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ille.meireles\Downloads\"/>
    </mc:Choice>
  </mc:AlternateContent>
  <xr:revisionPtr revIDLastSave="0" documentId="8_{EFDC7476-FD76-4080-A6D6-6FC2968D61BB}" xr6:coauthVersionLast="47" xr6:coauthVersionMax="47" xr10:uidLastSave="{00000000-0000-0000-0000-000000000000}"/>
  <bookViews>
    <workbookView xWindow="-120" yWindow="-120" windowWidth="25440" windowHeight="15270" tabRatio="862" xr2:uid="{00000000-000D-0000-FFFF-FFFF00000000}"/>
  </bookViews>
  <sheets>
    <sheet name="ORÇAMENTO" sheetId="2" r:id="rId1"/>
    <sheet name="CPU" sheetId="8" r:id="rId2"/>
    <sheet name="AUX-VEIC" sheetId="28" r:id="rId3"/>
    <sheet name="BDI" sheetId="9" r:id="rId4"/>
    <sheet name="CRONOG" sheetId="2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</externalReferences>
  <definedNames>
    <definedName name="\">#REF!</definedName>
    <definedName name="\0">#REF!</definedName>
    <definedName name="\a">#REF!</definedName>
    <definedName name="\b">[1]SID_NI_5!#REF!</definedName>
    <definedName name="\c">[1]SID_NI_5!#REF!</definedName>
    <definedName name="\e">#REF!</definedName>
    <definedName name="\fagf">#REF!</definedName>
    <definedName name="\I">#REF!</definedName>
    <definedName name="\p">[1]SID_NI_5!#REF!</definedName>
    <definedName name="\q">#REF!</definedName>
    <definedName name="\S">[2]COMPOS1!#REF!</definedName>
    <definedName name="\y">#N/A</definedName>
    <definedName name="___\i" localSheetId="2">#REF!</definedName>
    <definedName name="___\i">#REF!</definedName>
    <definedName name="____________________________________PL1">#REF!</definedName>
    <definedName name="___________________________________PL1">#REF!</definedName>
    <definedName name="__________________________________PL1">#REF!</definedName>
    <definedName name="_________________________________PL1">#REF!</definedName>
    <definedName name="________________________________PL1">#REF!</definedName>
    <definedName name="_______________________________PL1">#REF!</definedName>
    <definedName name="______________________________PL1">#REF!</definedName>
    <definedName name="_____________________________PL1">#REF!</definedName>
    <definedName name="____________________________PL1">#REF!</definedName>
    <definedName name="___________________________PL1">#REF!</definedName>
    <definedName name="__________________________PL1">#REF!</definedName>
    <definedName name="_________________________OUT98" hidden="1">{#N/A,#N/A,TRUE,"Serviços"}</definedName>
    <definedName name="_________________________PL1">#REF!</definedName>
    <definedName name="_________________________tt1">#N/A</definedName>
    <definedName name="________________________OUT98" hidden="1">{#N/A,#N/A,TRUE,"Serviços"}</definedName>
    <definedName name="________________________PL1">#REF!</definedName>
    <definedName name="________________________tt1">#N/A</definedName>
    <definedName name="_______________________OUT98" hidden="1">{#N/A,#N/A,TRUE,"Serviços"}</definedName>
    <definedName name="_______________________PL1">#REF!</definedName>
    <definedName name="_______________________tt1">#N/A</definedName>
    <definedName name="______________________CAP20">#REF!</definedName>
    <definedName name="______________________OUT98" hidden="1">{#N/A,#N/A,TRUE,"Serviços"}</definedName>
    <definedName name="______________________PL1">#REF!</definedName>
    <definedName name="______________________TB10">#REF!</definedName>
    <definedName name="______________________TCB5">#REF!</definedName>
    <definedName name="______________________tcc4">#REF!</definedName>
    <definedName name="______________________tt1">#N/A</definedName>
    <definedName name="_____________________CAP20">#REF!</definedName>
    <definedName name="_____________________PL1">#REF!</definedName>
    <definedName name="_____________________TB10">#REF!</definedName>
    <definedName name="_____________________TCB5">#REF!</definedName>
    <definedName name="_____________________tcc4">#REF!</definedName>
    <definedName name="_____________________tt1">#N/A</definedName>
    <definedName name="____________________OUT98" hidden="1">{#N/A,#N/A,TRUE,"Serviços"}</definedName>
    <definedName name="____________________PL1">#REF!</definedName>
    <definedName name="____________________tcc4">#REF!</definedName>
    <definedName name="____________________tt1">#N/A</definedName>
    <definedName name="___________________CAP20">#REF!</definedName>
    <definedName name="___________________OUT98" hidden="1">{#N/A,#N/A,TRUE,"Serviços"}</definedName>
    <definedName name="___________________PL1">#REF!</definedName>
    <definedName name="___________________TB10">#REF!</definedName>
    <definedName name="___________________TCB5">#REF!</definedName>
    <definedName name="___________________tcc4">#REF!</definedName>
    <definedName name="___________________tt1">#N/A</definedName>
    <definedName name="__________________CAP20">#REF!</definedName>
    <definedName name="__________________OUT98" localSheetId="2" hidden="1">{#N/A,#N/A,TRUE,"Serviços"}</definedName>
    <definedName name="__________________OUT98" hidden="1">{#N/A,#N/A,TRUE,"Serviços"}</definedName>
    <definedName name="__________________PL1">#REF!</definedName>
    <definedName name="__________________TB10">#REF!</definedName>
    <definedName name="__________________TCB5">#REF!</definedName>
    <definedName name="__________________tcc4">#REF!</definedName>
    <definedName name="__________________tt1">#N/A</definedName>
    <definedName name="_________________CAP20">#REF!</definedName>
    <definedName name="_________________OUT98" hidden="1">{#N/A,#N/A,TRUE,"Serviços"}</definedName>
    <definedName name="_________________PL1">#REF!</definedName>
    <definedName name="_________________TB10">#REF!</definedName>
    <definedName name="_________________TCB5">#REF!</definedName>
    <definedName name="_________________tcc4">#REF!</definedName>
    <definedName name="_________________tt1">#N/A</definedName>
    <definedName name="________________CAP20">#REF!</definedName>
    <definedName name="________________OUT98" hidden="1">{#N/A,#N/A,TRUE,"Serviços"}</definedName>
    <definedName name="________________PL1">#REF!</definedName>
    <definedName name="________________TB10">#REF!</definedName>
    <definedName name="________________TCB5">#REF!</definedName>
    <definedName name="________________tcc4">#REF!</definedName>
    <definedName name="________________tt1">#N/A</definedName>
    <definedName name="_______________CAP20">#REF!</definedName>
    <definedName name="_______________Ext2">'[3]P A T O 99 B'!#REF!</definedName>
    <definedName name="_______________OUT98" hidden="1">{#N/A,#N/A,TRUE,"Serviços"}</definedName>
    <definedName name="_______________PL1">#REF!</definedName>
    <definedName name="_______________r">#REF!</definedName>
    <definedName name="_______________TB10">#REF!</definedName>
    <definedName name="_______________TCB5">#REF!</definedName>
    <definedName name="_______________tcc4">#REF!</definedName>
    <definedName name="_______________tt1">#N/A</definedName>
    <definedName name="______________CAP20">#REF!</definedName>
    <definedName name="______________esc15" localSheetId="0">#REF!</definedName>
    <definedName name="______________esc15">#REF!</definedName>
    <definedName name="______________esc4" localSheetId="0">#REF!</definedName>
    <definedName name="______________esc4">#REF!</definedName>
    <definedName name="______________esc6" localSheetId="0">#REF!</definedName>
    <definedName name="______________esc6">#REF!</definedName>
    <definedName name="______________Ext2">'[3]P A T O 99 B'!#REF!</definedName>
    <definedName name="______________JAN18" hidden="1">{#N/A,#N/A,TRUE,"Serviços"}</definedName>
    <definedName name="______________OUT98" hidden="1">{#N/A,#N/A,TRUE,"Serviços"}</definedName>
    <definedName name="______________PL1">#REF!</definedName>
    <definedName name="______________r">#REF!</definedName>
    <definedName name="______________TB10">#REF!</definedName>
    <definedName name="______________TCB5">#REF!</definedName>
    <definedName name="______________tcc4">#REF!</definedName>
    <definedName name="______________tt1">#N/A</definedName>
    <definedName name="_____________CAP20">#REF!</definedName>
    <definedName name="_____________esc15" localSheetId="0">#REF!</definedName>
    <definedName name="_____________esc15">#REF!</definedName>
    <definedName name="_____________esc4" localSheetId="0">#REF!</definedName>
    <definedName name="_____________esc4">#REF!</definedName>
    <definedName name="_____________esc6" localSheetId="0">#REF!</definedName>
    <definedName name="_____________esc6">#REF!</definedName>
    <definedName name="_____________Ext2">'[4]P A T O 99 B'!#REF!</definedName>
    <definedName name="_____________OUT98" localSheetId="2" hidden="1">{#N/A,#N/A,TRUE,"Serviços"}</definedName>
    <definedName name="_____________OUT98" hidden="1">{#N/A,#N/A,TRUE,"Serviços"}</definedName>
    <definedName name="_____________PL1">#REF!</definedName>
    <definedName name="_____________r">#REF!</definedName>
    <definedName name="_____________TB10">#REF!</definedName>
    <definedName name="_____________TCB5">#REF!</definedName>
    <definedName name="_____________tcc4">#REF!</definedName>
    <definedName name="_____________tt1">#N/A</definedName>
    <definedName name="____________a999" hidden="1">{#N/A,#N/A,FALSE,"ANEXO3 99 ERA";#N/A,#N/A,FALSE,"ANEXO3 99 UBÁ2";#N/A,#N/A,FALSE,"ANEXO3 99 DTU";#N/A,#N/A,FALSE,"ANEXO3 99 RDR";#N/A,#N/A,FALSE,"ANEXO3 99 UBÁ4";#N/A,#N/A,FALSE,"ANEXO3 99 UBÁ6"}</definedName>
    <definedName name="____________CAP20">#REF!</definedName>
    <definedName name="____________esc15" localSheetId="0">#REF!</definedName>
    <definedName name="____________esc15">#REF!</definedName>
    <definedName name="____________esc4" localSheetId="0">#REF!</definedName>
    <definedName name="____________esc4">#REF!</definedName>
    <definedName name="____________esc6" localSheetId="0">#REF!</definedName>
    <definedName name="____________esc6">#REF!</definedName>
    <definedName name="____________Ext2">'[5]P A T O 99 B'!#REF!</definedName>
    <definedName name="____________ki5">#REF!</definedName>
    <definedName name="____________OUT98" localSheetId="2" hidden="1">{#N/A,#N/A,TRUE,"Serviços"}</definedName>
    <definedName name="____________OUT98" hidden="1">{#N/A,#N/A,TRUE,"Serviços"}</definedName>
    <definedName name="____________OUT988" localSheetId="2" hidden="1">{#N/A,#N/A,TRUE,"Serviços"}</definedName>
    <definedName name="____________OUT988" hidden="1">{#N/A,#N/A,TRUE,"Serviços"}</definedName>
    <definedName name="____________PL1">#REF!</definedName>
    <definedName name="____________r">#REF!</definedName>
    <definedName name="____________seg1">[6]DADOS!$C$10</definedName>
    <definedName name="____________seg2">[6]DADOS!$D$10</definedName>
    <definedName name="____________TB10">#REF!</definedName>
    <definedName name="____________TCB5">#REF!</definedName>
    <definedName name="____________tcc4">#REF!</definedName>
    <definedName name="____________tt1">#N/A</definedName>
    <definedName name="___________a999" hidden="1">{#N/A,#N/A,FALSE,"ANEXO3 99 ERA";#N/A,#N/A,FALSE,"ANEXO3 99 UBÁ2";#N/A,#N/A,FALSE,"ANEXO3 99 DTU";#N/A,#N/A,FALSE,"ANEXO3 99 RDR";#N/A,#N/A,FALSE,"ANEXO3 99 UBÁ4";#N/A,#N/A,FALSE,"ANEXO3 99 UBÁ6"}</definedName>
    <definedName name="___________CAP20">#REF!</definedName>
    <definedName name="___________esc15" localSheetId="0">#REF!</definedName>
    <definedName name="___________esc15">#REF!</definedName>
    <definedName name="___________esc4" localSheetId="0">#REF!</definedName>
    <definedName name="___________esc4">#REF!</definedName>
    <definedName name="___________esc6" localSheetId="0">#REF!</definedName>
    <definedName name="___________esc6">#REF!</definedName>
    <definedName name="___________Ext2">'[5]P A T O 99 B'!#REF!</definedName>
    <definedName name="___________Ext2_25">'[5]P A T O 99 B'!#REF!</definedName>
    <definedName name="___________ki5">#REF!</definedName>
    <definedName name="___________OUT98" localSheetId="2" hidden="1">{#N/A,#N/A,TRUE,"Serviços"}</definedName>
    <definedName name="___________OUT98" hidden="1">{#N/A,#N/A,TRUE,"Serviços"}</definedName>
    <definedName name="___________OUT988" localSheetId="2" hidden="1">{#N/A,#N/A,TRUE,"Serviços"}</definedName>
    <definedName name="___________OUT988" hidden="1">{#N/A,#N/A,TRUE,"Serviços"}</definedName>
    <definedName name="___________OUT9888" localSheetId="2" hidden="1">{#N/A,#N/A,TRUE,"Serviços"}</definedName>
    <definedName name="___________OUT9888" hidden="1">{#N/A,#N/A,TRUE,"Serviços"}</definedName>
    <definedName name="___________PL1">#REF!</definedName>
    <definedName name="___________r">#REF!</definedName>
    <definedName name="___________seg1">[6]DADOS!$C$10</definedName>
    <definedName name="___________seg2">[6]DADOS!$D$10</definedName>
    <definedName name="___________TB10">#REF!</definedName>
    <definedName name="___________TCB5">#REF!</definedName>
    <definedName name="___________tcc4">#REF!</definedName>
    <definedName name="___________tt1">#N/A</definedName>
    <definedName name="__________a999" hidden="1">{#N/A,#N/A,FALSE,"ANEXO3 99 ERA";#N/A,#N/A,FALSE,"ANEXO3 99 UBÁ2";#N/A,#N/A,FALSE,"ANEXO3 99 DTU";#N/A,#N/A,FALSE,"ANEXO3 99 RDR";#N/A,#N/A,FALSE,"ANEXO3 99 UBÁ4";#N/A,#N/A,FALSE,"ANEXO3 99 UBÁ6"}</definedName>
    <definedName name="__________CAP20">#REF!</definedName>
    <definedName name="__________esc15" localSheetId="0">#REF!</definedName>
    <definedName name="__________esc15">#REF!</definedName>
    <definedName name="__________esc4" localSheetId="0">#REF!</definedName>
    <definedName name="__________esc4">#REF!</definedName>
    <definedName name="__________esc6" localSheetId="0">#REF!</definedName>
    <definedName name="__________esc6">#REF!</definedName>
    <definedName name="__________Ext2">'[5]P A T O 99 B'!#REF!</definedName>
    <definedName name="__________Fev1">#N/A</definedName>
    <definedName name="__________Jan1">#N/A</definedName>
    <definedName name="__________ki5">#REF!</definedName>
    <definedName name="__________Mar1">#N/A</definedName>
    <definedName name="__________OUT98" localSheetId="2" hidden="1">{#N/A,#N/A,TRUE,"Serviços"}</definedName>
    <definedName name="__________OUT98" hidden="1">{#N/A,#N/A,TRUE,"Serviços"}</definedName>
    <definedName name="__________PL1">#REF!</definedName>
    <definedName name="__________PL1_25">#REF!</definedName>
    <definedName name="__________r">#REF!</definedName>
    <definedName name="__________r_25">#REF!</definedName>
    <definedName name="__________Rbv1">'[7]Página 16'!$C$3:$C$7</definedName>
    <definedName name="__________seg1">[6]DADOS!$C$10</definedName>
    <definedName name="__________seg2">[6]DADOS!$D$10</definedName>
    <definedName name="__________TB10">#REF!</definedName>
    <definedName name="__________TCB5">#REF!</definedName>
    <definedName name="__________tcc4">#REF!</definedName>
    <definedName name="__________tt1">#N/A</definedName>
    <definedName name="_________A1">#N/A</definedName>
    <definedName name="_________A10">#N/A</definedName>
    <definedName name="_________A11">#N/A</definedName>
    <definedName name="_________A12">#N/A</definedName>
    <definedName name="_________A13">#N/A</definedName>
    <definedName name="_________A14">#N/A</definedName>
    <definedName name="_________A15">#N/A</definedName>
    <definedName name="_________A16">#N/A</definedName>
    <definedName name="_________A17">#N/A</definedName>
    <definedName name="_________A19">#N/A</definedName>
    <definedName name="_________A2">#N/A</definedName>
    <definedName name="_________A20">#N/A</definedName>
    <definedName name="_________A21">#N/A</definedName>
    <definedName name="_________A22">#N/A</definedName>
    <definedName name="_________A23">#N/A</definedName>
    <definedName name="_________A24">#N/A</definedName>
    <definedName name="_________A25">#N/A</definedName>
    <definedName name="_________A3">#N/A</definedName>
    <definedName name="_________A4">#N/A</definedName>
    <definedName name="_________A5">#N/A</definedName>
    <definedName name="_________A6">#N/A</definedName>
    <definedName name="_________A7">#N/A</definedName>
    <definedName name="_________A9">#N/A</definedName>
    <definedName name="_________aga14" localSheetId="2">#REF!</definedName>
    <definedName name="_________aga14">#REF!</definedName>
    <definedName name="_________aga16" localSheetId="2">#REF!</definedName>
    <definedName name="_________aga16">#REF!</definedName>
    <definedName name="_________asc321" localSheetId="2">#REF!</definedName>
    <definedName name="_________asc321">#REF!</definedName>
    <definedName name="_________bur3220">#REF!</definedName>
    <definedName name="_________cap20">#REF!</definedName>
    <definedName name="_________ccr12">#REF!</definedName>
    <definedName name="_________cva32">#REF!</definedName>
    <definedName name="_________cva50">#REF!</definedName>
    <definedName name="_________cva60">#REF!</definedName>
    <definedName name="_________cve45100">#REF!</definedName>
    <definedName name="_________cve90100">#REF!</definedName>
    <definedName name="_________cve9040">#REF!</definedName>
    <definedName name="_________djm10">#REF!</definedName>
    <definedName name="_________djm15">#REF!</definedName>
    <definedName name="_________epl2">#REF!</definedName>
    <definedName name="_________epl5">#REF!</definedName>
    <definedName name="_________esc15" localSheetId="0">#REF!</definedName>
    <definedName name="_________esc15">#REF!</definedName>
    <definedName name="_________esc4" localSheetId="0">#REF!</definedName>
    <definedName name="_________esc4">#REF!</definedName>
    <definedName name="_________esc6" localSheetId="0">#REF!</definedName>
    <definedName name="_________esc6">#REF!</definedName>
    <definedName name="_________est15">#REF!</definedName>
    <definedName name="_________Ext2">'[5]P A T O 99 B'!#REF!</definedName>
    <definedName name="_________Ext2_25">'[5]P A T O 99 B'!#REF!</definedName>
    <definedName name="_________Fev1">#N/A</definedName>
    <definedName name="_________fil1" localSheetId="2">#REF!</definedName>
    <definedName name="_________fil1">#REF!</definedName>
    <definedName name="_________fil2" localSheetId="2">#REF!</definedName>
    <definedName name="_________fil2">#REF!</definedName>
    <definedName name="_________fio12" localSheetId="2">#REF!</definedName>
    <definedName name="_________fio12">#REF!</definedName>
    <definedName name="_________fis5">#REF!</definedName>
    <definedName name="_________flf50">#REF!</definedName>
    <definedName name="_________flf60">#REF!</definedName>
    <definedName name="_________fpd12">#REF!</definedName>
    <definedName name="_________fvr10">#REF!</definedName>
    <definedName name="_________itu1">#REF!</definedName>
    <definedName name="_________Jan1">#N/A</definedName>
    <definedName name="_________jla20" localSheetId="2">#REF!</definedName>
    <definedName name="_________jla20">#REF!</definedName>
    <definedName name="_________jla32" localSheetId="2">#REF!</definedName>
    <definedName name="_________jla32">#REF!</definedName>
    <definedName name="_________ki5">#REF!</definedName>
    <definedName name="_________lpi100">#REF!</definedName>
    <definedName name="_________lvg10060">#REF!</definedName>
    <definedName name="_________lvp32">#REF!</definedName>
    <definedName name="_________lxa1">#REF!</definedName>
    <definedName name="_________man50">#REF!</definedName>
    <definedName name="_________Mar1">#N/A</definedName>
    <definedName name="_________MOD01">#N/A</definedName>
    <definedName name="_________ope1" localSheetId="2">#REF!</definedName>
    <definedName name="_________ope1">#REF!</definedName>
    <definedName name="_________ope2" localSheetId="2">#REF!</definedName>
    <definedName name="_________ope2">#REF!</definedName>
    <definedName name="_________ope3" localSheetId="2">#REF!</definedName>
    <definedName name="_________ope3">#REF!</definedName>
    <definedName name="_________OUT98" localSheetId="2" hidden="1">{#N/A,#N/A,TRUE,"Serviços"}</definedName>
    <definedName name="_________OUT98" hidden="1">{#N/A,#N/A,TRUE,"Serviços"}</definedName>
    <definedName name="_________OUTT98" localSheetId="2" hidden="1">{#N/A,#N/A,TRUE,"Serviços"}</definedName>
    <definedName name="_________OUTT98" hidden="1">{#N/A,#N/A,TRUE,"Serviços"}</definedName>
    <definedName name="_________OUTT988" localSheetId="2" hidden="1">{#N/A,#N/A,TRUE,"Serviços"}</definedName>
    <definedName name="_________OUTT988" hidden="1">{#N/A,#N/A,TRUE,"Serviços"}</definedName>
    <definedName name="_________PL1">#REF!</definedName>
    <definedName name="_________pne1" localSheetId="2">#REF!</definedName>
    <definedName name="_________pne1">#REF!</definedName>
    <definedName name="_________pne2" localSheetId="2">#REF!</definedName>
    <definedName name="_________pne2">#REF!</definedName>
    <definedName name="_________prg1515" localSheetId="2">#REF!</definedName>
    <definedName name="_________prg1515">#REF!</definedName>
    <definedName name="_________prg1827">#REF!</definedName>
    <definedName name="_________ptc7">#REF!</definedName>
    <definedName name="_________ptm6">#REF!</definedName>
    <definedName name="_________qdm3">#REF!</definedName>
    <definedName name="_________r">#REF!</definedName>
    <definedName name="_________r_25">#REF!</definedName>
    <definedName name="_________Rbv1">'[7]Página 16'!$C$3:$C$7</definedName>
    <definedName name="_________rcm10" localSheetId="2">#REF!</definedName>
    <definedName name="_________rcm10">#REF!</definedName>
    <definedName name="_________rcm15" localSheetId="2">#REF!</definedName>
    <definedName name="_________rcm15">#REF!</definedName>
    <definedName name="_________rcm20" localSheetId="2">#REF!</definedName>
    <definedName name="_________rcm20">#REF!</definedName>
    <definedName name="_________rcm5">#REF!</definedName>
    <definedName name="_________res10">#REF!</definedName>
    <definedName name="_________res15">#REF!</definedName>
    <definedName name="_________res5">#REF!</definedName>
    <definedName name="_________rge32">#REF!</definedName>
    <definedName name="_________rgf60">#REF!</definedName>
    <definedName name="_________rgp1">#REF!</definedName>
    <definedName name="_________RP1">#N/A</definedName>
    <definedName name="_________seg1">[6]DADOS!$C$10</definedName>
    <definedName name="_________seg2">[6]DADOS!$D$10</definedName>
    <definedName name="_________tap100" localSheetId="2">#REF!</definedName>
    <definedName name="_________tap100">#REF!</definedName>
    <definedName name="_________TB10">#REF!</definedName>
    <definedName name="_________tb112" localSheetId="2">#REF!</definedName>
    <definedName name="_________tb112">#REF!</definedName>
    <definedName name="_________tb16">#REF!</definedName>
    <definedName name="_________tb19">#REF!</definedName>
    <definedName name="_________tba20">#REF!</definedName>
    <definedName name="_________tba32">#REF!</definedName>
    <definedName name="_________tba50">#REF!</definedName>
    <definedName name="_________tba60">#REF!</definedName>
    <definedName name="_________tbe100">#REF!</definedName>
    <definedName name="_________tbe40">#REF!</definedName>
    <definedName name="_________tbe50">#REF!</definedName>
    <definedName name="_________tca80">#REF!</definedName>
    <definedName name="_________TCB5">#REF!</definedName>
    <definedName name="_________tcc4">#REF!</definedName>
    <definedName name="_________tea32">#REF!</definedName>
    <definedName name="_________tea4560">#REF!</definedName>
    <definedName name="_________tee100">#REF!</definedName>
    <definedName name="_________ter10050">#REF!</definedName>
    <definedName name="_________tfg50">#REF!</definedName>
    <definedName name="_________tlf6">#REF!</definedName>
    <definedName name="_________tt1">#N/A</definedName>
    <definedName name="_________tub10012" localSheetId="2">#REF!</definedName>
    <definedName name="_________tub10012">#REF!</definedName>
    <definedName name="_________tub10015" localSheetId="2">#REF!</definedName>
    <definedName name="_________tub10015">#REF!</definedName>
    <definedName name="_________tub10020" localSheetId="2">#REF!</definedName>
    <definedName name="_________tub10020">#REF!</definedName>
    <definedName name="_________tub15012">#REF!</definedName>
    <definedName name="_________tub4012">#REF!</definedName>
    <definedName name="_________tub4015">#REF!</definedName>
    <definedName name="_________tub4020">#REF!</definedName>
    <definedName name="_________tub5012">#REF!</definedName>
    <definedName name="_________tub5015">#REF!</definedName>
    <definedName name="_________tub5020">#REF!</definedName>
    <definedName name="_________tub7512">#REF!</definedName>
    <definedName name="_________tub7515">#REF!</definedName>
    <definedName name="_________tub7520">#REF!</definedName>
    <definedName name="________A1">[8]!________A1</definedName>
    <definedName name="________A10">[8]!________A10</definedName>
    <definedName name="________A11">[8]!________A11</definedName>
    <definedName name="________A12">[8]!________A12</definedName>
    <definedName name="________A13">[8]!________A13</definedName>
    <definedName name="________A14">[8]!________A14</definedName>
    <definedName name="________A15">[8]!________A15</definedName>
    <definedName name="________A16">[8]!________A16</definedName>
    <definedName name="________A17">[8]!________A17</definedName>
    <definedName name="________A19">[8]!________A19</definedName>
    <definedName name="________A2">[8]!________A2</definedName>
    <definedName name="________A20">[8]!________A20</definedName>
    <definedName name="________A21">[8]!________A21</definedName>
    <definedName name="________A22">[8]!________A22</definedName>
    <definedName name="________A23">[8]!________A23</definedName>
    <definedName name="________A24">[8]!________A24</definedName>
    <definedName name="________A25">[8]!________A25</definedName>
    <definedName name="________A3">[8]!________A3</definedName>
    <definedName name="________A4">[8]!________A4</definedName>
    <definedName name="________A5">[8]!________A5</definedName>
    <definedName name="________A6">[8]!________A6</definedName>
    <definedName name="________A7">[8]!________A7</definedName>
    <definedName name="________A9">[8]!________A9</definedName>
    <definedName name="________a999" hidden="1">{#N/A,#N/A,FALSE,"ANEXO3 99 ERA";#N/A,#N/A,FALSE,"ANEXO3 99 UBÁ2";#N/A,#N/A,FALSE,"ANEXO3 99 DTU";#N/A,#N/A,FALSE,"ANEXO3 99 RDR";#N/A,#N/A,FALSE,"ANEXO3 99 UBÁ4";#N/A,#N/A,FALSE,"ANEXO3 99 UBÁ6"}</definedName>
    <definedName name="________aga14" localSheetId="2">#REF!</definedName>
    <definedName name="________aga14">#REF!</definedName>
    <definedName name="________aga16" localSheetId="2">#REF!</definedName>
    <definedName name="________aga16">#REF!</definedName>
    <definedName name="________asc321" localSheetId="2">#REF!</definedName>
    <definedName name="________asc321">#REF!</definedName>
    <definedName name="________bur3220">#REF!</definedName>
    <definedName name="________C930I">#REF!</definedName>
    <definedName name="________C930P">#REF!</definedName>
    <definedName name="________C966I">#REF!</definedName>
    <definedName name="________C966P">#REF!</definedName>
    <definedName name="________C996P">#REF!</definedName>
    <definedName name="________cap20">#REF!</definedName>
    <definedName name="________ccr12">#REF!</definedName>
    <definedName name="________cva32">#REF!</definedName>
    <definedName name="________cva50">#REF!</definedName>
    <definedName name="________cva60">#REF!</definedName>
    <definedName name="________cve45100">#REF!</definedName>
    <definedName name="________cve90100">#REF!</definedName>
    <definedName name="________cve9040">#REF!</definedName>
    <definedName name="________djm10">#REF!</definedName>
    <definedName name="________djm15">#REF!</definedName>
    <definedName name="________epl2">#REF!</definedName>
    <definedName name="________epl5">#REF!</definedName>
    <definedName name="________esc15" localSheetId="0">#REF!</definedName>
    <definedName name="________esc15">#REF!</definedName>
    <definedName name="________esc4" localSheetId="0">#REF!</definedName>
    <definedName name="________esc4">#REF!</definedName>
    <definedName name="________esc6" localSheetId="0">#REF!</definedName>
    <definedName name="________esc6">#REF!</definedName>
    <definedName name="________est15">#REF!</definedName>
    <definedName name="________Ext2">'[5]P A T O 99 B'!#REF!</definedName>
    <definedName name="________Fev1">[8]!________Fev1</definedName>
    <definedName name="________fil1" localSheetId="2">#REF!</definedName>
    <definedName name="________fil1">#REF!</definedName>
    <definedName name="________fil2" localSheetId="2">#REF!</definedName>
    <definedName name="________fil2">#REF!</definedName>
    <definedName name="________fio12" localSheetId="2">#REF!</definedName>
    <definedName name="________fio12">#REF!</definedName>
    <definedName name="________fis5">#REF!</definedName>
    <definedName name="________flf50">#REF!</definedName>
    <definedName name="________flf60">#REF!</definedName>
    <definedName name="________fpd12">#REF!</definedName>
    <definedName name="________fvr10">#REF!</definedName>
    <definedName name="________itu1">#REF!</definedName>
    <definedName name="________Jan1">[8]!________Jan1</definedName>
    <definedName name="________jla20" localSheetId="2">#REF!</definedName>
    <definedName name="________jla20">#REF!</definedName>
    <definedName name="________jla32" localSheetId="2">#REF!</definedName>
    <definedName name="________jla32">#REF!</definedName>
    <definedName name="________ki5">#REF!</definedName>
    <definedName name="________lpi100">#REF!</definedName>
    <definedName name="________lvg10060">#REF!</definedName>
    <definedName name="________lvp32">#REF!</definedName>
    <definedName name="________lxa1">#REF!</definedName>
    <definedName name="________man50">#REF!</definedName>
    <definedName name="________Mar1">[8]!________Mar1</definedName>
    <definedName name="________MOD01">[8]!________MOD01</definedName>
    <definedName name="________Obs1">#REF!</definedName>
    <definedName name="________Obs2">#REF!</definedName>
    <definedName name="________ope1" localSheetId="2">#REF!</definedName>
    <definedName name="________ope1">#REF!</definedName>
    <definedName name="________ope2">#REF!</definedName>
    <definedName name="________ope3">#REF!</definedName>
    <definedName name="________OUT98" localSheetId="2" hidden="1">{#N/A,#N/A,TRUE,"Serviços"}</definedName>
    <definedName name="________OUT98" hidden="1">{#N/A,#N/A,TRUE,"Serviços"}</definedName>
    <definedName name="________OUTTT98" localSheetId="2" hidden="1">{#N/A,#N/A,TRUE,"Serviços"}</definedName>
    <definedName name="________OUTTT98" hidden="1">{#N/A,#N/A,TRUE,"Serviços"}</definedName>
    <definedName name="________PL1">#REF!</definedName>
    <definedName name="________PL1_25">#REF!</definedName>
    <definedName name="________pne1" localSheetId="2">#REF!</definedName>
    <definedName name="________pne1">#REF!</definedName>
    <definedName name="________pne2" localSheetId="2">#REF!</definedName>
    <definedName name="________pne2">#REF!</definedName>
    <definedName name="________PNV2002">#REF!</definedName>
    <definedName name="________PNV2003">#REF!</definedName>
    <definedName name="________PNV2009">#REF!</definedName>
    <definedName name="________prg1515" localSheetId="2">#REF!</definedName>
    <definedName name="________prg1515">#REF!</definedName>
    <definedName name="________prg1827">#REF!</definedName>
    <definedName name="________ptc7">#REF!</definedName>
    <definedName name="________ptm6">#REF!</definedName>
    <definedName name="________qdm3">#REF!</definedName>
    <definedName name="________r">#REF!</definedName>
    <definedName name="________r_25">#REF!</definedName>
    <definedName name="________Rbv1">'[7]Página 16'!$C$3:$C$7</definedName>
    <definedName name="________rcm10" localSheetId="2">#REF!</definedName>
    <definedName name="________rcm10">#REF!</definedName>
    <definedName name="________rcm15" localSheetId="2">#REF!</definedName>
    <definedName name="________rcm15">#REF!</definedName>
    <definedName name="________rcm20" localSheetId="2">#REF!</definedName>
    <definedName name="________rcm20">#REF!</definedName>
    <definedName name="________rcm5">#REF!</definedName>
    <definedName name="________res10">#REF!</definedName>
    <definedName name="________res15">#REF!</definedName>
    <definedName name="________res5">#REF!</definedName>
    <definedName name="________rge32">#REF!</definedName>
    <definedName name="________rgf60">#REF!</definedName>
    <definedName name="________rgp1">#REF!</definedName>
    <definedName name="________RP1">[8]!________RP1</definedName>
    <definedName name="________seg1">[9]DADOS!$C$10</definedName>
    <definedName name="________seg2">[9]DADOS!$D$10</definedName>
    <definedName name="________tap100" localSheetId="2">#REF!</definedName>
    <definedName name="________tap100">#REF!</definedName>
    <definedName name="________TB10">#REF!</definedName>
    <definedName name="________tb112" localSheetId="2">#REF!</definedName>
    <definedName name="________tb112">#REF!</definedName>
    <definedName name="________tb16">#REF!</definedName>
    <definedName name="________tb19">#REF!</definedName>
    <definedName name="________tba20">#REF!</definedName>
    <definedName name="________tba32">#REF!</definedName>
    <definedName name="________tba50">#REF!</definedName>
    <definedName name="________tba60">#REF!</definedName>
    <definedName name="________tbe100">#REF!</definedName>
    <definedName name="________tbe40">#REF!</definedName>
    <definedName name="________tbe50">#REF!</definedName>
    <definedName name="________tca80">#REF!</definedName>
    <definedName name="________TCB5">#REF!</definedName>
    <definedName name="________tcc4">#REF!</definedName>
    <definedName name="________tea32">#REF!</definedName>
    <definedName name="________tea4560">#REF!</definedName>
    <definedName name="________tee100">#REF!</definedName>
    <definedName name="________ter10050">#REF!</definedName>
    <definedName name="________tfg50">#REF!</definedName>
    <definedName name="________tlf6">#REF!</definedName>
    <definedName name="________tt1">#N/A</definedName>
    <definedName name="________tub10012" localSheetId="2">#REF!</definedName>
    <definedName name="________tub10012">#REF!</definedName>
    <definedName name="________tub10015" localSheetId="2">#REF!</definedName>
    <definedName name="________tub10015">#REF!</definedName>
    <definedName name="________tub10020" localSheetId="2">#REF!</definedName>
    <definedName name="________tub10020">#REF!</definedName>
    <definedName name="________tub15012">#REF!</definedName>
    <definedName name="________tub4012">#REF!</definedName>
    <definedName name="________tub4015">#REF!</definedName>
    <definedName name="________tub4020">#REF!</definedName>
    <definedName name="________tub5012">#REF!</definedName>
    <definedName name="________tub5015">#REF!</definedName>
    <definedName name="________tub5020">#REF!</definedName>
    <definedName name="________tub7512">#REF!</definedName>
    <definedName name="________tub7515">#REF!</definedName>
    <definedName name="________tub7520">#REF!</definedName>
    <definedName name="_______A1">[8]!_______A1</definedName>
    <definedName name="_______A10">[8]!_______A10</definedName>
    <definedName name="_______A11">[8]!_______A11</definedName>
    <definedName name="_______A12">[8]!_______A12</definedName>
    <definedName name="_______A13">[8]!_______A13</definedName>
    <definedName name="_______A14">[8]!_______A14</definedName>
    <definedName name="_______A15">[8]!_______A15</definedName>
    <definedName name="_______A16">[8]!_______A16</definedName>
    <definedName name="_______A17">[8]!_______A17</definedName>
    <definedName name="_______A19">[8]!_______A19</definedName>
    <definedName name="_______A2">[8]!_______A2</definedName>
    <definedName name="_______A20">[8]!_______A20</definedName>
    <definedName name="_______A21">[8]!_______A21</definedName>
    <definedName name="_______A22">[8]!_______A22</definedName>
    <definedName name="_______A23">[8]!_______A23</definedName>
    <definedName name="_______A24">[8]!_______A24</definedName>
    <definedName name="_______A25">[8]!_______A25</definedName>
    <definedName name="_______A3">[8]!_______A3</definedName>
    <definedName name="_______A4">[8]!_______A4</definedName>
    <definedName name="_______A5">[8]!_______A5</definedName>
    <definedName name="_______A6">[8]!_______A6</definedName>
    <definedName name="_______A7">[8]!_______A7</definedName>
    <definedName name="_______A9">[8]!_______A9</definedName>
    <definedName name="_______a999" hidden="1">{#N/A,#N/A,FALSE,"ANEXO3 99 ERA";#N/A,#N/A,FALSE,"ANEXO3 99 UBÁ2";#N/A,#N/A,FALSE,"ANEXO3 99 DTU";#N/A,#N/A,FALSE,"ANEXO3 99 RDR";#N/A,#N/A,FALSE,"ANEXO3 99 UBÁ4";#N/A,#N/A,FALSE,"ANEXO3 99 UBÁ6"}</definedName>
    <definedName name="_______aga14" localSheetId="2">#REF!</definedName>
    <definedName name="_______aga14">#REF!</definedName>
    <definedName name="_______aga16" localSheetId="2">#REF!</definedName>
    <definedName name="_______aga16">#REF!</definedName>
    <definedName name="_______asc321" localSheetId="2">#REF!</definedName>
    <definedName name="_______asc321">#REF!</definedName>
    <definedName name="_______BDI10">#REF!</definedName>
    <definedName name="_______BDI11">#REF!</definedName>
    <definedName name="_______BDI12">#REF!</definedName>
    <definedName name="_______BDI13">#REF!</definedName>
    <definedName name="_______BDI14">#REF!</definedName>
    <definedName name="_______BDI2">#REF!</definedName>
    <definedName name="_______BDI3">#REF!</definedName>
    <definedName name="_______BDI4">#REF!</definedName>
    <definedName name="_______BDI5">#REF!</definedName>
    <definedName name="_______BDI6">#REF!</definedName>
    <definedName name="_______BDI7">#REF!</definedName>
    <definedName name="_______BDI8">#REF!</definedName>
    <definedName name="_______BDI9">#REF!</definedName>
    <definedName name="_______bur3220">#REF!</definedName>
    <definedName name="_______C930I">#REF!</definedName>
    <definedName name="_______C930P">#REF!</definedName>
    <definedName name="_______C966I">#REF!</definedName>
    <definedName name="_______C966P">#REF!</definedName>
    <definedName name="_______C996P">#REF!</definedName>
    <definedName name="_______cab1">#REF!</definedName>
    <definedName name="_______cap20">#REF!</definedName>
    <definedName name="_______ccr12">#REF!</definedName>
    <definedName name="_______cva32">#REF!</definedName>
    <definedName name="_______cva50">#REF!</definedName>
    <definedName name="_______cva60">#REF!</definedName>
    <definedName name="_______cve45100">#REF!</definedName>
    <definedName name="_______cve90100">#REF!</definedName>
    <definedName name="_______cve9040">#REF!</definedName>
    <definedName name="_______djm10">#REF!</definedName>
    <definedName name="_______djm15">#REF!</definedName>
    <definedName name="_______epl2">#REF!</definedName>
    <definedName name="_______epl5">#REF!</definedName>
    <definedName name="_______esc15" localSheetId="0">#REF!</definedName>
    <definedName name="_______esc15">#REF!</definedName>
    <definedName name="_______esc4" localSheetId="0">#REF!</definedName>
    <definedName name="_______esc4">#REF!</definedName>
    <definedName name="_______esc6" localSheetId="0">#REF!</definedName>
    <definedName name="_______esc6">#REF!</definedName>
    <definedName name="_______est15">#REF!</definedName>
    <definedName name="_______Ext2">'[5]P A T O 99 B'!#REF!</definedName>
    <definedName name="_______Fev1">[8]!_______Fev1</definedName>
    <definedName name="_______fil1" localSheetId="2">#REF!</definedName>
    <definedName name="_______fil1">#REF!</definedName>
    <definedName name="_______fil2" localSheetId="2">#REF!</definedName>
    <definedName name="_______fil2">#REF!</definedName>
    <definedName name="_______fio12" localSheetId="2">#REF!</definedName>
    <definedName name="_______fio12">#REF!</definedName>
    <definedName name="_______fis5">#REF!</definedName>
    <definedName name="_______flf50">#REF!</definedName>
    <definedName name="_______flf60">#REF!</definedName>
    <definedName name="_______fpd12">#REF!</definedName>
    <definedName name="_______fvr10">#REF!</definedName>
    <definedName name="_______itu1">#REF!</definedName>
    <definedName name="_______Jan1">[8]!_______Jan1</definedName>
    <definedName name="_______JAZ1">#REF!</definedName>
    <definedName name="_______JAZ11">#REF!</definedName>
    <definedName name="_______JAZ2">#REF!</definedName>
    <definedName name="_______JAZ22">#REF!</definedName>
    <definedName name="_______JAZ3">#REF!</definedName>
    <definedName name="_______JAZ33">#REF!</definedName>
    <definedName name="_______jla20">#REF!</definedName>
    <definedName name="_______jla32">#REF!</definedName>
    <definedName name="_______ki5">#REF!</definedName>
    <definedName name="_______KM406407">#REF!</definedName>
    <definedName name="_______kmf1">[10]CAPA!$G$21</definedName>
    <definedName name="_______kmf2">[10]CAPA!$G$22</definedName>
    <definedName name="_______kmi1">[10]CAPA!$D$21</definedName>
    <definedName name="_______lpi100" localSheetId="2">#REF!</definedName>
    <definedName name="_______lpi100">#REF!</definedName>
    <definedName name="_______lvg10060" localSheetId="2">#REF!</definedName>
    <definedName name="_______lvg10060">#REF!</definedName>
    <definedName name="_______lvp32" localSheetId="2">#REF!</definedName>
    <definedName name="_______lvp32">#REF!</definedName>
    <definedName name="_______lxa1">#REF!</definedName>
    <definedName name="_______man50">#REF!</definedName>
    <definedName name="_______Mar1">[8]!_______Mar1</definedName>
    <definedName name="_______MOD01">[8]!_______MOD01</definedName>
    <definedName name="_______Obs1">#REF!</definedName>
    <definedName name="_______Obs2">#REF!</definedName>
    <definedName name="_______ope1" localSheetId="2">#REF!</definedName>
    <definedName name="_______ope1">#REF!</definedName>
    <definedName name="_______ope2">#REF!</definedName>
    <definedName name="_______ope3">#REF!</definedName>
    <definedName name="_______OUT98" localSheetId="2" hidden="1">{#N/A,#N/A,TRUE,"Serviços"}</definedName>
    <definedName name="_______OUT98" hidden="1">{#N/A,#N/A,TRUE,"Serviços"}</definedName>
    <definedName name="_______OUT9888" localSheetId="2" hidden="1">{#N/A,#N/A,TRUE,"Serviços"}</definedName>
    <definedName name="_______OUT9888" hidden="1">{#N/A,#N/A,TRUE,"Serviços"}</definedName>
    <definedName name="_______PL1">#REF!</definedName>
    <definedName name="_______pne1" localSheetId="2">#REF!</definedName>
    <definedName name="_______pne1">#REF!</definedName>
    <definedName name="_______pne2" localSheetId="2">#REF!</definedName>
    <definedName name="_______pne2">#REF!</definedName>
    <definedName name="_______PNV2002">#REF!</definedName>
    <definedName name="_______PNV2003">#REF!</definedName>
    <definedName name="_______PNV2009">#REF!</definedName>
    <definedName name="_______prg1515" localSheetId="2">#REF!</definedName>
    <definedName name="_______prg1515">#REF!</definedName>
    <definedName name="_______prg1827">#REF!</definedName>
    <definedName name="_______ptc7">#REF!</definedName>
    <definedName name="_______ptm6">#REF!</definedName>
    <definedName name="_______qdm3">#REF!</definedName>
    <definedName name="_______r">#REF!</definedName>
    <definedName name="_______Rbv1">'[7]Página 16'!$C$3:$C$7</definedName>
    <definedName name="_______rcm10" localSheetId="2">#REF!</definedName>
    <definedName name="_______rcm10">#REF!</definedName>
    <definedName name="_______rcm15" localSheetId="2">#REF!</definedName>
    <definedName name="_______rcm15">#REF!</definedName>
    <definedName name="_______rcm20" localSheetId="2">#REF!</definedName>
    <definedName name="_______rcm20">#REF!</definedName>
    <definedName name="_______rcm5">#REF!</definedName>
    <definedName name="_______res10">#REF!</definedName>
    <definedName name="_______res15">#REF!</definedName>
    <definedName name="_______res5">#REF!</definedName>
    <definedName name="_______RET1">#REF!</definedName>
    <definedName name="_______rge32">#REF!</definedName>
    <definedName name="_______rgf60">#REF!</definedName>
    <definedName name="_______rgp1">#REF!</definedName>
    <definedName name="_______RP1">[8]!_______RP1</definedName>
    <definedName name="_______SE2">#REF!</definedName>
    <definedName name="_______seg1">[6]DADOS!$C$10</definedName>
    <definedName name="_______seg2">[6]DADOS!$D$10</definedName>
    <definedName name="_______tap100" localSheetId="2">#REF!</definedName>
    <definedName name="_______tap100">#REF!</definedName>
    <definedName name="_______TB10">#REF!</definedName>
    <definedName name="_______tb112" localSheetId="2">#REF!</definedName>
    <definedName name="_______tb112">#REF!</definedName>
    <definedName name="_______tb16">#REF!</definedName>
    <definedName name="_______tb19">#REF!</definedName>
    <definedName name="_______tba20">#REF!</definedName>
    <definedName name="_______tba32">#REF!</definedName>
    <definedName name="_______tba50">#REF!</definedName>
    <definedName name="_______tba60">#REF!</definedName>
    <definedName name="_______tbe100">#REF!</definedName>
    <definedName name="_______tbe40">#REF!</definedName>
    <definedName name="_______tbe50">#REF!</definedName>
    <definedName name="_______tca80">#REF!</definedName>
    <definedName name="_______TCB5">#REF!</definedName>
    <definedName name="_______tcc4">#REF!</definedName>
    <definedName name="_______tea32">#REF!</definedName>
    <definedName name="_______tea4560">#REF!</definedName>
    <definedName name="_______tee100">#REF!</definedName>
    <definedName name="_______ter10050">#REF!</definedName>
    <definedName name="_______tfg50">#REF!</definedName>
    <definedName name="_______tlf6">#REF!</definedName>
    <definedName name="_______tt1">#N/A</definedName>
    <definedName name="_______tub10012" localSheetId="2">#REF!</definedName>
    <definedName name="_______tub10012">#REF!</definedName>
    <definedName name="_______tub10015" localSheetId="2">#REF!</definedName>
    <definedName name="_______tub10015">#REF!</definedName>
    <definedName name="_______tub10020" localSheetId="2">#REF!</definedName>
    <definedName name="_______tub10020">#REF!</definedName>
    <definedName name="_______tub15012">#REF!</definedName>
    <definedName name="_______tub4012">#REF!</definedName>
    <definedName name="_______tub4015">#REF!</definedName>
    <definedName name="_______tub4020">#REF!</definedName>
    <definedName name="_______tub5012">#REF!</definedName>
    <definedName name="_______tub5015">#REF!</definedName>
    <definedName name="_______tub5020">#REF!</definedName>
    <definedName name="_______tub7512">#REF!</definedName>
    <definedName name="_______tub7515">#REF!</definedName>
    <definedName name="_______tub7520">#REF!</definedName>
    <definedName name="______A1">[11]!______A1</definedName>
    <definedName name="______A10">[11]!______A10</definedName>
    <definedName name="______A11">[11]!______A11</definedName>
    <definedName name="______A12">[11]!______A12</definedName>
    <definedName name="______A13">[11]!______A13</definedName>
    <definedName name="______A14">[11]!______A14</definedName>
    <definedName name="______A15">[11]!______A15</definedName>
    <definedName name="______A16">[11]!______A16</definedName>
    <definedName name="______A17">[11]!______A17</definedName>
    <definedName name="______A19">[11]!______A19</definedName>
    <definedName name="______A2">[11]!______A2</definedName>
    <definedName name="______A20">[11]!______A20</definedName>
    <definedName name="______A21">[11]!______A21</definedName>
    <definedName name="______A22">[11]!______A22</definedName>
    <definedName name="______A23">[11]!______A23</definedName>
    <definedName name="______A24">[11]!______A24</definedName>
    <definedName name="______A25">[11]!______A25</definedName>
    <definedName name="______A3">[11]!______A3</definedName>
    <definedName name="______A4">[11]!______A4</definedName>
    <definedName name="______A5">[11]!______A5</definedName>
    <definedName name="______A6">[11]!______A6</definedName>
    <definedName name="______A7">[11]!______A7</definedName>
    <definedName name="______A9">[11]!______A9</definedName>
    <definedName name="______a999" hidden="1">{#N/A,#N/A,FALSE,"ANEXO3 99 ERA";#N/A,#N/A,FALSE,"ANEXO3 99 UBÁ2";#N/A,#N/A,FALSE,"ANEXO3 99 DTU";#N/A,#N/A,FALSE,"ANEXO3 99 RDR";#N/A,#N/A,FALSE,"ANEXO3 99 UBÁ4";#N/A,#N/A,FALSE,"ANEXO3 99 UBÁ6"}</definedName>
    <definedName name="______aga14" localSheetId="2">#REF!</definedName>
    <definedName name="______aga14">#REF!</definedName>
    <definedName name="______aga16" localSheetId="2">#REF!</definedName>
    <definedName name="______aga16">#REF!</definedName>
    <definedName name="______asc321" localSheetId="2">#REF!</definedName>
    <definedName name="______asc321">#REF!</definedName>
    <definedName name="______bur3220">#REF!</definedName>
    <definedName name="______C930I">#REF!</definedName>
    <definedName name="______C930P">#REF!</definedName>
    <definedName name="______C966I">#REF!</definedName>
    <definedName name="______C966P">#REF!</definedName>
    <definedName name="______C996P">#REF!</definedName>
    <definedName name="______cab1">#REF!</definedName>
    <definedName name="______cap20">#REF!</definedName>
    <definedName name="______ccr12">#REF!</definedName>
    <definedName name="______cva32">#REF!</definedName>
    <definedName name="______cva50">#REF!</definedName>
    <definedName name="______cva60">#REF!</definedName>
    <definedName name="______cve45100">#REF!</definedName>
    <definedName name="______cve90100">#REF!</definedName>
    <definedName name="______cve9040">#REF!</definedName>
    <definedName name="______djm10">#REF!</definedName>
    <definedName name="______djm15">#REF!</definedName>
    <definedName name="______epl2">#REF!</definedName>
    <definedName name="______epl5">#REF!</definedName>
    <definedName name="______esc15" localSheetId="0">#REF!</definedName>
    <definedName name="______esc15">#REF!</definedName>
    <definedName name="______esc4" localSheetId="0">#REF!</definedName>
    <definedName name="______esc4">#REF!</definedName>
    <definedName name="______esc6" localSheetId="0">#REF!</definedName>
    <definedName name="______esc6">#REF!</definedName>
    <definedName name="______est15">#REF!</definedName>
    <definedName name="______Ext2">'[5]P A T O 99 B'!#REF!</definedName>
    <definedName name="______Fev1">[11]!______Fev1</definedName>
    <definedName name="______fil1" localSheetId="2">#REF!</definedName>
    <definedName name="______fil1">#REF!</definedName>
    <definedName name="______fil2" localSheetId="2">#REF!</definedName>
    <definedName name="______fil2">#REF!</definedName>
    <definedName name="______fio12" localSheetId="2">#REF!</definedName>
    <definedName name="______fio12">#REF!</definedName>
    <definedName name="______fis5">#REF!</definedName>
    <definedName name="______flf50">#REF!</definedName>
    <definedName name="______flf60">#REF!</definedName>
    <definedName name="______fpd12">#REF!</definedName>
    <definedName name="______fvr10">#REF!</definedName>
    <definedName name="______itu1">#REF!</definedName>
    <definedName name="______Jan1">[11]!______Jan1</definedName>
    <definedName name="______JAZ1">#REF!</definedName>
    <definedName name="______JAZ11">#REF!</definedName>
    <definedName name="______JAZ2">#REF!</definedName>
    <definedName name="______JAZ22">#REF!</definedName>
    <definedName name="______JAZ3">#REF!</definedName>
    <definedName name="______JAZ33">#REF!</definedName>
    <definedName name="______jla20">#REF!</definedName>
    <definedName name="______jla32">#REF!</definedName>
    <definedName name="______ki5">#REF!</definedName>
    <definedName name="______KM406407">#REF!</definedName>
    <definedName name="______kmf1">[10]CAPA!$G$21</definedName>
    <definedName name="______kmf2">[10]CAPA!$G$22</definedName>
    <definedName name="______kmi1">[10]CAPA!$D$21</definedName>
    <definedName name="______lpi100" localSheetId="2">#REF!</definedName>
    <definedName name="______lpi100">#REF!</definedName>
    <definedName name="______lvg10060" localSheetId="2">#REF!</definedName>
    <definedName name="______lvg10060">#REF!</definedName>
    <definedName name="______lvp32" localSheetId="2">#REF!</definedName>
    <definedName name="______lvp32">#REF!</definedName>
    <definedName name="______lxa1">#REF!</definedName>
    <definedName name="______man50">#REF!</definedName>
    <definedName name="______Mar1">[11]!______Mar1</definedName>
    <definedName name="______MOD01">[11]!______MOD01</definedName>
    <definedName name="______Obs1">#REF!</definedName>
    <definedName name="______Obs2">#REF!</definedName>
    <definedName name="______ope1" localSheetId="2">#REF!</definedName>
    <definedName name="______ope1">#REF!</definedName>
    <definedName name="______ope2">#REF!</definedName>
    <definedName name="______ope3">#REF!</definedName>
    <definedName name="______OUT98" localSheetId="2" hidden="1">{#N/A,#N/A,TRUE,"Serviços"}</definedName>
    <definedName name="______OUT98" hidden="1">{#N/A,#N/A,TRUE,"Serviços"}</definedName>
    <definedName name="______OUTT98888" localSheetId="2" hidden="1">{#N/A,#N/A,TRUE,"Serviços"}</definedName>
    <definedName name="______OUTT98888" hidden="1">{#N/A,#N/A,TRUE,"Serviços"}</definedName>
    <definedName name="______PL1">#REF!</definedName>
    <definedName name="______pne1" localSheetId="2">#REF!</definedName>
    <definedName name="______pne1">#REF!</definedName>
    <definedName name="______pne2" localSheetId="2">#REF!</definedName>
    <definedName name="______pne2">#REF!</definedName>
    <definedName name="______PNV2002">#REF!</definedName>
    <definedName name="______PNV2003">#REF!</definedName>
    <definedName name="______PNV2009">#REF!</definedName>
    <definedName name="______prg1515" localSheetId="2">#REF!</definedName>
    <definedName name="______prg1515">#REF!</definedName>
    <definedName name="______prg1827">#REF!</definedName>
    <definedName name="______ptc7">#REF!</definedName>
    <definedName name="______ptm6">#REF!</definedName>
    <definedName name="______qdm3">#REF!</definedName>
    <definedName name="______r">#REF!</definedName>
    <definedName name="______Rbv1">'[7]Página 16'!$C$3:$C$7</definedName>
    <definedName name="______rcm10" localSheetId="2">#REF!</definedName>
    <definedName name="______rcm10">#REF!</definedName>
    <definedName name="______rcm15" localSheetId="2">#REF!</definedName>
    <definedName name="______rcm15">#REF!</definedName>
    <definedName name="______rcm20" localSheetId="2">#REF!</definedName>
    <definedName name="______rcm20">#REF!</definedName>
    <definedName name="______rcm5">#REF!</definedName>
    <definedName name="______res10">#REF!</definedName>
    <definedName name="______res15">#REF!</definedName>
    <definedName name="______res5">#REF!</definedName>
    <definedName name="______RET1">#REF!</definedName>
    <definedName name="______rge32">#REF!</definedName>
    <definedName name="______rgf60">#REF!</definedName>
    <definedName name="______rgp1">#REF!</definedName>
    <definedName name="______RP1">[11]!______RP1</definedName>
    <definedName name="______seg1">[9]DADOS!$C$10</definedName>
    <definedName name="______seg2">[9]DADOS!$D$10</definedName>
    <definedName name="______tap100" localSheetId="2">#REF!</definedName>
    <definedName name="______tap100">#REF!</definedName>
    <definedName name="______TB10">#REF!</definedName>
    <definedName name="______tb112" localSheetId="2">#REF!</definedName>
    <definedName name="______tb112">#REF!</definedName>
    <definedName name="______tb16">#REF!</definedName>
    <definedName name="______tb19">#REF!</definedName>
    <definedName name="______tba20">#REF!</definedName>
    <definedName name="______tba32">#REF!</definedName>
    <definedName name="______tba50">#REF!</definedName>
    <definedName name="______tba60">#REF!</definedName>
    <definedName name="______tbe100">#REF!</definedName>
    <definedName name="______tbe40">#REF!</definedName>
    <definedName name="______tbe50">#REF!</definedName>
    <definedName name="______tca80">#REF!</definedName>
    <definedName name="______TCB5">#REF!</definedName>
    <definedName name="______tcc4">#REF!</definedName>
    <definedName name="______tea32">#REF!</definedName>
    <definedName name="______tea4560">#REF!</definedName>
    <definedName name="______tee100">#REF!</definedName>
    <definedName name="______ter10050">#REF!</definedName>
    <definedName name="______tfg50">#REF!</definedName>
    <definedName name="______tlf6">#REF!</definedName>
    <definedName name="______tt1">#N/A</definedName>
    <definedName name="______tub10012" localSheetId="2">#REF!</definedName>
    <definedName name="______tub10012">#REF!</definedName>
    <definedName name="______tub10015" localSheetId="2">#REF!</definedName>
    <definedName name="______tub10015">#REF!</definedName>
    <definedName name="______tub10020" localSheetId="2">#REF!</definedName>
    <definedName name="______tub10020">#REF!</definedName>
    <definedName name="______tub15012">#REF!</definedName>
    <definedName name="______tub4012">#REF!</definedName>
    <definedName name="______tub4015">#REF!</definedName>
    <definedName name="______tub4020">#REF!</definedName>
    <definedName name="______tub5012">#REF!</definedName>
    <definedName name="______tub5015">#REF!</definedName>
    <definedName name="______tub5020">#REF!</definedName>
    <definedName name="______tub7512">#REF!</definedName>
    <definedName name="______tub7515">#REF!</definedName>
    <definedName name="______tub7520">#REF!</definedName>
    <definedName name="_____A1">[11]!_____A1</definedName>
    <definedName name="_____A10">[11]!_____A10</definedName>
    <definedName name="_____A11">[11]!_____A11</definedName>
    <definedName name="_____A12">[11]!_____A12</definedName>
    <definedName name="_____A13">[11]!_____A13</definedName>
    <definedName name="_____A14">[11]!_____A14</definedName>
    <definedName name="_____A15">[11]!_____A15</definedName>
    <definedName name="_____A16">[11]!_____A16</definedName>
    <definedName name="_____A17">[11]!_____A17</definedName>
    <definedName name="_____A19">[11]!_____A19</definedName>
    <definedName name="_____A2">[11]!_____A2</definedName>
    <definedName name="_____A20">[11]!_____A20</definedName>
    <definedName name="_____A21">[11]!_____A21</definedName>
    <definedName name="_____A22">[11]!_____A22</definedName>
    <definedName name="_____A23">[11]!_____A23</definedName>
    <definedName name="_____A24">[11]!_____A24</definedName>
    <definedName name="_____A25">[11]!_____A25</definedName>
    <definedName name="_____A3">[11]!_____A3</definedName>
    <definedName name="_____A4">[11]!_____A4</definedName>
    <definedName name="_____A5">[11]!_____A5</definedName>
    <definedName name="_____A6">[11]!_____A6</definedName>
    <definedName name="_____A7">[11]!_____A7</definedName>
    <definedName name="_____A9">[11]!_____A9</definedName>
    <definedName name="_____a999" hidden="1">{#N/A,#N/A,FALSE,"ANEXO3 99 ERA";#N/A,#N/A,FALSE,"ANEXO3 99 UBÁ2";#N/A,#N/A,FALSE,"ANEXO3 99 DTU";#N/A,#N/A,FALSE,"ANEXO3 99 RDR";#N/A,#N/A,FALSE,"ANEXO3 99 UBÁ4";#N/A,#N/A,FALSE,"ANEXO3 99 UBÁ6"}</definedName>
    <definedName name="_____aga14" localSheetId="2">#REF!</definedName>
    <definedName name="_____aga14">#REF!</definedName>
    <definedName name="_____aga16" localSheetId="2">#REF!</definedName>
    <definedName name="_____aga16">#REF!</definedName>
    <definedName name="_____asc321" localSheetId="2">#REF!</definedName>
    <definedName name="_____asc321">#REF!</definedName>
    <definedName name="_____BDI10">#REF!</definedName>
    <definedName name="_____BDI11">#REF!</definedName>
    <definedName name="_____BDI12">#REF!</definedName>
    <definedName name="_____BDI13">#REF!</definedName>
    <definedName name="_____BDI14">#REF!</definedName>
    <definedName name="_____BDI2">#REF!</definedName>
    <definedName name="_____BDI3">#REF!</definedName>
    <definedName name="_____BDI4">#REF!</definedName>
    <definedName name="_____BDI5">#REF!</definedName>
    <definedName name="_____BDI6">#REF!</definedName>
    <definedName name="_____BDI7">#REF!</definedName>
    <definedName name="_____BDI8">#REF!</definedName>
    <definedName name="_____BDI9">#REF!</definedName>
    <definedName name="_____bur3220">#REF!</definedName>
    <definedName name="_____C930I">#REF!</definedName>
    <definedName name="_____C930P">#REF!</definedName>
    <definedName name="_____C966I">#REF!</definedName>
    <definedName name="_____C966P">#REF!</definedName>
    <definedName name="_____C996P">#REF!</definedName>
    <definedName name="_____cab1">#REF!</definedName>
    <definedName name="_____cap20">#REF!</definedName>
    <definedName name="_____ccr12">#REF!</definedName>
    <definedName name="_____cva32">#REF!</definedName>
    <definedName name="_____cva50">#REF!</definedName>
    <definedName name="_____cva60">#REF!</definedName>
    <definedName name="_____cve45100">#REF!</definedName>
    <definedName name="_____cve90100">#REF!</definedName>
    <definedName name="_____cve9040">#REF!</definedName>
    <definedName name="_____djm10">#REF!</definedName>
    <definedName name="_____djm15">#REF!</definedName>
    <definedName name="_____epl2">#REF!</definedName>
    <definedName name="_____epl5">#REF!</definedName>
    <definedName name="_____esc15" localSheetId="0">#REF!</definedName>
    <definedName name="_____esc15">#REF!</definedName>
    <definedName name="_____esc4" localSheetId="0">#REF!</definedName>
    <definedName name="_____esc4">#REF!</definedName>
    <definedName name="_____esc6" localSheetId="0">#REF!</definedName>
    <definedName name="_____esc6">#REF!</definedName>
    <definedName name="_____est15">#REF!</definedName>
    <definedName name="_____Ext2">'[5]P A T O 99 B'!#REF!</definedName>
    <definedName name="_____Fev1">[11]!_____Fev1</definedName>
    <definedName name="_____fil1" localSheetId="2">#REF!</definedName>
    <definedName name="_____fil1">#REF!</definedName>
    <definedName name="_____fil2" localSheetId="2">#REF!</definedName>
    <definedName name="_____fil2">#REF!</definedName>
    <definedName name="_____fio12" localSheetId="2">#REF!</definedName>
    <definedName name="_____fio12">#REF!</definedName>
    <definedName name="_____fis5">#REF!</definedName>
    <definedName name="_____flf50">#REF!</definedName>
    <definedName name="_____flf60">#REF!</definedName>
    <definedName name="_____fpd12">#REF!</definedName>
    <definedName name="_____fvr10">#REF!</definedName>
    <definedName name="_____I_1_7">#REF!</definedName>
    <definedName name="_____itu1">#REF!</definedName>
    <definedName name="_____Jan1">[11]!_____Jan1</definedName>
    <definedName name="_____JAZ1">#REF!</definedName>
    <definedName name="_____JAZ11">#REF!</definedName>
    <definedName name="_____JAZ2">#REF!</definedName>
    <definedName name="_____JAZ22">#REF!</definedName>
    <definedName name="_____JAZ3">#REF!</definedName>
    <definedName name="_____JAZ33">#REF!</definedName>
    <definedName name="_____jla20">#REF!</definedName>
    <definedName name="_____jla32">#REF!</definedName>
    <definedName name="_____ki5">#REF!</definedName>
    <definedName name="_____KM406407">#REF!</definedName>
    <definedName name="_____kmf1">[10]CAPA!$G$21</definedName>
    <definedName name="_____kmf2">[10]CAPA!$G$22</definedName>
    <definedName name="_____kmi1">[10]CAPA!$D$21</definedName>
    <definedName name="_____kmi2">[10]CAPA!$D$22</definedName>
    <definedName name="_____lpi100" localSheetId="2">#REF!</definedName>
    <definedName name="_____lpi100">#REF!</definedName>
    <definedName name="_____lvg10060" localSheetId="2">#REF!</definedName>
    <definedName name="_____lvg10060">#REF!</definedName>
    <definedName name="_____lvp32" localSheetId="2">#REF!</definedName>
    <definedName name="_____lvp32">#REF!</definedName>
    <definedName name="_____lxa1">#REF!</definedName>
    <definedName name="_____man50">#REF!</definedName>
    <definedName name="_____Mar1">[11]!_____Mar1</definedName>
    <definedName name="_____MOD01">[11]!_____MOD01</definedName>
    <definedName name="_____Obs1">#REF!</definedName>
    <definedName name="_____Obs2">#REF!</definedName>
    <definedName name="_____ope1" localSheetId="2">#REF!</definedName>
    <definedName name="_____ope1">#REF!</definedName>
    <definedName name="_____ope2">#REF!</definedName>
    <definedName name="_____ope3">#REF!</definedName>
    <definedName name="_____OUT98" localSheetId="2" hidden="1">{#N/A,#N/A,TRUE,"Serviços"}</definedName>
    <definedName name="_____OUT98" hidden="1">{#N/A,#N/A,TRUE,"Serviços"}</definedName>
    <definedName name="_____OUTTT988" localSheetId="2" hidden="1">{#N/A,#N/A,TRUE,"Serviços"}</definedName>
    <definedName name="_____OUTTT988" hidden="1">{#N/A,#N/A,TRUE,"Serviços"}</definedName>
    <definedName name="_____PL1">#REF!</definedName>
    <definedName name="_____pne1" localSheetId="2">#REF!</definedName>
    <definedName name="_____pne1">#REF!</definedName>
    <definedName name="_____pne2" localSheetId="2">#REF!</definedName>
    <definedName name="_____pne2">#REF!</definedName>
    <definedName name="_____PNV2002">#REF!</definedName>
    <definedName name="_____PNV2003">#REF!</definedName>
    <definedName name="_____PNV2009">#REF!</definedName>
    <definedName name="_____prg1515" localSheetId="2">#REF!</definedName>
    <definedName name="_____prg1515">#REF!</definedName>
    <definedName name="_____prg1827">#REF!</definedName>
    <definedName name="_____ptc7">#REF!</definedName>
    <definedName name="_____ptm6">#REF!</definedName>
    <definedName name="_____qdm3">#REF!</definedName>
    <definedName name="_____r">#REF!</definedName>
    <definedName name="_____Rbv1">'[7]Página 16'!$C$3:$C$7</definedName>
    <definedName name="_____rcm10" localSheetId="2">#REF!</definedName>
    <definedName name="_____rcm10">#REF!</definedName>
    <definedName name="_____rcm15" localSheetId="2">#REF!</definedName>
    <definedName name="_____rcm15">#REF!</definedName>
    <definedName name="_____rcm20" localSheetId="2">#REF!</definedName>
    <definedName name="_____rcm20">#REF!</definedName>
    <definedName name="_____rcm5">#REF!</definedName>
    <definedName name="_____res10">#REF!</definedName>
    <definedName name="_____res15">#REF!</definedName>
    <definedName name="_____res5">#REF!</definedName>
    <definedName name="_____RET1">#REF!</definedName>
    <definedName name="_____rge32">#REF!</definedName>
    <definedName name="_____rgf60">#REF!</definedName>
    <definedName name="_____rgp1">#REF!</definedName>
    <definedName name="_____RP1">[11]!_____RP1</definedName>
    <definedName name="_____SE2">#REF!</definedName>
    <definedName name="_____tap100" localSheetId="2">#REF!</definedName>
    <definedName name="_____tap100">#REF!</definedName>
    <definedName name="_____TB10" localSheetId="2">#REF!</definedName>
    <definedName name="_____TB10">#REF!</definedName>
    <definedName name="_____tb112">#REF!</definedName>
    <definedName name="_____tb16">#REF!</definedName>
    <definedName name="_____tb19">#REF!</definedName>
    <definedName name="_____tba20">#REF!</definedName>
    <definedName name="_____tba32">#REF!</definedName>
    <definedName name="_____tba50">#REF!</definedName>
    <definedName name="_____tba60">#REF!</definedName>
    <definedName name="_____tbe100">#REF!</definedName>
    <definedName name="_____tbe40">#REF!</definedName>
    <definedName name="_____tbe50">#REF!</definedName>
    <definedName name="_____tca80">#REF!</definedName>
    <definedName name="_____TCB5">#REF!</definedName>
    <definedName name="_____tcc4">#REF!</definedName>
    <definedName name="_____tea32">#REF!</definedName>
    <definedName name="_____tea4560">#REF!</definedName>
    <definedName name="_____tee100">#REF!</definedName>
    <definedName name="_____ter10050">#REF!</definedName>
    <definedName name="_____tfg50">#REF!</definedName>
    <definedName name="_____tlf6">#REF!</definedName>
    <definedName name="_____tt1">#N/A</definedName>
    <definedName name="_____tub10012" localSheetId="2">#REF!</definedName>
    <definedName name="_____tub10012">#REF!</definedName>
    <definedName name="_____tub10015" localSheetId="2">#REF!</definedName>
    <definedName name="_____tub10015">#REF!</definedName>
    <definedName name="_____tub10020" localSheetId="2">#REF!</definedName>
    <definedName name="_____tub10020">#REF!</definedName>
    <definedName name="_____tub15012">#REF!</definedName>
    <definedName name="_____tub4012">#REF!</definedName>
    <definedName name="_____tub4015">#REF!</definedName>
    <definedName name="_____tub4020">#REF!</definedName>
    <definedName name="_____tub5012">#REF!</definedName>
    <definedName name="_____tub5015">#REF!</definedName>
    <definedName name="_____tub5020">#REF!</definedName>
    <definedName name="_____tub7512">#REF!</definedName>
    <definedName name="_____tub7515">#REF!</definedName>
    <definedName name="_____tub7520">#REF!</definedName>
    <definedName name="____A1">[11]!____A1</definedName>
    <definedName name="____A10">[11]!____A10</definedName>
    <definedName name="____A11">[11]!____A11</definedName>
    <definedName name="____A12">[11]!____A12</definedName>
    <definedName name="____A13">[11]!____A13</definedName>
    <definedName name="____A14">[11]!____A14</definedName>
    <definedName name="____A15">[11]!____A15</definedName>
    <definedName name="____A16">[11]!____A16</definedName>
    <definedName name="____A17">[11]!____A17</definedName>
    <definedName name="____A19">[11]!____A19</definedName>
    <definedName name="____A2">[11]!____A2</definedName>
    <definedName name="____A20">[11]!____A20</definedName>
    <definedName name="____A21">[11]!____A21</definedName>
    <definedName name="____A22">[11]!____A22</definedName>
    <definedName name="____A23">[11]!____A23</definedName>
    <definedName name="____A24">[11]!____A24</definedName>
    <definedName name="____A25">[11]!____A25</definedName>
    <definedName name="____A3">[11]!____A3</definedName>
    <definedName name="____A4">[11]!____A4</definedName>
    <definedName name="____A5">[11]!____A5</definedName>
    <definedName name="____A6">[11]!____A6</definedName>
    <definedName name="____A7">[11]!____A7</definedName>
    <definedName name="____A9">[11]!____A9</definedName>
    <definedName name="____a999" hidden="1">{#N/A,#N/A,FALSE,"ANEXO3 99 ERA";#N/A,#N/A,FALSE,"ANEXO3 99 UBÁ2";#N/A,#N/A,FALSE,"ANEXO3 99 DTU";#N/A,#N/A,FALSE,"ANEXO3 99 RDR";#N/A,#N/A,FALSE,"ANEXO3 99 UBÁ4";#N/A,#N/A,FALSE,"ANEXO3 99 UBÁ6"}</definedName>
    <definedName name="____ACA25">[12]DADOS!$C$17</definedName>
    <definedName name="____ACA50">[12]DADOS!$C$16</definedName>
    <definedName name="____adm1" hidden="1">{"'Índice'!$A$1:$K$49"}</definedName>
    <definedName name="_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ga14" localSheetId="2">#REF!</definedName>
    <definedName name="____aga14">#REF!</definedName>
    <definedName name="____aga16" localSheetId="2">#REF!</definedName>
    <definedName name="____aga16">#REF!</definedName>
    <definedName name="____asc321" localSheetId="2">#REF!</definedName>
    <definedName name="____asc321">#REF!</definedName>
    <definedName name="____BDI1">#REF!</definedName>
    <definedName name="____bur3220">#REF!</definedName>
    <definedName name="____C930I">#REF!</definedName>
    <definedName name="____C930P">#REF!</definedName>
    <definedName name="____C966I">#REF!</definedName>
    <definedName name="____C966P">#REF!</definedName>
    <definedName name="____C996P">#REF!</definedName>
    <definedName name="____cab1">#REF!</definedName>
    <definedName name="____cap20">#REF!</definedName>
    <definedName name="____CCM30">[13]SERVIÇOS!#REF!</definedName>
    <definedName name="____ccr12" localSheetId="2">#REF!</definedName>
    <definedName name="____ccr12">#REF!</definedName>
    <definedName name="____CMM30">[12]DADOS!$B$39</definedName>
    <definedName name="____cva32" localSheetId="2">#REF!</definedName>
    <definedName name="____cva32">#REF!</definedName>
    <definedName name="____cva50" localSheetId="2">#REF!</definedName>
    <definedName name="____cva50">#REF!</definedName>
    <definedName name="____cva60" localSheetId="2">#REF!</definedName>
    <definedName name="____cva60">#REF!</definedName>
    <definedName name="____cve45100">#REF!</definedName>
    <definedName name="____cve90100">#REF!</definedName>
    <definedName name="____cve9040">#REF!</definedName>
    <definedName name="____djm10">#REF!</definedName>
    <definedName name="____djm15">#REF!</definedName>
    <definedName name="____ELE1">#REF!</definedName>
    <definedName name="____ELE2">#REF!</definedName>
    <definedName name="____ELE3">#REF!</definedName>
    <definedName name="____epl2">#REF!</definedName>
    <definedName name="____epl5">#REF!</definedName>
    <definedName name="____esc15" localSheetId="0">#REF!</definedName>
    <definedName name="____esc15">#REF!</definedName>
    <definedName name="____esc4" localSheetId="0">#REF!</definedName>
    <definedName name="____esc4">#REF!</definedName>
    <definedName name="____esc6" localSheetId="0">#REF!</definedName>
    <definedName name="____esc6">#REF!</definedName>
    <definedName name="____est15">#REF!</definedName>
    <definedName name="____Ext2">'[14]P A T O 99 B'!#REF!</definedName>
    <definedName name="____ext293">[15]procedimentos!$B$101</definedName>
    <definedName name="____ext471">[15]procedimentos!$B$104</definedName>
    <definedName name="____Fev1">[11]!____Fev1</definedName>
    <definedName name="____fil1" localSheetId="2">#REF!</definedName>
    <definedName name="____fil1">#REF!</definedName>
    <definedName name="____fil2" localSheetId="2">#REF!</definedName>
    <definedName name="____fil2">#REF!</definedName>
    <definedName name="____fio12" localSheetId="2">#REF!</definedName>
    <definedName name="____fio12">#REF!</definedName>
    <definedName name="____fis5">#REF!</definedName>
    <definedName name="____flf50">#REF!</definedName>
    <definedName name="____flf60">#REF!</definedName>
    <definedName name="____fpd12">#REF!</definedName>
    <definedName name="____fvr10">#REF!</definedName>
    <definedName name="____I_1">#REF!</definedName>
    <definedName name="____itu1">#REF!</definedName>
    <definedName name="____Jan1">[11]!____Jan1</definedName>
    <definedName name="____JAZ1">#REF!</definedName>
    <definedName name="____JAZ11">#REF!</definedName>
    <definedName name="____JAZ2">#REF!</definedName>
    <definedName name="____JAZ22">#REF!</definedName>
    <definedName name="____JAZ3">#REF!</definedName>
    <definedName name="____JAZ33">#REF!</definedName>
    <definedName name="____jla20">#REF!</definedName>
    <definedName name="____jla32">#REF!</definedName>
    <definedName name="____ki5">#REF!</definedName>
    <definedName name="____KM406407">#REF!</definedName>
    <definedName name="____kmf1">[10]CAPA!$G$21</definedName>
    <definedName name="____kmf2">[10]CAPA!$G$22</definedName>
    <definedName name="____Kmf293">[15]procedimentos!$A$101</definedName>
    <definedName name="____Kmf471">[15]procedimentos!$A$104</definedName>
    <definedName name="____kmi1">[10]CAPA!$D$21</definedName>
    <definedName name="____kmi2">[10]CAPA!$D$22</definedName>
    <definedName name="____Kmi293">[15]procedimentos!$A$100</definedName>
    <definedName name="____Kmi471">[15]procedimentos!$A$103</definedName>
    <definedName name="____la2">[13]SERVIÇOS!#REF!</definedName>
    <definedName name="____lpi100" localSheetId="2">#REF!</definedName>
    <definedName name="____lpi100">#REF!</definedName>
    <definedName name="____lvg10060" localSheetId="2">#REF!</definedName>
    <definedName name="____lvg10060">#REF!</definedName>
    <definedName name="____lvp32" localSheetId="2">#REF!</definedName>
    <definedName name="____lvp32">#REF!</definedName>
    <definedName name="____lxa1">#REF!</definedName>
    <definedName name="____man50">#REF!</definedName>
    <definedName name="____Mar1">[11]!____Mar1</definedName>
    <definedName name="____MOD01">[11]!____MOD01</definedName>
    <definedName name="____Obs1">#REF!</definedName>
    <definedName name="____Obs2">#REF!</definedName>
    <definedName name="____ope1" localSheetId="2">#REF!</definedName>
    <definedName name="____ope1">#REF!</definedName>
    <definedName name="____ope2">#REF!</definedName>
    <definedName name="____ope3">#REF!</definedName>
    <definedName name="____OUT98" localSheetId="2" hidden="1">{#N/A,#N/A,TRUE,"Serviços"}</definedName>
    <definedName name="____OUT98" hidden="1">{#N/A,#N/A,TRUE,"Serviços"}</definedName>
    <definedName name="____out99" localSheetId="2" hidden="1">{#N/A,#N/A,TRUE,"Serviços"}</definedName>
    <definedName name="____out99" hidden="1">{#N/A,#N/A,TRUE,"Serviços"}</definedName>
    <definedName name="____OUTTT98" localSheetId="2" hidden="1">{#N/A,#N/A,TRUE,"Serviços"}</definedName>
    <definedName name="____OUTTT98" hidden="1">{#N/A,#N/A,TRUE,"Serviços"}</definedName>
    <definedName name="____PCM30">[13]SERVIÇOS!#REF!</definedName>
    <definedName name="____PL1" localSheetId="2">#REF!</definedName>
    <definedName name="____PL1">#REF!</definedName>
    <definedName name="____PLA2">[13]SERVIÇOS!#REF!</definedName>
    <definedName name="____pne1" localSheetId="2">#REF!</definedName>
    <definedName name="____pne1">#REF!</definedName>
    <definedName name="____pne2" localSheetId="2">#REF!</definedName>
    <definedName name="____pne2">#REF!</definedName>
    <definedName name="____PNV2002">#REF!</definedName>
    <definedName name="____PNV2003">#REF!</definedName>
    <definedName name="____PNV2009">#REF!</definedName>
    <definedName name="____prg1515" localSheetId="2">#REF!</definedName>
    <definedName name="____prg1515">#REF!</definedName>
    <definedName name="____prg1827">#REF!</definedName>
    <definedName name="____PTB10">[13]SERVIÇOS!#REF!</definedName>
    <definedName name="____ptc7" localSheetId="2">#REF!</definedName>
    <definedName name="____ptc7">#REF!</definedName>
    <definedName name="____ptm6" localSheetId="2">#REF!</definedName>
    <definedName name="____ptm6">#REF!</definedName>
    <definedName name="____qdm3" localSheetId="2">#REF!</definedName>
    <definedName name="____qdm3">#REF!</definedName>
    <definedName name="____r">#REF!</definedName>
    <definedName name="____Rbv1">'[7]Página 16'!$C$3:$C$7</definedName>
    <definedName name="____rcm10" localSheetId="2">#REF!</definedName>
    <definedName name="____rcm10">#REF!</definedName>
    <definedName name="____rcm15" localSheetId="2">#REF!</definedName>
    <definedName name="____rcm15">#REF!</definedName>
    <definedName name="____rcm20" localSheetId="2">#REF!</definedName>
    <definedName name="____rcm20">#REF!</definedName>
    <definedName name="____rcm5">#REF!</definedName>
    <definedName name="____res10">#REF!</definedName>
    <definedName name="____res15">#REF!</definedName>
    <definedName name="____res5">#REF!</definedName>
    <definedName name="____RET1">#REF!</definedName>
    <definedName name="____rge32">#REF!</definedName>
    <definedName name="____rgf60">#REF!</definedName>
    <definedName name="____rgp1">#REF!</definedName>
    <definedName name="____RP1">[11]!____RP1</definedName>
    <definedName name="____S_1">[16]COMPOS1!#REF!</definedName>
    <definedName name="____S_1_2">[16]COMPOS1!#REF!</definedName>
    <definedName name="____S_1_3">[16]COMPOS1!#REF!</definedName>
    <definedName name="____S_1_5">[16]COMPOS1!#REF!</definedName>
    <definedName name="____S_1_6">[16]COMPOS1!#REF!</definedName>
    <definedName name="____S_1_9">[16]COMPOS1!#REF!</definedName>
    <definedName name="____seg1">[17]DADOS!$C$10</definedName>
    <definedName name="____seg2">[17]DADOS!$D$10</definedName>
    <definedName name="____tap100" localSheetId="2">#REF!</definedName>
    <definedName name="____tap100">#REF!</definedName>
    <definedName name="____TB10" localSheetId="2">#REF!</definedName>
    <definedName name="____TB10">#REF!</definedName>
    <definedName name="____tb112" localSheetId="2">#REF!</definedName>
    <definedName name="____tb112">#REF!</definedName>
    <definedName name="____tb16">#REF!</definedName>
    <definedName name="____tb19">#REF!</definedName>
    <definedName name="____tba20">#REF!</definedName>
    <definedName name="____tba32">#REF!</definedName>
    <definedName name="____tba50">#REF!</definedName>
    <definedName name="____tba60">#REF!</definedName>
    <definedName name="____tbe100">#REF!</definedName>
    <definedName name="____tbe40">#REF!</definedName>
    <definedName name="____tbe50">#REF!</definedName>
    <definedName name="____tca80">#REF!</definedName>
    <definedName name="____TCB5">#REF!</definedName>
    <definedName name="____tcc4">#REF!</definedName>
    <definedName name="____tea32">#REF!</definedName>
    <definedName name="____tea4560">#REF!</definedName>
    <definedName name="____tee100">#REF!</definedName>
    <definedName name="____ter10050">#REF!</definedName>
    <definedName name="____tfg50">#REF!</definedName>
    <definedName name="____tlf6">#REF!</definedName>
    <definedName name="____TOT1">[13]SERVIÇOS!#REF!</definedName>
    <definedName name="____TOT2">[13]SERVIÇOS!#REF!</definedName>
    <definedName name="____TOT3">[13]SERVIÇOS!#REF!</definedName>
    <definedName name="____TOT4">[13]SERVIÇOS!#REF!</definedName>
    <definedName name="____TOT5">[13]SERVIÇOS!#REF!</definedName>
    <definedName name="____TOT6">[13]SERVIÇOS!#REF!</definedName>
    <definedName name="____TOT7">[13]SERVIÇOS!#REF!</definedName>
    <definedName name="____tot8">#REF!</definedName>
    <definedName name="____tt1">#N/A</definedName>
    <definedName name="____tub10012" localSheetId="2">#REF!</definedName>
    <definedName name="____tub10012">#REF!</definedName>
    <definedName name="____tub10015" localSheetId="2">#REF!</definedName>
    <definedName name="____tub10015">#REF!</definedName>
    <definedName name="____tub10020" localSheetId="2">#REF!</definedName>
    <definedName name="____tub10020">#REF!</definedName>
    <definedName name="____tub15012">#REF!</definedName>
    <definedName name="____tub4012">#REF!</definedName>
    <definedName name="____tub4015">#REF!</definedName>
    <definedName name="____tub4020">#REF!</definedName>
    <definedName name="____tub5012">#REF!</definedName>
    <definedName name="____tub5015">#REF!</definedName>
    <definedName name="____tub5020">#REF!</definedName>
    <definedName name="____tub7512">#REF!</definedName>
    <definedName name="____tub7515">#REF!</definedName>
    <definedName name="____tub7520">#REF!</definedName>
    <definedName name="___1_Excel_BuiltIn_Print_Titles_5_1">"$#REF!.$A$1:$IS$12"</definedName>
    <definedName name="___2_Excel_BuiltIn_Print_Titles_6_1">"$#REF!.$A$1:$IS$12"</definedName>
    <definedName name="___3_Excel_BuiltIn_Print_Titles_7_1">"$#REF!.$A$1:$IS$12"</definedName>
    <definedName name="___A1">[11]!___A1</definedName>
    <definedName name="___A10">[11]!___A10</definedName>
    <definedName name="___A11">[11]!___A11</definedName>
    <definedName name="___A12">[11]!___A12</definedName>
    <definedName name="___A13">[11]!___A13</definedName>
    <definedName name="___A14">[11]!___A14</definedName>
    <definedName name="___A15">[11]!___A15</definedName>
    <definedName name="___A16">[11]!___A16</definedName>
    <definedName name="___A17">[11]!___A17</definedName>
    <definedName name="___A19">[11]!___A19</definedName>
    <definedName name="___A2">[11]!___A2</definedName>
    <definedName name="___A20">[11]!___A20</definedName>
    <definedName name="___A21">[11]!___A21</definedName>
    <definedName name="___A22">[11]!___A22</definedName>
    <definedName name="___A23">[11]!___A23</definedName>
    <definedName name="___A24">[11]!___A24</definedName>
    <definedName name="___A25">[11]!___A25</definedName>
    <definedName name="___A3">[11]!___A3</definedName>
    <definedName name="___A4">[11]!___A4</definedName>
    <definedName name="___A5">[11]!___A5</definedName>
    <definedName name="___A6">[11]!___A6</definedName>
    <definedName name="___A7">[11]!___A7</definedName>
    <definedName name="___A9">[11]!___A9</definedName>
    <definedName name="___a999" hidden="1">{#N/A,#N/A,FALSE,"ANEXO3 99 ERA";#N/A,#N/A,FALSE,"ANEXO3 99 UBÁ2";#N/A,#N/A,FALSE,"ANEXO3 99 DTU";#N/A,#N/A,FALSE,"ANEXO3 99 RDR";#N/A,#N/A,FALSE,"ANEXO3 99 UBÁ4";#N/A,#N/A,FALSE,"ANEXO3 99 UBÁ6"}</definedName>
    <definedName name="___Abr1">[18]Calendário!$A$15</definedName>
    <definedName name="___ABR95">[19]Consultoria!#REF!</definedName>
    <definedName name="___ABR96">[19]Consultoria!#REF!</definedName>
    <definedName name="___ABR97">[19]Consultoria!#REF!</definedName>
    <definedName name="___ABR98">[19]Consultoria!#REF!</definedName>
    <definedName name="___ABR99">[19]Consultoria!#REF!</definedName>
    <definedName name="___ACA25">[12]DADOS!$C$17</definedName>
    <definedName name="___ACA50">[12]DADOS!$C$16</definedName>
    <definedName name="___ACM30">#REF!</definedName>
    <definedName name="___adm1" hidden="1">{"'Índice'!$A$1:$K$49"}</definedName>
    <definedName name="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ga14" localSheetId="2">#REF!</definedName>
    <definedName name="___aga14">#REF!</definedName>
    <definedName name="___aga16" localSheetId="2">#REF!</definedName>
    <definedName name="___aga16">#REF!</definedName>
    <definedName name="___Ago1">[18]Calendário!$I$24</definedName>
    <definedName name="___AGO95" localSheetId="2">[19]Consultoria!#REF!</definedName>
    <definedName name="___AGO95">[19]Consultoria!#REF!</definedName>
    <definedName name="___AGO96" localSheetId="2">[19]Consultoria!#REF!</definedName>
    <definedName name="___AGO96">[19]Consultoria!#REF!</definedName>
    <definedName name="___AGO97" localSheetId="2">[19]Consultoria!#REF!</definedName>
    <definedName name="___AGO97">[19]Consultoria!#REF!</definedName>
    <definedName name="___AGO98" localSheetId="2">[19]Consultoria!#REF!</definedName>
    <definedName name="___AGO98">[19]Consultoria!#REF!</definedName>
    <definedName name="___AGO99">[19]Consultoria!#REF!</definedName>
    <definedName name="___asc321" localSheetId="2">#REF!</definedName>
    <definedName name="___asc321">#REF!</definedName>
    <definedName name="___ATD1">[20]PATO!$G$42</definedName>
    <definedName name="___BDI1">#REF!</definedName>
    <definedName name="___BDI10">#REF!</definedName>
    <definedName name="___BDI11">#REF!</definedName>
    <definedName name="___BDI12">#REF!</definedName>
    <definedName name="___BDI13">#REF!</definedName>
    <definedName name="___BDI14">#REF!</definedName>
    <definedName name="___BDI2">#REF!</definedName>
    <definedName name="___BDI3">#REF!</definedName>
    <definedName name="___BDI4">#REF!</definedName>
    <definedName name="___BDI5">#REF!</definedName>
    <definedName name="___BDI6">#REF!</definedName>
    <definedName name="___BDI7">#REF!</definedName>
    <definedName name="___BDI8">#REF!</definedName>
    <definedName name="___BDI9">#REF!</definedName>
    <definedName name="___bur3220" localSheetId="2">#REF!</definedName>
    <definedName name="___bur3220">#REF!</definedName>
    <definedName name="___C930I" localSheetId="2">#REF!</definedName>
    <definedName name="___C930I">#REF!</definedName>
    <definedName name="___C930P">#REF!</definedName>
    <definedName name="___C966I">#REF!</definedName>
    <definedName name="___C966P">#REF!</definedName>
    <definedName name="___C996P">#REF!</definedName>
    <definedName name="___cab1">#REF!</definedName>
    <definedName name="___cap20">#REF!</definedName>
    <definedName name="___CCM30">[13]SERVIÇOS!#REF!</definedName>
    <definedName name="___ccr12" localSheetId="2">#REF!</definedName>
    <definedName name="___ccr12">#REF!</definedName>
    <definedName name="___CMM30">[12]DADOS!$B$39</definedName>
    <definedName name="___cva32" localSheetId="2">#REF!</definedName>
    <definedName name="___cva32">#REF!</definedName>
    <definedName name="___cva50" localSheetId="2">#REF!</definedName>
    <definedName name="___cva50">#REF!</definedName>
    <definedName name="___cva60" localSheetId="2">#REF!</definedName>
    <definedName name="___cva60">#REF!</definedName>
    <definedName name="___cve45100">#REF!</definedName>
    <definedName name="___cve90100">#REF!</definedName>
    <definedName name="___cve9040">#REF!</definedName>
    <definedName name="___Dez1">[18]Calendário!$Q$33</definedName>
    <definedName name="___DEZ94" localSheetId="2">[19]Consultoria!#REF!</definedName>
    <definedName name="___DEZ94">[19]Consultoria!#REF!</definedName>
    <definedName name="___DEZ95" localSheetId="2">[19]Consultoria!#REF!</definedName>
    <definedName name="___DEZ95">[19]Consultoria!#REF!</definedName>
    <definedName name="___DEZ96" localSheetId="2">[19]Consultoria!#REF!</definedName>
    <definedName name="___DEZ96">[19]Consultoria!#REF!</definedName>
    <definedName name="___DEZ97" localSheetId="2">[19]Consultoria!#REF!</definedName>
    <definedName name="___DEZ97">[19]Consultoria!#REF!</definedName>
    <definedName name="___DEZ98">[19]Consultoria!#REF!</definedName>
    <definedName name="___DEZ99">[19]Consultoria!#REF!</definedName>
    <definedName name="__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jm10" localSheetId="2">#REF!</definedName>
    <definedName name="___djm10">#REF!</definedName>
    <definedName name="___djm15" localSheetId="2">#REF!</definedName>
    <definedName name="___djm15">#REF!</definedName>
    <definedName name="___ELE1">#REF!</definedName>
    <definedName name="___ELE2">#REF!</definedName>
    <definedName name="___ELE3">#REF!</definedName>
    <definedName name="___epl2" localSheetId="2">#REF!</definedName>
    <definedName name="___epl2">#REF!</definedName>
    <definedName name="___epl5">#REF!</definedName>
    <definedName name="___esc15" localSheetId="0">#REF!</definedName>
    <definedName name="___esc15">#REF!</definedName>
    <definedName name="___esc4" localSheetId="0">#REF!</definedName>
    <definedName name="___esc4">#REF!</definedName>
    <definedName name="___esc6" localSheetId="0">#REF!</definedName>
    <definedName name="___esc6">#REF!</definedName>
    <definedName name="___est15">#REF!</definedName>
    <definedName name="___Excel_BuiltIn_Print_Area_11_1_1">"$#REF!.$A$1:$AL$33"</definedName>
    <definedName name="___Ext2">'[5]P A T O 99 B'!#REF!</definedName>
    <definedName name="___EXT285">[21]procedimentos!$C$107</definedName>
    <definedName name="___ext293">[22]procedimentos!$C$104</definedName>
    <definedName name="___ext471">[22]procedimentos!$C$107</definedName>
    <definedName name="___Fev1">[18]Calendário!$I$6</definedName>
    <definedName name="___FEV95" localSheetId="2">[19]Consultoria!#REF!</definedName>
    <definedName name="___FEV95">[19]Consultoria!#REF!</definedName>
    <definedName name="___FEV96" localSheetId="2">[19]Consultoria!#REF!</definedName>
    <definedName name="___FEV96">[19]Consultoria!#REF!</definedName>
    <definedName name="___FEV97" localSheetId="2">[19]Consultoria!#REF!</definedName>
    <definedName name="___FEV97">[19]Consultoria!#REF!</definedName>
    <definedName name="___FEV98" localSheetId="2">[19]Consultoria!#REF!</definedName>
    <definedName name="___FEV98">[19]Consultoria!#REF!</definedName>
    <definedName name="___FEV99">[19]Consultoria!#REF!</definedName>
    <definedName name="___fil1" localSheetId="2">#REF!</definedName>
    <definedName name="___fil1">#REF!</definedName>
    <definedName name="___fil2" localSheetId="2">#REF!</definedName>
    <definedName name="___fil2">#REF!</definedName>
    <definedName name="___fio12" localSheetId="2">#REF!</definedName>
    <definedName name="___fio12">#REF!</definedName>
    <definedName name="___fis5">#REF!</definedName>
    <definedName name="___flf50">#REF!</definedName>
    <definedName name="___flf60">#REF!</definedName>
    <definedName name="___fpd12">#REF!</definedName>
    <definedName name="___fvr10">#REF!</definedName>
    <definedName name="___HCB5">#REF!</definedName>
    <definedName name="___itu1">#REF!</definedName>
    <definedName name="___Jan1">[18]Calendário!$A$6</definedName>
    <definedName name="___JAN95">[19]Consultoria!#REF!</definedName>
    <definedName name="___JAN96">[19]Consultoria!#REF!</definedName>
    <definedName name="___JAN97">[19]Consultoria!#REF!</definedName>
    <definedName name="___JAN98">[19]Consultoria!#REF!</definedName>
    <definedName name="___JAN99">[19]Consultoria!#REF!</definedName>
    <definedName name="___JAZ1">#REF!</definedName>
    <definedName name="___JAZ11">#REF!</definedName>
    <definedName name="___JAZ2">#REF!</definedName>
    <definedName name="___JAZ22">#REF!</definedName>
    <definedName name="___JAZ3">#REF!</definedName>
    <definedName name="___JAZ33">#REF!</definedName>
    <definedName name="___jla20" localSheetId="2">#REF!</definedName>
    <definedName name="___jla20">#REF!</definedName>
    <definedName name="___jla32" localSheetId="2">#REF!</definedName>
    <definedName name="___jla32">#REF!</definedName>
    <definedName name="__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l1">[18]Calendário!$A$24</definedName>
    <definedName name="___JUL95" localSheetId="2">[19]Consultoria!#REF!</definedName>
    <definedName name="___JUL95">[19]Consultoria!#REF!</definedName>
    <definedName name="___JUL96" localSheetId="2">[19]Consultoria!#REF!</definedName>
    <definedName name="___JUL96">[19]Consultoria!#REF!</definedName>
    <definedName name="___JUL97">[19]Consultoria!#REF!</definedName>
    <definedName name="___JUL98">[19]Consultoria!#REF!</definedName>
    <definedName name="___JUL99">[19]Consultoria!#REF!</definedName>
    <definedName name="___Jun1">[18]Calendário!$Q$15</definedName>
    <definedName name="___JUN95" localSheetId="2">[19]Consultoria!#REF!</definedName>
    <definedName name="___JUN95">[19]Consultoria!#REF!</definedName>
    <definedName name="___JUN96" localSheetId="2">[19]Consultoria!#REF!</definedName>
    <definedName name="___JUN96">[19]Consultoria!#REF!</definedName>
    <definedName name="___JUN97" localSheetId="2">[19]Consultoria!#REF!</definedName>
    <definedName name="___JUN97">[19]Consultoria!#REF!</definedName>
    <definedName name="___JUN98" localSheetId="2">[19]Consultoria!#REF!</definedName>
    <definedName name="___JUN98">[19]Consultoria!#REF!</definedName>
    <definedName name="___JUN99">[19]Consultoria!#REF!</definedName>
    <definedName name="___ki5">#REF!</definedName>
    <definedName name="__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M406407">#REF!</definedName>
    <definedName name="___km736">#REF!</definedName>
    <definedName name="___kmf1">[23]CAPA!$G$21</definedName>
    <definedName name="___kmf2">[23]CAPA!$G$22</definedName>
    <definedName name="___Kmf293">[22]procedimentos!$B$104</definedName>
    <definedName name="___Kmf471">[22]procedimentos!$B$107</definedName>
    <definedName name="___kmi1">[23]CAPA!$D$21</definedName>
    <definedName name="___kmi2">[23]CAPA!$D$22</definedName>
    <definedName name="___Kmi293">[22]procedimentos!$B$103</definedName>
    <definedName name="___Kmi471">[22]procedimentos!$B$106</definedName>
    <definedName name="___la2" localSheetId="2">[13]SERVIÇOS!#REF!</definedName>
    <definedName name="___la2">[13]SERVIÇOS!#REF!</definedName>
    <definedName name="___lpi100" localSheetId="2">#REF!</definedName>
    <definedName name="___lpi100">#REF!</definedName>
    <definedName name="___lvg10060" localSheetId="2">#REF!</definedName>
    <definedName name="___lvg10060">#REF!</definedName>
    <definedName name="___lvp32" localSheetId="2">#REF!</definedName>
    <definedName name="___lvp32">#REF!</definedName>
    <definedName name="___lxa1">#REF!</definedName>
    <definedName name="___Mai1">[18]Calendário!$I$15</definedName>
    <definedName name="___MAI95" localSheetId="2">[19]Consultoria!#REF!</definedName>
    <definedName name="___MAI95">[19]Consultoria!#REF!</definedName>
    <definedName name="___MAI96" localSheetId="2">[19]Consultoria!#REF!</definedName>
    <definedName name="___MAI96">[19]Consultoria!#REF!</definedName>
    <definedName name="___MAI97" localSheetId="2">[19]Consultoria!#REF!</definedName>
    <definedName name="___MAI97">[19]Consultoria!#REF!</definedName>
    <definedName name="___MAI98" localSheetId="2">[19]Consultoria!#REF!</definedName>
    <definedName name="___MAI98">[19]Consultoria!#REF!</definedName>
    <definedName name="___MAI99">[19]Consultoria!#REF!</definedName>
    <definedName name="___man50" localSheetId="2">#REF!</definedName>
    <definedName name="___man50">#REF!</definedName>
    <definedName name="___Mar1">[18]Calendário!$Q$6</definedName>
    <definedName name="___MAR95" localSheetId="2">[19]Consultoria!#REF!</definedName>
    <definedName name="___MAR95">[19]Consultoria!#REF!</definedName>
    <definedName name="___MAR96" localSheetId="2">[19]Consultoria!#REF!</definedName>
    <definedName name="___MAR96">[19]Consultoria!#REF!</definedName>
    <definedName name="___MAR97" localSheetId="2">[19]Consultoria!#REF!</definedName>
    <definedName name="___MAR97">[19]Consultoria!#REF!</definedName>
    <definedName name="___MAR98" localSheetId="2">[19]Consultoria!#REF!</definedName>
    <definedName name="___MAR98">[19]Consultoria!#REF!</definedName>
    <definedName name="___MAR99">[19]Consultoria!#REF!</definedName>
    <definedName name="___MOD01">[11]!___MOD01</definedName>
    <definedName name="___Nov1">[18]Calendário!$I$33</definedName>
    <definedName name="___NOV94" localSheetId="2">[19]Consultoria!#REF!</definedName>
    <definedName name="___NOV94">[19]Consultoria!#REF!</definedName>
    <definedName name="___NOV95" localSheetId="2">[19]Consultoria!#REF!</definedName>
    <definedName name="___NOV95">[19]Consultoria!#REF!</definedName>
    <definedName name="___NOV96" localSheetId="2">[19]Consultoria!#REF!</definedName>
    <definedName name="___NOV96">[19]Consultoria!#REF!</definedName>
    <definedName name="___NOV97" localSheetId="2">[19]Consultoria!#REF!</definedName>
    <definedName name="___NOV97">[19]Consultoria!#REF!</definedName>
    <definedName name="___NOV98">[19]Consultoria!#REF!</definedName>
    <definedName name="___NOV99">[19]Consultoria!#REF!</definedName>
    <definedName name="___Obs1">#REF!</definedName>
    <definedName name="___Obs2">#REF!</definedName>
    <definedName name="___ope1" localSheetId="2">#REF!</definedName>
    <definedName name="___ope1">#REF!</definedName>
    <definedName name="___ope2" localSheetId="2">#REF!</definedName>
    <definedName name="___ope2">#REF!</definedName>
    <definedName name="___ope3" localSheetId="2">#REF!</definedName>
    <definedName name="___ope3">#REF!</definedName>
    <definedName name="___Out1">[18]Calendário!$A$33</definedName>
    <definedName name="___OUT94" localSheetId="2">[19]Consultoria!#REF!</definedName>
    <definedName name="___OUT94">[19]Consultoria!#REF!</definedName>
    <definedName name="___OUT95" localSheetId="2">[19]Consultoria!#REF!</definedName>
    <definedName name="___OUT95">[19]Consultoria!#REF!</definedName>
    <definedName name="___OUT96" localSheetId="2">[19]Consultoria!#REF!</definedName>
    <definedName name="___OUT96">[19]Consultoria!#REF!</definedName>
    <definedName name="___OUT97" localSheetId="2">[19]Consultoria!#REF!</definedName>
    <definedName name="___OUT97">[19]Consultoria!#REF!</definedName>
    <definedName name="___OUT98">[19]Consultoria!#REF!</definedName>
    <definedName name="___OUT99">[19]Consultoria!#REF!</definedName>
    <definedName name="___pav2" localSheetId="2">#REF!</definedName>
    <definedName name="___pav2">#REF!</definedName>
    <definedName name="___PCM30">[13]SERVIÇOS!#REF!</definedName>
    <definedName name="___PL1" localSheetId="2">#REF!</definedName>
    <definedName name="___PL1">#REF!</definedName>
    <definedName name="___PLA2">[13]SERVIÇOS!#REF!</definedName>
    <definedName name="___PM334">#REF!</definedName>
    <definedName name="___PM335">#REF!</definedName>
    <definedName name="___PM346">#REF!</definedName>
    <definedName name="___PM406">#REF!</definedName>
    <definedName name="___PM412">#REF!</definedName>
    <definedName name="___PM609">#REF!</definedName>
    <definedName name="___PM970">#REF!</definedName>
    <definedName name="___pne1" localSheetId="2">#REF!</definedName>
    <definedName name="___pne1">#REF!</definedName>
    <definedName name="___pne2" localSheetId="2">#REF!</definedName>
    <definedName name="___pne2">#REF!</definedName>
    <definedName name="___PNV2002">#REF!</definedName>
    <definedName name="___PNV2003">#REF!</definedName>
    <definedName name="___PNV2009">#REF!</definedName>
    <definedName name="___prg1515" localSheetId="2">#REF!</definedName>
    <definedName name="___prg1515">#REF!</definedName>
    <definedName name="___prg1827">#REF!</definedName>
    <definedName name="___PTB10">[13]SERVIÇOS!#REF!</definedName>
    <definedName name="___ptc7" localSheetId="2">#REF!</definedName>
    <definedName name="___ptc7">#REF!</definedName>
    <definedName name="___ptm6" localSheetId="2">#REF!</definedName>
    <definedName name="___ptm6">#REF!</definedName>
    <definedName name="___qdm3" localSheetId="2">#REF!</definedName>
    <definedName name="___qdm3">#REF!</definedName>
    <definedName name="___r">#REF!</definedName>
    <definedName name="___Rbv1">'[7]Página 16'!$C$3:$C$7</definedName>
    <definedName name="___rcm10" localSheetId="2">#REF!</definedName>
    <definedName name="___rcm10">#REF!</definedName>
    <definedName name="___rcm15" localSheetId="2">#REF!</definedName>
    <definedName name="___rcm15">#REF!</definedName>
    <definedName name="___rcm20" localSheetId="2">#REF!</definedName>
    <definedName name="___rcm20">#REF!</definedName>
    <definedName name="___rcm5">#REF!</definedName>
    <definedName name="___res10">#REF!</definedName>
    <definedName name="___res15">#REF!</definedName>
    <definedName name="___res5">#REF!</definedName>
    <definedName name="___RET1">#REF!</definedName>
    <definedName name="___rge32">#REF!</definedName>
    <definedName name="___rgf60">#REF!</definedName>
    <definedName name="___rgp1">#REF!</definedName>
    <definedName name="___RP1">[11]!___RP1</definedName>
    <definedName name="___s">#REF!</definedName>
    <definedName name="___SE2">#REF!</definedName>
    <definedName name="___SEG1">#REF!</definedName>
    <definedName name="___seg2">[24]DADOS!$E$10</definedName>
    <definedName name="___Set1">[18]Calendário!$Q$24</definedName>
    <definedName name="___SET94" localSheetId="2">[19]Consultoria!#REF!</definedName>
    <definedName name="___SET94">[19]Consultoria!#REF!</definedName>
    <definedName name="___SET95" localSheetId="2">[19]Consultoria!#REF!</definedName>
    <definedName name="___SET95">[19]Consultoria!#REF!</definedName>
    <definedName name="___SET96" localSheetId="2">[19]Consultoria!#REF!</definedName>
    <definedName name="___SET96">[19]Consultoria!#REF!</definedName>
    <definedName name="___SET97" localSheetId="2">[19]Consultoria!#REF!</definedName>
    <definedName name="___SET97">[19]Consultoria!#REF!</definedName>
    <definedName name="___SET98">[19]Consultoria!#REF!</definedName>
    <definedName name="___SET99">[19]Consultoria!#REF!</definedName>
    <definedName name="___ta105" localSheetId="2">#REF!</definedName>
    <definedName name="___ta105">#REF!</definedName>
    <definedName name="___ta157" localSheetId="2">#REF!</definedName>
    <definedName name="___ta157">#REF!</definedName>
    <definedName name="___tab1">#REF!</definedName>
    <definedName name="___tap100" localSheetId="2">#REF!</definedName>
    <definedName name="___tap100">#REF!</definedName>
    <definedName name="___TB10">#REF!</definedName>
    <definedName name="___tb112">#REF!</definedName>
    <definedName name="___tb16">#REF!</definedName>
    <definedName name="___tb19">#REF!</definedName>
    <definedName name="___tba20">#REF!</definedName>
    <definedName name="___tba32">#REF!</definedName>
    <definedName name="___tba50">#REF!</definedName>
    <definedName name="___tba60">#REF!</definedName>
    <definedName name="___tbe100">#REF!</definedName>
    <definedName name="___tbe40">#REF!</definedName>
    <definedName name="___tbe50">#REF!</definedName>
    <definedName name="___tca80">#REF!</definedName>
    <definedName name="___TCB5">[20]TLCB5!$I$34</definedName>
    <definedName name="___tcc4">#REF!</definedName>
    <definedName name="___TCM30">#REF!</definedName>
    <definedName name="___tea32" localSheetId="2">#REF!</definedName>
    <definedName name="___tea32">#REF!</definedName>
    <definedName name="___tea4560">#REF!</definedName>
    <definedName name="___TEB4">[20]TLMR!$I$25</definedName>
    <definedName name="___tee100" localSheetId="2">#REF!</definedName>
    <definedName name="___tee100">#REF!</definedName>
    <definedName name="___ter10050" localSheetId="2">#REF!</definedName>
    <definedName name="___ter10050">#REF!</definedName>
    <definedName name="___ter2" localSheetId="2">#REF!</definedName>
    <definedName name="___ter2">#REF!</definedName>
    <definedName name="___tfg50">#REF!</definedName>
    <definedName name="___tlf6">#REF!</definedName>
    <definedName name="___TOT1">[13]SERVIÇOS!#REF!</definedName>
    <definedName name="___TOT2">[13]SERVIÇOS!#REF!</definedName>
    <definedName name="___TOT3">[13]SERVIÇOS!#REF!</definedName>
    <definedName name="___TOT4">[13]SERVIÇOS!#REF!</definedName>
    <definedName name="___TOT5">[13]SERVIÇOS!#REF!</definedName>
    <definedName name="___TOT6">[13]SERVIÇOS!#REF!</definedName>
    <definedName name="___TOT7">[13]SERVIÇOS!#REF!</definedName>
    <definedName name="___tot8">#REF!</definedName>
    <definedName name="___TSD2">[20]PATO!#REF!</definedName>
    <definedName name="___tt1">#N/A</definedName>
    <definedName name="___tub10012" localSheetId="2">#REF!</definedName>
    <definedName name="___tub10012">#REF!</definedName>
    <definedName name="___tub10015" localSheetId="2">#REF!</definedName>
    <definedName name="___tub10015">#REF!</definedName>
    <definedName name="___tub10020" localSheetId="2">#REF!</definedName>
    <definedName name="___tub10020">#REF!</definedName>
    <definedName name="___tub15012">#REF!</definedName>
    <definedName name="___tub4012">#REF!</definedName>
    <definedName name="___tub4015">#REF!</definedName>
    <definedName name="___tub4020">#REF!</definedName>
    <definedName name="___tub5012">#REF!</definedName>
    <definedName name="___tub5015">#REF!</definedName>
    <definedName name="___tub5020">#REF!</definedName>
    <definedName name="___tub7512">#REF!</definedName>
    <definedName name="___tub7515">#REF!</definedName>
    <definedName name="___tub7520">#REF!</definedName>
    <definedName name="___xlnm.Print_Area_4">NA()</definedName>
    <definedName name="__1__123Graph_BGrßfico_10C" hidden="1">#REF!</definedName>
    <definedName name="__1_Excel_BuiltIn_Print_Titles_5_1">"$#REF!.$A$1:$IS$12"</definedName>
    <definedName name="__10_S_1_1_1_1_1_1">[16]COMPOS1!#REF!</definedName>
    <definedName name="__12_S_1_1_1_1_1_1_1">[16]COMPOS1!#REF!</definedName>
    <definedName name="__123Graph_A" hidden="1">[25]A!$AF$59:$AF$65</definedName>
    <definedName name="__123Graph_AGraph1" hidden="1">[26]A!$B$4:$B$8</definedName>
    <definedName name="__123Graph_AGraph10" hidden="1">[27]aux!$I$24:$M$24</definedName>
    <definedName name="__123Graph_AGraph11" hidden="1">[27]aux!$I$26:$M$26</definedName>
    <definedName name="__123Graph_AGraph12" hidden="1">[27]aux!$I$28:$M$28</definedName>
    <definedName name="__123Graph_AGraph2" hidden="1">[26]A!$C$4:$C$8</definedName>
    <definedName name="__123Graph_AGraph3" hidden="1">[26]A!$D$4:$D$8</definedName>
    <definedName name="__123Graph_AGraph4" hidden="1">[26]A!$B$4:$B$9</definedName>
    <definedName name="__123Graph_AGraph5" hidden="1">[26]A!$B$4:$B$9</definedName>
    <definedName name="__123Graph_AGraph6" hidden="1">[26]A!$E$4:$E$8</definedName>
    <definedName name="__123Graph_AGraph7" hidden="1">[26]A!$B$4:$E$4</definedName>
    <definedName name="__123Graph_AGraph8" hidden="1">[26]A!$B$4:$E$4</definedName>
    <definedName name="__123Graph_AGraph9" hidden="1">[27]aux!$I$22:$M$22</definedName>
    <definedName name="__123Graph_ASIDECO" hidden="1">'[28]CONSSID12-96'!#REF!</definedName>
    <definedName name="__123Graph_B" hidden="1">[25]A!$AG$58:$AG$64</definedName>
    <definedName name="__123Graph_BGraph1" hidden="1">[27]aux!$B$6:$F$6</definedName>
    <definedName name="__123Graph_BGraph10" hidden="1">[27]aux!$B$24:$F$24</definedName>
    <definedName name="__123Graph_BGraph11" hidden="1">[27]aux!$B$26:$F$26</definedName>
    <definedName name="__123Graph_BGraph12" hidden="1">[27]aux!$B$28:$F$28</definedName>
    <definedName name="__123Graph_BGraph2" hidden="1">[27]aux!$B$8:$F$8</definedName>
    <definedName name="__123Graph_BGraph3" hidden="1">[27]aux!$B$10:$F$10</definedName>
    <definedName name="__123Graph_BGraph4" hidden="1">[27]aux!$B$12:$F$12</definedName>
    <definedName name="__123Graph_BGraph5" hidden="1">[27]aux!$B$14:$F$14</definedName>
    <definedName name="__123Graph_BGraph6" hidden="1">[27]aux!$B$16:$F$16</definedName>
    <definedName name="__123Graph_BGraph7" hidden="1">[26]A!$B$5:$E$5</definedName>
    <definedName name="__123Graph_BGraph8" hidden="1">[26]A!$B$5:$E$5</definedName>
    <definedName name="__123Graph_BGraph9" hidden="1">[27]aux!$B$22:$F$22</definedName>
    <definedName name="__123Graph_BSIDECO" hidden="1">'[28]CONSSID12-96'!#REF!</definedName>
    <definedName name="__123Graph_C" hidden="1">[26]A!$B$6:$E$6</definedName>
    <definedName name="__123Graph_CGraph7" hidden="1">[26]A!$B$6:$E$6</definedName>
    <definedName name="__123Graph_CGraph8" hidden="1">[26]A!$B$6:$E$6</definedName>
    <definedName name="__123Graph_CSIDECO" hidden="1">#REF!</definedName>
    <definedName name="__123Graph_D" hidden="1">[26]A!$B$7:$E$7</definedName>
    <definedName name="__123Graph_DGraph7" hidden="1">[26]A!$B$7:$E$7</definedName>
    <definedName name="__123Graph_DGraph8" hidden="1">[26]A!$B$7:$E$7</definedName>
    <definedName name="__123Graph_E" hidden="1">[26]A!$B$8:$E$8</definedName>
    <definedName name="__123Graph_EGraph7" hidden="1">[26]A!$B$8:$E$8</definedName>
    <definedName name="__123Graph_EGraph8" hidden="1">[26]A!$B$8:$E$8</definedName>
    <definedName name="__123Graph_X" hidden="1">[25]A!$AE$59:$AE$65</definedName>
    <definedName name="__123Graph_XGraph1" hidden="1">[26]A!$A$4:$A$8</definedName>
    <definedName name="__123Graph_XGraph10" hidden="1">[27]aux!$B$25:$F$25</definedName>
    <definedName name="__123Graph_XGraph11" hidden="1">[27]aux!$B$27:$F$27</definedName>
    <definedName name="__123Graph_XGraph12" hidden="1">[27]aux!$B$29:$F$29</definedName>
    <definedName name="__123Graph_XGraph2" hidden="1">[26]A!$A$4:$A$8</definedName>
    <definedName name="__123Graph_XGraph3" hidden="1">[26]A!$A$4:$A$8</definedName>
    <definedName name="__123Graph_XGraph4" hidden="1">[26]A!$A$4:$A$9</definedName>
    <definedName name="__123Graph_XGraph5" hidden="1">[26]A!$A$4:$A$9</definedName>
    <definedName name="__123Graph_XGraph6" hidden="1">[26]A!$A$4:$A$8</definedName>
    <definedName name="__123Graph_XGraph7" hidden="1">[26]A!$B$3:$E$3</definedName>
    <definedName name="__123Graph_XGraph8" hidden="1">[26]A!$B$3:$E$3</definedName>
    <definedName name="__123Graph_XGraph9" hidden="1">[27]aux!$B$23:$F$23</definedName>
    <definedName name="__123Graph_XSIDECO" hidden="1">#REF!</definedName>
    <definedName name="__13Excel_BuiltIn_Print_Area_11_1_1">"$#REF!.$A$1:$AL$33"</definedName>
    <definedName name="__14Excel_BuiltIn_Print_Area_28_1_1">"$#REF!.$A$1:$L$34"</definedName>
    <definedName name="__15Excel_BuiltIn_Print_Titles_5_1">"$#REF!.$A$1:$IS$12"</definedName>
    <definedName name="__16Excel_BuiltIn_Print_Titles_6_1">"$#REF!.$A$1:$IS$12"</definedName>
    <definedName name="__17Excel_BuiltIn_Print_Titles_7_1">"$#REF!.$A$1:$IS$12"</definedName>
    <definedName name="__1Excel_BuiltIn_Print_Area_2_1">#REF!</definedName>
    <definedName name="__1Excel_BuiltIn_Print_Area_7_1">#REF!</definedName>
    <definedName name="__2_Excel_BuiltIn_Print_Titles_6_1">"$#REF!.$A$1:$IS$12"</definedName>
    <definedName name="__2Excel_BuiltIn_Print_Area_8_1">#REF!</definedName>
    <definedName name="__3_Excel_BuiltIn_Print_Titles_7_1">"$#REF!.$A$1:$IS$12"</definedName>
    <definedName name="__3Excel_BuiltIn_Print_Titles_1_1">#REF!</definedName>
    <definedName name="__4_I_1">#REF!</definedName>
    <definedName name="__5_I_1_1_1_1_1_1">#REF!</definedName>
    <definedName name="__6_I_1_1_1_1_1_1_1">#REF!</definedName>
    <definedName name="__8_S_1">[16]COMPOS1!#REF!</definedName>
    <definedName name="__A1">#N/A</definedName>
    <definedName name="__A10">#N/A</definedName>
    <definedName name="__A11">#N/A</definedName>
    <definedName name="__A12">#N/A</definedName>
    <definedName name="__A13">#N/A</definedName>
    <definedName name="__A14">#N/A</definedName>
    <definedName name="__A15">#N/A</definedName>
    <definedName name="__A16">#N/A</definedName>
    <definedName name="__A17">#N/A</definedName>
    <definedName name="__A19">#N/A</definedName>
    <definedName name="__A2">#N/A</definedName>
    <definedName name="__A20">#N/A</definedName>
    <definedName name="__A21">#N/A</definedName>
    <definedName name="__A22">#N/A</definedName>
    <definedName name="__A23">#N/A</definedName>
    <definedName name="__A24">#N/A</definedName>
    <definedName name="__A25">#N/A</definedName>
    <definedName name="__A3">#N/A</definedName>
    <definedName name="__A4">#N/A</definedName>
    <definedName name="__A5">#N/A</definedName>
    <definedName name="__A6">#N/A</definedName>
    <definedName name="__A7">#N/A</definedName>
    <definedName name="__A9">#N/A</definedName>
    <definedName name="__ABR95" localSheetId="2">[29]Consultoria!#REF!</definedName>
    <definedName name="__ABR95">[29]Consultoria!#REF!</definedName>
    <definedName name="__ABR96" localSheetId="2">[29]Consultoria!#REF!</definedName>
    <definedName name="__ABR96">[29]Consultoria!#REF!</definedName>
    <definedName name="__ABR97" localSheetId="2">[29]Consultoria!#REF!</definedName>
    <definedName name="__ABR97">[29]Consultoria!#REF!</definedName>
    <definedName name="__ABR98" localSheetId="2">[29]Consultoria!#REF!</definedName>
    <definedName name="__ABR98">[29]Consultoria!#REF!</definedName>
    <definedName name="__ABR99" localSheetId="2">[29]Consultoria!#REF!</definedName>
    <definedName name="__ABR99">[29]Consultoria!#REF!</definedName>
    <definedName name="__ACA25">[12]DADOS!$C$17</definedName>
    <definedName name="__ACA50">[12]DADOS!$C$16</definedName>
    <definedName name="__ACM30">[20]MB!$E$12</definedName>
    <definedName name="__adm1" hidden="1">{"'Índice'!$A$1:$K$49"}</definedName>
    <definedName name="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ga14" localSheetId="2">#REF!</definedName>
    <definedName name="__aga14">#REF!</definedName>
    <definedName name="__aga16" localSheetId="2">#REF!</definedName>
    <definedName name="__aga16">#REF!</definedName>
    <definedName name="__AGO95" localSheetId="2">[29]Consultoria!#REF!</definedName>
    <definedName name="__AGO95">[29]Consultoria!#REF!</definedName>
    <definedName name="__AGO96" localSheetId="2">[29]Consultoria!#REF!</definedName>
    <definedName name="__AGO96">[29]Consultoria!#REF!</definedName>
    <definedName name="__AGO97" localSheetId="2">[29]Consultoria!#REF!</definedName>
    <definedName name="__AGO97">[29]Consultoria!#REF!</definedName>
    <definedName name="__AGO98" localSheetId="2">[29]Consultoria!#REF!</definedName>
    <definedName name="__AGO98">[29]Consultoria!#REF!</definedName>
    <definedName name="__AGO99">[29]Consultoria!#REF!</definedName>
    <definedName name="__arg13">#REF!</definedName>
    <definedName name="__arg16">#REF!</definedName>
    <definedName name="__asc321" localSheetId="2">#REF!</definedName>
    <definedName name="__asc321">#REF!</definedName>
    <definedName name="__ATD08">#REF!</definedName>
    <definedName name="__ATD1">[20]PATO!$G$42</definedName>
    <definedName name="__BAH2007" localSheetId="2">#REF!</definedName>
    <definedName name="__BAH2007">#REF!</definedName>
    <definedName name="__BAH2008" localSheetId="2">#REF!</definedName>
    <definedName name="__BAH2008">#REF!</definedName>
    <definedName name="__BAH2009" localSheetId="2">#REF!</definedName>
    <definedName name="__BAH2009">#REF!</definedName>
    <definedName name="__BAH2010">#REF!</definedName>
    <definedName name="__BDI1">#REF!</definedName>
    <definedName name="__Brz1">[30]Feriados!$B$4:$B$14</definedName>
    <definedName name="__Brz2">[30]Feriados!$B$17:$B$24</definedName>
    <definedName name="__bur3220" localSheetId="2">#REF!</definedName>
    <definedName name="__bur3220">#REF!</definedName>
    <definedName name="__C930I" localSheetId="2">#REF!</definedName>
    <definedName name="__C930I">#REF!</definedName>
    <definedName name="__C930P" localSheetId="2">#REF!</definedName>
    <definedName name="__C930P">#REF!</definedName>
    <definedName name="__C966I">#REF!</definedName>
    <definedName name="__C966P">#REF!</definedName>
    <definedName name="__C996P">#REF!</definedName>
    <definedName name="__ca50">#REF!</definedName>
    <definedName name="__cab1">#REF!</definedName>
    <definedName name="__cad1">'[31]memória quantitativa'!#REF!</definedName>
    <definedName name="__cad2">'[31]memória quantitativa'!#REF!</definedName>
    <definedName name="__cad3">'[31]memória quantitativa'!#REF!</definedName>
    <definedName name="__cad4">'[31]memória quantitativa'!#REF!</definedName>
    <definedName name="__cad5">'[31]memória quantitativa'!#REF!</definedName>
    <definedName name="__cal1">'[31]memória quantitativa'!#REF!</definedName>
    <definedName name="__cal2">'[31]memória quantitativa'!#REF!</definedName>
    <definedName name="__cal3">'[31]memória quantitativa'!#REF!</definedName>
    <definedName name="__cal4">'[31]memória quantitativa'!#REF!</definedName>
    <definedName name="__cal5">'[31]memória quantitativa'!#REF!</definedName>
    <definedName name="__cap20" localSheetId="2">#REF!</definedName>
    <definedName name="__cap20">#REF!</definedName>
    <definedName name="__ccd1">'[31]memória quantitativa'!#REF!</definedName>
    <definedName name="__ccd2">'[31]memória quantitativa'!#REF!</definedName>
    <definedName name="__ccd3">'[31]memória quantitativa'!#REF!</definedName>
    <definedName name="__ccd4">'[31]memória quantitativa'!#REF!</definedName>
    <definedName name="__ccd5">'[31]memória quantitativa'!#REF!</definedName>
    <definedName name="__ccd6">'[31]memória quantitativa'!#REF!</definedName>
    <definedName name="__ccd7">'[31]memória quantitativa'!#REF!</definedName>
    <definedName name="__ccd8">'[31]memória quantitativa'!#REF!</definedName>
    <definedName name="__ccd9">'[31]memória quantitativa'!#REF!</definedName>
    <definedName name="__ccl1">'[31]memória quantitativa'!#REF!</definedName>
    <definedName name="__ccl2">'[31]memória quantitativa'!#REF!</definedName>
    <definedName name="__ccl3">'[31]memória quantitativa'!#REF!</definedName>
    <definedName name="__ccl4">'[31]memória quantitativa'!#REF!</definedName>
    <definedName name="__ccl5">'[31]memória quantitativa'!#REF!</definedName>
    <definedName name="__ccl6">'[31]memória quantitativa'!#REF!</definedName>
    <definedName name="__ccl7">'[31]memória quantitativa'!#REF!</definedName>
    <definedName name="__ccl8">'[31]memória quantitativa'!#REF!</definedName>
    <definedName name="__ccl9">'[31]memória quantitativa'!#REF!</definedName>
    <definedName name="__CCM30">[13]SERVIÇOS!#REF!</definedName>
    <definedName name="__ccr12" localSheetId="2">#REF!</definedName>
    <definedName name="__ccr12">#REF!</definedName>
    <definedName name="__cdd1">'[31]memória quantitativa'!#REF!</definedName>
    <definedName name="__cdd2">'[31]memória quantitativa'!#REF!</definedName>
    <definedName name="__cdd3">'[31]memória quantitativa'!#REF!</definedName>
    <definedName name="__cdd4">'[31]memória quantitativa'!#REF!</definedName>
    <definedName name="__cdd5">'[31]memória quantitativa'!#REF!</definedName>
    <definedName name="__cdd6">'[31]memória quantitativa'!#REF!</definedName>
    <definedName name="__cdd7">'[31]memória quantitativa'!#REF!</definedName>
    <definedName name="__cdd8">'[31]memória quantitativa'!#REF!</definedName>
    <definedName name="__cdd9">'[31]memória quantitativa'!#REF!</definedName>
    <definedName name="__cdl1">'[31]memória quantitativa'!#REF!</definedName>
    <definedName name="__cdl2">'[31]memória quantitativa'!#REF!</definedName>
    <definedName name="__cdl3">'[31]memória quantitativa'!#REF!</definedName>
    <definedName name="__cdl4">'[31]memória quantitativa'!#REF!</definedName>
    <definedName name="__cdl5">'[31]memória quantitativa'!#REF!</definedName>
    <definedName name="__cdl6">'[31]memória quantitativa'!#REF!</definedName>
    <definedName name="__cdl7">'[31]memória quantitativa'!#REF!</definedName>
    <definedName name="__cdl8">'[31]memória quantitativa'!#REF!</definedName>
    <definedName name="__cdl9">'[31]memória quantitativa'!#REF!</definedName>
    <definedName name="__cfd1">'[31]memória quantitativa'!#REF!</definedName>
    <definedName name="__cfd2">'[31]memória quantitativa'!#REF!</definedName>
    <definedName name="__cfd3">'[31]memória quantitativa'!#REF!</definedName>
    <definedName name="__cfd4">'[31]memória quantitativa'!#REF!</definedName>
    <definedName name="__cfd5">'[31]memória quantitativa'!#REF!</definedName>
    <definedName name="__cfd6">'[31]memória quantitativa'!#REF!</definedName>
    <definedName name="__cfd7">'[31]memória quantitativa'!#REF!</definedName>
    <definedName name="__cfd8">'[31]memória quantitativa'!#REF!</definedName>
    <definedName name="__cfd9">'[31]memória quantitativa'!#REF!</definedName>
    <definedName name="__cfl1">'[31]memória quantitativa'!#REF!</definedName>
    <definedName name="__cfl2">'[31]memória quantitativa'!#REF!</definedName>
    <definedName name="__cfl3">'[31]memória quantitativa'!#REF!</definedName>
    <definedName name="__cfl4">'[31]memória quantitativa'!#REF!</definedName>
    <definedName name="__cfl5">'[31]memória quantitativa'!#REF!</definedName>
    <definedName name="__cfl6">'[31]memória quantitativa'!#REF!</definedName>
    <definedName name="__cfl7">'[31]memória quantitativa'!#REF!</definedName>
    <definedName name="__cfl8">'[31]memória quantitativa'!#REF!</definedName>
    <definedName name="__cfl9">'[31]memória quantitativa'!#REF!</definedName>
    <definedName name="__cid1">'[31]memória quantitativa'!#REF!</definedName>
    <definedName name="__cid2">'[31]memória quantitativa'!#REF!</definedName>
    <definedName name="__cid3">'[31]memória quantitativa'!#REF!</definedName>
    <definedName name="__cid4">'[31]memória quantitativa'!#REF!</definedName>
    <definedName name="__cid5">'[31]memória quantitativa'!#REF!</definedName>
    <definedName name="__cid6">'[31]memória quantitativa'!#REF!</definedName>
    <definedName name="__cid7">'[31]memória quantitativa'!#REF!</definedName>
    <definedName name="__cid8">'[31]memória quantitativa'!#REF!</definedName>
    <definedName name="__cid9">'[31]memória quantitativa'!#REF!</definedName>
    <definedName name="__cil1">'[31]memória quantitativa'!#REF!</definedName>
    <definedName name="__cil2">'[31]memória quantitativa'!#REF!</definedName>
    <definedName name="__cil3">'[31]memória quantitativa'!#REF!</definedName>
    <definedName name="__cil4">'[31]memória quantitativa'!#REF!</definedName>
    <definedName name="__cil5">'[31]memória quantitativa'!#REF!</definedName>
    <definedName name="__cil6">'[31]memória quantitativa'!#REF!</definedName>
    <definedName name="__cil7">'[31]memória quantitativa'!#REF!</definedName>
    <definedName name="__cil8">'[31]memória quantitativa'!#REF!</definedName>
    <definedName name="__cil9">'[31]memória quantitativa'!#REF!</definedName>
    <definedName name="__cmd1">'[31]memória quantitativa'!#REF!</definedName>
    <definedName name="__cmd2">'[31]memória quantitativa'!#REF!</definedName>
    <definedName name="__cmd3">'[31]memória quantitativa'!#REF!</definedName>
    <definedName name="__cmd4">'[31]memória quantitativa'!#REF!</definedName>
    <definedName name="__cml1">'[31]memória quantitativa'!#REF!</definedName>
    <definedName name="__cml2">'[31]memória quantitativa'!#REF!</definedName>
    <definedName name="__cml3">'[31]memória quantitativa'!#REF!</definedName>
    <definedName name="__cml4">'[31]memória quantitativa'!#REF!</definedName>
    <definedName name="__CMM30">[12]DADOS!$B$39</definedName>
    <definedName name="__cqd1">'[31]memória quantitativa'!#REF!</definedName>
    <definedName name="__cqd2">'[31]memória quantitativa'!#REF!</definedName>
    <definedName name="__cqd3">'[31]memória quantitativa'!#REF!</definedName>
    <definedName name="__cqd4">'[31]memória quantitativa'!#REF!</definedName>
    <definedName name="__cqd5">'[31]memória quantitativa'!#REF!</definedName>
    <definedName name="__cqd6">'[31]memória quantitativa'!#REF!</definedName>
    <definedName name="__cqd7">'[31]memória quantitativa'!#REF!</definedName>
    <definedName name="__cqd8">'[31]memória quantitativa'!#REF!</definedName>
    <definedName name="__cqd9">'[31]memória quantitativa'!#REF!</definedName>
    <definedName name="__cql1">'[31]memória quantitativa'!#REF!</definedName>
    <definedName name="__cql2">'[31]memória quantitativa'!#REF!</definedName>
    <definedName name="__cql3">'[31]memória quantitativa'!#REF!</definedName>
    <definedName name="__cql4">'[31]memória quantitativa'!#REF!</definedName>
    <definedName name="__cql5">'[31]memória quantitativa'!#REF!</definedName>
    <definedName name="__cql6">'[31]memória quantitativa'!#REF!</definedName>
    <definedName name="__cql7">'[31]memória quantitativa'!#REF!</definedName>
    <definedName name="__cql8">'[31]memória quantitativa'!#REF!</definedName>
    <definedName name="__cql9">'[31]memória quantitativa'!#REF!</definedName>
    <definedName name="__csd1">'[31]memória quantitativa'!#REF!</definedName>
    <definedName name="__csd2">'[31]memória quantitativa'!#REF!</definedName>
    <definedName name="__csd3">'[31]memória quantitativa'!#REF!</definedName>
    <definedName name="__csd4">'[31]memória quantitativa'!#REF!</definedName>
    <definedName name="__csd5">'[31]memória quantitativa'!#REF!</definedName>
    <definedName name="__csl1">'[31]memória quantitativa'!#REF!</definedName>
    <definedName name="__csl2">'[31]memória quantitativa'!#REF!</definedName>
    <definedName name="__csl3">'[31]memória quantitativa'!#REF!</definedName>
    <definedName name="__csl4">'[31]memória quantitativa'!#REF!</definedName>
    <definedName name="__csl5">'[31]memória quantitativa'!#REF!</definedName>
    <definedName name="__cva32" localSheetId="2">#REF!</definedName>
    <definedName name="__cva32">#REF!</definedName>
    <definedName name="__cva50" localSheetId="2">#REF!</definedName>
    <definedName name="__cva50">#REF!</definedName>
    <definedName name="__cva60" localSheetId="2">#REF!</definedName>
    <definedName name="__cva60">#REF!</definedName>
    <definedName name="__cve45100">#REF!</definedName>
    <definedName name="__cve90100">#REF!</definedName>
    <definedName name="__cve9040">#REF!</definedName>
    <definedName name="__DEZ94">[29]Consultoria!#REF!</definedName>
    <definedName name="__DEZ95">[29]Consultoria!#REF!</definedName>
    <definedName name="__DEZ96">[29]Consultoria!#REF!</definedName>
    <definedName name="__DEZ97">[29]Consultoria!#REF!</definedName>
    <definedName name="__DEZ98">[29]Consultoria!#REF!</definedName>
    <definedName name="__DEZ99">[29]Consultoria!#REF!</definedName>
    <definedName name="_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jm10" localSheetId="2">#REF!</definedName>
    <definedName name="__djm10">#REF!</definedName>
    <definedName name="__djm15" localSheetId="2">#REF!</definedName>
    <definedName name="__djm15">#REF!</definedName>
    <definedName name="__dmd1">'[31]memória quantitativa'!#REF!</definedName>
    <definedName name="__dmd2">'[31]memória quantitativa'!#REF!</definedName>
    <definedName name="__dmd3">'[31]memória quantitativa'!#REF!</definedName>
    <definedName name="__dmd4">'[31]memória quantitativa'!#REF!</definedName>
    <definedName name="__dml1">'[31]memória quantitativa'!#REF!</definedName>
    <definedName name="__dml2">'[31]memória quantitativa'!#REF!</definedName>
    <definedName name="__dml3">'[31]memória quantitativa'!#REF!</definedName>
    <definedName name="__dml4">'[31]memória quantitativa'!#REF!</definedName>
    <definedName name="__dmt1000" localSheetId="2">#REF!</definedName>
    <definedName name="__dmt1000">#REF!</definedName>
    <definedName name="__dmt1200" localSheetId="2">#REF!</definedName>
    <definedName name="__dmt1200">#REF!</definedName>
    <definedName name="__dmt200" localSheetId="2">#REF!</definedName>
    <definedName name="__dmt200">#REF!</definedName>
    <definedName name="__dmt400">#REF!</definedName>
    <definedName name="__dmt50">#REF!</definedName>
    <definedName name="__dmt600">#REF!</definedName>
    <definedName name="__dmt800">#REF!</definedName>
    <definedName name="__DPS8">#REF!</definedName>
    <definedName name="__dre2">#REF!</definedName>
    <definedName name="__ELE1">#REF!</definedName>
    <definedName name="__ELE2">#REF!</definedName>
    <definedName name="__ELE3">#REF!</definedName>
    <definedName name="__emp2">'[32]DMT modelo'!$AA$13</definedName>
    <definedName name="__epl2" localSheetId="2">#REF!</definedName>
    <definedName name="__epl2">#REF!</definedName>
    <definedName name="__epl5" localSheetId="2">#REF!</definedName>
    <definedName name="__epl5">#REF!</definedName>
    <definedName name="__esc15" localSheetId="2">#REF!</definedName>
    <definedName name="__esc15" localSheetId="0">#REF!</definedName>
    <definedName name="__esc15">#REF!</definedName>
    <definedName name="__esc4" localSheetId="0">#REF!</definedName>
    <definedName name="__esc4">#REF!</definedName>
    <definedName name="__esc6" localSheetId="0">#REF!</definedName>
    <definedName name="__esc6">#REF!</definedName>
    <definedName name="__est15">#REF!</definedName>
    <definedName name="__Ext2">'[14]P A T O 99 B'!#REF!</definedName>
    <definedName name="__EXT285">[22]procedimentos!$C$107</definedName>
    <definedName name="__ext293">[22]procedimentos!$C$104</definedName>
    <definedName name="__ext471">[22]procedimentos!$C$107</definedName>
    <definedName name="__Fev1">#N/A</definedName>
    <definedName name="__FEV95" localSheetId="2">[29]Consultoria!#REF!</definedName>
    <definedName name="__FEV95">[29]Consultoria!#REF!</definedName>
    <definedName name="__FEV96" localSheetId="2">[29]Consultoria!#REF!</definedName>
    <definedName name="__FEV96">[29]Consultoria!#REF!</definedName>
    <definedName name="__FEV97" localSheetId="2">[29]Consultoria!#REF!</definedName>
    <definedName name="__FEV97">[29]Consultoria!#REF!</definedName>
    <definedName name="__FEV98" localSheetId="2">[29]Consultoria!#REF!</definedName>
    <definedName name="__FEV98">[29]Consultoria!#REF!</definedName>
    <definedName name="__FEV99">[29]Consultoria!#REF!</definedName>
    <definedName name="__fil1" localSheetId="2">#REF!</definedName>
    <definedName name="__fil1">#REF!</definedName>
    <definedName name="__fil2" localSheetId="2">#REF!</definedName>
    <definedName name="__fil2">#REF!</definedName>
    <definedName name="__fio12" localSheetId="2">#REF!</definedName>
    <definedName name="__fio12">#REF!</definedName>
    <definedName name="__fis5">#REF!</definedName>
    <definedName name="__flf50">#REF!</definedName>
    <definedName name="__flf60">#REF!</definedName>
    <definedName name="__fod1">'[31]memória quantitativa'!#REF!</definedName>
    <definedName name="__fod2">'[31]memória quantitativa'!#REF!</definedName>
    <definedName name="__fod3">'[31]memória quantitativa'!#REF!</definedName>
    <definedName name="__fod4">'[31]memória quantitativa'!#REF!</definedName>
    <definedName name="__fod5">'[31]memória quantitativa'!#REF!</definedName>
    <definedName name="__fod6">'[31]memória quantitativa'!#REF!</definedName>
    <definedName name="__fod7">'[31]memória quantitativa'!#REF!</definedName>
    <definedName name="__fod8">'[31]memória quantitativa'!#REF!</definedName>
    <definedName name="__fod9">'[31]memória quantitativa'!#REF!</definedName>
    <definedName name="__fol1">'[31]memória quantitativa'!#REF!</definedName>
    <definedName name="__fol2">'[31]memória quantitativa'!#REF!</definedName>
    <definedName name="__fol3">'[31]memória quantitativa'!#REF!</definedName>
    <definedName name="__fol4">'[31]memória quantitativa'!#REF!</definedName>
    <definedName name="__fol5">'[31]memória quantitativa'!#REF!</definedName>
    <definedName name="__fol6">'[31]memória quantitativa'!#REF!</definedName>
    <definedName name="__fol7">'[31]memória quantitativa'!#REF!</definedName>
    <definedName name="__fol8">'[31]memória quantitativa'!#REF!</definedName>
    <definedName name="__fol9">'[31]memória quantitativa'!#REF!</definedName>
    <definedName name="__fpd12" localSheetId="2">#REF!</definedName>
    <definedName name="__fpd12">#REF!</definedName>
    <definedName name="__fvr10" localSheetId="2">#REF!</definedName>
    <definedName name="__fvr10">#REF!</definedName>
    <definedName name="__gcd1">'[31]memória quantitativa'!#REF!</definedName>
    <definedName name="__gcd2">'[31]memória quantitativa'!#REF!</definedName>
    <definedName name="__gcl1">'[31]memória quantitativa'!#REF!</definedName>
    <definedName name="__gcl2">'[31]memória quantitativa'!#REF!</definedName>
    <definedName name="__grd1">'[31]memória quantitativa'!#REF!</definedName>
    <definedName name="__grd2">'[31]memória quantitativa'!#REF!</definedName>
    <definedName name="__grd3">'[31]memória quantitativa'!#REF!</definedName>
    <definedName name="__grd4">'[31]memória quantitativa'!#REF!</definedName>
    <definedName name="__grd5">'[31]memória quantitativa'!#REF!</definedName>
    <definedName name="__grd6">'[31]memória quantitativa'!#REF!</definedName>
    <definedName name="__grd7">'[31]memória quantitativa'!#REF!</definedName>
    <definedName name="__grd8">'[31]memória quantitativa'!#REF!</definedName>
    <definedName name="__grd9">'[31]memória quantitativa'!#REF!</definedName>
    <definedName name="__grl1">'[31]memória quantitativa'!#REF!</definedName>
    <definedName name="__grl2">'[31]memória quantitativa'!#REF!</definedName>
    <definedName name="__grl3">'[31]memória quantitativa'!#REF!</definedName>
    <definedName name="__grl4">'[31]memória quantitativa'!#REF!</definedName>
    <definedName name="__grl5">'[31]memória quantitativa'!#REF!</definedName>
    <definedName name="__grl6">'[31]memória quantitativa'!#REF!</definedName>
    <definedName name="__grl7">'[31]memória quantitativa'!#REF!</definedName>
    <definedName name="__grl8">'[31]memória quantitativa'!#REF!</definedName>
    <definedName name="__grl9">'[31]memória quantitativa'!#REF!</definedName>
    <definedName name="__H111118">#REF!</definedName>
    <definedName name="__H121118">#REF!</definedName>
    <definedName name="__HCB5">#REF!</definedName>
    <definedName name="__I_1">#REF!</definedName>
    <definedName name="__ind100">#REF!</definedName>
    <definedName name="__IntlFixup" hidden="1">TRUE</definedName>
    <definedName name="__IntlFixupTable" hidden="1">#REF!</definedName>
    <definedName name="__itu1" localSheetId="2">#REF!</definedName>
    <definedName name="__itu1">#REF!</definedName>
    <definedName name="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1">#N/A</definedName>
    <definedName name="__JAN95">[29]Consultoria!#REF!</definedName>
    <definedName name="__JAN96">[29]Consultoria!#REF!</definedName>
    <definedName name="__JAN97">[29]Consultoria!#REF!</definedName>
    <definedName name="__JAN98">[29]Consultoria!#REF!</definedName>
    <definedName name="__JAN99">[29]Consultoria!#REF!</definedName>
    <definedName name="__JAZ1" localSheetId="2">#REF!</definedName>
    <definedName name="__JAZ1">#REF!</definedName>
    <definedName name="__JAZ11" localSheetId="2">#REF!</definedName>
    <definedName name="__JAZ11">#REF!</definedName>
    <definedName name="__JAZ2" localSheetId="2">#REF!</definedName>
    <definedName name="__JAZ2">#REF!</definedName>
    <definedName name="__JAZ22">#REF!</definedName>
    <definedName name="__JAZ3">#REF!</definedName>
    <definedName name="__JAZ33">#REF!</definedName>
    <definedName name="__jla20">#REF!</definedName>
    <definedName name="__jla32">#REF!</definedName>
    <definedName name="_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L95">[29]Consultoria!#REF!</definedName>
    <definedName name="__JUL96">[29]Consultoria!#REF!</definedName>
    <definedName name="__JUL97">[29]Consultoria!#REF!</definedName>
    <definedName name="__JUL98">[29]Consultoria!#REF!</definedName>
    <definedName name="__JUL99">[29]Consultoria!#REF!</definedName>
    <definedName name="__JUN95">[29]Consultoria!#REF!</definedName>
    <definedName name="__JUN96">[29]Consultoria!#REF!</definedName>
    <definedName name="__JUN97">[29]Consultoria!#REF!</definedName>
    <definedName name="__JUN98">[29]Consultoria!#REF!</definedName>
    <definedName name="__JUN99">[29]Consultoria!#REF!</definedName>
    <definedName name="__ki5">#REF!</definedName>
    <definedName name="_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M406407">#REF!</definedName>
    <definedName name="__kmf1">[23]CAPA!$G$21</definedName>
    <definedName name="__kmf2">[23]CAPA!$G$22</definedName>
    <definedName name="__Kmf293">[22]procedimentos!$B$104</definedName>
    <definedName name="__Kmf471">[22]procedimentos!$B$107</definedName>
    <definedName name="__kmi1">[23]CAPA!$D$21</definedName>
    <definedName name="__kmi2">[23]CAPA!$D$22</definedName>
    <definedName name="__Kmi293">[22]procedimentos!$B$103</definedName>
    <definedName name="__Kmi471">[22]procedimentos!$B$106</definedName>
    <definedName name="__la2" localSheetId="2">[13]SERVIÇOS!#REF!</definedName>
    <definedName name="__la2">[13]SERVIÇOS!#REF!</definedName>
    <definedName name="__lad1">'[31]memória quantitativa'!#REF!</definedName>
    <definedName name="__lad2">'[31]memória quantitativa'!#REF!</definedName>
    <definedName name="__lad3">'[31]memória quantitativa'!#REF!</definedName>
    <definedName name="__lad4">'[31]memória quantitativa'!#REF!</definedName>
    <definedName name="__lad5">'[31]memória quantitativa'!#REF!</definedName>
    <definedName name="__LAG2">[33]SERVIÇOS!$G$26</definedName>
    <definedName name="__lal1">'[31]memória quantitativa'!#REF!</definedName>
    <definedName name="__lal2">'[31]memória quantitativa'!#REF!</definedName>
    <definedName name="__lal3">'[31]memória quantitativa'!#REF!</definedName>
    <definedName name="__lal4">'[31]memória quantitativa'!#REF!</definedName>
    <definedName name="__lal5">'[31]memória quantitativa'!#REF!</definedName>
    <definedName name="__lbd1">'[31]memória quantitativa'!#REF!</definedName>
    <definedName name="__lbd2">'[31]memória quantitativa'!#REF!</definedName>
    <definedName name="__lbd3">'[31]memória quantitativa'!#REF!</definedName>
    <definedName name="__lbd5">'[31]memória quantitativa'!#REF!</definedName>
    <definedName name="__lbv1">'[31]memória quantitativa'!#REF!</definedName>
    <definedName name="__lbv2">'[31]memória quantitativa'!#REF!</definedName>
    <definedName name="__lbv3">'[31]memória quantitativa'!#REF!</definedName>
    <definedName name="__lbv4">'[31]memória quantitativa'!#REF!</definedName>
    <definedName name="__lbv5">'[31]memória quantitativa'!#REF!</definedName>
    <definedName name="__lkd4">'[31]memória quantitativa'!#REF!</definedName>
    <definedName name="__lpd1">'[31]memória quantitativa'!#REF!</definedName>
    <definedName name="__lpi100" localSheetId="2">#REF!</definedName>
    <definedName name="__lpi100">#REF!</definedName>
    <definedName name="__lpl1">'[31]memória quantitativa'!#REF!</definedName>
    <definedName name="__lps1">'[31]memória quantitativa'!#REF!</definedName>
    <definedName name="__lps2">'[31]memória quantitativa'!#REF!</definedName>
    <definedName name="__lps3">'[31]memória quantitativa'!#REF!</definedName>
    <definedName name="__lps4">'[31]memória quantitativa'!#REF!</definedName>
    <definedName name="__lvg10060" localSheetId="2">#REF!</definedName>
    <definedName name="__lvg10060">#REF!</definedName>
    <definedName name="__lvp32" localSheetId="2">#REF!</definedName>
    <definedName name="__lvp32">#REF!</definedName>
    <definedName name="__lxa1" localSheetId="2">#REF!</definedName>
    <definedName name="__lxa1">#REF!</definedName>
    <definedName name="__MAI95" localSheetId="2">[29]Consultoria!#REF!</definedName>
    <definedName name="__MAI95">[29]Consultoria!#REF!</definedName>
    <definedName name="__MAI96" localSheetId="2">[29]Consultoria!#REF!</definedName>
    <definedName name="__MAI96">[29]Consultoria!#REF!</definedName>
    <definedName name="__MAI97" localSheetId="2">[29]Consultoria!#REF!</definedName>
    <definedName name="__MAI97">[29]Consultoria!#REF!</definedName>
    <definedName name="__MAI98" localSheetId="2">[29]Consultoria!#REF!</definedName>
    <definedName name="__MAI98">[29]Consultoria!#REF!</definedName>
    <definedName name="__MAI99">[29]Consultoria!#REF!</definedName>
    <definedName name="__man50" localSheetId="2">#REF!</definedName>
    <definedName name="__man50">#REF!</definedName>
    <definedName name="__Mar1">#N/A</definedName>
    <definedName name="__MAR95">[29]Consultoria!#REF!</definedName>
    <definedName name="__MAR96">[29]Consultoria!#REF!</definedName>
    <definedName name="__MAR97">[29]Consultoria!#REF!</definedName>
    <definedName name="__MAR98">[29]Consultoria!#REF!</definedName>
    <definedName name="__MAR99">[29]Consultoria!#REF!</definedName>
    <definedName name="__mem2">'[34]Mat Asf'!$H$37</definedName>
    <definedName name="__MIN2007" localSheetId="2">#REF!</definedName>
    <definedName name="__MIN2007">#REF!</definedName>
    <definedName name="__MIN2008" localSheetId="2">#REF!</definedName>
    <definedName name="__MIN2008">#REF!</definedName>
    <definedName name="__MIN2009" localSheetId="2">#REF!</definedName>
    <definedName name="__MIN2009">#REF!</definedName>
    <definedName name="__MIN2010">#REF!</definedName>
    <definedName name="__MO2">'[35]Desmat 0,15'!$H$30</definedName>
    <definedName name="__MOD01">#N/A</definedName>
    <definedName name="__NAC2007" localSheetId="2">#REF!</definedName>
    <definedName name="__NAC2007">#REF!</definedName>
    <definedName name="__NAC2008" localSheetId="2">#REF!</definedName>
    <definedName name="__NAC2008">#REF!</definedName>
    <definedName name="__NAC2009" localSheetId="2">#REF!</definedName>
    <definedName name="__NAC2009">#REF!</definedName>
    <definedName name="__NAC2010">#REF!</definedName>
    <definedName name="__NOV94">[29]Consultoria!#REF!</definedName>
    <definedName name="__NOV95">[29]Consultoria!#REF!</definedName>
    <definedName name="__NOV96">[29]Consultoria!#REF!</definedName>
    <definedName name="__NOV97">[29]Consultoria!#REF!</definedName>
    <definedName name="__NOV98">[29]Consultoria!#REF!</definedName>
    <definedName name="__NOV99">[29]Consultoria!#REF!</definedName>
    <definedName name="__oac2" localSheetId="2">#REF!</definedName>
    <definedName name="__oac2">#REF!</definedName>
    <definedName name="__oae2" localSheetId="2">#REF!</definedName>
    <definedName name="__oae2">#REF!</definedName>
    <definedName name="__Obs1">#REF!</definedName>
    <definedName name="__Obs2">#REF!</definedName>
    <definedName name="__oco2" localSheetId="2">#REF!</definedName>
    <definedName name="__oco2">#REF!</definedName>
    <definedName name="__ope1">#REF!</definedName>
    <definedName name="__ope2">#REF!</definedName>
    <definedName name="__ope3">#REF!</definedName>
    <definedName name="__OR1">'[36]orcID nº1'!$A$14:$G$1025</definedName>
    <definedName name="__OR12">'[36]orc ID nº12'!$A$16:$G$181</definedName>
    <definedName name="__OR13">'[36]orc ID nº13'!$A$13:$G$34</definedName>
    <definedName name="__OR14">'[36]orc ID nº 14'!$A$14:$G$16</definedName>
    <definedName name="__OR15">'[36]orc ID nº 15'!$A$14:$G$104</definedName>
    <definedName name="__OR16">'[36]orc ID nº16'!$A$14:$G$33</definedName>
    <definedName name="__OR17">'[36]orc ID nº17'!$A$16:$G$80</definedName>
    <definedName name="__OR18">'[36]orc ID nº 18'!$A$14:$G$123</definedName>
    <definedName name="__OR19">'[36]orc ID nº19'!$A$14:$G$96</definedName>
    <definedName name="__OR2">'[36]orc ID nº2 '!$A$14:$G$70</definedName>
    <definedName name="__OR3">'[36]orc ID nº3'!$A$14:$G$134</definedName>
    <definedName name="__OR4">'[36]orcID nº4'!$A$14:$G$165</definedName>
    <definedName name="__OR5">'[36]orcID nº5'!$A$14:$G$149</definedName>
    <definedName name="__OR6">'[36]orcID nº6'!$A$14:$G$138</definedName>
    <definedName name="__OR7">'[36]orcID nº7'!$A$14:$G$137</definedName>
    <definedName name="__OR8">'[36]orc ID nº8'!$A$14:$G$133</definedName>
    <definedName name="__OR9">'[36]orc ID nº9'!$A$14:$G$157</definedName>
    <definedName name="__OUT94" localSheetId="2">[29]Consultoria!#REF!</definedName>
    <definedName name="__OUT94">[29]Consultoria!#REF!</definedName>
    <definedName name="__OUT95" localSheetId="2">[29]Consultoria!#REF!</definedName>
    <definedName name="__OUT95">[29]Consultoria!#REF!</definedName>
    <definedName name="__OUT96" localSheetId="2">[29]Consultoria!#REF!</definedName>
    <definedName name="__OUT96">[29]Consultoria!#REF!</definedName>
    <definedName name="__OUT97" localSheetId="2">[29]Consultoria!#REF!</definedName>
    <definedName name="__OUT97">[29]Consultoria!#REF!</definedName>
    <definedName name="__OUT98">[29]Consultoria!#REF!</definedName>
    <definedName name="__OUT988888" localSheetId="2" hidden="1">{#N/A,#N/A,TRUE,"Serviços"}</definedName>
    <definedName name="__OUT988888" hidden="1">{#N/A,#N/A,TRUE,"Serviços"}</definedName>
    <definedName name="__OUT99">[29]Consultoria!#REF!</definedName>
    <definedName name="__PA01" hidden="1">{"'teste'!$B$2:$R$49"}</definedName>
    <definedName name="__pad1">'[31]memória quantitativa'!#REF!</definedName>
    <definedName name="__pad10">'[31]memória quantitativa'!#REF!</definedName>
    <definedName name="__pad11">'[31]memória quantitativa'!#REF!</definedName>
    <definedName name="__pad12">'[31]memória quantitativa'!#REF!</definedName>
    <definedName name="__pad13">'[31]memória quantitativa'!#REF!</definedName>
    <definedName name="__pad14">'[31]memória quantitativa'!#REF!</definedName>
    <definedName name="__pad15">'[31]memória quantitativa'!#REF!</definedName>
    <definedName name="__pad16">'[31]memória quantitativa'!#REF!</definedName>
    <definedName name="__pad17">'[31]memória quantitativa'!#REF!</definedName>
    <definedName name="__pad18">'[31]memória quantitativa'!#REF!</definedName>
    <definedName name="__pad19">'[31]memória quantitativa'!#REF!</definedName>
    <definedName name="__pad2">'[31]memória quantitativa'!#REF!</definedName>
    <definedName name="__pad20">'[31]memória quantitativa'!#REF!</definedName>
    <definedName name="__pad21">'[31]memória quantitativa'!#REF!</definedName>
    <definedName name="__pad22">'[31]memória quantitativa'!#REF!</definedName>
    <definedName name="__pad3">'[31]memória quantitativa'!#REF!</definedName>
    <definedName name="__pad4">'[31]memória quantitativa'!#REF!</definedName>
    <definedName name="__pad5">'[31]memória quantitativa'!#REF!</definedName>
    <definedName name="__pad6">'[31]memória quantitativa'!#REF!</definedName>
    <definedName name="__pad7">'[31]memória quantitativa'!#REF!</definedName>
    <definedName name="__pad8">'[31]memória quantitativa'!#REF!</definedName>
    <definedName name="__pad9">'[31]memória quantitativa'!#REF!</definedName>
    <definedName name="__PAG1">"$#REF!.$C$16"</definedName>
    <definedName name="__PAG10">"$#REF!.$C$26"</definedName>
    <definedName name="__PAG11">"$#REF!.$C$27"</definedName>
    <definedName name="__PAG12">"$#REF!.$C$28"</definedName>
    <definedName name="__PAG13">"$#REF!.$C$21"</definedName>
    <definedName name="__PAG2">"$#REF!.$C$17"</definedName>
    <definedName name="__PAG3">"$#REF!.$C$18"</definedName>
    <definedName name="__PAG4">"$#REF!.$C$19"</definedName>
    <definedName name="__PAG5">"$#REF!.$C$20"</definedName>
    <definedName name="__PAG6">"$#REF!.$C$22"</definedName>
    <definedName name="__PAG7">"$#REF!.$C$23"</definedName>
    <definedName name="__PAG8">"$#REF!.$C$24"</definedName>
    <definedName name="__PAG9">"$#REF!.$C$25"</definedName>
    <definedName name="__pal1">'[31]memória quantitativa'!#REF!</definedName>
    <definedName name="__pal10">'[31]memória quantitativa'!#REF!</definedName>
    <definedName name="__pal11">'[31]memória quantitativa'!#REF!</definedName>
    <definedName name="__pal12">'[31]memória quantitativa'!#REF!</definedName>
    <definedName name="__pal13">'[31]memória quantitativa'!#REF!</definedName>
    <definedName name="__pal14">'[31]memória quantitativa'!#REF!</definedName>
    <definedName name="__pal15">'[31]memória quantitativa'!#REF!</definedName>
    <definedName name="__pal16">'[31]memória quantitativa'!#REF!</definedName>
    <definedName name="__pal17">'[31]memória quantitativa'!#REF!</definedName>
    <definedName name="__pal18">'[31]memória quantitativa'!#REF!</definedName>
    <definedName name="__pal19">'[31]memória quantitativa'!#REF!</definedName>
    <definedName name="__pal2">'[31]memória quantitativa'!#REF!</definedName>
    <definedName name="__pal20">'[31]memória quantitativa'!#REF!</definedName>
    <definedName name="__pal21">'[31]memória quantitativa'!#REF!</definedName>
    <definedName name="__pal22">'[31]memória quantitativa'!#REF!</definedName>
    <definedName name="__pal3">'[31]memória quantitativa'!#REF!</definedName>
    <definedName name="__pal4">'[31]memória quantitativa'!#REF!</definedName>
    <definedName name="__pal5">'[31]memória quantitativa'!#REF!</definedName>
    <definedName name="__pal6">'[31]memória quantitativa'!#REF!</definedName>
    <definedName name="__pal7">'[31]memória quantitativa'!#REF!</definedName>
    <definedName name="__pal8">'[31]memória quantitativa'!#REF!</definedName>
    <definedName name="__pal9">'[31]memória quantitativa'!#REF!</definedName>
    <definedName name="__pap1">'[31]memória quantitativa'!#REF!</definedName>
    <definedName name="__pap10">'[31]memória quantitativa'!#REF!</definedName>
    <definedName name="__pap11">'[31]memória quantitativa'!#REF!</definedName>
    <definedName name="__pap12">'[31]memória quantitativa'!#REF!</definedName>
    <definedName name="__pap13">'[31]memória quantitativa'!#REF!</definedName>
    <definedName name="__pap14">'[31]memória quantitativa'!#REF!</definedName>
    <definedName name="__pap15">'[31]memória quantitativa'!#REF!</definedName>
    <definedName name="__pap16">'[31]memória quantitativa'!#REF!</definedName>
    <definedName name="__pap17">'[31]memória quantitativa'!#REF!</definedName>
    <definedName name="__pap18">'[31]memória quantitativa'!#REF!</definedName>
    <definedName name="__pap19">'[31]memória quantitativa'!#REF!</definedName>
    <definedName name="__pap2">'[31]memória quantitativa'!#REF!</definedName>
    <definedName name="__pap20">'[31]memória quantitativa'!#REF!</definedName>
    <definedName name="__pap21">'[31]memória quantitativa'!#REF!</definedName>
    <definedName name="__pap22">'[31]memória quantitativa'!#REF!</definedName>
    <definedName name="__pap3">'[31]memória quantitativa'!#REF!</definedName>
    <definedName name="__pap4">'[31]memória quantitativa'!#REF!</definedName>
    <definedName name="__pap5">'[31]memória quantitativa'!#REF!</definedName>
    <definedName name="__pap6">'[31]memória quantitativa'!#REF!</definedName>
    <definedName name="__pap7">'[31]memória quantitativa'!#REF!</definedName>
    <definedName name="__pap8">'[31]memória quantitativa'!#REF!</definedName>
    <definedName name="__pap9">'[31]memória quantitativa'!#REF!</definedName>
    <definedName name="__PAR2007" localSheetId="2">#REF!</definedName>
    <definedName name="__PAR2007">#REF!</definedName>
    <definedName name="__PAR2008" localSheetId="2">#REF!</definedName>
    <definedName name="__PAR2008">#REF!</definedName>
    <definedName name="__PAR2009" localSheetId="2">#REF!</definedName>
    <definedName name="__PAR2009">#REF!</definedName>
    <definedName name="__PAR2010">#REF!</definedName>
    <definedName name="__pav2">#REF!</definedName>
    <definedName name="__pbr14">'[31]memória quantitativa'!#REF!</definedName>
    <definedName name="__PCM30" localSheetId="2">[13]SERVIÇOS!#REF!</definedName>
    <definedName name="__PCM30">[13]SERVIÇOS!#REF!</definedName>
    <definedName name="__PER2007" localSheetId="2">#REF!</definedName>
    <definedName name="__PER2007">#REF!</definedName>
    <definedName name="__PER2008" localSheetId="2">#REF!</definedName>
    <definedName name="__PER2008">#REF!</definedName>
    <definedName name="__PER2009" localSheetId="2">#REF!</definedName>
    <definedName name="__PER2009">#REF!</definedName>
    <definedName name="__PER2010">#REF!</definedName>
    <definedName name="__pjd1">'[31]memória quantitativa'!#REF!</definedName>
    <definedName name="__pjd10">'[31]memória quantitativa'!#REF!</definedName>
    <definedName name="__pjd11">'[31]memória quantitativa'!#REF!</definedName>
    <definedName name="__pjd12">'[31]memória quantitativa'!#REF!</definedName>
    <definedName name="__pjd13">'[31]memória quantitativa'!#REF!</definedName>
    <definedName name="__pjd14">'[31]memória quantitativa'!#REF!</definedName>
    <definedName name="__pjd15">'[31]memória quantitativa'!#REF!</definedName>
    <definedName name="__pjd16">'[31]memória quantitativa'!#REF!</definedName>
    <definedName name="__pjd17">'[31]memória quantitativa'!#REF!</definedName>
    <definedName name="__pjd18">'[31]memória quantitativa'!#REF!</definedName>
    <definedName name="__pjd19">'[31]memória quantitativa'!#REF!</definedName>
    <definedName name="__pjd2">'[31]memória quantitativa'!#REF!</definedName>
    <definedName name="__pjd20">'[31]memória quantitativa'!#REF!</definedName>
    <definedName name="__pjd21">'[31]memória quantitativa'!#REF!</definedName>
    <definedName name="__pjd22">'[31]memória quantitativa'!#REF!</definedName>
    <definedName name="__pjd23">'[31]memória quantitativa'!#REF!</definedName>
    <definedName name="__pjd24">'[31]memória quantitativa'!#REF!</definedName>
    <definedName name="__pjd25">'[31]memória quantitativa'!#REF!</definedName>
    <definedName name="__pjd26">'[31]memória quantitativa'!#REF!</definedName>
    <definedName name="__pjd27">'[31]memória quantitativa'!#REF!</definedName>
    <definedName name="__pjd28">'[31]memória quantitativa'!#REF!</definedName>
    <definedName name="__pjd29">'[31]memória quantitativa'!#REF!</definedName>
    <definedName name="__pjd3">'[31]memória quantitativa'!#REF!</definedName>
    <definedName name="__pjd30">'[31]memória quantitativa'!#REF!</definedName>
    <definedName name="__pjd31">'[31]memória quantitativa'!#REF!</definedName>
    <definedName name="__pjd32">'[31]memória quantitativa'!#REF!</definedName>
    <definedName name="__pjd33">'[31]memória quantitativa'!#REF!</definedName>
    <definedName name="__pjd34">'[31]memória quantitativa'!#REF!</definedName>
    <definedName name="__pjd35">'[31]memória quantitativa'!#REF!</definedName>
    <definedName name="__pjd4">'[31]memória quantitativa'!#REF!</definedName>
    <definedName name="__pjd5">'[31]memória quantitativa'!#REF!</definedName>
    <definedName name="__pjd6">'[31]memória quantitativa'!#REF!</definedName>
    <definedName name="__pjd7">'[31]memória quantitativa'!#REF!</definedName>
    <definedName name="__pjd8">'[31]memória quantitativa'!#REF!</definedName>
    <definedName name="__pjd9">'[31]memória quantitativa'!#REF!</definedName>
    <definedName name="__pjl1">'[31]memória quantitativa'!#REF!</definedName>
    <definedName name="__pjl10">'[31]memória quantitativa'!#REF!</definedName>
    <definedName name="__pjl11">'[31]memória quantitativa'!#REF!</definedName>
    <definedName name="__pjl12">'[31]memória quantitativa'!#REF!</definedName>
    <definedName name="__pjl13">'[31]memória quantitativa'!#REF!</definedName>
    <definedName name="__pjl14">'[31]memória quantitativa'!#REF!</definedName>
    <definedName name="__pjl15">'[31]memória quantitativa'!#REF!</definedName>
    <definedName name="__pjl16">'[31]memória quantitativa'!#REF!</definedName>
    <definedName name="__pjl17">'[31]memória quantitativa'!#REF!</definedName>
    <definedName name="__pjl18">'[31]memória quantitativa'!#REF!</definedName>
    <definedName name="__pjl19">'[31]memória quantitativa'!#REF!</definedName>
    <definedName name="__pjl2">'[31]memória quantitativa'!#REF!</definedName>
    <definedName name="__pjl20">'[31]memória quantitativa'!#REF!</definedName>
    <definedName name="__pjl21">'[31]memória quantitativa'!#REF!</definedName>
    <definedName name="__pjl22">'[31]memória quantitativa'!#REF!</definedName>
    <definedName name="__pjl23">'[31]memória quantitativa'!#REF!</definedName>
    <definedName name="__pjl24">'[31]memória quantitativa'!#REF!</definedName>
    <definedName name="__pjl25">'[31]memória quantitativa'!#REF!</definedName>
    <definedName name="__pjl26">'[31]memória quantitativa'!#REF!</definedName>
    <definedName name="__pjl27">'[31]memória quantitativa'!#REF!</definedName>
    <definedName name="__pjl28">'[31]memória quantitativa'!#REF!</definedName>
    <definedName name="__pjl29">'[31]memória quantitativa'!#REF!</definedName>
    <definedName name="__pjl3">'[31]memória quantitativa'!#REF!</definedName>
    <definedName name="__pjl30">'[31]memória quantitativa'!#REF!</definedName>
    <definedName name="__pjl31">'[31]memória quantitativa'!#REF!</definedName>
    <definedName name="__pjl32">'[31]memória quantitativa'!#REF!</definedName>
    <definedName name="__pjl33">'[31]memória quantitativa'!#REF!</definedName>
    <definedName name="__pjl34">'[31]memória quantitativa'!#REF!</definedName>
    <definedName name="__pjl35">'[31]memória quantitativa'!#REF!</definedName>
    <definedName name="__pjl4">'[31]memória quantitativa'!#REF!</definedName>
    <definedName name="__pjl5">'[31]memória quantitativa'!#REF!</definedName>
    <definedName name="__pjl6">'[31]memória quantitativa'!#REF!</definedName>
    <definedName name="__pjl7">'[31]memória quantitativa'!#REF!</definedName>
    <definedName name="__pjl8">'[31]memória quantitativa'!#REF!</definedName>
    <definedName name="__pjl9">'[31]memória quantitativa'!#REF!</definedName>
    <definedName name="__pjp1">'[31]memória quantitativa'!#REF!</definedName>
    <definedName name="__pjp10">'[31]memória quantitativa'!#REF!</definedName>
    <definedName name="__pjp11">'[31]memória quantitativa'!#REF!</definedName>
    <definedName name="__pjp12">'[31]memória quantitativa'!#REF!</definedName>
    <definedName name="__pjp13">'[31]memória quantitativa'!#REF!</definedName>
    <definedName name="__pjp14">'[31]memória quantitativa'!#REF!</definedName>
    <definedName name="__pjp15">'[31]memória quantitativa'!#REF!</definedName>
    <definedName name="__pjp16">'[31]memória quantitativa'!#REF!</definedName>
    <definedName name="__pjp17">'[31]memória quantitativa'!#REF!</definedName>
    <definedName name="__pjp18">'[31]memória quantitativa'!#REF!</definedName>
    <definedName name="__pjp19">'[31]memória quantitativa'!#REF!</definedName>
    <definedName name="__pjp2">'[31]memória quantitativa'!#REF!</definedName>
    <definedName name="__pjp20">'[31]memória quantitativa'!#REF!</definedName>
    <definedName name="__pjp21">'[31]memória quantitativa'!#REF!</definedName>
    <definedName name="__pjp22">'[31]memória quantitativa'!#REF!</definedName>
    <definedName name="__pjp23">'[31]memória quantitativa'!#REF!</definedName>
    <definedName name="__pjp24">'[31]memória quantitativa'!#REF!</definedName>
    <definedName name="__pjp25">'[31]memória quantitativa'!#REF!</definedName>
    <definedName name="__pjp26">'[31]memória quantitativa'!#REF!</definedName>
    <definedName name="__pjp27">'[31]memória quantitativa'!#REF!</definedName>
    <definedName name="__pjp28">'[31]memória quantitativa'!#REF!</definedName>
    <definedName name="__pjp29">'[31]memória quantitativa'!#REF!</definedName>
    <definedName name="__pjp3">'[31]memória quantitativa'!#REF!</definedName>
    <definedName name="__pjp30">'[31]memória quantitativa'!#REF!</definedName>
    <definedName name="__pjp31">'[31]memória quantitativa'!#REF!</definedName>
    <definedName name="__pjp32">'[31]memória quantitativa'!#REF!</definedName>
    <definedName name="__pjp33">'[31]memória quantitativa'!#REF!</definedName>
    <definedName name="__pjp34">'[31]memória quantitativa'!#REF!</definedName>
    <definedName name="__pjp35">'[31]memória quantitativa'!#REF!</definedName>
    <definedName name="__pjp4">'[31]memória quantitativa'!#REF!</definedName>
    <definedName name="__pjp5">'[31]memória quantitativa'!#REF!</definedName>
    <definedName name="__pjp6">'[31]memória quantitativa'!#REF!</definedName>
    <definedName name="__pjp7">'[31]memória quantitativa'!#REF!</definedName>
    <definedName name="__pjp8">'[31]memória quantitativa'!#REF!</definedName>
    <definedName name="__pjp9">'[31]memória quantitativa'!#REF!</definedName>
    <definedName name="__PL1" localSheetId="2">#REF!</definedName>
    <definedName name="__PL1">#REF!</definedName>
    <definedName name="__PLA2" localSheetId="2">[13]SERVIÇOS!#REF!</definedName>
    <definedName name="__PLA2">[13]SERVIÇOS!#REF!</definedName>
    <definedName name="__PM334">#REF!</definedName>
    <definedName name="__PM335">#REF!</definedName>
    <definedName name="__PM346">#REF!</definedName>
    <definedName name="__PM406">#REF!</definedName>
    <definedName name="__PM412">#REF!</definedName>
    <definedName name="__PM609">#REF!</definedName>
    <definedName name="__PM970">#REF!</definedName>
    <definedName name="__pne1" localSheetId="2">#REF!</definedName>
    <definedName name="__pne1">#REF!</definedName>
    <definedName name="__pne2" localSheetId="2">#REF!</definedName>
    <definedName name="__pne2">#REF!</definedName>
    <definedName name="__PNV2002">#REF!</definedName>
    <definedName name="__PNV2003">#REF!</definedName>
    <definedName name="__PNV2009">#REF!</definedName>
    <definedName name="__prg1515" localSheetId="2">#REF!</definedName>
    <definedName name="__prg1515">#REF!</definedName>
    <definedName name="__prg1827">#REF!</definedName>
    <definedName name="__psa1">'[31]memória quantitativa'!#REF!</definedName>
    <definedName name="__psa2">'[31]memória quantitativa'!#REF!</definedName>
    <definedName name="__psa3">'[31]memória quantitativa'!#REF!</definedName>
    <definedName name="__psa4">'[31]memória quantitativa'!#REF!</definedName>
    <definedName name="__psa5">'[31]memória quantitativa'!#REF!</definedName>
    <definedName name="__psa6">'[31]memória quantitativa'!#REF!</definedName>
    <definedName name="__psa7">'[31]memória quantitativa'!#REF!</definedName>
    <definedName name="__psa8">'[31]memória quantitativa'!#REF!</definedName>
    <definedName name="__psa9">'[31]memória quantitativa'!#REF!</definedName>
    <definedName name="__psd1">'[31]memória quantitativa'!#REF!</definedName>
    <definedName name="__psd2">'[31]memória quantitativa'!#REF!</definedName>
    <definedName name="__psd3">'[31]memória quantitativa'!#REF!</definedName>
    <definedName name="__psd4">'[31]memória quantitativa'!#REF!</definedName>
    <definedName name="__psd5">'[31]memória quantitativa'!#REF!</definedName>
    <definedName name="__psd6">'[31]memória quantitativa'!#REF!</definedName>
    <definedName name="__psd7">'[31]memória quantitativa'!#REF!</definedName>
    <definedName name="__psd8">'[31]memória quantitativa'!#REF!</definedName>
    <definedName name="__psd9">'[31]memória quantitativa'!#REF!</definedName>
    <definedName name="__psl1">'[31]memória quantitativa'!#REF!</definedName>
    <definedName name="__psl2">'[31]memória quantitativa'!#REF!</definedName>
    <definedName name="__psl3">'[31]memória quantitativa'!#REF!</definedName>
    <definedName name="__psl4">'[31]memória quantitativa'!#REF!</definedName>
    <definedName name="__psl5">'[31]memória quantitativa'!#REF!</definedName>
    <definedName name="__psl6">'[31]memória quantitativa'!#REF!</definedName>
    <definedName name="__psl7">'[31]memória quantitativa'!#REF!</definedName>
    <definedName name="__psl8">'[31]memória quantitativa'!#REF!</definedName>
    <definedName name="__psl9">'[31]memória quantitativa'!#REF!</definedName>
    <definedName name="__PTB10" localSheetId="2">[13]SERVIÇOS!#REF!</definedName>
    <definedName name="__PTB10">[13]SERVIÇOS!#REF!</definedName>
    <definedName name="__ptc7" localSheetId="2">#REF!</definedName>
    <definedName name="__ptc7">#REF!</definedName>
    <definedName name="__ptm6" localSheetId="2">#REF!</definedName>
    <definedName name="__ptm6">#REF!</definedName>
    <definedName name="__qdm3" localSheetId="2">#REF!</definedName>
    <definedName name="__qdm3">#REF!</definedName>
    <definedName name="__QQ2">#N/A</definedName>
    <definedName name="__r">#REF!</definedName>
    <definedName name="__Rbv1">'[7]Página 16'!$C$3:$C$7</definedName>
    <definedName name="__rcd1">'[31]memória quantitativa'!#REF!</definedName>
    <definedName name="__rcd11">'[31]memória quantitativa'!#REF!</definedName>
    <definedName name="__rcd12">'[31]memória quantitativa'!#REF!</definedName>
    <definedName name="__rcd13">'[31]memória quantitativa'!#REF!</definedName>
    <definedName name="__rcd14">'[31]memória quantitativa'!#REF!</definedName>
    <definedName name="__rcd2">'[31]memória quantitativa'!#REF!</definedName>
    <definedName name="__rcd3">'[31]memória quantitativa'!#REF!</definedName>
    <definedName name="__rcd4">'[31]memória quantitativa'!#REF!</definedName>
    <definedName name="__rcd5">'[31]memória quantitativa'!#REF!</definedName>
    <definedName name="__rcd6">'[31]memória quantitativa'!#REF!</definedName>
    <definedName name="__rcd7">'[31]memória quantitativa'!#REF!</definedName>
    <definedName name="__rcd8">'[31]memória quantitativa'!#REF!</definedName>
    <definedName name="__rcd9">'[31]memória quantitativa'!#REF!</definedName>
    <definedName name="__rcl1">'[31]memória quantitativa'!#REF!</definedName>
    <definedName name="__rcl10">'[31]memória quantitativa'!#REF!</definedName>
    <definedName name="__rcl11">'[31]memória quantitativa'!#REF!</definedName>
    <definedName name="__rcl12">'[31]memória quantitativa'!#REF!</definedName>
    <definedName name="__rcl13">'[31]memória quantitativa'!#REF!</definedName>
    <definedName name="__rcl14">'[31]memória quantitativa'!#REF!</definedName>
    <definedName name="__rcl2">'[31]memória quantitativa'!#REF!</definedName>
    <definedName name="__rcl3">'[31]memória quantitativa'!#REF!</definedName>
    <definedName name="__rcl4">'[31]memória quantitativa'!#REF!</definedName>
    <definedName name="__rcl5">'[31]memória quantitativa'!#REF!</definedName>
    <definedName name="__rcl6">'[31]memória quantitativa'!#REF!</definedName>
    <definedName name="__rcl7">'[31]memória quantitativa'!#REF!</definedName>
    <definedName name="__rcl8">'[31]memória quantitativa'!#REF!</definedName>
    <definedName name="__rcl9">'[31]memória quantitativa'!#REF!</definedName>
    <definedName name="__rcm10" localSheetId="2">#REF!</definedName>
    <definedName name="__rcm10">#REF!</definedName>
    <definedName name="__rcm15" localSheetId="2">#REF!</definedName>
    <definedName name="__rcm15">#REF!</definedName>
    <definedName name="__rcm20" localSheetId="2">#REF!</definedName>
    <definedName name="__rcm20">#REF!</definedName>
    <definedName name="__rcm5">#REF!</definedName>
    <definedName name="__res10">#REF!</definedName>
    <definedName name="__res15">#REF!</definedName>
    <definedName name="__res5">#REF!</definedName>
    <definedName name="__RET1">#REF!</definedName>
    <definedName name="__rge32">#REF!</definedName>
    <definedName name="__rgf60">#REF!</definedName>
    <definedName name="__rgp1">#REF!</definedName>
    <definedName name="__rmd1">'[31]memória quantitativa'!#REF!</definedName>
    <definedName name="__rmd10">'[31]memória quantitativa'!#REF!</definedName>
    <definedName name="__rmd11">'[31]memória quantitativa'!#REF!</definedName>
    <definedName name="__rmd12">'[31]memória quantitativa'!#REF!</definedName>
    <definedName name="__rmd13">'[31]memória quantitativa'!#REF!</definedName>
    <definedName name="__rmd14">'[31]memória quantitativa'!#REF!</definedName>
    <definedName name="__rmd15">'[31]memória quantitativa'!#REF!</definedName>
    <definedName name="__rmd16">'[31]memória quantitativa'!#REF!</definedName>
    <definedName name="__rmd17">'[31]memória quantitativa'!#REF!</definedName>
    <definedName name="__rmd18">'[31]memória quantitativa'!#REF!</definedName>
    <definedName name="__rmd2">'[31]memória quantitativa'!#REF!</definedName>
    <definedName name="__rmd3">'[31]memória quantitativa'!#REF!</definedName>
    <definedName name="__rmd4">'[31]memória quantitativa'!#REF!</definedName>
    <definedName name="__rmd5">'[31]memória quantitativa'!#REF!</definedName>
    <definedName name="__rmd6">'[31]memória quantitativa'!#REF!</definedName>
    <definedName name="__rmd7">'[31]memória quantitativa'!#REF!</definedName>
    <definedName name="__rmd8">'[31]memória quantitativa'!#REF!</definedName>
    <definedName name="__rmd9">'[31]memória quantitativa'!#REF!</definedName>
    <definedName name="__rml1">'[31]memória quantitativa'!#REF!</definedName>
    <definedName name="__rml10">'[31]memória quantitativa'!#REF!</definedName>
    <definedName name="__rml11">'[31]memória quantitativa'!#REF!</definedName>
    <definedName name="__rml12">'[31]memória quantitativa'!#REF!</definedName>
    <definedName name="__rml13">'[31]memória quantitativa'!#REF!</definedName>
    <definedName name="__rml14">'[31]memória quantitativa'!#REF!</definedName>
    <definedName name="__rml15">'[31]memória quantitativa'!#REF!</definedName>
    <definedName name="__rml16">'[31]memória quantitativa'!#REF!</definedName>
    <definedName name="__rml17">'[31]memória quantitativa'!#REF!</definedName>
    <definedName name="__rml18">'[31]memória quantitativa'!#REF!</definedName>
    <definedName name="__rml2">'[31]memória quantitativa'!#REF!</definedName>
    <definedName name="__rml3">'[31]memória quantitativa'!#REF!</definedName>
    <definedName name="__rml4">'[31]memória quantitativa'!#REF!</definedName>
    <definedName name="__rml5">'[31]memória quantitativa'!#REF!</definedName>
    <definedName name="__rml6">'[31]memória quantitativa'!#REF!</definedName>
    <definedName name="__rml7">'[31]memória quantitativa'!#REF!</definedName>
    <definedName name="__rml8">'[31]memória quantitativa'!#REF!</definedName>
    <definedName name="__rml9">'[31]memória quantitativa'!#REF!</definedName>
    <definedName name="__rod1">'[31]memória quantitativa'!#REF!</definedName>
    <definedName name="__rod2">'[31]memória quantitativa'!#REF!</definedName>
    <definedName name="__rod3">'[31]memória quantitativa'!#REF!</definedName>
    <definedName name="__rod4">'[31]memória quantitativa'!#REF!</definedName>
    <definedName name="__rod5">'[31]memória quantitativa'!#REF!</definedName>
    <definedName name="__rod6">'[31]memória quantitativa'!#REF!</definedName>
    <definedName name="__rod7">'[31]memória quantitativa'!#REF!</definedName>
    <definedName name="__rod8">'[31]memória quantitativa'!#REF!</definedName>
    <definedName name="__rod9">'[31]memória quantitativa'!#REF!</definedName>
    <definedName name="__rol1">'[31]memória quantitativa'!#REF!</definedName>
    <definedName name="__rol2">'[31]memória quantitativa'!#REF!</definedName>
    <definedName name="__rol3">'[31]memória quantitativa'!#REF!</definedName>
    <definedName name="__rol4">'[31]memória quantitativa'!#REF!</definedName>
    <definedName name="__rol5">'[31]memória quantitativa'!#REF!</definedName>
    <definedName name="__rol6">'[31]memória quantitativa'!#REF!</definedName>
    <definedName name="__rol7">'[31]memória quantitativa'!#REF!</definedName>
    <definedName name="__rol8">'[31]memória quantitativa'!#REF!</definedName>
    <definedName name="__rol9">'[31]memória quantitativa'!#REF!</definedName>
    <definedName name="__RP1">#N/A</definedName>
    <definedName name="__rpd1">'[31]memória quantitativa'!#REF!</definedName>
    <definedName name="__rpd2">'[31]memória quantitativa'!#REF!</definedName>
    <definedName name="__rpd3">'[31]memória quantitativa'!#REF!</definedName>
    <definedName name="__rpd4">'[31]memória quantitativa'!#REF!</definedName>
    <definedName name="__rpd5">'[31]memória quantitativa'!#REF!</definedName>
    <definedName name="__rpd6">'[31]memória quantitativa'!#REF!</definedName>
    <definedName name="__rpd7">'[31]memória quantitativa'!#REF!</definedName>
    <definedName name="__rpd8">'[31]memória quantitativa'!#REF!</definedName>
    <definedName name="__rpd9">'[31]memória quantitativa'!#REF!</definedName>
    <definedName name="__rpl1">'[31]memória quantitativa'!#REF!</definedName>
    <definedName name="__rpl2">'[31]memória quantitativa'!#REF!</definedName>
    <definedName name="__rpl3">'[31]memória quantitativa'!#REF!</definedName>
    <definedName name="__rpl4">'[31]memória quantitativa'!#REF!</definedName>
    <definedName name="__rpl5">'[31]memória quantitativa'!#REF!</definedName>
    <definedName name="__rpl6">'[31]memória quantitativa'!#REF!</definedName>
    <definedName name="__rpl7">'[31]memória quantitativa'!#REF!</definedName>
    <definedName name="__rpl8">'[31]memória quantitativa'!#REF!</definedName>
    <definedName name="__rpl9">'[31]memória quantitativa'!#REF!</definedName>
    <definedName name="__rsd10">'[31]memória quantitativa'!#REF!</definedName>
    <definedName name="__S_1">[16]COMPOS1!#REF!</definedName>
    <definedName name="__S_1_2">[16]COMPOS1!#REF!</definedName>
    <definedName name="__S_1_3">[16]COMPOS1!#REF!</definedName>
    <definedName name="__S_1_5">[16]COMPOS1!#REF!</definedName>
    <definedName name="__S_1_6">[16]COMPOS1!#REF!</definedName>
    <definedName name="__S_1_9">[16]COMPOS1!#REF!</definedName>
    <definedName name="__SE2">#REF!</definedName>
    <definedName name="__SEG1">#REF!</definedName>
    <definedName name="__seg2">[24]DADOS!$E$10</definedName>
    <definedName name="__SER2007" localSheetId="2">#REF!</definedName>
    <definedName name="__SER2007">#REF!</definedName>
    <definedName name="__SER2008" localSheetId="2">#REF!</definedName>
    <definedName name="__SER2008">#REF!</definedName>
    <definedName name="__SER2009" localSheetId="2">#REF!</definedName>
    <definedName name="__SER2009">#REF!</definedName>
    <definedName name="__SER2010">#REF!</definedName>
    <definedName name="__SET94">[29]Consultoria!#REF!</definedName>
    <definedName name="__SET95">[29]Consultoria!#REF!</definedName>
    <definedName name="__SET96">[29]Consultoria!#REF!</definedName>
    <definedName name="__SET97">[29]Consultoria!#REF!</definedName>
    <definedName name="__SET98">[29]Consultoria!#REF!</definedName>
    <definedName name="__SET99">[29]Consultoria!#REF!</definedName>
    <definedName name="__shc1">'[31]memória quantitativa'!#REF!</definedName>
    <definedName name="__shc2">'[31]memória quantitativa'!#REF!</definedName>
    <definedName name="__shc3">'[31]memória quantitativa'!#REF!</definedName>
    <definedName name="__shc4">'[31]memória quantitativa'!#REF!</definedName>
    <definedName name="__shc5">'[31]memória quantitativa'!#REF!</definedName>
    <definedName name="__shc6">'[31]memória quantitativa'!#REF!</definedName>
    <definedName name="__shc7">'[31]memória quantitativa'!#REF!</definedName>
    <definedName name="__shc8">'[31]memória quantitativa'!#REF!</definedName>
    <definedName name="__shc9">'[31]memória quantitativa'!#REF!</definedName>
    <definedName name="__shd1">'[31]memória quantitativa'!#REF!</definedName>
    <definedName name="__shd2">'[31]memória quantitativa'!#REF!</definedName>
    <definedName name="__shd3">'[31]memória quantitativa'!#REF!</definedName>
    <definedName name="__shd4">'[31]memória quantitativa'!#REF!</definedName>
    <definedName name="__shd5">'[31]memória quantitativa'!#REF!</definedName>
    <definedName name="__shd6">'[31]memória quantitativa'!#REF!</definedName>
    <definedName name="__shd7">'[31]memória quantitativa'!#REF!</definedName>
    <definedName name="__shd8">'[31]memória quantitativa'!#REF!</definedName>
    <definedName name="__shd9">'[31]memória quantitativa'!#REF!</definedName>
    <definedName name="__shl1">'[31]memória quantitativa'!#REF!</definedName>
    <definedName name="__shl2">'[31]memória quantitativa'!#REF!</definedName>
    <definedName name="__shl3">'[31]memória quantitativa'!#REF!</definedName>
    <definedName name="__shl4">'[31]memória quantitativa'!#REF!</definedName>
    <definedName name="__shl5">'[31]memória quantitativa'!#REF!</definedName>
    <definedName name="__shl6">'[31]memória quantitativa'!#REF!</definedName>
    <definedName name="__shl7">'[31]memória quantitativa'!#REF!</definedName>
    <definedName name="__shl8">'[31]memória quantitativa'!#REF!</definedName>
    <definedName name="__shl9">'[31]memória quantitativa'!#REF!</definedName>
    <definedName name="__smd1">'[31]memória quantitativa'!#REF!</definedName>
    <definedName name="__smd2">'[31]memória quantitativa'!#REF!</definedName>
    <definedName name="__smd3">'[31]memória quantitativa'!#REF!</definedName>
    <definedName name="__smd4">'[31]memória quantitativa'!#REF!</definedName>
    <definedName name="__smd5">'[31]memória quantitativa'!#REF!</definedName>
    <definedName name="__smd6">'[31]memória quantitativa'!#REF!</definedName>
    <definedName name="__smd7">'[31]memória quantitativa'!#REF!</definedName>
    <definedName name="__smd8">'[31]memória quantitativa'!#REF!</definedName>
    <definedName name="__smd9">'[31]memória quantitativa'!#REF!</definedName>
    <definedName name="__sml1">'[31]memória quantitativa'!#REF!</definedName>
    <definedName name="__sml2">'[31]memória quantitativa'!#REF!</definedName>
    <definedName name="__sml3">'[31]memória quantitativa'!#REF!</definedName>
    <definedName name="__sml4">'[31]memória quantitativa'!#REF!</definedName>
    <definedName name="__sml5">'[31]memória quantitativa'!#REF!</definedName>
    <definedName name="__sml6">'[31]memória quantitativa'!#REF!</definedName>
    <definedName name="__sml7">'[31]memória quantitativa'!#REF!</definedName>
    <definedName name="__sml8">'[31]memória quantitativa'!#REF!</definedName>
    <definedName name="__sml9">'[31]memória quantitativa'!#REF!</definedName>
    <definedName name="__STC04">#REF!</definedName>
    <definedName name="__sub1" localSheetId="2">#REF!</definedName>
    <definedName name="__sub1">#REF!</definedName>
    <definedName name="__sub2" localSheetId="2">#REF!</definedName>
    <definedName name="__sub2">#REF!</definedName>
    <definedName name="__sub3" localSheetId="2">#REF!</definedName>
    <definedName name="__sub3">#REF!</definedName>
    <definedName name="__sub4">#REF!</definedName>
    <definedName name="__ta105">#REF!</definedName>
    <definedName name="__ta157">#REF!</definedName>
    <definedName name="__tab0198">'[37]DER janeiro98'!$A$1:$D$810</definedName>
    <definedName name="__tap100" localSheetId="2">#REF!</definedName>
    <definedName name="__tap100">#REF!</definedName>
    <definedName name="__TB10" localSheetId="2">#REF!</definedName>
    <definedName name="__TB10">#REF!</definedName>
    <definedName name="__tb112" localSheetId="2">#REF!</definedName>
    <definedName name="__tb112">#REF!</definedName>
    <definedName name="__tb16">#REF!</definedName>
    <definedName name="__tb19">#REF!</definedName>
    <definedName name="__tb97">"$#REF!.$E$71"</definedName>
    <definedName name="__tba20" localSheetId="2">#REF!</definedName>
    <definedName name="__tba20">#REF!</definedName>
    <definedName name="__tba32" localSheetId="2">#REF!</definedName>
    <definedName name="__tba32">#REF!</definedName>
    <definedName name="__tba50" localSheetId="2">#REF!</definedName>
    <definedName name="__tba50">#REF!</definedName>
    <definedName name="__tba60">#REF!</definedName>
    <definedName name="__tbe100">#REF!</definedName>
    <definedName name="__tbe40">#REF!</definedName>
    <definedName name="__tbe50">#REF!</definedName>
    <definedName name="__tbw97">"$#REF!.$E$73"</definedName>
    <definedName name="__tca80" localSheetId="2">#REF!</definedName>
    <definedName name="__tca80">#REF!</definedName>
    <definedName name="__TCB4">#REF!</definedName>
    <definedName name="__TCB5">[20]TLCB5!$I$34</definedName>
    <definedName name="__tcc4">#REF!</definedName>
    <definedName name="__TCM30">[20]MB!$F$25</definedName>
    <definedName name="__tea32" localSheetId="2">#REF!</definedName>
    <definedName name="__tea32">#REF!</definedName>
    <definedName name="__tea4560" localSheetId="2">#REF!</definedName>
    <definedName name="__tea4560">#REF!</definedName>
    <definedName name="__TEB4">[20]TLMR!$I$25</definedName>
    <definedName name="__tee100" localSheetId="2">#REF!</definedName>
    <definedName name="__tee100">#REF!</definedName>
    <definedName name="__ter10050" localSheetId="2">#REF!</definedName>
    <definedName name="__ter10050">#REF!</definedName>
    <definedName name="__ter2" localSheetId="2">#REF!</definedName>
    <definedName name="__ter2">#REF!</definedName>
    <definedName name="__tfg50">#REF!</definedName>
    <definedName name="__tlf6">#REF!</definedName>
    <definedName name="__TOT1">[13]SERVIÇOS!#REF!</definedName>
    <definedName name="__TOT2">[13]SERVIÇOS!#REF!</definedName>
    <definedName name="__TOT3">[13]SERVIÇOS!#REF!</definedName>
    <definedName name="__TOT4">[13]SERVIÇOS!#REF!</definedName>
    <definedName name="__TOT5">[13]SERVIÇOS!#REF!</definedName>
    <definedName name="__TOT6">[13]SERVIÇOS!#REF!</definedName>
    <definedName name="__TOT7">[13]SERVIÇOS!#REF!</definedName>
    <definedName name="__tot8">#REF!</definedName>
    <definedName name="__TP10">#REF!</definedName>
    <definedName name="__TP5">#REF!</definedName>
    <definedName name="__tsd1">'[31]memória quantitativa'!#REF!</definedName>
    <definedName name="__TSD2">[20]PATO!#REF!</definedName>
    <definedName name="__tsd3">'[31]memória quantitativa'!#REF!</definedName>
    <definedName name="__tsd4">'[31]memória quantitativa'!#REF!</definedName>
    <definedName name="__tsd5">'[31]memória quantitativa'!#REF!</definedName>
    <definedName name="__tsl1">'[31]memória quantitativa'!#REF!</definedName>
    <definedName name="__tsl2">'[31]memória quantitativa'!#REF!</definedName>
    <definedName name="__tsl3">'[31]memória quantitativa'!#REF!</definedName>
    <definedName name="__tsl4">'[31]memória quantitativa'!#REF!</definedName>
    <definedName name="__tsl5">'[31]memória quantitativa'!#REF!</definedName>
    <definedName name="__tt1">#N/A</definedName>
    <definedName name="__tub10012" localSheetId="2">#REF!</definedName>
    <definedName name="__tub10012">#REF!</definedName>
    <definedName name="__tub10015" localSheetId="2">#REF!</definedName>
    <definedName name="__tub10015">#REF!</definedName>
    <definedName name="__tub10020" localSheetId="2">#REF!</definedName>
    <definedName name="__tub10020">#REF!</definedName>
    <definedName name="__tub15012">#REF!</definedName>
    <definedName name="__tub4012">#REF!</definedName>
    <definedName name="__tub4015">#REF!</definedName>
    <definedName name="__tub4020">#REF!</definedName>
    <definedName name="__tub5012">#REF!</definedName>
    <definedName name="__tub5015">#REF!</definedName>
    <definedName name="__tub5020">#REF!</definedName>
    <definedName name="__tub7512">#REF!</definedName>
    <definedName name="__tub7515">#REF!</definedName>
    <definedName name="__tub7520">#REF!</definedName>
    <definedName name="__vdd1">'[31]memória quantitativa'!#REF!</definedName>
    <definedName name="__vdd2">'[31]memória quantitativa'!#REF!</definedName>
    <definedName name="__vdd3">'[31]memória quantitativa'!#REF!</definedName>
    <definedName name="__vdd4">'[31]memória quantitativa'!#REF!</definedName>
    <definedName name="__vdd5">'[31]memória quantitativa'!#REF!</definedName>
    <definedName name="__vdl1">'[31]memória quantitativa'!#REF!</definedName>
    <definedName name="__vdl2">'[31]memória quantitativa'!#REF!</definedName>
    <definedName name="__vdl3">'[31]memória quantitativa'!#REF!</definedName>
    <definedName name="__vdl4">'[31]memória quantitativa'!#REF!</definedName>
    <definedName name="__vdl5">'[31]memória quantitativa'!#REF!</definedName>
    <definedName name="__VV9">#REF!</definedName>
    <definedName name="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lfn.AVERAGEIF" hidden="1">#NAME?</definedName>
    <definedName name="__xlfn.RTD" hidden="1">#NAME?</definedName>
    <definedName name="__xlnm.Print_Area_2">#REF!</definedName>
    <definedName name="__xlnm.Print_Area_4">NA()</definedName>
    <definedName name="__xlnm.Print_Area_8">#REF!</definedName>
    <definedName name="__xlnm.Print_Area_9">#REF!</definedName>
    <definedName name="_0">#REF!</definedName>
    <definedName name="_0_1">#REF!</definedName>
    <definedName name="_0_11">#REF!</definedName>
    <definedName name="_0_12">#REF!</definedName>
    <definedName name="_0_13">#REF!</definedName>
    <definedName name="_0_14">#N/A</definedName>
    <definedName name="_0_14_1">#N/A</definedName>
    <definedName name="_0_15">#REF!</definedName>
    <definedName name="_0_16">#REF!</definedName>
    <definedName name="_0_17">#REF!</definedName>
    <definedName name="_0_19">#REF!</definedName>
    <definedName name="_0_2">#REF!</definedName>
    <definedName name="_0_28">#REF!</definedName>
    <definedName name="_0_3">#REF!</definedName>
    <definedName name="_0_4">#REF!</definedName>
    <definedName name="_0_7">#REF!</definedName>
    <definedName name="_0_7_1">#REF!</definedName>
    <definedName name="_0_7_14">#N/A</definedName>
    <definedName name="_0_9">#REF!</definedName>
    <definedName name="_01.004.04">#REF!</definedName>
    <definedName name="_01.004.05">#REF!</definedName>
    <definedName name="_01.004.06">#REF!</definedName>
    <definedName name="_01.004.07">#REF!</definedName>
    <definedName name="_01.004.08">#REF!</definedName>
    <definedName name="_01.004.09">#REF!</definedName>
    <definedName name="_01.005.00">#REF!</definedName>
    <definedName name="_01.005.01">#REF!</definedName>
    <definedName name="_01.006.01">#REF!</definedName>
    <definedName name="_01.007.01">#REF!</definedName>
    <definedName name="_01.008.01">#REF!</definedName>
    <definedName name="_01.008.02">#REF!</definedName>
    <definedName name="_01.009.01">#REF!</definedName>
    <definedName name="_01.01">"$Plan1.$#REF!$#REF!:$#REF!$#REF!"</definedName>
    <definedName name="_01_09_96" localSheetId="2">#REF!</definedName>
    <definedName name="_01_09_96">#REF!</definedName>
    <definedName name="_01_09_96_25">#REF!</definedName>
    <definedName name="_01_09_96_4">#REF!</definedName>
    <definedName name="_01_09_966">#REF!</definedName>
    <definedName name="_02.000.00">#REF!</definedName>
    <definedName name="_02.001.01">#REF!</definedName>
    <definedName name="_02.002.01">#REF!</definedName>
    <definedName name="_02.003.01">#REF!</definedName>
    <definedName name="_02.004.00">#REF!</definedName>
    <definedName name="_02.004.01">#REF!</definedName>
    <definedName name="_02.005.01">#REF!</definedName>
    <definedName name="_02.006.00">#REF!</definedName>
    <definedName name="_02.006.01">#REF!</definedName>
    <definedName name="_02.006.02">#REF!</definedName>
    <definedName name="_02.006.03">#REF!</definedName>
    <definedName name="_02.007.01">#REF!</definedName>
    <definedName name="_02.009.01">#REF!</definedName>
    <definedName name="_02.010.01">#REF!</definedName>
    <definedName name="_02.011.01">#REF!</definedName>
    <definedName name="_03.000.00">#REF!</definedName>
    <definedName name="_03.001.01">#REF!</definedName>
    <definedName name="_03.002.01">#REF!</definedName>
    <definedName name="_03.003.00">#REF!</definedName>
    <definedName name="_03.003.01">#REF!</definedName>
    <definedName name="_03.003.02">#REF!</definedName>
    <definedName name="_03.003.03">#REF!</definedName>
    <definedName name="_03.003.04">#REF!</definedName>
    <definedName name="_03.004.00">#REF!</definedName>
    <definedName name="_03.004.01">#REF!</definedName>
    <definedName name="_03.004.02">#REF!</definedName>
    <definedName name="_03.004.03">#REF!</definedName>
    <definedName name="_03.005.01">#REF!</definedName>
    <definedName name="_03.006.00">#REF!</definedName>
    <definedName name="_03.006.01">#REF!</definedName>
    <definedName name="_03.006.02">#REF!</definedName>
    <definedName name="_03.007.00">#REF!</definedName>
    <definedName name="_03.007.01">#REF!</definedName>
    <definedName name="_03.007.02">#REF!</definedName>
    <definedName name="_03.008.01">#REF!</definedName>
    <definedName name="_04.000.00">#REF!</definedName>
    <definedName name="_04.001.00">#REF!</definedName>
    <definedName name="_04.001.01">#REF!</definedName>
    <definedName name="_04.001.02">#REF!</definedName>
    <definedName name="_04.001.03">#REF!</definedName>
    <definedName name="_04.001.04">#REF!</definedName>
    <definedName name="_04.001.05">#REF!</definedName>
    <definedName name="_04.001.06">#REF!</definedName>
    <definedName name="_04.002.00">#REF!</definedName>
    <definedName name="_04.002.01">#REF!</definedName>
    <definedName name="_04.002.02">#REF!</definedName>
    <definedName name="_04.002.03">#REF!</definedName>
    <definedName name="_04.002.04">#REF!</definedName>
    <definedName name="_04.003.00">#REF!</definedName>
    <definedName name="_04.003.01">#REF!</definedName>
    <definedName name="_04.003.02">#REF!</definedName>
    <definedName name="_04.003.03">#REF!</definedName>
    <definedName name="_04.003.04">#REF!</definedName>
    <definedName name="_04.004.00">#REF!</definedName>
    <definedName name="_04.004.01">#REF!</definedName>
    <definedName name="_04.004.02">#REF!</definedName>
    <definedName name="_04.004.03">#REF!</definedName>
    <definedName name="_04.005.01">#REF!</definedName>
    <definedName name="_04.005.02">#REF!</definedName>
    <definedName name="_04.006.00">#REF!</definedName>
    <definedName name="_04.006.01">#REF!</definedName>
    <definedName name="_04.006.02">#REF!</definedName>
    <definedName name="_04.006.03">#REF!</definedName>
    <definedName name="_04.007.00">#REF!</definedName>
    <definedName name="_04.007.01">#REF!</definedName>
    <definedName name="_04.007.02">#REF!</definedName>
    <definedName name="_04.007.03">#REF!</definedName>
    <definedName name="_04.007.04">#REF!</definedName>
    <definedName name="_04.007.05">#REF!</definedName>
    <definedName name="_04.007.06">#REF!</definedName>
    <definedName name="_04.007.07">#REF!</definedName>
    <definedName name="_04.008.01">#REF!</definedName>
    <definedName name="_04.009.01">#REF!</definedName>
    <definedName name="_04.010.01">#REF!</definedName>
    <definedName name="_04.011.00">#REF!</definedName>
    <definedName name="_04.011.01">#REF!</definedName>
    <definedName name="_04.011.02">#REF!</definedName>
    <definedName name="_04.012.01">#REF!</definedName>
    <definedName name="_04.012.02">#REF!</definedName>
    <definedName name="_04.013.01">#REF!</definedName>
    <definedName name="_04.013.02">#REF!</definedName>
    <definedName name="_04.013.03">#REF!</definedName>
    <definedName name="_04.013.04">#REF!</definedName>
    <definedName name="_04.013.05">#REF!</definedName>
    <definedName name="_04.013.06">#REF!</definedName>
    <definedName name="_04.014.01">#REF!</definedName>
    <definedName name="_04.015.01">#REF!</definedName>
    <definedName name="_04.016.01">#REF!</definedName>
    <definedName name="_04.017.01">#REF!</definedName>
    <definedName name="_08.302.01">#REF!</definedName>
    <definedName name="_08.302.01_1">#REF!</definedName>
    <definedName name="_1__123Graph_ACHART_1" hidden="1">[25]A!$F$59:$AG$59</definedName>
    <definedName name="_1__123Graph_BGrßfico_10C" hidden="1">#REF!</definedName>
    <definedName name="_1_Excel_BuiltIn_Print_Titles_5_1">"$#REF!.$A$1:$IS$12"</definedName>
    <definedName name="_1_I_1">#REF!</definedName>
    <definedName name="_1_I_1_2">#REF!</definedName>
    <definedName name="_1_I_1_3">#REF!</definedName>
    <definedName name="_1_I_1_5">#REF!</definedName>
    <definedName name="_1_I_1_6">#REF!</definedName>
    <definedName name="_1_I_1_9">#REF!</definedName>
    <definedName name="_10__123Graph_BCHART_2" hidden="1">[38]Premissas!#REF!</definedName>
    <definedName name="_10_a_14_1">#REF!</definedName>
    <definedName name="_10_S_1_1_1_1_1_1">[16]COMPOS1!#REF!</definedName>
    <definedName name="_100Excel_BuiltIn_Print_Area_7_1_1_1">#N/A</definedName>
    <definedName name="_101Excel_BuiltIn_Print_Area_7_1_1_2">#N/A</definedName>
    <definedName name="_104Excel_BuiltIn_Print_Area_8_1">#REF!</definedName>
    <definedName name="_106Excel_BuiltIn_Print_Area_8_1_1">#N/A</definedName>
    <definedName name="_107Excel_BuiltIn_Print_Area_8_1_1_1">#N/A</definedName>
    <definedName name="_10Excel_BuiltIn_Print_Area_5_1_1">'[39]Fresagem e Remendos profundos'!$A$1:$K$1679</definedName>
    <definedName name="_11.001.01">#REF!</definedName>
    <definedName name="_11_a_7_1">#N/A</definedName>
    <definedName name="_11_I_1_1_1_1_1_1">#REF!</definedName>
    <definedName name="_110Excel_BuiltIn_Print_Titles_1_1">#REF!</definedName>
    <definedName name="_112Excel_BuiltIn_Print_Titles_1_1_1">#N/A</definedName>
    <definedName name="_113Excel_BuiltIn_Print_Titles_1_1_1_1">#N/A</definedName>
    <definedName name="_113Excel_BuiltIn_Print_Titles_33_1">(#REF!,#REF!)</definedName>
    <definedName name="_114Excel_BuiltIn_Print_Titles_1_1_1_2">#N/A</definedName>
    <definedName name="_115Print_Area_MI_1_1">#REF!</definedName>
    <definedName name="_11Excel_BuiltIn_Print_Titles_30_1">(#REF!,#REF!)</definedName>
    <definedName name="_12_c_1">#REF!</definedName>
    <definedName name="_12_I_1_1_1_1_1_1_1">#REF!</definedName>
    <definedName name="_12_S_1_1_1_1_1_1_1">[16]COMPOS1!#REF!</definedName>
    <definedName name="_123" hidden="1">{#N/A,#N/A,TRUE,"Serviços"}</definedName>
    <definedName name="_129Excel_BuiltIn_Print_Titles_34_1">(#REF!,#REF!)</definedName>
    <definedName name="_13_c_11_1">#REF!</definedName>
    <definedName name="_13Excel_BuiltIn_Print_Area_11_1_1">"$#REF!.$A$1:$AL$33"</definedName>
    <definedName name="_13Excel_BuiltIn_Print_Area_6_1_1">#REF!</definedName>
    <definedName name="_13Excel_BuiltIn_Print_Titles_32_1">(#REF!,#REF!)</definedName>
    <definedName name="_14_c_12_1">#REF!</definedName>
    <definedName name="_145Excel_BuiltIn_Print_Titles_5_1">(#REF!,#REF!)</definedName>
    <definedName name="_14Excel_BuiltIn_Print_Area_28_1_1">"$#REF!.$A$1:$L$34"</definedName>
    <definedName name="_15__123Graph_CCHART_2" hidden="1">[38]Premissas!#REF!</definedName>
    <definedName name="_15_c_13_1">#REF!</definedName>
    <definedName name="_15_I_1_1_1_1_1_1_1">#REF!</definedName>
    <definedName name="_15_S_1">[16]COMPOS1!#REF!</definedName>
    <definedName name="_15Excel_BuiltIn_Print_Titles_2_1">#REF!</definedName>
    <definedName name="_15Excel_BuiltIn_Print_Titles_33_1">(#REF!,#REF!)</definedName>
    <definedName name="_15Excel_BuiltIn_Print_Titles_5_1">"$#REF!.$A$1:$IS$12"</definedName>
    <definedName name="_16_c_15_1">#REF!</definedName>
    <definedName name="_161Excel_BuiltIn_Print_Titles_7_1">(#REF!,#REF!)</definedName>
    <definedName name="_16Excel_BuiltIn_Print_Area_11_1_1">"$#REF!.$A$1:$AL$33"</definedName>
    <definedName name="_16Excel_BuiltIn_Print_Area_7_1_1">#REF!</definedName>
    <definedName name="_16Excel_BuiltIn_Print_Titles_6_1">"$#REF!.$A$1:$IS$12"</definedName>
    <definedName name="_17_c_16_1">#REF!</definedName>
    <definedName name="_177Excel_BuiltIn_Print_Titles_9_1">(#REF!,#REF!)</definedName>
    <definedName name="_17Excel_BuiltIn_Print_Titles_13_1">(#REF!,#REF!)</definedName>
    <definedName name="_17Excel_BuiltIn_Print_Titles_34_1">(#REF!,#REF!)</definedName>
    <definedName name="_17Excel_BuiltIn_Print_Titles_7_1">"$#REF!.$A$1:$IS$12"</definedName>
    <definedName name="_18_c_17_1">#REF!</definedName>
    <definedName name="_1830201" hidden="1">#N/A</definedName>
    <definedName name="_1830201_26">NA()</definedName>
    <definedName name="_1830201_27">NA()</definedName>
    <definedName name="_18Excel_BuiltIn_Print_Area_1_1">#REF!</definedName>
    <definedName name="_19_c_19_1">#REF!</definedName>
    <definedName name="_19_S_1">[16]COMPOS1!#REF!</definedName>
    <definedName name="_19Excel_BuiltIn_Print_Area_8_1_1">#REF!</definedName>
    <definedName name="_19Excel_BuiltIn_Print_Titles_5_1">(#REF!,#REF!)</definedName>
    <definedName name="_1Excel_BuiltIn_Print_Area_1_1" localSheetId="2">#REF!</definedName>
    <definedName name="_1Excel_BuiltIn_Print_Area_1_1">#REF!</definedName>
    <definedName name="_1Excel_BuiltIn_Print_Area_2_1">#REF!</definedName>
    <definedName name="_1Excel_BuiltIn_Print_Area_5_1">'[40]resumo '!#REF!</definedName>
    <definedName name="_1Excel_BuiltIn_Print_Area_7_1">#REF!</definedName>
    <definedName name="_1Excel_BuiltIn_Print_Area_9_1">"$#REF!.$A$1:$P$515"</definedName>
    <definedName name="_1Excel_BuiltIn_Print_Titles_3_1">([41]FICHA.XLS!$A$1:$E$65536,[41]FICHA.XLS!$A$1:$IV$9)</definedName>
    <definedName name="_1VB3">#REF!</definedName>
    <definedName name="_2">#REF!</definedName>
    <definedName name="_2__123Graph_BCHART_1" hidden="1">[25]A!$F$63:$AG$63</definedName>
    <definedName name="_2_0_1">#N/A</definedName>
    <definedName name="_2_11">#REF!</definedName>
    <definedName name="_2_12">#REF!</definedName>
    <definedName name="_2_13">#REF!</definedName>
    <definedName name="_2_14">#N/A</definedName>
    <definedName name="_2_15">#REF!</definedName>
    <definedName name="_2_16">#REF!</definedName>
    <definedName name="_2_17">#REF!</definedName>
    <definedName name="_2_19">#REF!</definedName>
    <definedName name="_2_2">#REF!</definedName>
    <definedName name="_2_28">#REF!</definedName>
    <definedName name="_2_3">#REF!</definedName>
    <definedName name="_2_4">#REF!</definedName>
    <definedName name="_2_7">#REF!</definedName>
    <definedName name="_2_9">#REF!</definedName>
    <definedName name="_2_Excel_BuiltIn_Print_Titles_6_1">"$#REF!.$A$1:$IS$12"</definedName>
    <definedName name="_2_I_1">#REF!</definedName>
    <definedName name="_2_S_1">[16]COMPOS1!#REF!</definedName>
    <definedName name="_20__123Graph_DCHART_2" hidden="1">[38]Premissas!#REF!</definedName>
    <definedName name="_20_c_2_1">#REF!</definedName>
    <definedName name="_21_c_28_1">#REF!</definedName>
    <definedName name="_21Excel_BuiltIn_Print_Titles_7_1">(#REF!,#REF!)</definedName>
    <definedName name="_22_c_3_1">#REF!</definedName>
    <definedName name="_22Excel_BuiltIn_Print_Area_9_1_1">#REF!</definedName>
    <definedName name="_23_c_4_1">#REF!</definedName>
    <definedName name="_23_S_1_1_1_1_1_1">[16]COMPOS1!#REF!</definedName>
    <definedName name="_23Excel_BuiltIn_Print_Titles_9_1">(#REF!,#REF!)</definedName>
    <definedName name="_24_c_7_1">#REF!</definedName>
    <definedName name="_25_c_9_1">#REF!</definedName>
    <definedName name="_25Excel_BuiltIn_Print_Titles_2_1">#REF!</definedName>
    <definedName name="_27_I_1">#N/A</definedName>
    <definedName name="_27_S_1_1_1_1_1_1_1">[16]COMPOS1!#REF!</definedName>
    <definedName name="_28_I_1_1">#N/A</definedName>
    <definedName name="_28Excel_BuiltIn_Print_Area_11_1_1">"$#REF!.$A$1:$AL$33"</definedName>
    <definedName name="_29_I_1_2">#N/A</definedName>
    <definedName name="_29Excel_BuiltIn_Print_Area_28_1_1">"$#REF!.$A$1:$L$34"</definedName>
    <definedName name="_2Excel_BuiltIn_Print_Area_4_1_1">#REF!</definedName>
    <definedName name="_2Excel_BuiltIn_Print_Area_5_1">#REF!</definedName>
    <definedName name="_2Excel_BuiltIn_Print_Area_6_1">[40]resumo_1_!#REF!</definedName>
    <definedName name="_2Excel_BuiltIn_Print_Area_7_1">"'file:///Y:/ENGENHARIA/Deise Aoki/PATOS - OK/PATOS 05-09-2007-ok/Laptop - Arquivos/DNIT/PATOs/Rondonópolis/PATO_BR-364_km_000_ao_km_11290_LICITAÇÃO MAIO DE 2007.xls'#$reg_mec_fx_dm_.$#REF!$#REF!:$#REF!$#REF!"</definedName>
    <definedName name="_2Excel_BuiltIn_Print_Area_8_1">#REF!</definedName>
    <definedName name="_2X_0Print_Area_30">[42]RESUMO!#REF!</definedName>
    <definedName name="_3__123Graph_XCHART_1" hidden="1">[25]A!$F$11:$AG$11</definedName>
    <definedName name="_3_0_1_1">#N/A</definedName>
    <definedName name="_3_Excel_BuiltIn_Print_Titles_7_1">"$#REF!.$A$1:$IS$12"</definedName>
    <definedName name="_3_S_1">[16]COMPOS1!#REF!</definedName>
    <definedName name="_3_S_1_2">[16]COMPOS1!#REF!</definedName>
    <definedName name="_3_S_1_3">[16]COMPOS1!#REF!</definedName>
    <definedName name="_3_S_1_5">[16]COMPOS1!#REF!</definedName>
    <definedName name="_3_S_1_6">[16]COMPOS1!#REF!</definedName>
    <definedName name="_3_S_1_9">[16]COMPOS1!#REF!</definedName>
    <definedName name="_30Excel_BuiltIn_Print_Titles_5_1">"$#REF!.$A$1:$IS$12"</definedName>
    <definedName name="_31_S_1">#N/A</definedName>
    <definedName name="_31Excel_BuiltIn_Print_Titles_6_1">"$#REF!.$A$1:$IS$12"</definedName>
    <definedName name="_32_S_1_1">#N/A</definedName>
    <definedName name="_32Excel_BuiltIn_Print_Titles_7_1">"$#REF!.$A$1:$IS$12"</definedName>
    <definedName name="_33_S_1_2">#N/A</definedName>
    <definedName name="_33Excel_BuiltIn_Print_Titles_21_1">(#REF!,#REF!)</definedName>
    <definedName name="_34_S_14_1">#REF!</definedName>
    <definedName name="_35_x_1">#REF!</definedName>
    <definedName name="_36_x_11_1">#REF!</definedName>
    <definedName name="_37_x_12_1">#REF!</definedName>
    <definedName name="_38_x_13_1">#REF!</definedName>
    <definedName name="_39_x_15_1">#REF!</definedName>
    <definedName name="_3Excel_BuiltIn_Print_Area_10_1_1">#REF!</definedName>
    <definedName name="_3Excel_BuiltIn_Print_Area_11_1_1">"$#REF!.$A$1:$AL$33"</definedName>
    <definedName name="_3Excel_BuiltIn_Print_Area_4_1_1_1">'[39]Fresagem e Remendos profundos'!$A$1:$K$1155</definedName>
    <definedName name="_3Excel_BuiltIn_Print_Titles_1_1">#REF!</definedName>
    <definedName name="_3Excel_BuiltIn_Print_Titles_13_1">(#REF!,#REF!)</definedName>
    <definedName name="_3S0120000">#N/A</definedName>
    <definedName name="_3S0120000_1">#REF!</definedName>
    <definedName name="_3S0193000">#N/A</definedName>
    <definedName name="_3S0193000_1">#REF!</definedName>
    <definedName name="_3S0220001">#N/A</definedName>
    <definedName name="_3S0220001_1">#REF!</definedName>
    <definedName name="_3S0223000">#N/A</definedName>
    <definedName name="_3S0223000_1">#REF!</definedName>
    <definedName name="_3S0240000">#N/A</definedName>
    <definedName name="_3S0240000_1">#REF!</definedName>
    <definedName name="_3S0251000">#N/A</definedName>
    <definedName name="_3S0251000_1">#REF!</definedName>
    <definedName name="_3S0253001">#N/A</definedName>
    <definedName name="_3S0253001_1">#REF!</definedName>
    <definedName name="_3S0254000">#N/A</definedName>
    <definedName name="_3S0254000_1">#REF!</definedName>
    <definedName name="_3S0260100">#N/A</definedName>
    <definedName name="_3S0260100_1">#REF!</definedName>
    <definedName name="_3S0290000">#N/A</definedName>
    <definedName name="_3S0290000_1">#REF!</definedName>
    <definedName name="_3S0331000">#N/A</definedName>
    <definedName name="_3S0331000_1">#REF!</definedName>
    <definedName name="_3S0332901">#N/A</definedName>
    <definedName name="_3S0332901_1">#REF!</definedName>
    <definedName name="_3S0334002">#N/A</definedName>
    <definedName name="_3S0334002_1">#REF!</definedName>
    <definedName name="_3S0335300">#N/A</definedName>
    <definedName name="_3S0335300_1">#REF!</definedName>
    <definedName name="_3S0337000">#N/A</definedName>
    <definedName name="_3S0337000_1">#REF!</definedName>
    <definedName name="_3S0394001">#N/A</definedName>
    <definedName name="_3S0394001_1">#REF!</definedName>
    <definedName name="_3S0394002">#N/A</definedName>
    <definedName name="_3S0394002_1">#REF!</definedName>
    <definedName name="_3S0395000">#N/A</definedName>
    <definedName name="_3S0395000_1">#REF!</definedName>
    <definedName name="_3S0400000">#N/A</definedName>
    <definedName name="_3S0400000_1">#REF!</definedName>
    <definedName name="_3S0400001">#N/A</definedName>
    <definedName name="_3S0400001_1">#REF!</definedName>
    <definedName name="_3S0459000">#N/A</definedName>
    <definedName name="_3S0459000_1">#REF!</definedName>
    <definedName name="_3S0499908">#N/A</definedName>
    <definedName name="_3S0499908_1">#REF!</definedName>
    <definedName name="_3S0500000">#N/A</definedName>
    <definedName name="_3S0500000_1">#REF!</definedName>
    <definedName name="_3S0500100">#N/A</definedName>
    <definedName name="_3S0500100_1">#REF!</definedName>
    <definedName name="_3S0510102">#N/A</definedName>
    <definedName name="_3S0510102_1">#REF!</definedName>
    <definedName name="_3S0810000">#N/A</definedName>
    <definedName name="_3S0810000_1">#REF!</definedName>
    <definedName name="_3S0810101">#N/A</definedName>
    <definedName name="_3S0810101_1">#REF!</definedName>
    <definedName name="_3S0810102">#N/A</definedName>
    <definedName name="_3S0810102_1">#REF!</definedName>
    <definedName name="_3S0810201">#N/A</definedName>
    <definedName name="_3S0810201_1">#REF!</definedName>
    <definedName name="_3S0810900">#N/A</definedName>
    <definedName name="_3S0810900_1">#REF!</definedName>
    <definedName name="_3S0820000">#N/A</definedName>
    <definedName name="_3S0820000_1">#REF!</definedName>
    <definedName name="_3S0830001">#N/A</definedName>
    <definedName name="_3S0830001_1">#REF!</definedName>
    <definedName name="_3S0830101">#N/A</definedName>
    <definedName name="_3S0830101_1">#REF!</definedName>
    <definedName name="_3S0830102">#N/A</definedName>
    <definedName name="_3S0830102_1">#REF!</definedName>
    <definedName name="_3S0830103">#N/A</definedName>
    <definedName name="_3S0830103_1">#REF!</definedName>
    <definedName name="_3S0830201">#N/A</definedName>
    <definedName name="_3S0830201_1">#REF!</definedName>
    <definedName name="_3S0830202">#N/A</definedName>
    <definedName name="_3S0830202_1">#REF!</definedName>
    <definedName name="_3S0830203">#N/A</definedName>
    <definedName name="_3S0830203_1">#REF!</definedName>
    <definedName name="_3S0830204">#N/A</definedName>
    <definedName name="_3S0830204_1">#REF!</definedName>
    <definedName name="_3S0830205">#N/A</definedName>
    <definedName name="_3S0830205_1">#REF!</definedName>
    <definedName name="_3S0840000">#N/A</definedName>
    <definedName name="_3S0840000_1">#REF!</definedName>
    <definedName name="_3S0840001">#N/A</definedName>
    <definedName name="_3S0840001_1">#REF!</definedName>
    <definedName name="_3S0840002">#N/A</definedName>
    <definedName name="_3S0840002_1">#REF!</definedName>
    <definedName name="_3S0840100">#N/A</definedName>
    <definedName name="_3S0840100_1">#REF!</definedName>
    <definedName name="_3S0840200">#N/A</definedName>
    <definedName name="_3S0840200_1">#REF!</definedName>
    <definedName name="_3S0840300">#N/A</definedName>
    <definedName name="_3S0840300_1">#REF!</definedName>
    <definedName name="_3S0840400">#N/A</definedName>
    <definedName name="_3S0840400_1">#REF!</definedName>
    <definedName name="_3S0850000">#N/A</definedName>
    <definedName name="_3S0850000_1">#REF!</definedName>
    <definedName name="_3S0850100">#N/A</definedName>
    <definedName name="_3S0850100_1">#REF!</definedName>
    <definedName name="_3S0851000">#N/A</definedName>
    <definedName name="_3S0851000_1">#REF!</definedName>
    <definedName name="_3S0851100">#N/A</definedName>
    <definedName name="_3S0851100_1">#REF!</definedName>
    <definedName name="_3S0890000">#N/A</definedName>
    <definedName name="_3S0890000_1">#REF!</definedName>
    <definedName name="_3S0890001">#N/A</definedName>
    <definedName name="_3S0890001_1">#REF!</definedName>
    <definedName name="_3S0890100">#N/A</definedName>
    <definedName name="_3S0890100_1">#REF!</definedName>
    <definedName name="_3S0890101">#N/A</definedName>
    <definedName name="_3S0890101_1">#REF!</definedName>
    <definedName name="_3S0891000">#N/A</definedName>
    <definedName name="_3S0891000_1">#REF!</definedName>
    <definedName name="_3S0900200">#N/A</definedName>
    <definedName name="_3S0900200_1">#REF!</definedName>
    <definedName name="_3S0900203">#N/A</definedName>
    <definedName name="_3S0900203_1">#REF!</definedName>
    <definedName name="_3S0900241">#N/A</definedName>
    <definedName name="_3S0900241_1">#REF!</definedName>
    <definedName name="_3S0920270">#N/A</definedName>
    <definedName name="_3S0920270_1">#REF!</definedName>
    <definedName name="_3subtrecho1_13_1">#REF!</definedName>
    <definedName name="_4_0_14_1">#REF!</definedName>
    <definedName name="_4_I_1">#REF!</definedName>
    <definedName name="_40_x_16_1">#REF!</definedName>
    <definedName name="_41_x_17_1">#REF!</definedName>
    <definedName name="_42_x_19_1">#REF!</definedName>
    <definedName name="_43_x_2_1">#REF!</definedName>
    <definedName name="_43Excel_BuiltIn_Print_Area_11_1_1">"$#REF!.$A$1:$AL$33"</definedName>
    <definedName name="_44_x_28_1">#REF!</definedName>
    <definedName name="_44Excel_BuiltIn_Print_Area_28_1_1">"$#REF!.$A$1:$L$34"</definedName>
    <definedName name="_45_x_3_1">#REF!</definedName>
    <definedName name="_45Excel_BuiltIn_Print_Titles_5_1">"$#REF!.$A$1:$IS$12"</definedName>
    <definedName name="_46_x_4_1">#REF!</definedName>
    <definedName name="_46Excel_BuiltIn_Print_Titles_6_1">"$#REF!.$A$1:$IS$12"</definedName>
    <definedName name="_47_x_7_1">#REF!</definedName>
    <definedName name="_47Excel_BuiltIn_Print_Titles_7_1">"$#REF!.$A$1:$IS$12"</definedName>
    <definedName name="_48_x_9_1">#REF!</definedName>
    <definedName name="_49Excel_BuiltIn_Print_Titles_29_1">(#REF!,#REF!)</definedName>
    <definedName name="_4Excel_BuiltIn_Print_Area_11_1_1">"$#REF!.$A$1:$AL$33"</definedName>
    <definedName name="_4Excel_BuiltIn_Print_Titles_3_1_1">([43]MEDIÇÃO.XLS!$A$1:$R$65257,[43]MEDIÇÃO.XLS!$1:$10)</definedName>
    <definedName name="_4S0612001">#N/A</definedName>
    <definedName name="_4S0612001_1">#REF!</definedName>
    <definedName name="_4S0612101">#N/A</definedName>
    <definedName name="_4S0612101_1">#REF!</definedName>
    <definedName name="_4S0612111">#N/A</definedName>
    <definedName name="_4S0612111_1">#REF!</definedName>
    <definedName name="_4S0620002">#N/A</definedName>
    <definedName name="_4S0620002_1">#REF!</definedName>
    <definedName name="_4subtrecho1_24_13_1">#REF!</definedName>
    <definedName name="_4X_0Print_Area">[44]RESUMO!#REF!</definedName>
    <definedName name="_4X_0Print_Area_10">[44]RESUMO!#REF!</definedName>
    <definedName name="_4X_0Print_Area_19">[44]RESUMO!#REF!</definedName>
    <definedName name="_4X_0Print_Area_20">[44]RESUMO!#REF!</definedName>
    <definedName name="_4X_0Print_Area_23">[44]RESUMO!#REF!</definedName>
    <definedName name="_4X_0Print_Area_25">[44]RESUMO!#REF!</definedName>
    <definedName name="_5__123Graph_ACHART_2" hidden="1">[38]Premissas!#REF!</definedName>
    <definedName name="_5_0_7_1">#N/A</definedName>
    <definedName name="_5_I_1_1_1_1_1_1">#REF!</definedName>
    <definedName name="_50_z_1">#N/A</definedName>
    <definedName name="_51_z_1_1">#N/A</definedName>
    <definedName name="_52Excel_BuiltIn_Criteria_1">#REF!</definedName>
    <definedName name="_53Excel_BuiltIn_Criteria_11_1">#REF!</definedName>
    <definedName name="_54Excel_BuiltIn_Criteria_12_1">#REF!</definedName>
    <definedName name="_55Excel_BuiltIn_Criteria_13_1">#REF!</definedName>
    <definedName name="_56Excel_BuiltIn_Criteria_15_1">#REF!</definedName>
    <definedName name="_57Excel_BuiltIn_Criteria_16_1">#REF!</definedName>
    <definedName name="_58Excel_BuiltIn_Criteria_17_1">#REF!</definedName>
    <definedName name="_59Excel_BuiltIn_Criteria_19_1">#REF!</definedName>
    <definedName name="_5Excel_BuiltIn_Print_Titles_21_1">(#REF!,#REF!)</definedName>
    <definedName name="_5Excel_BuiltIn_Print_Titles_3_1_1_1">([43]FICHA.XLS!$A$1:$E$65300,[43]FICHA.XLS!$1:$9)</definedName>
    <definedName name="_5X__Print_Area">[44]RESUMO!#REF!</definedName>
    <definedName name="_5X__Print_Area_10">[44]RESUMO!#REF!</definedName>
    <definedName name="_5X__Print_Area_19">[44]RESUMO!#REF!</definedName>
    <definedName name="_5X__Print_Area_20">[44]RESUMO!#REF!</definedName>
    <definedName name="_5X__Print_Area_23">[44]RESUMO!#REF!</definedName>
    <definedName name="_5X__Print_Area_25">[44]RESUMO!#REF!</definedName>
    <definedName name="_6_2_1">#N/A</definedName>
    <definedName name="_6_I_1">#REF!</definedName>
    <definedName name="_6_I_1_1_1_1_1_1_1">#REF!</definedName>
    <definedName name="_60Excel_BuiltIn_Criteria_2_1">#REF!</definedName>
    <definedName name="_61Excel_BuiltIn_Criteria_28_1">#REF!</definedName>
    <definedName name="_62Excel_BuiltIn_Criteria_3_1">#REF!</definedName>
    <definedName name="_63Excel_BuiltIn_Criteria_4_1">#REF!</definedName>
    <definedName name="_64Excel_BuiltIn_Criteria_7_1">#REF!</definedName>
    <definedName name="_65Excel_BuiltIn_Criteria_9_1">#REF!</definedName>
    <definedName name="_65Excel_BuiltIn_Print_Titles_3_1">(#REF!,#REF!)</definedName>
    <definedName name="_67Excel_BuiltIn_Database_1">#N/A</definedName>
    <definedName name="_68Excel_BuiltIn_Database_1_1">#N/A</definedName>
    <definedName name="_6Excel_BuiltIn_Print_Area_12_1_1">#REF!</definedName>
    <definedName name="_7_I_1">#REF!</definedName>
    <definedName name="_70Excel_BuiltIn_Print_Area_1_1">#REF!</definedName>
    <definedName name="_72Excel_BuiltIn_Print_Area_1_1_1">#N/A</definedName>
    <definedName name="_74Excel_BuiltIn_Print_Area_1_1_1_1">#REF!</definedName>
    <definedName name="_76Excel_BuiltIn_Print_Area_1_1_1_1_1">#N/A</definedName>
    <definedName name="_77Excel_BuiltIn_Print_Area_1_1_1_1_1_1">#N/A</definedName>
    <definedName name="_78Excel_BuiltIn_Print_Area_1_1_1_1_1_1_1">#N/A</definedName>
    <definedName name="_79Excel_BuiltIn_Print_Area_1_1_1_1_1_1_1_1">#N/A</definedName>
    <definedName name="_7Excel_BuiltIn_Print_Titles_29_1">(#REF!,#REF!)</definedName>
    <definedName name="_8_a_1">#N/A</definedName>
    <definedName name="_8_S_1">[16]COMPOS1!#REF!</definedName>
    <definedName name="_80Excel_BuiltIn_Print_Area_1_1_1_1_1_1_1_1_1">#N/A</definedName>
    <definedName name="_81Excel_BuiltIn_Print_Area_1_1_1_1_1_1_1_1_1_1">#N/A</definedName>
    <definedName name="_81Excel_BuiltIn_Print_Titles_30_1">(#REF!,#REF!)</definedName>
    <definedName name="_82Excel_BuiltIn_Print_Area_2_1">#REF!</definedName>
    <definedName name="_85Excel_BuiltIn_Print_Area_2_1_1_1_1_1_1">#N/A</definedName>
    <definedName name="_86Excel_BuiltIn_Print_Area_2_1_1_1_1_1_1_1">#N/A</definedName>
    <definedName name="_87Excel_BuiltIn_Print_Area_2_1_1_1_1_1_1_1_1">#N/A</definedName>
    <definedName name="_88Excel_BuiltIn_Print_Area_20_1">#REF!</definedName>
    <definedName name="_89Excel_BuiltIn_Print_Area_3_1">#REF!</definedName>
    <definedName name="_9_a_1_1">#N/A</definedName>
    <definedName name="_9_I_1_1_1_1_1_1">#REF!</definedName>
    <definedName name="_90Excel_BuiltIn_Print_Area_3_1_1">#N/A</definedName>
    <definedName name="_91Excel_BuiltIn_Print_Area_3_1_1_1">#N/A</definedName>
    <definedName name="_92Excel_BuiltIn_Print_Area_3_1_1_1_1">#N/A</definedName>
    <definedName name="_93Excel_BuiltIn_Print_Area_3_1_1_1_1_1">#N/A</definedName>
    <definedName name="_94Excel_BuiltIn_Print_Area_6_1">#REF!</definedName>
    <definedName name="_97Excel_BuiltIn_Print_Area_7_1">#REF!</definedName>
    <definedName name="_97Excel_BuiltIn_Print_Titles_32_1">(#REF!,#REF!)</definedName>
    <definedName name="_99Excel_BuiltIn_Print_Area_7_1_1">#N/A</definedName>
    <definedName name="_9Excel_BuiltIn_Print_Area_2_1_1">#REF!</definedName>
    <definedName name="_9Excel_BuiltIn_Print_Titles_3_1">(#REF!,#REF!)</definedName>
    <definedName name="_a">#REF!</definedName>
    <definedName name="_a_1">#REF!</definedName>
    <definedName name="_a_11">#REF!</definedName>
    <definedName name="_a_12">#REF!</definedName>
    <definedName name="_a_13">#REF!</definedName>
    <definedName name="_a_14">#N/A</definedName>
    <definedName name="_a_14_1">#N/A</definedName>
    <definedName name="_a_15">#REF!</definedName>
    <definedName name="_a_16">#REF!</definedName>
    <definedName name="_a_17">#REF!</definedName>
    <definedName name="_a_19">#REF!</definedName>
    <definedName name="_a_2">#REF!</definedName>
    <definedName name="_a_28">#REF!</definedName>
    <definedName name="_a_3">#REF!</definedName>
    <definedName name="_a_4">#REF!</definedName>
    <definedName name="_a_7">#REF!</definedName>
    <definedName name="_a_7_1">#REF!</definedName>
    <definedName name="_a_7_14">#N/A</definedName>
    <definedName name="_a_9">#REF!</definedName>
    <definedName name="_A1">#N/A</definedName>
    <definedName name="_A10">#N/A</definedName>
    <definedName name="_A11">#N/A</definedName>
    <definedName name="_A12">#N/A</definedName>
    <definedName name="_A13">#N/A</definedName>
    <definedName name="_A14">[45]!_A14</definedName>
    <definedName name="_A15">#N/A</definedName>
    <definedName name="_A16">#N/A</definedName>
    <definedName name="_A17">#N/A</definedName>
    <definedName name="_A19">#N/A</definedName>
    <definedName name="_A2">#N/A</definedName>
    <definedName name="_A20">#N/A</definedName>
    <definedName name="_A21">#N/A</definedName>
    <definedName name="_A22">#N/A</definedName>
    <definedName name="_A23">#N/A</definedName>
    <definedName name="_A24">#N/A</definedName>
    <definedName name="_A25">#N/A</definedName>
    <definedName name="_A3">#N/A</definedName>
    <definedName name="_A4">#N/A</definedName>
    <definedName name="_A5">#N/A</definedName>
    <definedName name="_A6">#N/A</definedName>
    <definedName name="_A7">#N/A</definedName>
    <definedName name="_A9">#N/A</definedName>
    <definedName name="_a999" hidden="1">{#N/A,#N/A,FALSE,"ANEXO3 99 ERA";#N/A,#N/A,FALSE,"ANEXO3 99 UBÁ2";#N/A,#N/A,FALSE,"ANEXO3 99 DTU";#N/A,#N/A,FALSE,"ANEXO3 99 RDR";#N/A,#N/A,FALSE,"ANEXO3 99 UBÁ4";#N/A,#N/A,FALSE,"ANEXO3 99 UBÁ6"}</definedName>
    <definedName name="_AA2">#N/A</definedName>
    <definedName name="_Abr1">#REF!</definedName>
    <definedName name="_ABR95" localSheetId="2">[19]Consultoria!#REF!</definedName>
    <definedName name="_ABR95">[19]Consultoria!#REF!</definedName>
    <definedName name="_ABR96" localSheetId="2">[19]Consultoria!#REF!</definedName>
    <definedName name="_ABR96">[19]Consultoria!#REF!</definedName>
    <definedName name="_ABR97">[19]Consultoria!#REF!</definedName>
    <definedName name="_ABR98">[19]Consultoria!#REF!</definedName>
    <definedName name="_ABR99">[19]Consultoria!#REF!</definedName>
    <definedName name="_ACA25">[12]DADOS!$C$17</definedName>
    <definedName name="_ACA50">[12]DADOS!$C$16</definedName>
    <definedName name="_ACM30">#REF!</definedName>
    <definedName name="_adm1" hidden="1">{"'Índice'!$A$1:$K$49"}</definedName>
    <definedName name="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ga14" localSheetId="2">#REF!</definedName>
    <definedName name="_aga14">#REF!</definedName>
    <definedName name="_aga16" localSheetId="2">#REF!</definedName>
    <definedName name="_aga16">#REF!</definedName>
    <definedName name="_Ago1">#REF!</definedName>
    <definedName name="_AGO95" localSheetId="2">[19]Consultoria!#REF!</definedName>
    <definedName name="_AGO95">[19]Consultoria!#REF!</definedName>
    <definedName name="_AGO96" localSheetId="2">[19]Consultoria!#REF!</definedName>
    <definedName name="_AGO96">[19]Consultoria!#REF!</definedName>
    <definedName name="_AGO97" localSheetId="2">[19]Consultoria!#REF!</definedName>
    <definedName name="_AGO97">[19]Consultoria!#REF!</definedName>
    <definedName name="_AGO98" localSheetId="2">[19]Consultoria!#REF!</definedName>
    <definedName name="_AGO98">[19]Consultoria!#REF!</definedName>
    <definedName name="_AGO99">[19]Consultoria!#REF!</definedName>
    <definedName name="_arg13">#REF!</definedName>
    <definedName name="_arg16">#REF!</definedName>
    <definedName name="_asc321" localSheetId="2">#REF!</definedName>
    <definedName name="_asc321">#REF!</definedName>
    <definedName name="_ATD1">#REF!</definedName>
    <definedName name="_ATERRO">"'file:///B:/PATO - BR - 425 aditivo.xls'#$COMPOS1.$#REF!$#REF!:$#REF!$#REF!"</definedName>
    <definedName name="_ATERRO_16">"'file:///B:/PATO - BR - 425 aditivo.xls'#$COMPOS1.$#REF!$#REF!:$#REF!$#REF!"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t2">[46]PROJETO!#REF!</definedName>
    <definedName name="_BAH2007" localSheetId="2">#REF!</definedName>
    <definedName name="_BAH2007">#REF!</definedName>
    <definedName name="_BAH2008" localSheetId="2">#REF!</definedName>
    <definedName name="_BAH2008">#REF!</definedName>
    <definedName name="_BAH2009" localSheetId="2">#REF!</definedName>
    <definedName name="_BAH2009">#REF!</definedName>
    <definedName name="_BAH2010">#REF!</definedName>
    <definedName name="_BDI1">#REF!</definedName>
    <definedName name="_BDI10">#REF!</definedName>
    <definedName name="_BDI11">#REF!</definedName>
    <definedName name="_BDI12">#REF!</definedName>
    <definedName name="_BDI13">#REF!</definedName>
    <definedName name="_BDI14">#REF!</definedName>
    <definedName name="_BDI2">#REF!</definedName>
    <definedName name="_BDI3">#REF!</definedName>
    <definedName name="_BDI4">#REF!</definedName>
    <definedName name="_BDI5">#REF!</definedName>
    <definedName name="_BDI6">#REF!</definedName>
    <definedName name="_BDI7">#REF!</definedName>
    <definedName name="_BDI8">#REF!</definedName>
    <definedName name="_BDI9">#REF!</definedName>
    <definedName name="_Brz1">[30]Feriados!$B$4:$B$14</definedName>
    <definedName name="_Brz2">[30]Feriados!$B$17:$B$24</definedName>
    <definedName name="_bur3220" localSheetId="2">#REF!</definedName>
    <definedName name="_bur3220">#REF!</definedName>
    <definedName name="_c_11">#REF!</definedName>
    <definedName name="_c_12">#REF!</definedName>
    <definedName name="_c_13">#REF!</definedName>
    <definedName name="_c_15">#REF!</definedName>
    <definedName name="_c_16">#REF!</definedName>
    <definedName name="_c_17">#REF!</definedName>
    <definedName name="_c_19">#REF!</definedName>
    <definedName name="_c_2">#REF!</definedName>
    <definedName name="_c_28">#REF!</definedName>
    <definedName name="_c_3">#REF!</definedName>
    <definedName name="_c_4">#REF!</definedName>
    <definedName name="_c_7">#REF!</definedName>
    <definedName name="_c_9">#REF!</definedName>
    <definedName name="_C930I">#REF!</definedName>
    <definedName name="_C930P">#REF!</definedName>
    <definedName name="_C966I">#REF!</definedName>
    <definedName name="_C966P">#REF!</definedName>
    <definedName name="_C996P">#REF!</definedName>
    <definedName name="_cab1">#REF!</definedName>
    <definedName name="_cap20">#REF!</definedName>
    <definedName name="_cc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M30">[13]SERVIÇOS!#REF!</definedName>
    <definedName name="_ccr12" localSheetId="2">#REF!</definedName>
    <definedName name="_ccr12">#REF!</definedName>
    <definedName name="_CMM30">[12]DADOS!$B$39</definedName>
    <definedName name="_cva32" localSheetId="2">#REF!</definedName>
    <definedName name="_cva32">#REF!</definedName>
    <definedName name="_cva50" localSheetId="2">#REF!</definedName>
    <definedName name="_cva50">#REF!</definedName>
    <definedName name="_cva60" localSheetId="2">#REF!</definedName>
    <definedName name="_cva60">#REF!</definedName>
    <definedName name="_cve45100">#REF!</definedName>
    <definedName name="_cve90100">#REF!</definedName>
    <definedName name="_cve9040">#REF!</definedName>
    <definedName name="_Dez1">#REF!</definedName>
    <definedName name="_DEZ94">[19]Consultoria!#REF!</definedName>
    <definedName name="_DEZ95">[19]Consultoria!#REF!</definedName>
    <definedName name="_DEZ96">[19]Consultoria!#REF!</definedName>
    <definedName name="_DEZ97">[19]Consultoria!#REF!</definedName>
    <definedName name="_DEZ98">[19]Consultoria!#REF!</definedName>
    <definedName name="_DEZ99">[19]Consultoria!#REF!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jm10" localSheetId="2">#REF!</definedName>
    <definedName name="_djm10">#REF!</definedName>
    <definedName name="_djm15" localSheetId="2">#REF!</definedName>
    <definedName name="_djm15">#REF!</definedName>
    <definedName name="_dmt1000">#REF!</definedName>
    <definedName name="_dmt1200">#REF!</definedName>
    <definedName name="_dmt200">#REF!</definedName>
    <definedName name="_dmt400">#REF!</definedName>
    <definedName name="_dmt50">#REF!</definedName>
    <definedName name="_dmt600">#REF!</definedName>
    <definedName name="_dmt800">#REF!</definedName>
    <definedName name="_dre2">#REF!</definedName>
    <definedName name="_ELE1">#REF!</definedName>
    <definedName name="_ELE2">#REF!</definedName>
    <definedName name="_ELE3">#REF!</definedName>
    <definedName name="_emp2">'[47]DMT modelo'!$AA$13</definedName>
    <definedName name="_epl2" localSheetId="2">#REF!</definedName>
    <definedName name="_epl2">#REF!</definedName>
    <definedName name="_epl5" localSheetId="2">#REF!</definedName>
    <definedName name="_epl5">#REF!</definedName>
    <definedName name="_esc15" localSheetId="2">#REF!</definedName>
    <definedName name="_esc15" localSheetId="0">#REF!</definedName>
    <definedName name="_esc15">#REF!</definedName>
    <definedName name="_ESC2">#REF!</definedName>
    <definedName name="_ESC3">#REF!</definedName>
    <definedName name="_esc4" localSheetId="0">#REF!</definedName>
    <definedName name="_esc4">#REF!</definedName>
    <definedName name="_esc6" localSheetId="0">#REF!</definedName>
    <definedName name="_esc6">#REF!</definedName>
    <definedName name="_est15">#REF!</definedName>
    <definedName name="_Excel_BuiltIn_Print_Area_11_1_1">"$#REF!.$A$1:$AL$33"</definedName>
    <definedName name="_Excel_BuiltIn_Print_Titles_5_1">"$#REF!.$A$1:$IS$12"</definedName>
    <definedName name="_Excel_BuiltIn_Print_Titles_6_1">"$#REF!.$A$1:$IS$12"</definedName>
    <definedName name="_Excel_BuiltIn_Print_Titles_7_1">"$#REF!.$A$1:$IS$12"</definedName>
    <definedName name="_Ext2">'[5]P A T O 99 B'!#REF!</definedName>
    <definedName name="_Ext2_3">'[48]P A T O 99 B'!#REF!</definedName>
    <definedName name="_Ext2_4">'[48]P A T O 99 B'!#REF!</definedName>
    <definedName name="_Ext2_5">'[48]P A T O 99 B'!#REF!</definedName>
    <definedName name="_Ext22">'[3]P A T O 99 B'!#REF!</definedName>
    <definedName name="_EXT285">#REF!</definedName>
    <definedName name="_EXT285_13">[49]procedimentos!$C$110</definedName>
    <definedName name="_EXT285_26">[49]procedimentos!$C$110</definedName>
    <definedName name="_EXT285_33">[49]procedimentos!$C$110</definedName>
    <definedName name="_EXT285_5">[49]procedimentos!$C$110</definedName>
    <definedName name="_EXT285_6">[49]procedimentos!$C$110</definedName>
    <definedName name="_EXT285_7">[49]procedimentos!$C$110</definedName>
    <definedName name="_EXT285_8">[49]procedimentos!$C$110</definedName>
    <definedName name="_EXT285_9">[49]procedimentos!$C$110</definedName>
    <definedName name="_ext293">#REF!</definedName>
    <definedName name="_ext293_13">[49]procedimentos!$C$104</definedName>
    <definedName name="_ext293_26">[49]procedimentos!$C$104</definedName>
    <definedName name="_ext293_33">[49]procedimentos!$C$104</definedName>
    <definedName name="_ext293_5">[49]procedimentos!$C$104</definedName>
    <definedName name="_ext293_6">[49]procedimentos!$C$104</definedName>
    <definedName name="_ext293_7">[49]procedimentos!$C$104</definedName>
    <definedName name="_ext293_8">[49]procedimentos!$C$104</definedName>
    <definedName name="_ext293_9">[49]procedimentos!$C$104</definedName>
    <definedName name="_EXT3">'[5]P A T O 99 B'!#REF!</definedName>
    <definedName name="_EXT377">#REF!</definedName>
    <definedName name="_EXT377_13">[49]procedimentos!$C$107</definedName>
    <definedName name="_EXT377_26">[49]procedimentos!$C$107</definedName>
    <definedName name="_EXT377_33">[49]procedimentos!$C$107</definedName>
    <definedName name="_EXT377_5">[49]procedimentos!$C$107</definedName>
    <definedName name="_EXT377_6">[49]procedimentos!$C$107</definedName>
    <definedName name="_EXT377_7">[49]procedimentos!$C$107</definedName>
    <definedName name="_EXT377_8">[49]procedimentos!$C$107</definedName>
    <definedName name="_EXT377_9">[49]procedimentos!$C$107</definedName>
    <definedName name="_ext471">#REF!</definedName>
    <definedName name="_ext471_13">[49]procedimentos!$C$110</definedName>
    <definedName name="_ext471_26">[49]procedimentos!$C$110</definedName>
    <definedName name="_ext471_33">[49]procedimentos!$C$110</definedName>
    <definedName name="_ext471_5">[49]procedimentos!$C$110</definedName>
    <definedName name="_ext471_6">[49]procedimentos!$C$110</definedName>
    <definedName name="_ext471_7">[49]procedimentos!$C$110</definedName>
    <definedName name="_ext471_8">[49]procedimentos!$C$110</definedName>
    <definedName name="_ext471_9">[49]procedimentos!$C$110</definedName>
    <definedName name="_Fev1">#REF!</definedName>
    <definedName name="_FEV95" localSheetId="2">[19]Consultoria!#REF!</definedName>
    <definedName name="_FEV95">[19]Consultoria!#REF!</definedName>
    <definedName name="_FEV96" localSheetId="2">[19]Consultoria!#REF!</definedName>
    <definedName name="_FEV96">[19]Consultoria!#REF!</definedName>
    <definedName name="_FEV97">[19]Consultoria!#REF!</definedName>
    <definedName name="_FEV98">[19]Consultoria!#REF!</definedName>
    <definedName name="_FEV99">[19]Consultoria!#REF!</definedName>
    <definedName name="_fil1" localSheetId="2">#REF!</definedName>
    <definedName name="_fil1">#REF!</definedName>
    <definedName name="_fil2" localSheetId="2">#REF!</definedName>
    <definedName name="_fil2">#REF!</definedName>
    <definedName name="_Fill" localSheetId="2" hidden="1">#REF!</definedName>
    <definedName name="_Fill" hidden="1">#REF!</definedName>
    <definedName name="_fill1" hidden="1">#REF!</definedName>
    <definedName name="_Filll" hidden="1">[50]Elétrica!#REF!</definedName>
    <definedName name="_xlnm._FilterDatabase" localSheetId="2" hidden="1">#REF!</definedName>
    <definedName name="_xlnm._FilterDatabase" localSheetId="1" hidden="1">CPU!$B$11:$J$11</definedName>
    <definedName name="_xlnm._FilterDatabase" localSheetId="0" hidden="1">ORÇAMENTO!$B$8:$L$193</definedName>
    <definedName name="_xlnm._FilterDatabase" hidden="1">#REF!</definedName>
    <definedName name="_fio12" localSheetId="2">#REF!</definedName>
    <definedName name="_fio12">#REF!</definedName>
    <definedName name="_fis5" localSheetId="2">#REF!</definedName>
    <definedName name="_fis5">#REF!</definedName>
    <definedName name="_flf50">#REF!</definedName>
    <definedName name="_flf60">#REF!</definedName>
    <definedName name="_fpd12">#REF!</definedName>
    <definedName name="_fvr10">#REF!</definedName>
    <definedName name="_H111118">#REF!</definedName>
    <definedName name="_H121118">#REF!</definedName>
    <definedName name="_HCB5">#REF!</definedName>
    <definedName name="_I">#REF!</definedName>
    <definedName name="_I_1">#REF!</definedName>
    <definedName name="_I_1_1">#REF!</definedName>
    <definedName name="_I_1_1_1">#REF!</definedName>
    <definedName name="_I_1_1_1_1">"$#REF!.$M$34:$IF$768"</definedName>
    <definedName name="_I_1_1_1_1_1">"$#REF!.$M$34:$IF$775"</definedName>
    <definedName name="_I_1_1_1_1_1_1">#REF!</definedName>
    <definedName name="_I_1_1_1_1_1_1_1">"$#REF!.$J$39:$IK$824"</definedName>
    <definedName name="_I_1_1_1_1_1_1_1_1">"$#REF!.$J$57:$IK$831"</definedName>
    <definedName name="_I_1_1_1_24">#REF!</definedName>
    <definedName name="_I_1_1_1_25">#REF!</definedName>
    <definedName name="_I_1_1_1_29">"$#REF!.$J$39:$IK$824"</definedName>
    <definedName name="_I_1_1_1_8">#REF!</definedName>
    <definedName name="_I_1_1_10">"$#REF!.$N$76:$IO$881"</definedName>
    <definedName name="_I_1_1_11">"$#REF!.$N$76:$IO$881"</definedName>
    <definedName name="_I_1_1_12">"$#REF!.$N$76:$IO$881"</definedName>
    <definedName name="_I_1_1_19">#REF!</definedName>
    <definedName name="_I_1_1_19_24">#REF!</definedName>
    <definedName name="_I_1_1_19_25">#REF!</definedName>
    <definedName name="_I_1_1_19_29">"$#REF!.$K$58:$IL$832"</definedName>
    <definedName name="_I_1_1_19_8">#REF!</definedName>
    <definedName name="_I_1_1_22">"$#REF!.$N$76:$IO$881"</definedName>
    <definedName name="_I_1_1_24">#REF!</definedName>
    <definedName name="_I_1_1_25">#REF!</definedName>
    <definedName name="_I_1_1_29">"$#REF!.$J$59:$IK$833"</definedName>
    <definedName name="_I_1_1_3">"$#REF!.$N$76:$IO$881"</definedName>
    <definedName name="_I_1_1_3_1">"$#REF!.$N$76:$IO$881"</definedName>
    <definedName name="_I_1_1_4">"$#REF!.$N$76:$IO$881"</definedName>
    <definedName name="_I_1_1_4_1">"$#REF!.$N$76:$IO$881"</definedName>
    <definedName name="_I_1_1_5">"$#REF!.$N$76:$IO$881"</definedName>
    <definedName name="_I_1_1_5_1">"$#REF!.$N$76:$IO$881"</definedName>
    <definedName name="_I_1_1_6">"$#REF!.$N$76:$IO$881"</definedName>
    <definedName name="_I_1_1_6_1">"$#REF!.$N$76:$IO$881"</definedName>
    <definedName name="_I_1_1_7">"$#REF!.$N$76:$IO$881"</definedName>
    <definedName name="_I_1_1_7_1">"$#REF!.$N$76:$IO$881"</definedName>
    <definedName name="_I_1_1_8">#REF!</definedName>
    <definedName name="_I_1_1_9">"$#REF!.$N$76:$IO$881"</definedName>
    <definedName name="_I_1_10">"$#REF!.$N$69:$IO$874"</definedName>
    <definedName name="_I_1_11">"$#REF!.$N$69:$IO$874"</definedName>
    <definedName name="_I_1_12">"$#REF!.$N$69:$IO$874"</definedName>
    <definedName name="_I_1_15">"$#REF!.$M$34:$IF$777"</definedName>
    <definedName name="_I_1_16">"$#REF!.$M$34:$IF$777"</definedName>
    <definedName name="_I_1_19">#REF!</definedName>
    <definedName name="_I_1_19_24">#REF!</definedName>
    <definedName name="_I_1_19_25">#REF!</definedName>
    <definedName name="_I_1_19_29">"$#REF!.$K$39:$IL$825"</definedName>
    <definedName name="_I_1_19_8">#REF!</definedName>
    <definedName name="_I_1_22">"$#REF!.$N$69:$IO$874"</definedName>
    <definedName name="_I_1_24">#REF!</definedName>
    <definedName name="_I_1_25">#REF!</definedName>
    <definedName name="_I_1_29">"$#REF!.$J$39:$IK$824"</definedName>
    <definedName name="_I_1_3">"$#REF!.$N$69:$IO$874"</definedName>
    <definedName name="_I_1_3_1">"$#REF!.$N$69:$IO$874"</definedName>
    <definedName name="_I_1_4">"$#REF!.$N$69:$IO$874"</definedName>
    <definedName name="_I_1_4_1">"$#REF!.$N$69:$IO$874"</definedName>
    <definedName name="_I_1_5">"$#REF!.$N$69:$IO$874"</definedName>
    <definedName name="_I_1_5_1">"$#REF!.$N$69:$IO$874"</definedName>
    <definedName name="_I_1_6">"$#REF!.$N$69:$IO$874"</definedName>
    <definedName name="_I_1_6_1">"$#REF!.$N$69:$IO$874"</definedName>
    <definedName name="_I_1_7">"$#REF!.$N$69:$IO$874"</definedName>
    <definedName name="_I_1_7_1">"$#REF!.$N$69:$IO$874"</definedName>
    <definedName name="_I_1_8">#REF!</definedName>
    <definedName name="_I_1_9">"$#REF!.$N$69:$IO$874"</definedName>
    <definedName name="_I_10">"$#REF!.$J$66:$IK$857"</definedName>
    <definedName name="_I_11">"$#REF!.$J$88:$IK$886"</definedName>
    <definedName name="_I_12">"$#REF!.$M$34:$IF$801"</definedName>
    <definedName name="_I_15">"$#REF!.$M$34:$IF$770"</definedName>
    <definedName name="_I_15_1">"$#REF!.$M$34:$IF$770"</definedName>
    <definedName name="_I_16">"$#REF!.$M$34:$IF$770"</definedName>
    <definedName name="_I_16_1">"$#REF!.$M$34:$IF$801"</definedName>
    <definedName name="_I_19">#REF!</definedName>
    <definedName name="_I_19_24">#REF!</definedName>
    <definedName name="_I_19_25">#REF!</definedName>
    <definedName name="_I_19_29">"$#REF!.$K$39:$IL$825"</definedName>
    <definedName name="_I_19_8">#REF!</definedName>
    <definedName name="_I_21">#REF!</definedName>
    <definedName name="_I_22">#REF!</definedName>
    <definedName name="_I_22_1">#REF!</definedName>
    <definedName name="_I_24">#REF!</definedName>
    <definedName name="_I_24_1">#REF!</definedName>
    <definedName name="_I_24_1_1">#REF!</definedName>
    <definedName name="_I_25">#REF!</definedName>
    <definedName name="_I_25_1">#REF!</definedName>
    <definedName name="_I_25_1_1">#REF!</definedName>
    <definedName name="_I_29">"$#REF!.$J$39:$IK$826"</definedName>
    <definedName name="_I_3">"$#REF!.$N$69:$IO$874"</definedName>
    <definedName name="_I_3_1">"$#REF!.$N$69:$IO$874"</definedName>
    <definedName name="_I_4">"$#REF!.$J$88:$IK$886"</definedName>
    <definedName name="_I_4_1">"$#REF!.$J$66:$IK$857"</definedName>
    <definedName name="_I_5">"$#REF!.$J$88:$IK$886"</definedName>
    <definedName name="_I_5_1">"$#REF!.$J$66:$IK$857"</definedName>
    <definedName name="_I_6">"$#REF!.$J$88:$IK$886"</definedName>
    <definedName name="_I_6_1">"$#REF!.$J$66:$IK$857"</definedName>
    <definedName name="_I_7">#REF!</definedName>
    <definedName name="_I_7_1">#REF!</definedName>
    <definedName name="_I_7_1_1">"$#REF!.$J$66:$IK$857"</definedName>
    <definedName name="_I_7_1_1_1">"$#REF!.$J$66:$IK$857"</definedName>
    <definedName name="_I_7_2">"$#REF!.$J$88:$IK$886"</definedName>
    <definedName name="_I_7_2_1">"$#REF!.$J$88:$IK$886"</definedName>
    <definedName name="_I_8">#REF!</definedName>
    <definedName name="_I_9">"$#REF!.$J$88:$IK$886"</definedName>
    <definedName name="_ind100" localSheetId="2">#REF!</definedName>
    <definedName name="_ind100">#REF!</definedName>
    <definedName name="_itu1" localSheetId="2">#REF!</definedName>
    <definedName name="_itu1">#REF!</definedName>
    <definedName name="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1">#REF!</definedName>
    <definedName name="_JAN2003">#REF!</definedName>
    <definedName name="_JAN95" localSheetId="2">[19]Consultoria!#REF!</definedName>
    <definedName name="_JAN95">[19]Consultoria!#REF!</definedName>
    <definedName name="_JAN96" localSheetId="2">[19]Consultoria!#REF!</definedName>
    <definedName name="_JAN96">[19]Consultoria!#REF!</definedName>
    <definedName name="_JAN97" localSheetId="2">[19]Consultoria!#REF!</definedName>
    <definedName name="_JAN97">[19]Consultoria!#REF!</definedName>
    <definedName name="_JAN98" localSheetId="2">[19]Consultoria!#REF!</definedName>
    <definedName name="_JAN98">[19]Consultoria!#REF!</definedName>
    <definedName name="_JAN99">[19]Consultoria!#REF!</definedName>
    <definedName name="_JAZ1" localSheetId="2">#REF!</definedName>
    <definedName name="_JAZ1">#REF!</definedName>
    <definedName name="_JAZ11" localSheetId="2">#REF!</definedName>
    <definedName name="_JAZ11">#REF!</definedName>
    <definedName name="_JAZ2" localSheetId="2">#REF!</definedName>
    <definedName name="_JAZ2">#REF!</definedName>
    <definedName name="_JAZ22">#REF!</definedName>
    <definedName name="_JAZ3">#REF!</definedName>
    <definedName name="_JAZ33">#REF!</definedName>
    <definedName name="_jla20">#REF!</definedName>
    <definedName name="_jla32">#REF!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l1">#REF!</definedName>
    <definedName name="_JUL95" localSheetId="2">[19]Consultoria!#REF!</definedName>
    <definedName name="_JUL95">[19]Consultoria!#REF!</definedName>
    <definedName name="_JUL96" localSheetId="2">[19]Consultoria!#REF!</definedName>
    <definedName name="_JUL96">[19]Consultoria!#REF!</definedName>
    <definedName name="_JUL97">[19]Consultoria!#REF!</definedName>
    <definedName name="_JUL98">[19]Consultoria!#REF!</definedName>
    <definedName name="_JUL99">[19]Consultoria!#REF!</definedName>
    <definedName name="_Jun1">#REF!</definedName>
    <definedName name="_JUN95">[19]Consultoria!#REF!</definedName>
    <definedName name="_JUN96">[19]Consultoria!#REF!</definedName>
    <definedName name="_JUN97">[19]Consultoria!#REF!</definedName>
    <definedName name="_JUN98">[19]Consultoria!#REF!</definedName>
    <definedName name="_JUN99">[19]Consultoria!#REF!</definedName>
    <definedName name="_Kay1" hidden="1">#REF!</definedName>
    <definedName name="_Key1" hidden="1">'[51]1.6'!$A$11</definedName>
    <definedName name="_Key2" localSheetId="2" hidden="1">#REF!</definedName>
    <definedName name="_Key2" hidden="1">#REF!</definedName>
    <definedName name="_ki5">#REF!</definedName>
    <definedName name="_ki5_3">#REF!</definedName>
    <definedName name="_ki5_4">#REF!</definedName>
    <definedName name="_ki5_5">#REF!</definedName>
    <definedName name="_kit55">#REF!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M406407">#REF!</definedName>
    <definedName name="_km736">#REF!</definedName>
    <definedName name="_kmf1">[52]CAPA!$F$20</definedName>
    <definedName name="_kmf2">[52]CAPA!$F$21</definedName>
    <definedName name="_Kmf285">#REF!</definedName>
    <definedName name="_Kmf293">#REF!</definedName>
    <definedName name="_Kmf293_13">[49]procedimentos!$B$104</definedName>
    <definedName name="_Kmf293_26">[49]procedimentos!$B$104</definedName>
    <definedName name="_Kmf293_33">[49]procedimentos!$B$104</definedName>
    <definedName name="_Kmf293_5">[49]procedimentos!$B$104</definedName>
    <definedName name="_Kmf293_6">[49]procedimentos!$B$104</definedName>
    <definedName name="_Kmf293_7">[49]procedimentos!$B$104</definedName>
    <definedName name="_Kmf293_8">[49]procedimentos!$B$104</definedName>
    <definedName name="_Kmf293_9">[49]procedimentos!$B$104</definedName>
    <definedName name="_kmf377">#REF!</definedName>
    <definedName name="_kmf377_13">[49]procedimentos!$B$107</definedName>
    <definedName name="_kmf377_26">[49]procedimentos!$B$107</definedName>
    <definedName name="_kmf377_33">[49]procedimentos!$B$107</definedName>
    <definedName name="_kmf377_5">[49]procedimentos!$B$107</definedName>
    <definedName name="_kmf377_6">[49]procedimentos!$B$107</definedName>
    <definedName name="_kmf377_7">[49]procedimentos!$B$107</definedName>
    <definedName name="_kmf377_8">[49]procedimentos!$B$107</definedName>
    <definedName name="_kmf377_9">[49]procedimentos!$B$107</definedName>
    <definedName name="_Kmf471">#REF!</definedName>
    <definedName name="_Kmf471_13">[49]procedimentos!$B$110</definedName>
    <definedName name="_Kmf471_26">[49]procedimentos!$B$110</definedName>
    <definedName name="_Kmf471_33">[49]procedimentos!$B$110</definedName>
    <definedName name="_Kmf471_5">[49]procedimentos!$B$110</definedName>
    <definedName name="_Kmf471_6">[49]procedimentos!$B$110</definedName>
    <definedName name="_Kmf471_7">[49]procedimentos!$B$110</definedName>
    <definedName name="_Kmf471_8">[49]procedimentos!$B$110</definedName>
    <definedName name="_Kmf471_9">[49]procedimentos!$B$110</definedName>
    <definedName name="_kmi1">[52]CAPA!$C$20</definedName>
    <definedName name="_kmi2">[52]CAPA!$C$21</definedName>
    <definedName name="_Kmi285">#REF!</definedName>
    <definedName name="_Kmi293">#REF!</definedName>
    <definedName name="_Kmi293_13">[49]procedimentos!$B$103</definedName>
    <definedName name="_Kmi293_26">[49]procedimentos!$B$103</definedName>
    <definedName name="_Kmi293_33">[49]procedimentos!$B$103</definedName>
    <definedName name="_Kmi293_5">[49]procedimentos!$B$103</definedName>
    <definedName name="_Kmi293_6">[49]procedimentos!$B$103</definedName>
    <definedName name="_Kmi293_7">[49]procedimentos!$B$103</definedName>
    <definedName name="_Kmi293_8">[49]procedimentos!$B$103</definedName>
    <definedName name="_Kmi293_9">[49]procedimentos!$B$103</definedName>
    <definedName name="_kmi377">#REF!</definedName>
    <definedName name="_kmi377_13">[49]procedimentos!$B$106</definedName>
    <definedName name="_kmi377_26">[49]procedimentos!$B$106</definedName>
    <definedName name="_kmi377_33">[49]procedimentos!$B$106</definedName>
    <definedName name="_kmi377_5">[49]procedimentos!$B$106</definedName>
    <definedName name="_kmi377_6">[49]procedimentos!$B$106</definedName>
    <definedName name="_kmi377_7">[49]procedimentos!$B$106</definedName>
    <definedName name="_kmi377_8">[49]procedimentos!$B$106</definedName>
    <definedName name="_kmi377_9">[49]procedimentos!$B$106</definedName>
    <definedName name="_Kmi471">#REF!</definedName>
    <definedName name="_Kmi471_13">[49]procedimentos!$B$109</definedName>
    <definedName name="_Kmi471_26">[49]procedimentos!$B$109</definedName>
    <definedName name="_Kmi471_33">[49]procedimentos!$B$109</definedName>
    <definedName name="_Kmi471_5">[49]procedimentos!$B$109</definedName>
    <definedName name="_Kmi471_6">[49]procedimentos!$B$109</definedName>
    <definedName name="_Kmi471_7">[49]procedimentos!$B$109</definedName>
    <definedName name="_Kmi471_8">[49]procedimentos!$B$109</definedName>
    <definedName name="_Kmi471_9">[49]procedimentos!$B$109</definedName>
    <definedName name="_la2" localSheetId="2">[13]SERVIÇOS!#REF!</definedName>
    <definedName name="_la2">[13]SERVIÇOS!#REF!</definedName>
    <definedName name="_LAG2">[33]SERVIÇOS!$G$26</definedName>
    <definedName name="_lpi100" localSheetId="2">#REF!</definedName>
    <definedName name="_lpi100">#REF!</definedName>
    <definedName name="_lvg10060" localSheetId="2">#REF!</definedName>
    <definedName name="_lvg10060">#REF!</definedName>
    <definedName name="_lvp32" localSheetId="2">#REF!</definedName>
    <definedName name="_lvp32">#REF!</definedName>
    <definedName name="_lxa1">#REF!</definedName>
    <definedName name="_Mai1">#REF!</definedName>
    <definedName name="_MAI95">[19]Consultoria!#REF!</definedName>
    <definedName name="_MAI96">[19]Consultoria!#REF!</definedName>
    <definedName name="_MAI97">[19]Consultoria!#REF!</definedName>
    <definedName name="_MAI98">[19]Consultoria!#REF!</definedName>
    <definedName name="_MAI99">[19]Consultoria!#REF!</definedName>
    <definedName name="_man50" localSheetId="2">#REF!</definedName>
    <definedName name="_man50">#REF!</definedName>
    <definedName name="_Mar1">#REF!</definedName>
    <definedName name="_MAR95" localSheetId="2">[19]Consultoria!#REF!</definedName>
    <definedName name="_MAR95">[19]Consultoria!#REF!</definedName>
    <definedName name="_MAR96" localSheetId="2">[19]Consultoria!#REF!</definedName>
    <definedName name="_MAR96">[19]Consultoria!#REF!</definedName>
    <definedName name="_MAR97">[19]Consultoria!#REF!</definedName>
    <definedName name="_MAR98">[19]Consultoria!#REF!</definedName>
    <definedName name="_MAR99">[19]Consultoria!#REF!</definedName>
    <definedName name="_MatMult_A" hidden="1">'[53]Painel de Controle'!#REF!</definedName>
    <definedName name="_MED1">#REF!</definedName>
    <definedName name="_mem2">'[35]Mat Asf'!$H$37</definedName>
    <definedName name="_MIN2007" localSheetId="2">#REF!</definedName>
    <definedName name="_MIN2007">#REF!</definedName>
    <definedName name="_MIN2008" localSheetId="2">#REF!</definedName>
    <definedName name="_MIN2008">#REF!</definedName>
    <definedName name="_MIN2009" localSheetId="2">#REF!</definedName>
    <definedName name="_MIN2009">#REF!</definedName>
    <definedName name="_MIN2010">#REF!</definedName>
    <definedName name="_MO2">'[54]Desmat 0,15'!$H$30</definedName>
    <definedName name="_MOD01">#N/A</definedName>
    <definedName name="_NAC2007" localSheetId="2">#REF!</definedName>
    <definedName name="_NAC2007">#REF!</definedName>
    <definedName name="_NAC2008" localSheetId="2">#REF!</definedName>
    <definedName name="_NAC2008">#REF!</definedName>
    <definedName name="_NAC2009" localSheetId="2">#REF!</definedName>
    <definedName name="_NAC2009">#REF!</definedName>
    <definedName name="_NAC2010">#REF!</definedName>
    <definedName name="_Nov1">#REF!</definedName>
    <definedName name="_NOV94">[19]Consultoria!#REF!</definedName>
    <definedName name="_NOV95">[19]Consultoria!#REF!</definedName>
    <definedName name="_NOV96">[19]Consultoria!#REF!</definedName>
    <definedName name="_NOV97">[19]Consultoria!#REF!</definedName>
    <definedName name="_NOV98">[19]Consultoria!#REF!</definedName>
    <definedName name="_NOV99">[19]Consultoria!#REF!</definedName>
    <definedName name="_oac2" localSheetId="2">#REF!</definedName>
    <definedName name="_oac2">#REF!</definedName>
    <definedName name="_oae2" localSheetId="2">#REF!</definedName>
    <definedName name="_oae2">#REF!</definedName>
    <definedName name="_Obs1">#REF!</definedName>
    <definedName name="_Obs2">#REF!</definedName>
    <definedName name="_oco2" localSheetId="2">#REF!</definedName>
    <definedName name="_oco2">#REF!</definedName>
    <definedName name="_ope1">#REF!</definedName>
    <definedName name="_ope2">#REF!</definedName>
    <definedName name="_ope3">#REF!</definedName>
    <definedName name="_OR1">'[36]orcID nº1'!$A$14:$G$1025</definedName>
    <definedName name="_OR12">'[36]orc ID nº12'!$A$16:$G$181</definedName>
    <definedName name="_OR13">'[36]orc ID nº13'!$A$13:$G$34</definedName>
    <definedName name="_OR14">'[36]orc ID nº 14'!$A$14:$G$16</definedName>
    <definedName name="_OR15">'[36]orc ID nº 15'!$A$14:$G$104</definedName>
    <definedName name="_OR16">'[36]orc ID nº16'!$A$14:$G$33</definedName>
    <definedName name="_OR17">'[36]orc ID nº17'!$A$16:$G$80</definedName>
    <definedName name="_OR18">'[36]orc ID nº 18'!$A$14:$G$123</definedName>
    <definedName name="_OR19">'[36]orc ID nº19'!$A$14:$G$96</definedName>
    <definedName name="_OR2">'[36]orc ID nº2 '!$A$14:$G$70</definedName>
    <definedName name="_OR3">'[36]orc ID nº3'!$A$14:$G$134</definedName>
    <definedName name="_OR4">'[36]orcID nº4'!$A$14:$G$165</definedName>
    <definedName name="_OR5">'[36]orcID nº5'!$A$14:$G$149</definedName>
    <definedName name="_OR6">'[36]orcID nº6'!$A$14:$G$138</definedName>
    <definedName name="_OR7">'[36]orcID nº7'!$A$14:$G$137</definedName>
    <definedName name="_OR8">'[36]orc ID nº8'!$A$14:$G$133</definedName>
    <definedName name="_OR9">'[36]orc ID nº9'!$A$14:$G$157</definedName>
    <definedName name="_Order1" hidden="1">255</definedName>
    <definedName name="_Order2" hidden="1">255</definedName>
    <definedName name="_Out1">#REF!</definedName>
    <definedName name="_OUT94" localSheetId="2">[19]Consultoria!#REF!</definedName>
    <definedName name="_OUT94">[19]Consultoria!#REF!</definedName>
    <definedName name="_OUT95" localSheetId="2">[19]Consultoria!#REF!</definedName>
    <definedName name="_OUT95">[19]Consultoria!#REF!</definedName>
    <definedName name="_OUT96">[19]Consultoria!#REF!</definedName>
    <definedName name="_OUT97">[19]Consultoria!#REF!</definedName>
    <definedName name="_OUT98">[19]Consultoria!#REF!</definedName>
    <definedName name="_OUT98_" localSheetId="2" hidden="1">{#N/A,#N/A,TRUE,"Serviços"}</definedName>
    <definedName name="_OUT98_" hidden="1">{#N/A,#N/A,TRUE,"Serviços"}</definedName>
    <definedName name="_OUT99">[19]Consultoria!#REF!</definedName>
    <definedName name="_OUTTTT9888" localSheetId="2" hidden="1">{#N/A,#N/A,TRUE,"Serviços"}</definedName>
    <definedName name="_OUTTTT9888" hidden="1">{#N/A,#N/A,TRUE,"Serviços"}</definedName>
    <definedName name="_PA01" hidden="1">{"'teste'!$B$2:$R$49"}</definedName>
    <definedName name="_PAG1">#REF!</definedName>
    <definedName name="_PAG10">#REF!</definedName>
    <definedName name="_PAG11">#REF!</definedName>
    <definedName name="_PAG12">#REF!</definedName>
    <definedName name="_PAG13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AR2007" localSheetId="2">#REF!</definedName>
    <definedName name="_PAR2007">#REF!</definedName>
    <definedName name="_PAR2008" localSheetId="2">#REF!</definedName>
    <definedName name="_PAR2008">#REF!</definedName>
    <definedName name="_PAR2009" localSheetId="2">#REF!</definedName>
    <definedName name="_PAR2009">#REF!</definedName>
    <definedName name="_PAR2010">#REF!</definedName>
    <definedName name="_Parse_On" hidden="1">#REF!</definedName>
    <definedName name="_Parse_Out" hidden="1">#REF!</definedName>
    <definedName name="_pav2">#REF!</definedName>
    <definedName name="_PCM30">[13]SERVIÇOS!#REF!</definedName>
    <definedName name="_PE412">#N/A</definedName>
    <definedName name="_PER2007" localSheetId="2">#REF!</definedName>
    <definedName name="_PER2007">#REF!</definedName>
    <definedName name="_PER2008" localSheetId="2">#REF!</definedName>
    <definedName name="_PER2008">#REF!</definedName>
    <definedName name="_PER2009" localSheetId="2">#REF!</definedName>
    <definedName name="_PER2009">#REF!</definedName>
    <definedName name="_PER2010">#REF!</definedName>
    <definedName name="_PL1">#REF!</definedName>
    <definedName name="_PL1_4">#REF!</definedName>
    <definedName name="_PL11">#REF!</definedName>
    <definedName name="_PLA2">[13]SERVIÇOS!#REF!</definedName>
    <definedName name="_PM334">#REF!</definedName>
    <definedName name="_PM335">#REF!</definedName>
    <definedName name="_PM346">#REF!</definedName>
    <definedName name="_PM405">#N/A</definedName>
    <definedName name="_PM406">#REF!</definedName>
    <definedName name="_PM412">#REF!</definedName>
    <definedName name="_PM609">#REF!</definedName>
    <definedName name="_PM970">#REF!</definedName>
    <definedName name="_pne1" localSheetId="2">#REF!</definedName>
    <definedName name="_pne1">#REF!</definedName>
    <definedName name="_pne2" localSheetId="2">#REF!</definedName>
    <definedName name="_pne2">#REF!</definedName>
    <definedName name="_PNV174BMT0134">#REF!</definedName>
    <definedName name="_PNV2002">#REF!</definedName>
    <definedName name="_PNV2003">#REF!</definedName>
    <definedName name="_PNV2004">#REF!</definedName>
    <definedName name="_PNV2009">#REF!</definedName>
    <definedName name="_prg1515" localSheetId="2">#REF!</definedName>
    <definedName name="_prg1515">#REF!</definedName>
    <definedName name="_prg1827">#REF!</definedName>
    <definedName name="_PTB10">[13]SERVIÇOS!#REF!</definedName>
    <definedName name="_ptc7" localSheetId="2">#REF!</definedName>
    <definedName name="_ptc7">#REF!</definedName>
    <definedName name="_ptm6" localSheetId="2">#REF!</definedName>
    <definedName name="_ptm6">#REF!</definedName>
    <definedName name="_pu334">#N/A</definedName>
    <definedName name="_pu335">#N/A</definedName>
    <definedName name="_PUE412">#N/A</definedName>
    <definedName name="_pum405">#N/A</definedName>
    <definedName name="_pum969">#N/A</definedName>
    <definedName name="_q">#REF!</definedName>
    <definedName name="_qdm3" localSheetId="2">#REF!</definedName>
    <definedName name="_qdm3">#REF!</definedName>
    <definedName name="_QQ2">#N/A</definedName>
    <definedName name="_r">#REF!</definedName>
    <definedName name="_r_15">#REF!</definedName>
    <definedName name="_r_4">#REF!</definedName>
    <definedName name="_r2d2">'[31]memória quantitativa'!#REF!</definedName>
    <definedName name="_Rbv1">'[7]Página 16'!$C$3:$C$7</definedName>
    <definedName name="_rc2br1">'[31]memória quantitativa'!#REF!</definedName>
    <definedName name="_rc2br2">'[31]memória quantitativa'!#REF!</definedName>
    <definedName name="_rc2br3">'[31]memória quantitativa'!#REF!</definedName>
    <definedName name="_rc2br4">'[31]memória quantitativa'!#REF!</definedName>
    <definedName name="_rc2br5">'[31]memória quantitativa'!#REF!</definedName>
    <definedName name="_rc2br6">'[31]memória quantitativa'!#REF!</definedName>
    <definedName name="_rc2br7">'[31]memória quantitativa'!#REF!</definedName>
    <definedName name="_rc2br8">'[31]memória quantitativa'!#REF!</definedName>
    <definedName name="_rc2br9">'[31]memória quantitativa'!#REF!</definedName>
    <definedName name="_rc2d1">'[31]memória quantitativa'!#REF!</definedName>
    <definedName name="_rc2d2">'[31]memória quantitativa'!#REF!</definedName>
    <definedName name="_rc2d3">'[31]memória quantitativa'!#REF!</definedName>
    <definedName name="_rc2d4">'[31]memória quantitativa'!#REF!</definedName>
    <definedName name="_rc2d5">'[31]memória quantitativa'!#REF!</definedName>
    <definedName name="_rc2d6">'[31]memória quantitativa'!#REF!</definedName>
    <definedName name="_rc2d7">'[31]memória quantitativa'!#REF!</definedName>
    <definedName name="_rc2d8">'[31]memória quantitativa'!#REF!</definedName>
    <definedName name="_rc2d9">'[31]memória quantitativa'!#REF!</definedName>
    <definedName name="_rc2l1">'[31]memória quantitativa'!#REF!</definedName>
    <definedName name="_rc2l2">'[31]memória quantitativa'!#REF!</definedName>
    <definedName name="_rc2l3">'[31]memória quantitativa'!#REF!</definedName>
    <definedName name="_rc2l4">'[31]memória quantitativa'!#REF!</definedName>
    <definedName name="_rc2l5">'[31]memória quantitativa'!#REF!</definedName>
    <definedName name="_rc2l6">'[31]memória quantitativa'!#REF!</definedName>
    <definedName name="_rc2l7">'[31]memória quantitativa'!#REF!</definedName>
    <definedName name="_rc2l8">'[31]memória quantitativa'!#REF!</definedName>
    <definedName name="_rc2l9">'[31]memória quantitativa'!#REF!</definedName>
    <definedName name="_rc2larg1">'[31]memória quantitativa'!#REF!</definedName>
    <definedName name="_rc2larg2">'[31]memória quantitativa'!#REF!</definedName>
    <definedName name="_rc2larg3">'[31]memória quantitativa'!#REF!</definedName>
    <definedName name="_rc2larg4">'[31]memória quantitativa'!#REF!</definedName>
    <definedName name="_rc2larg5">'[31]memória quantitativa'!#REF!</definedName>
    <definedName name="_rc2larg6">'[31]memória quantitativa'!#REF!</definedName>
    <definedName name="_rc2larg7">'[31]memória quantitativa'!#REF!</definedName>
    <definedName name="_rc2larg8">'[31]memória quantitativa'!#REF!</definedName>
    <definedName name="_rc2larg9">'[31]memória quantitativa'!#REF!</definedName>
    <definedName name="_rcm10" localSheetId="2">#REF!</definedName>
    <definedName name="_rcm10">#REF!</definedName>
    <definedName name="_rcm15" localSheetId="2">#REF!</definedName>
    <definedName name="_rcm15">#REF!</definedName>
    <definedName name="_rcm20" localSheetId="2">#REF!</definedName>
    <definedName name="_rcm20">#REF!</definedName>
    <definedName name="_rcm5">#REF!</definedName>
    <definedName name="_RECONF.">#REF!</definedName>
    <definedName name="_RECONF._16">"$#REF!.$#REF!$#REF!:$#REF!$#REF!"</definedName>
    <definedName name="_RECONF_">"$#REF!.$#REF!$#REF!:$#REF!$#REF!"</definedName>
    <definedName name="_RECONF__16">"$#REF!.$#REF!$#REF!:$#REF!$#REF!"</definedName>
    <definedName name="_RECONFORMAÇÃO">"'file:///B:/PATO - BR - 425 aditivo.xls'#$COMPOS1.$#REF!$#REF!:$#REF!$#REF!"</definedName>
    <definedName name="_RECONFORMAÇÃO_16">"'file:///B:/PATO - BR - 425 aditivo.xls'#$COMPOS1.$#REF!$#REF!:$#REF!$#REF!"</definedName>
    <definedName name="_Regression_Int" localSheetId="0">1</definedName>
    <definedName name="_Regression_Int" hidden="1">1</definedName>
    <definedName name="_Regression_Out" hidden="1">[55]PAG01!#REF!</definedName>
    <definedName name="_Regression_X" hidden="1">[55]PAG01!#REF!</definedName>
    <definedName name="_Regression_Y" hidden="1">[55]PAG01!#REF!</definedName>
    <definedName name="_res10" localSheetId="2">#REF!</definedName>
    <definedName name="_res10">#REF!</definedName>
    <definedName name="_res15" localSheetId="2">#REF!</definedName>
    <definedName name="_res15">#REF!</definedName>
    <definedName name="_res5" localSheetId="2">#REF!</definedName>
    <definedName name="_res5">#REF!</definedName>
    <definedName name="_RET1">#REF!</definedName>
    <definedName name="_rge32">#REF!</definedName>
    <definedName name="_rgf60">#REF!</definedName>
    <definedName name="_rgp1">#REF!</definedName>
    <definedName name="_RODOVIA">[52]CAPA!$B$11</definedName>
    <definedName name="_RP1">#N/A</definedName>
    <definedName name="_S">[2]COMPOS1!#REF!</definedName>
    <definedName name="_S_1">[16]COMPOS1!#REF!</definedName>
    <definedName name="_S_1_1">[16]COMPOS1!#REF!</definedName>
    <definedName name="_S_1_1_1">[16]COMPOS1!#REF!</definedName>
    <definedName name="_S_1_1_1_1">"'file:///B:/PATO - BR - 425 aditivo.xls'#$COMPOS1.$#REF!$#REF!:$#REF!$#REF!"</definedName>
    <definedName name="_S_1_1_1_1_1">"'file:///B:/PATO - BR - 425 aditivo.xls'#$COMPOS1.$#REF!$#REF!:$#REF!$#REF!"</definedName>
    <definedName name="_S_1_1_1_1_1_1">[16]COMPOS1!#REF!</definedName>
    <definedName name="_S_1_1_1_1_1_1_1">"'file:///B:/PATO - BR - 425 aditivo.xls'#$COMPOS1.$#REF!$#REF!:$#REF!$#REF!"</definedName>
    <definedName name="_S_1_1_1_1_1_1_1_1">"'file:///B:/PATO - BR - 425 aditivo.xls'#$COMPOS1.$#REF!$#REF!:$#REF!$#REF!"</definedName>
    <definedName name="_S_1_1_1_10">"'file:///B:/PATO - BR - 425 aditivo.xls'#$COMPOS1.$#REF!$#REF!:$#REF!$#REF!"</definedName>
    <definedName name="_S_1_1_1_11">"'file:///B:/PATO - BR - 425 aditivo.xls'#$COMPOS1.$#REF!$#REF!:$#REF!$#REF!"</definedName>
    <definedName name="_S_1_1_1_12">"'file:///B:/PATO - BR - 425 aditivo.xls'#$COMPOS1.$#REF!$#REF!:$#REF!$#REF!"</definedName>
    <definedName name="_S_1_1_1_16">"'file:///B:/PATO - BR - 425 aditivo.xls'#$COMPOS1.$#REF!$#REF!:$#REF!$#REF!"</definedName>
    <definedName name="_S_1_1_1_2">[16]COMPOS1!#REF!</definedName>
    <definedName name="_S_1_1_1_2_1">"'file:///B:/PATO - BR - 425 aditivo.xls'#$COMPOS1.$#REF!$#REF!:$#REF!$#REF!"</definedName>
    <definedName name="_S_1_1_1_2_1_1">"'file:///B:/PATO - BR - 425 aditivo.xls'#$COMPOS1.$#REF!$#REF!:$#REF!$#REF!"</definedName>
    <definedName name="_S_1_1_1_2_1_1_1">"'file:///B:/PATO - BR - 425 aditivo.xls'#$COMPOS1.$#REF!$#REF!:$#REF!$#REF!"</definedName>
    <definedName name="_S_1_1_1_21">[16]COMPOS1!#REF!</definedName>
    <definedName name="_S_1_1_1_26">"'file:///B:/PATO - BR - 425 aditivo.xls'#$COMPOS1.$#REF!$#REF!:$#REF!$#REF!"</definedName>
    <definedName name="_S_1_1_1_27">"'file:///B:/PATO - BR - 425 aditivo.xls'#$COMPOS1.$#REF!$#REF!:$#REF!$#REF!"</definedName>
    <definedName name="_S_1_1_1_27_1">"'file:///B:/PATO - BR - 425 aditivo.xls'#$COMPOS1.$#REF!$#REF!:$#REF!$#REF!"</definedName>
    <definedName name="_S_1_1_1_3">[16]COMPOS1!#REF!</definedName>
    <definedName name="_S_1_1_1_5">"'file:///B:/PATO - BR - 425 aditivo.xls'#$COMPOS1.$#REF!$#REF!:$#REF!$#REF!"</definedName>
    <definedName name="_S_1_1_1_5_1">"'file:///B:/PATO - BR - 425 aditivo.xls'#$COMPOS1.$#REF!$#REF!:$#REF!$#REF!"</definedName>
    <definedName name="_S_1_1_1_5_1_1">"'file:///B:/PATO - BR - 425 aditivo.xls'#$COMPOS1.$#REF!$#REF!:$#REF!$#REF!"</definedName>
    <definedName name="_S_1_1_1_5_1_1_1">"'file:///B:/PATO - BR - 425 aditivo.xls'#$COMPOS1.$#REF!$#REF!:$#REF!$#REF!"</definedName>
    <definedName name="_S_1_1_1_6">[16]COMPOS1!#REF!</definedName>
    <definedName name="_S_1_1_1_6_1">"'file:///B:/PATO - BR - 425 aditivo.xls'#$COMPOS1.$#REF!$#REF!:$#REF!$#REF!"</definedName>
    <definedName name="_S_1_1_1_6_1_1">"'file:///B:/PATO - BR - 425 aditivo.xls'#$COMPOS1.$#REF!$#REF!:$#REF!$#REF!"</definedName>
    <definedName name="_S_1_1_1_6_1_1_1">"'file:///B:/PATO - BR - 425 aditivo.xls'#$COMPOS1.$#REF!$#REF!:$#REF!$#REF!"</definedName>
    <definedName name="_S_1_1_1_7">"'file:///B:/PATO - BR - 425 aditivo.xls'#$COMPOS1.$#REF!$#REF!:$#REF!$#REF!"</definedName>
    <definedName name="_S_1_1_1_7_1">"'file:///B:/PATO - BR - 425 aditivo.xls'#$COMPOS1.$#REF!$#REF!:$#REF!$#REF!"</definedName>
    <definedName name="_S_1_1_1_8">"'file:///B:/PATO - BR - 425 aditivo.xls'#$COMPOS1.$#REF!$#REF!:$#REF!$#REF!"</definedName>
    <definedName name="_S_1_1_1_9">"'file:///B:/PATO - BR - 425 aditivo.xls'#$COMPOS1.$#REF!$#REF!:$#REF!$#REF!"</definedName>
    <definedName name="_S_1_1_1_9_1">"'file:///B:/PATO - BR - 425 aditivo.xls'#$COMPOS1.$#REF!$#REF!:$#REF!$#REF!"</definedName>
    <definedName name="_S_1_1_1_9_1_1">"'file:///B:/PATO - BR - 425 aditivo.xls'#$COMPOS1.$#REF!$#REF!:$#REF!$#REF!"</definedName>
    <definedName name="_S_1_1_10">"'file:///B:/PATO - BR - 425 aditivo.xls'#$COMPOS1.$#REF!$#REF!:$#REF!$#REF!"</definedName>
    <definedName name="_S_1_1_10_1">"'file:///B:/PATO - BR - 425 aditivo.xls'#$COMPOS1.$#REF!$#REF!:$#REF!$#REF!"</definedName>
    <definedName name="_S_1_1_11">"'file:///B:/PATO - BR - 425 aditivo.xls'#$COMPOS1.$#REF!$#REF!:$#REF!$#REF!"</definedName>
    <definedName name="_S_1_1_11_1">"'file:///B:/PATO - BR - 425 aditivo.xls'#$COMPOS1.$#REF!$#REF!:$#REF!$#REF!"</definedName>
    <definedName name="_S_1_1_12">"'file:///B:/PATO - BR - 425 aditivo.xls'#$COMPOS1.$#REF!$#REF!:$#REF!$#REF!"</definedName>
    <definedName name="_S_1_1_16">"'file:///B:/PATO - BR - 425 aditivo.xls'#$COMPOS1.$#REF!$#REF!:$#REF!$#REF!"</definedName>
    <definedName name="_S_1_1_2">[16]COMPOS1!#REF!</definedName>
    <definedName name="_S_1_1_2_1">"'file:///B:/PATO - BR - 425 aditivo.xls'#$COMPOS1.$#REF!$#REF!:$#REF!$#REF!"</definedName>
    <definedName name="_S_1_1_2_1_1">"'file:///B:/PATO - BR - 425 aditivo.xls'#$COMPOS1.$#REF!$#REF!:$#REF!$#REF!"</definedName>
    <definedName name="_S_1_1_2_1_1_1">"'file:///B:/PATO - BR - 425 aditivo.xls'#$COMPOS1.$#REF!$#REF!:$#REF!$#REF!"</definedName>
    <definedName name="_S_1_1_21">[16]COMPOS1!#REF!</definedName>
    <definedName name="_S_1_1_22">"'file:///B:/PATO - BR - 425 aditivo.xls'#$COMPOS1.$#REF!$#REF!:$#REF!$#REF!"</definedName>
    <definedName name="_S_1_1_26">"'file:///B:/PATO - BR - 425 aditivo.xls'#$COMPOS1.$#REF!$#REF!:$#REF!$#REF!"</definedName>
    <definedName name="_S_1_1_27">"'file:///B:/PATO - BR - 425 aditivo.xls'#$COMPOS1.$#REF!$#REF!:$#REF!$#REF!"</definedName>
    <definedName name="_S_1_1_27_1">"'file:///B:/PATO - BR - 425 aditivo.xls'#$COMPOS1.$#REF!$#REF!:$#REF!$#REF!"</definedName>
    <definedName name="_S_1_1_3">[16]COMPOS1!#REF!</definedName>
    <definedName name="_S_1_1_3_1">"'file:///B:/PATO - BR - 425 aditivo.xls'#$COMPOS1.$#REF!$#REF!:$#REF!$#REF!"</definedName>
    <definedName name="_S_1_1_3_1_1">"'file:///B:/PATO - BR - 425 aditivo.xls'#$COMPOS1.$#REF!$#REF!:$#REF!$#REF!"</definedName>
    <definedName name="_S_1_1_3_1_1_1">"'file:///B:/PATO - BR - 425 aditivo.xls'#$COMPOS1.$#REF!$#REF!:$#REF!$#REF!"</definedName>
    <definedName name="_S_1_1_4">"'file:///B:/PATO - BR - 425 aditivo.xls'#$COMPOS1.$#REF!$#REF!:$#REF!$#REF!"</definedName>
    <definedName name="_S_1_1_4_1">"'file:///B:/PATO - BR - 425 aditivo.xls'#$COMPOS1.$#REF!$#REF!:$#REF!$#REF!"</definedName>
    <definedName name="_S_1_1_5">"'file:///B:/PATO - BR - 425 aditivo.xls'#$COMPOS1.$#REF!$#REF!:$#REF!$#REF!"</definedName>
    <definedName name="_S_1_1_5_1">"'file:///B:/PATO - BR - 425 aditivo.xls'#$COMPOS1.$#REF!$#REF!:$#REF!$#REF!"</definedName>
    <definedName name="_S_1_1_5_1_1">"'file:///B:/PATO - BR - 425 aditivo.xls'#$COMPOS1.$#REF!$#REF!:$#REF!$#REF!"</definedName>
    <definedName name="_S_1_1_5_1_1_1">"'file:///B:/PATO - BR - 425 aditivo.xls'#$COMPOS1.$#REF!$#REF!:$#REF!$#REF!"</definedName>
    <definedName name="_S_1_1_6">[16]COMPOS1!#REF!</definedName>
    <definedName name="_S_1_1_6_1">"'file:///B:/PATO - BR - 425 aditivo.xls'#$COMPOS1.$#REF!$#REF!:$#REF!$#REF!"</definedName>
    <definedName name="_S_1_1_6_1_1">"'file:///B:/PATO - BR - 425 aditivo.xls'#$COMPOS1.$#REF!$#REF!:$#REF!$#REF!"</definedName>
    <definedName name="_S_1_1_6_1_1_1">"'file:///B:/PATO - BR - 425 aditivo.xls'#$COMPOS1.$#REF!$#REF!:$#REF!$#REF!"</definedName>
    <definedName name="_S_1_1_7">"'file:///B:/PATO - BR - 425 aditivo.xls'#$COMPOS1.$#REF!$#REF!:$#REF!$#REF!"</definedName>
    <definedName name="_S_1_1_7_1">"'file:///B:/PATO - BR - 425 aditivo.xls'#$COMPOS1.$#REF!$#REF!:$#REF!$#REF!"</definedName>
    <definedName name="_S_1_1_8">"'file:///B:/PATO - BR - 425 aditivo.xls'#$COMPOS1.$#REF!$#REF!:$#REF!$#REF!"</definedName>
    <definedName name="_S_1_1_9">"'file:///B:/PATO - BR - 425 aditivo.xls'#$COMPOS1.$#REF!$#REF!:$#REF!$#REF!"</definedName>
    <definedName name="_S_1_1_9_1">"'file:///B:/PATO - BR - 425 aditivo.xls'#$COMPOS1.$#REF!$#REF!:$#REF!$#REF!"</definedName>
    <definedName name="_S_1_1_9_1_1">"'file:///B:/PATO - BR - 425 aditivo.xls'#$COMPOS1.$#REF!$#REF!:$#REF!$#REF!"</definedName>
    <definedName name="_S_1_1_9_1_1_1">"'file:///B:/PATO - BR - 425 aditivo.xls'#$COMPOS1.$#REF!$#REF!:$#REF!$#REF!"</definedName>
    <definedName name="_S_1_10">"'file:///B:/PATO - BR - 425 aditivo.xls'#$COMPOS1.$#REF!$#REF!:$#REF!$#REF!"</definedName>
    <definedName name="_S_1_10_1">"'file:///B:/PATO - BR - 425 aditivo.xls'#$COMPOS1.$#REF!$#REF!:$#REF!$#REF!"</definedName>
    <definedName name="_S_1_11">"'file:///B:/PATO - BR - 425 aditivo.xls'#$COMPOS1.$#REF!$#REF!:$#REF!$#REF!"</definedName>
    <definedName name="_S_1_11_1">"'file:///B:/PATO - BR - 425 aditivo.xls'#$COMPOS1.$#REF!$#REF!:$#REF!$#REF!"</definedName>
    <definedName name="_S_1_12">"'file:///B:/PATO - BR - 425 aditivo.xls'#$COMPOS1.$#REF!$#REF!:$#REF!$#REF!"</definedName>
    <definedName name="_S_1_12_1">"'file:///B:/PATO - BR - 425 aditivo.xls'#$COMPOS1.$#REF!$#REF!:$#REF!$#REF!"</definedName>
    <definedName name="_S_1_14">#N/A</definedName>
    <definedName name="_S_1_16">"'file:///B:/PATO - BR - 425 aditivo.xls'#$COMPOS1.$#REF!$#REF!:$#REF!$#REF!"</definedName>
    <definedName name="_S_1_16_1">"'file:///B:/PATO - BR - 425 aditivo.xls'#$COMPOS1.$#REF!$#REF!:$#REF!$#REF!"</definedName>
    <definedName name="_S_1_2">[16]COMPOS1!#REF!</definedName>
    <definedName name="_S_1_2_1">"'file:///B:/PATO - BR - 425 aditivo.xls'#$COMPOS1.$#REF!$#REF!:$#REF!$#REF!"</definedName>
    <definedName name="_S_1_2_1_1">"'file:///B:/PATO - BR - 425 aditivo.xls'#$COMPOS1.$#REF!$#REF!:$#REF!$#REF!"</definedName>
    <definedName name="_S_1_2_1_1_1">"'file:///B:/PATO - BR - 425 aditivo.xls'#$COMPOS1.$#REF!$#REF!:$#REF!$#REF!"</definedName>
    <definedName name="_S_1_2_1_1_1_1">"'file:///B:/PATO - BR - 425 aditivo.xls'#$COMPOS1.$#REF!$#REF!:$#REF!$#REF!"</definedName>
    <definedName name="_S_1_2_2">"'file:///B:/PATO - BR - 425 aditivo.xls'#$COMPOS1.$#REF!$#REF!:$#REF!$#REF!"</definedName>
    <definedName name="_S_1_21">[16]COMPOS1!#REF!</definedName>
    <definedName name="_S_1_22">"'file:///B:/PATO - BR - 425 aditivo.xls'#$COMPOS1.$#REF!$#REF!:$#REF!$#REF!"</definedName>
    <definedName name="_S_1_26">"'file:///B:/PATO - BR - 425 aditivo.xls'#$COMPOS1.$#REF!$#REF!:$#REF!$#REF!"</definedName>
    <definedName name="_S_1_26_1">"'file:///B:/PATO - BR - 425 aditivo.xls'#$COMPOS1.$#REF!$#REF!:$#REF!$#REF!"</definedName>
    <definedName name="_S_1_27">"'file:///B:/PATO - BR - 425 aditivo.xls'#$COMPOS1.$#REF!$#REF!:$#REF!$#REF!"</definedName>
    <definedName name="_S_1_27_1">"'file:///B:/PATO - BR - 425 aditivo.xls'#$COMPOS1.$#REF!$#REF!:$#REF!$#REF!"</definedName>
    <definedName name="_S_1_27_1_1">"'file:///B:/PATO - BR - 425 aditivo.xls'#$COMPOS1.$#REF!$#REF!:$#REF!$#REF!"</definedName>
    <definedName name="_S_1_27_2">"'file:///B:/PATO - BR - 425 aditivo.xls'#$COMPOS1.$#REF!$#REF!:$#REF!$#REF!"</definedName>
    <definedName name="_S_1_3">[16]COMPOS1!#REF!</definedName>
    <definedName name="_S_1_3_1">"'file:///B:/PATO - BR - 425 aditivo.xls'#$COMPOS1.$#REF!$#REF!:$#REF!$#REF!"</definedName>
    <definedName name="_S_1_3_1_1">"'file:///B:/PATO - BR - 425 aditivo.xls'#$COMPOS1.$#REF!$#REF!:$#REF!$#REF!"</definedName>
    <definedName name="_S_1_3_1_1_1">"'file:///B:/PATO - BR - 425 aditivo.xls'#$COMPOS1.$#REF!$#REF!:$#REF!$#REF!"</definedName>
    <definedName name="_S_1_4">"'file:///B:/PATO - BR - 425 aditivo.xls'#$COMPOS1.$#REF!$#REF!:$#REF!$#REF!"</definedName>
    <definedName name="_S_1_4_1">"'file:///B:/PATO - BR - 425 aditivo.xls'#$COMPOS1.$#REF!$#REF!:$#REF!$#REF!"</definedName>
    <definedName name="_S_1_4_1_1">"'file:///B:/PATO - BR - 425 aditivo.xls'#$COMPOS1.$#REF!$#REF!:$#REF!$#REF!"</definedName>
    <definedName name="_S_1_4_2">"'file:///B:/PATO - BR - 425 aditivo.xls'#$COMPOS1.$#REF!$#REF!:$#REF!$#REF!"</definedName>
    <definedName name="_S_1_5">"'file:///B:/PATO - BR - 425 aditivo.xls'#$COMPOS1.$#REF!$#REF!:$#REF!$#REF!"</definedName>
    <definedName name="_S_1_5_1">"'file:///B:/PATO - BR - 425 aditivo.xls'#$COMPOS1.$#REF!$#REF!:$#REF!$#REF!"</definedName>
    <definedName name="_S_1_5_1_1">"'file:///B:/PATO - BR - 425 aditivo.xls'#$COMPOS1.$#REF!$#REF!:$#REF!$#REF!"</definedName>
    <definedName name="_S_1_5_1_1_1">"'file:///B:/PATO - BR - 425 aditivo.xls'#$COMPOS1.$#REF!$#REF!:$#REF!$#REF!"</definedName>
    <definedName name="_S_1_5_1_1_1_1">"'file:///B:/PATO - BR - 425 aditivo.xls'#$COMPOS1.$#REF!$#REF!:$#REF!$#REF!"</definedName>
    <definedName name="_S_1_5_2">"'file:///B:/PATO - BR - 425 aditivo.xls'#$COMPOS1.$#REF!$#REF!:$#REF!$#REF!"</definedName>
    <definedName name="_S_1_6">[16]COMPOS1!#REF!</definedName>
    <definedName name="_S_1_6_1">"'file:///B:/PATO - BR - 425 aditivo.xls'#$COMPOS1.$#REF!$#REF!:$#REF!$#REF!"</definedName>
    <definedName name="_S_1_6_1_1">"'file:///B:/PATO - BR - 425 aditivo.xls'#$COMPOS1.$#REF!$#REF!:$#REF!$#REF!"</definedName>
    <definedName name="_S_1_6_1_1_1">"'file:///B:/PATO - BR - 425 aditivo.xls'#$COMPOS1.$#REF!$#REF!:$#REF!$#REF!"</definedName>
    <definedName name="_S_1_6_1_1_1_1">"'file:///B:/PATO - BR - 425 aditivo.xls'#$COMPOS1.$#REF!$#REF!:$#REF!$#REF!"</definedName>
    <definedName name="_S_1_6_2">"'file:///B:/PATO - BR - 425 aditivo.xls'#$COMPOS1.$#REF!$#REF!:$#REF!$#REF!"</definedName>
    <definedName name="_S_1_7">"'file:///B:/PATO - BR - 425 aditivo.xls'#$COMPOS1.$#REF!$#REF!:$#REF!$#REF!"</definedName>
    <definedName name="_S_1_7_1">"'file:///B:/PATO - BR - 425 aditivo.xls'#$COMPOS1.$#REF!$#REF!:$#REF!$#REF!"</definedName>
    <definedName name="_S_1_7_1_1">"'file:///B:/PATO - BR - 425 aditivo.xls'#$COMPOS1.$#REF!$#REF!:$#REF!$#REF!"</definedName>
    <definedName name="_S_1_7_2">"'file:///B:/PATO - BR - 425 aditivo.xls'#$COMPOS1.$#REF!$#REF!:$#REF!$#REF!"</definedName>
    <definedName name="_S_1_8">"'file:///B:/PATO - BR - 425 aditivo.xls'#$COMPOS1.$#REF!$#REF!:$#REF!$#REF!"</definedName>
    <definedName name="_S_1_9">"'file:///B:/PATO - BR - 425 aditivo.xls'#$COMPOS1.$#REF!$#REF!:$#REF!$#REF!"</definedName>
    <definedName name="_S_1_9_1">"'file:///B:/PATO - BR - 425 aditivo.xls'#$COMPOS1.$#REF!$#REF!:$#REF!$#REF!"</definedName>
    <definedName name="_S_1_9_1_1">"'file:///B:/PATO - BR - 425 aditivo.xls'#$COMPOS1.$#REF!$#REF!:$#REF!$#REF!"</definedName>
    <definedName name="_S_1_9_1_1_1">"'file:///B:/PATO - BR - 425 aditivo.xls'#$COMPOS1.$#REF!$#REF!:$#REF!$#REF!"</definedName>
    <definedName name="_S_10">[2]COMPOS1!#REF!</definedName>
    <definedName name="_S_11">#REF!</definedName>
    <definedName name="_S_11_1">"'file:///B:/PATO - BR - 425 aditivo.xls'#$COMPOS1.$#REF!$#REF!:$#REF!$#REF!"</definedName>
    <definedName name="_S_12">#REF!</definedName>
    <definedName name="_S_12_1">"'file:///B:/PATO - BR - 425 aditivo.xls'#$COMPOS1.$#REF!$#REF!:$#REF!$#REF!"</definedName>
    <definedName name="_S_13">#REF!</definedName>
    <definedName name="_S_14">#N/A</definedName>
    <definedName name="_S_14_1">#N/A</definedName>
    <definedName name="_S_15">#REF!</definedName>
    <definedName name="_S_15_1">"'file:///B:/PATO - BR - 425 aditivo.xls'#$COMPOS1.$#REF!$#REF!:$#REF!$#REF!"</definedName>
    <definedName name="_S_16">#REF!</definedName>
    <definedName name="_S_16_1">"'file:///B:/PATO - BR - 425 aditivo.xls'#$COMPOS1.$#REF!$#REF!:$#REF!$#REF!"</definedName>
    <definedName name="_S_17">#REF!</definedName>
    <definedName name="_S_19">#REF!</definedName>
    <definedName name="_S_2">#REF!</definedName>
    <definedName name="_S_2_1">[16]COMPOS1!#REF!</definedName>
    <definedName name="_S_2_1_1">"'file:///B:/PATO - BR - 425 aditivo.xls'#$COMPOS1.$#REF!$#REF!:$#REF!$#REF!"</definedName>
    <definedName name="_S_2_1_1_1">"'file:///B:/PATO - BR - 425 aditivo.xls'#$COMPOS1.$#REF!$#REF!:$#REF!$#REF!"</definedName>
    <definedName name="_S_2_1_1_1_1">"'file:///B:/PATO - BR - 425 aditivo.xls'#$COMPOS1.$#REF!$#REF!:$#REF!$#REF!"</definedName>
    <definedName name="_S_2_2">"'file:///B:/PATO - BR - 425 aditivo.xls'#$COMPOS1.$#REF!$#REF!:$#REF!$#REF!"</definedName>
    <definedName name="_S_2_2_1">"'file:///B:/PATO - BR - 425 aditivo.xls'#$COMPOS1.$#REF!$#REF!:$#REF!$#REF!"</definedName>
    <definedName name="_S_2_2_1_1">"'file:///B:/PATO - BR - 425 aditivo.xls'#$COMPOS1.$#REF!$#REF!:$#REF!$#REF!"</definedName>
    <definedName name="_S_21">[16]COMPOS1!#REF!</definedName>
    <definedName name="_S_24">[2]COMPOS1!#REF!</definedName>
    <definedName name="_S_24_1">[16]COMPOS1!#REF!</definedName>
    <definedName name="_S_24_1_1">[16]COMPOS1!#REF!</definedName>
    <definedName name="_S_25">[2]COMPOS1!#REF!</definedName>
    <definedName name="_S_25_1">[16]COMPOS1!#REF!</definedName>
    <definedName name="_S_25_1_1">[16]COMPOS1!#REF!</definedName>
    <definedName name="_S_26">[56]COMPOS1!#REF!</definedName>
    <definedName name="_S_26_1">"'file:///B:/PATO - BR - 425 aditivo.xls'#$COMPOS1.$#REF!$#REF!:$#REF!$#REF!"</definedName>
    <definedName name="_S_27">[2]COMPOS1!#REF!</definedName>
    <definedName name="_S_27_1">"'file:///B:/PATO - BR - 425 aditivo.xls'#$COMPOS1.$#REF!$#REF!:$#REF!$#REF!"</definedName>
    <definedName name="_S_27_1_1">"'file:///B:/PATO - BR - 425 aditivo.xls'#$COMPOS1.$#REF!$#REF!:$#REF!$#REF!"</definedName>
    <definedName name="_S_27_2">"'file:///B:/PATO - BR - 425 aditivo.xls'#$COMPOS1.$#REF!$#REF!:$#REF!$#REF!"</definedName>
    <definedName name="_S_28">#REF!</definedName>
    <definedName name="_S_29">[56]COMPOS1!#REF!</definedName>
    <definedName name="_S_3">#REF!</definedName>
    <definedName name="_S_3_1">[16]COMPOS1!#REF!</definedName>
    <definedName name="_S_3_1_1">"'file:///B:/PATO - BR - 425 aditivo.xls'#$COMPOS1.$#REF!$#REF!:$#REF!$#REF!"</definedName>
    <definedName name="_S_3_1_1_1">"'file:///B:/PATO - BR - 425 aditivo.xls'#$COMPOS1.$#REF!$#REF!:$#REF!$#REF!"</definedName>
    <definedName name="_S_3_2">"'file:///B:/PATO - BR - 425 aditivo.xls'#$COMPOS1.$#REF!$#REF!:$#REF!$#REF!"</definedName>
    <definedName name="_S_3_2_1">"'file:///B:/PATO - BR - 425 aditivo.xls'#$COMPOS1.$#REF!$#REF!:$#REF!$#REF!"</definedName>
    <definedName name="_S_31">[56]COMPOS1!#REF!</definedName>
    <definedName name="_S_4">#REF!</definedName>
    <definedName name="_S_4_1">"'file:///B:/PATO - BR - 425 aditivo.xls'#$COMPOS1.$#REF!$#REF!:$#REF!$#REF!"</definedName>
    <definedName name="_S_4_1_1">"'file:///B:/PATO - BR - 425 aditivo.xls'#$COMPOS1.$#REF!$#REF!:$#REF!$#REF!"</definedName>
    <definedName name="_S_4_2">"'file:///B:/PATO - BR - 425 aditivo.xls'#$COMPOS1.$#REF!$#REF!:$#REF!$#REF!"</definedName>
    <definedName name="_S_5">"'file:///B:/PATO - BR - 425 aditivo.xls'#$COMPOS1.$#REF!$#REF!:$#REF!$#REF!"</definedName>
    <definedName name="_S_5_1">"'file:///B:/PATO - BR - 425 aditivo.xls'#$COMPOS1.$#REF!$#REF!:$#REF!$#REF!"</definedName>
    <definedName name="_S_5_1_1">"'file:///B:/PATO - BR - 425 aditivo.xls'#$COMPOS1.$#REF!$#REF!:$#REF!$#REF!"</definedName>
    <definedName name="_S_5_1_1_1">"'file:///B:/PATO - BR - 425 aditivo.xls'#$COMPOS1.$#REF!$#REF!:$#REF!$#REF!"</definedName>
    <definedName name="_S_5_1_1_1_1">"'file:///B:/PATO - BR - 425 aditivo.xls'#$COMPOS1.$#REF!$#REF!:$#REF!$#REF!"</definedName>
    <definedName name="_S_5_2">"'file:///B:/PATO - BR - 425 aditivo.xls'#$COMPOS1.$#REF!$#REF!:$#REF!$#REF!"</definedName>
    <definedName name="_S_5_2_1">"'file:///B:/PATO - BR - 425 aditivo.xls'#$COMPOS1.$#REF!$#REF!:$#REF!$#REF!"</definedName>
    <definedName name="_S_5_2_1_1">"'file:///B:/PATO - BR - 425 aditivo.xls'#$COMPOS1.$#REF!$#REF!:$#REF!$#REF!"</definedName>
    <definedName name="_S_6">[16]COMPOS1!#REF!</definedName>
    <definedName name="_S_6_1">[16]COMPOS1!#REF!</definedName>
    <definedName name="_S_6_1_1">"'file:///B:/PATO - BR - 425 aditivo.xls'#$COMPOS1.$#REF!$#REF!:$#REF!$#REF!"</definedName>
    <definedName name="_S_6_1_1_1">"'file:///B:/PATO - BR - 425 aditivo.xls'#$COMPOS1.$#REF!$#REF!:$#REF!$#REF!"</definedName>
    <definedName name="_S_6_1_1_1_1">"'file:///B:/PATO - BR - 425 aditivo.xls'#$COMPOS1.$#REF!$#REF!:$#REF!$#REF!"</definedName>
    <definedName name="_S_6_2">"'file:///B:/PATO - BR - 425 aditivo.xls'#$COMPOS1.$#REF!$#REF!:$#REF!$#REF!"</definedName>
    <definedName name="_S_6_2_1">"'file:///B:/PATO - BR - 425 aditivo.xls'#$COMPOS1.$#REF!$#REF!:$#REF!$#REF!"</definedName>
    <definedName name="_S_6_2_1_1">"'file:///B:/PATO - BR - 425 aditivo.xls'#$COMPOS1.$#REF!$#REF!:$#REF!$#REF!"</definedName>
    <definedName name="_S_7">#REF!</definedName>
    <definedName name="_S_7_1">"'file:///B:/PATO - BR - 425 aditivo.xls'#$COMPOS1.$#REF!$#REF!:$#REF!$#REF!"</definedName>
    <definedName name="_S_7_1_1">"'file:///B:/PATO - BR - 425 aditivo.xls'#$COMPOS1.$#REF!$#REF!:$#REF!$#REF!"</definedName>
    <definedName name="_S_7_2">"'file:///B:/PATO - BR - 425 aditivo.xls'#$COMPOS1.$#REF!$#REF!:$#REF!$#REF!"</definedName>
    <definedName name="_S_8">"'file:///B:/PATO - BR - 425 aditivo.xls'#$COMPOS1.$#REF!$#REF!:$#REF!$#REF!"</definedName>
    <definedName name="_S_9">[2]COMPOS1!#REF!</definedName>
    <definedName name="_S_9_1">"'file:///B:/PATO - BR - 425 aditivo.xls'#$COMPOS1.$#REF!$#REF!:$#REF!$#REF!"</definedName>
    <definedName name="_S_9_1_1">[16]COMPOS1!#REF!</definedName>
    <definedName name="_S_9_2">"'file:///B:/PATO - BR - 425 aditivo.xls'#$COMPOS1.$#REF!$#REF!:$#REF!$#REF!"</definedName>
    <definedName name="_S_9_2_1">"'file:///B:/PATO - BR - 425 aditivo.xls'#$COMPOS1.$#REF!$#REF!:$#REF!$#REF!"</definedName>
    <definedName name="_SC1">#N/A</definedName>
    <definedName name="_SC10">#N/A</definedName>
    <definedName name="_SC11">#N/A</definedName>
    <definedName name="_SC12">#N/A</definedName>
    <definedName name="_SC13">#N/A</definedName>
    <definedName name="_SC14">#N/A</definedName>
    <definedName name="_SC2">#N/A</definedName>
    <definedName name="_SC3">#N/A</definedName>
    <definedName name="_SC4">#N/A</definedName>
    <definedName name="_SC5">#N/A</definedName>
    <definedName name="_SC6">#N/A</definedName>
    <definedName name="_SC7">#N/A</definedName>
    <definedName name="_SC8">#N/A</definedName>
    <definedName name="_SC9">#N/A</definedName>
    <definedName name="_SE2" localSheetId="2">#REF!</definedName>
    <definedName name="_SE2">#REF!</definedName>
    <definedName name="_SEG1">#REF!</definedName>
    <definedName name="_seg2">[24]DADOS!$E$10</definedName>
    <definedName name="_SER2007" localSheetId="2">#REF!</definedName>
    <definedName name="_SER2007">#REF!</definedName>
    <definedName name="_SER2008" localSheetId="2">#REF!</definedName>
    <definedName name="_SER2008">#REF!</definedName>
    <definedName name="_SER2009" localSheetId="2">#REF!</definedName>
    <definedName name="_SER2009">#REF!</definedName>
    <definedName name="_SER2010">#REF!</definedName>
    <definedName name="_Set1">#REF!</definedName>
    <definedName name="_SET94">[19]Consultoria!#REF!</definedName>
    <definedName name="_SET95">[19]Consultoria!#REF!</definedName>
    <definedName name="_SET96">[19]Consultoria!#REF!</definedName>
    <definedName name="_SET97">[19]Consultoria!#REF!</definedName>
    <definedName name="_SET98">[19]Consultoria!#REF!</definedName>
    <definedName name="_SET99">[19]Consultoria!#REF!</definedName>
    <definedName name="_Sng" localSheetId="2">{"um","mil","um milhão","um bilhão","um trilhão"}</definedName>
    <definedName name="_Sng">{"um","mil","um milhão","um bilhão","um trilhão"}</definedName>
    <definedName name="_sng1" localSheetId="2">{"um","mil","um milhão","um bilhão","um trilhão"}</definedName>
    <definedName name="_sng1">{"um","mil","um milhão","um bilhão","um trilhão"}</definedName>
    <definedName name="_Sort" hidden="1">#REF!</definedName>
    <definedName name="_STC04">#REF!</definedName>
    <definedName name="_sub1" localSheetId="2">#REF!</definedName>
    <definedName name="_sub1">#REF!</definedName>
    <definedName name="_sub2" localSheetId="2">#REF!</definedName>
    <definedName name="_sub2">#REF!</definedName>
    <definedName name="_sub3">#REF!</definedName>
    <definedName name="_sub4">#REF!</definedName>
    <definedName name="_SUBTRECHO">[52]CAPA!$B$17</definedName>
    <definedName name="_ta105" localSheetId="2">#REF!</definedName>
    <definedName name="_ta105">#REF!</definedName>
    <definedName name="_ta157" localSheetId="2">#REF!</definedName>
    <definedName name="_ta157">#REF!</definedName>
    <definedName name="_tab0198">'[37]DER janeiro98'!$A$1:$D$810</definedName>
    <definedName name="_tab1">#REF!</definedName>
    <definedName name="_Table1_In1" hidden="1">#REF!</definedName>
    <definedName name="_Table1_Out" hidden="1">#REF!</definedName>
    <definedName name="_Table2_Out" hidden="1">#REF!</definedName>
    <definedName name="_tap100">#REF!</definedName>
    <definedName name="_TB10">#REF!</definedName>
    <definedName name="_tb112">#REF!</definedName>
    <definedName name="_tb16">#REF!</definedName>
    <definedName name="_tb19">#REF!</definedName>
    <definedName name="_tb97">#REF!</definedName>
    <definedName name="_tba20">#REF!</definedName>
    <definedName name="_tba32">#REF!</definedName>
    <definedName name="_tba50">#REF!</definedName>
    <definedName name="_tba60">#REF!</definedName>
    <definedName name="_tbe100">#REF!</definedName>
    <definedName name="_tbe40">#REF!</definedName>
    <definedName name="_tbe50">#REF!</definedName>
    <definedName name="_tbw97">#REF!</definedName>
    <definedName name="_tca80">#REF!</definedName>
    <definedName name="_TCB4">#REF!</definedName>
    <definedName name="_TCB5">#REF!</definedName>
    <definedName name="_tcc4">#REF!</definedName>
    <definedName name="_TCM30">#REF!</definedName>
    <definedName name="_tea32">#REF!</definedName>
    <definedName name="_tea4560">#REF!</definedName>
    <definedName name="_TEB4">#REF!</definedName>
    <definedName name="_tee100">#REF!</definedName>
    <definedName name="_ter10050">#REF!</definedName>
    <definedName name="_ter2">#REF!</definedName>
    <definedName name="_tfg50">#REF!</definedName>
    <definedName name="_tlf6">#REF!</definedName>
    <definedName name="_Toc66241043_8">'[57]3-Material de consumo'!#REF!</definedName>
    <definedName name="_Toc66241043_8_1">'[57]3-Material de consumo'!#REF!</definedName>
    <definedName name="_Toc66241043_8_1_4">'[57]3-Material de consumo'!#REF!</definedName>
    <definedName name="_Toc66241043_8_4">'[57]3-Material de consumo'!#REF!</definedName>
    <definedName name="_Toc66241043_8_6">'[57]3-Material de consumo'!#REF!</definedName>
    <definedName name="_Toc66241043_8_6_4">'[57]3-Material de consumo'!#REF!</definedName>
    <definedName name="_TOT1">[13]SERVIÇOS!#REF!</definedName>
    <definedName name="_TOT2">[13]SERVIÇOS!#REF!</definedName>
    <definedName name="_TOT3">[13]SERVIÇOS!#REF!</definedName>
    <definedName name="_TOT4">[13]SERVIÇOS!#REF!</definedName>
    <definedName name="_TOT5">[13]SERVIÇOS!#REF!</definedName>
    <definedName name="_TOT6">[13]SERVIÇOS!#REF!</definedName>
    <definedName name="_TOT7">[13]SERVIÇOS!#REF!</definedName>
    <definedName name="_tot8">#REF!</definedName>
    <definedName name="_TP10">#REF!</definedName>
    <definedName name="_TP5">#REF!</definedName>
    <definedName name="_TRECHO">[52]CAPA!$B$14</definedName>
    <definedName name="_TSD2">#REF!</definedName>
    <definedName name="_tt1">#N/A</definedName>
    <definedName name="_TT18" localSheetId="2">[58]RELATÓRIO!#REF!</definedName>
    <definedName name="_TT18">[58]RELATÓRIO!#REF!</definedName>
    <definedName name="_TT19" localSheetId="2">[58]RELATÓRIO!#REF!</definedName>
    <definedName name="_TT19">[58]RELATÓRIO!#REF!</definedName>
    <definedName name="_TT20">[58]RELATÓRIO!#REF!</definedName>
    <definedName name="_tub10012" localSheetId="2">#REF!</definedName>
    <definedName name="_tub10012">#REF!</definedName>
    <definedName name="_tub10015" localSheetId="2">#REF!</definedName>
    <definedName name="_tub10015">#REF!</definedName>
    <definedName name="_tub10020" localSheetId="2">#REF!</definedName>
    <definedName name="_tub10020">#REF!</definedName>
    <definedName name="_tub15012">#REF!</definedName>
    <definedName name="_tub4012">#REF!</definedName>
    <definedName name="_tub4015">#REF!</definedName>
    <definedName name="_tub4020">#REF!</definedName>
    <definedName name="_tub5012">#REF!</definedName>
    <definedName name="_tub5015">#REF!</definedName>
    <definedName name="_tub5020">#REF!</definedName>
    <definedName name="_tub7512">#REF!</definedName>
    <definedName name="_tub7515">#REF!</definedName>
    <definedName name="_tub7520">#REF!</definedName>
    <definedName name="_VV9">#REF!</definedName>
    <definedName name="_x_11">#REF!</definedName>
    <definedName name="_x_12">#REF!</definedName>
    <definedName name="_x_13">#REF!</definedName>
    <definedName name="_x_15">#REF!</definedName>
    <definedName name="_x_16">#REF!</definedName>
    <definedName name="_x_17">#REF!</definedName>
    <definedName name="_x_19">#REF!</definedName>
    <definedName name="_x_2">#REF!</definedName>
    <definedName name="_x_28">#REF!</definedName>
    <definedName name="_x_3">#REF!</definedName>
    <definedName name="_x_4">#REF!</definedName>
    <definedName name="_x_7">#REF!</definedName>
    <definedName name="_x_9">#REF!</definedName>
    <definedName name="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XX">#REF!</definedName>
    <definedName name="_z_1">#REF!</definedName>
    <definedName name="_z_11">#REF!</definedName>
    <definedName name="_z_12">#REF!</definedName>
    <definedName name="_z_13">#REF!</definedName>
    <definedName name="_z_15">#REF!</definedName>
    <definedName name="_z_16">#REF!</definedName>
    <definedName name="_z_17">#REF!</definedName>
    <definedName name="_z_19">#REF!</definedName>
    <definedName name="_z_2">#REF!</definedName>
    <definedName name="_z_28">#REF!</definedName>
    <definedName name="_z_3">#REF!</definedName>
    <definedName name="_z_4">#REF!</definedName>
    <definedName name="_z_7">#REF!</definedName>
    <definedName name="_z_9">#REF!</definedName>
    <definedName name="a" localSheetId="0">#REF!</definedName>
    <definedName name="a">#REF!</definedName>
    <definedName name="a_1">#REF!</definedName>
    <definedName name="a_1_4">#REF!</definedName>
    <definedName name="a_25">#REF!</definedName>
    <definedName name="a_4">#REF!</definedName>
    <definedName name="a_6">#REF!</definedName>
    <definedName name="a_6_4">#REF!</definedName>
    <definedName name="a_adiantamento">'[59]ficha medição'!#REF!</definedName>
    <definedName name="a_aquis_CAP20">'[59]ficha medição'!#REF!</definedName>
    <definedName name="a_aquis_CM30">'[59]ficha medição'!#REF!</definedName>
    <definedName name="a_aquis_RR1C">'[59]ficha medição'!#REF!</definedName>
    <definedName name="a_aquis_RR1C_polímero">'[59]ficha medição'!#REF!</definedName>
    <definedName name="a_aquis_RR2C">'[59]ficha medição'!#REF!</definedName>
    <definedName name="a_área_pint_faixa">'[59]ficha medição'!#REF!</definedName>
    <definedName name="a_área_pint_lig_acost">'[59]ficha medição'!#REF!</definedName>
    <definedName name="a_área_TSD">'[59]ficha medição'!#REF!</definedName>
    <definedName name="a_área_TSS">'[59]ficha medição'!#REF!</definedName>
    <definedName name="a_automóvel">'[60]ficha medição'!#REF!</definedName>
    <definedName name="a_automóvel_10">'[61]ficha medição'!#REF!</definedName>
    <definedName name="a_automóvel_27">'[59]ficha medição'!#REF!</definedName>
    <definedName name="a_automóvel_6">'[61]ficha medição'!#REF!</definedName>
    <definedName name="a_automóvel_9">'[61]ficha medição'!#REF!</definedName>
    <definedName name="a_balizador">'[60]ficha medição'!#REF!</definedName>
    <definedName name="a_balizador_10">'[61]ficha medição'!#REF!</definedName>
    <definedName name="a_balizador_27">'[59]ficha medição'!#REF!</definedName>
    <definedName name="a_balizador_6">'[61]ficha medição'!#REF!</definedName>
    <definedName name="a_balizador_9">'[61]ficha medição'!#REF!</definedName>
    <definedName name="a_betoneira">'[60]ficha medição'!#REF!</definedName>
    <definedName name="a_betoneira_10">'[61]ficha medição'!#REF!</definedName>
    <definedName name="a_betoneira_6">'[61]ficha medição'!#REF!</definedName>
    <definedName name="a_betoneira_9">'[61]ficha medição'!#REF!</definedName>
    <definedName name="A_BritaGrad">1.2246</definedName>
    <definedName name="a_britarp">'[60]ficha medição'!#REF!</definedName>
    <definedName name="a_britarp_10">'[61]ficha medição'!#REF!</definedName>
    <definedName name="a_britarp_27">'[59]ficha medição'!#REF!</definedName>
    <definedName name="a_britarp_6">'[61]ficha medição'!#REF!</definedName>
    <definedName name="a_britarp_9">'[61]ficha medição'!#REF!</definedName>
    <definedName name="a_bueiros">'[60]ficha medição'!#REF!</definedName>
    <definedName name="a_bueiros_10">'[61]ficha medição'!#REF!</definedName>
    <definedName name="a_bueiros_27">'[59]ficha medição'!#REF!</definedName>
    <definedName name="a_bueiros_6">'[61]ficha medição'!#REF!</definedName>
    <definedName name="a_bueiros_9">'[61]ficha medição'!#REF!</definedName>
    <definedName name="a_caiação">'[60]ficha medição'!#REF!</definedName>
    <definedName name="a_caiação_10">'[61]ficha medição'!#REF!</definedName>
    <definedName name="a_caiação_27">'[59]ficha medição'!#REF!</definedName>
    <definedName name="a_caiação_6">'[61]ficha medição'!#REF!</definedName>
    <definedName name="a_caiação_9">'[61]ficha medição'!#REF!</definedName>
    <definedName name="a_caibro">'[60]ficha medição'!#REF!</definedName>
    <definedName name="a_caibro_10">'[61]ficha medição'!#REF!</definedName>
    <definedName name="a_caibro_27">'[59]ficha medição'!#REF!</definedName>
    <definedName name="a_caibro_6">'[61]ficha medição'!#REF!</definedName>
    <definedName name="a_caibro_9">'[61]ficha medição'!#REF!</definedName>
    <definedName name="a_canteiro">'[59]ficha medição'!#REF!</definedName>
    <definedName name="a_cap20mbuq">'[60]ficha medição'!#REF!</definedName>
    <definedName name="a_cap20mbuq_10">'[61]ficha medição'!#REF!</definedName>
    <definedName name="a_cap20mbuq_27">'[59]ficha medição'!#REF!</definedName>
    <definedName name="a_cap20mbuq_6">'[61]ficha medição'!#REF!</definedName>
    <definedName name="a_cap20mbuq_9">'[61]ficha medição'!#REF!</definedName>
    <definedName name="a_capaf">'[31]memória quantitativa'!#REF!</definedName>
    <definedName name="a_capaselante">'[60]ficha medição'!#REF!</definedName>
    <definedName name="a_capaselante_10">'[61]ficha medição'!#REF!</definedName>
    <definedName name="a_capaselante_27">'[59]ficha medição'!#REF!</definedName>
    <definedName name="a_capaselante_6">'[61]ficha medição'!#REF!</definedName>
    <definedName name="a_capaselante_9">'[61]ficha medição'!#REF!</definedName>
    <definedName name="a_capinamanual">'[60]ficha medição'!#REF!</definedName>
    <definedName name="a_capinamanual_10">'[61]ficha medição'!#REF!</definedName>
    <definedName name="a_capinamanual_27">'[59]ficha medição'!#REF!</definedName>
    <definedName name="a_capinamanual_6">'[61]ficha medição'!#REF!</definedName>
    <definedName name="a_capinamanual_9">'[61]ficha medição'!#REF!</definedName>
    <definedName name="a_cascalho">'[59]ficha medição'!#REF!</definedName>
    <definedName name="a_CBUQ_acost">'[59]ficha medição'!#REF!</definedName>
    <definedName name="a_cbuq_fresagem">'[59]ficha medição'!#REF!</definedName>
    <definedName name="a_cbuq_h5">'[59]ficha medição'!#REF!</definedName>
    <definedName name="a_CBUQ_pista">'[59]ficha medição'!#REF!</definedName>
    <definedName name="a_cbuq_recic_base">'[59]ficha medição'!#REF!</definedName>
    <definedName name="a_cerca">'[60]ficha medição'!#REF!</definedName>
    <definedName name="a_cerca_10">'[61]ficha medição'!#REF!</definedName>
    <definedName name="a_cerca_27">'[59]ficha medição'!#REF!</definedName>
    <definedName name="a_cerca_6">'[61]ficha medição'!#REF!</definedName>
    <definedName name="a_cerca_9">'[61]ficha medição'!#REF!</definedName>
    <definedName name="a_chapa">'[60]ficha medição'!#REF!</definedName>
    <definedName name="a_chapa_10">'[61]ficha medição'!#REF!</definedName>
    <definedName name="a_chapa_27">'[59]ficha medição'!#REF!</definedName>
    <definedName name="a_chapa_6">'[61]ficha medição'!#REF!</definedName>
    <definedName name="a_chapa_9">'[61]ficha medição'!#REF!</definedName>
    <definedName name="a_cm30rp">'[60]ficha medição'!#REF!</definedName>
    <definedName name="a_cm30rp_10">'[61]ficha medição'!#REF!</definedName>
    <definedName name="a_cm30rp_27">'[59]ficha medição'!#REF!</definedName>
    <definedName name="a_cm30rp_6">'[61]ficha medição'!#REF!</definedName>
    <definedName name="a_cm30rp_9">'[61]ficha medição'!#REF!</definedName>
    <definedName name="a_concreto_cimento">'[60]ficha medição'!#REF!</definedName>
    <definedName name="a_concreto_cimento_10">'[61]ficha medição'!#REF!</definedName>
    <definedName name="a_concreto_cimento_27">'[59]ficha medição'!#REF!</definedName>
    <definedName name="a_concreto_cimento_6">'[61]ficha medição'!#REF!</definedName>
    <definedName name="a_concreto_cimento_9">'[61]ficha medição'!#REF!</definedName>
    <definedName name="a_concretociclópico">'[60]ficha medição'!#REF!</definedName>
    <definedName name="a_concretociclópico_10">'[61]ficha medição'!#REF!</definedName>
    <definedName name="a_concretociclópico_27">'[59]ficha medição'!#REF!</definedName>
    <definedName name="a_concretociclópico_6">'[61]ficha medição'!#REF!</definedName>
    <definedName name="a_concretociclópico_9">'[61]ficha medição'!#REF!</definedName>
    <definedName name="a_conserv">'[59]ficha medição'!#REF!</definedName>
    <definedName name="a_correção">'[31]memória quantitativa'!#REF!</definedName>
    <definedName name="a_defensa">'[60]ficha medição'!#REF!</definedName>
    <definedName name="a_defensa_10">'[61]ficha medição'!#REF!</definedName>
    <definedName name="a_defensa_27">'[59]ficha medição'!#REF!</definedName>
    <definedName name="a_defensa_6">'[61]ficha medição'!#REF!</definedName>
    <definedName name="a_defensa_9">'[61]ficha medição'!#REF!</definedName>
    <definedName name="a_desobstrução">'[60]ficha medição'!#REF!</definedName>
    <definedName name="a_desobstrução_10">'[61]ficha medição'!#REF!</definedName>
    <definedName name="a_desobstrução_27">'[59]ficha medição'!#REF!</definedName>
    <definedName name="a_desobstrução_6">'[61]ficha medição'!#REF!</definedName>
    <definedName name="a_desobstrução_9">'[61]ficha medição'!#REF!</definedName>
    <definedName name="a_estorno">'[59]ficha medição'!#REF!</definedName>
    <definedName name="a_formas">'[60]ficha medição'!#REF!</definedName>
    <definedName name="a_formas_10">'[61]ficha medição'!#REF!</definedName>
    <definedName name="a_formas_27">'[59]ficha medição'!#REF!</definedName>
    <definedName name="a_formas_6">'[61]ficha medição'!#REF!</definedName>
    <definedName name="a_formas_9">'[61]ficha medição'!#REF!</definedName>
    <definedName name="a_fresagem">'[60]ficha medição'!#REF!</definedName>
    <definedName name="a_imp_cascalho">'[59]ficha medição'!#REF!</definedName>
    <definedName name="a_imp_recic_base">'[59]ficha medição'!#REF!</definedName>
    <definedName name="a_imp_reestab_base">'[59]ficha medição'!#REF!</definedName>
    <definedName name="A_km">'[62]Fresagem de Pista Ago-98'!#REF!</definedName>
    <definedName name="a_lama_asf_fina">'[60]ficha medição'!#REF!</definedName>
    <definedName name="a_lama_asf_fina_10">'[61]ficha medição'!#REF!</definedName>
    <definedName name="a_lama_asf_fina_27">'[59]ficha medição'!#REF!</definedName>
    <definedName name="a_lama_asf_fina_6">'[61]ficha medição'!#REF!</definedName>
    <definedName name="a_lama_asf_fina_9">'[61]ficha medição'!#REF!</definedName>
    <definedName name="a_limpezaplaca">'[60]ficha medição'!#REF!</definedName>
    <definedName name="a_limpezaplaca_10">'[61]ficha medição'!#REF!</definedName>
    <definedName name="a_limpezaplaca_27">'[59]ficha medição'!#REF!</definedName>
    <definedName name="a_limpezaplaca_6">'[61]ficha medição'!#REF!</definedName>
    <definedName name="a_limpezaplaca_9">'[61]ficha medição'!#REF!</definedName>
    <definedName name="a_limpezaponte">'[60]ficha medição'!#REF!</definedName>
    <definedName name="a_limpezaponte_10">'[61]ficha medição'!#REF!</definedName>
    <definedName name="a_limpezaponte_27">'[59]ficha medição'!#REF!</definedName>
    <definedName name="a_limpezaponte_6">'[61]ficha medição'!#REF!</definedName>
    <definedName name="a_limpezaponte_9">'[61]ficha medição'!#REF!</definedName>
    <definedName name="a_micro">'[59]ficha medição'!#REF!</definedName>
    <definedName name="a_misturaf">'[60]ficha medição'!#REF!</definedName>
    <definedName name="a_misturaf_10">'[61]ficha medição'!#REF!</definedName>
    <definedName name="a_misturaf_6">'[61]ficha medição'!#REF!</definedName>
    <definedName name="a_misturaf_9">'[61]ficha medição'!#REF!</definedName>
    <definedName name="a_misturaq">'[60]ficha medição'!#REF!</definedName>
    <definedName name="a_misturaq_10">'[61]ficha medição'!#REF!</definedName>
    <definedName name="a_misturaq_27">'[59]ficha medição'!#REF!</definedName>
    <definedName name="a_misturaq_6">'[61]ficha medição'!#REF!</definedName>
    <definedName name="a_misturaq_9">'[61]ficha medição'!#REF!</definedName>
    <definedName name="a_mnt">'[59]ficha medição'!#REF!</definedName>
    <definedName name="a_mob">'[59]ficha medição'!#REF!</definedName>
    <definedName name="a_parafuso_1">'[60]ficha medição'!#REF!</definedName>
    <definedName name="a_parafuso_1_10">'[61]ficha medição'!#REF!</definedName>
    <definedName name="a_parafuso_1_27">'[59]ficha medição'!#REF!</definedName>
    <definedName name="a_parafuso_1_6">'[61]ficha medição'!#REF!</definedName>
    <definedName name="a_parafuso_1_9">'[61]ficha medição'!#REF!</definedName>
    <definedName name="a_parafuso_4">'[60]ficha medição'!#REF!</definedName>
    <definedName name="a_parafuso_4_10">'[61]ficha medição'!#REF!</definedName>
    <definedName name="a_parafuso_4_27">'[59]ficha medição'!#REF!</definedName>
    <definedName name="a_parafuso_4_6">'[61]ficha medição'!#REF!</definedName>
    <definedName name="a_parafuso_4_9">'[61]ficha medição'!#REF!</definedName>
    <definedName name="a_ped_arr">'[60]ficha medição'!#REF!</definedName>
    <definedName name="a_pedraarrumada">'[60]ficha medição'!#REF!</definedName>
    <definedName name="a_pedraarrumada_10">'[61]ficha medição'!#REF!</definedName>
    <definedName name="a_pedraarrumada_27">'[59]ficha medição'!#REF!</definedName>
    <definedName name="a_pedraarrumada_6">'[61]ficha medição'!#REF!</definedName>
    <definedName name="a_pedraarrumada_9">'[61]ficha medição'!#REF!</definedName>
    <definedName name="a_pedrajogada">'[60]ficha medição'!#REF!</definedName>
    <definedName name="a_pedrajogada_10">'[61]ficha medição'!#REF!</definedName>
    <definedName name="a_pedrajogada_27">'[59]ficha medição'!#REF!</definedName>
    <definedName name="a_pedrajogada_6">'[61]ficha medição'!#REF!</definedName>
    <definedName name="a_pedrajogada_9">'[61]ficha medição'!#REF!</definedName>
    <definedName name="a_película">'[60]ficha medição'!#REF!</definedName>
    <definedName name="a_película_10">'[61]ficha medição'!#REF!</definedName>
    <definedName name="a_película_27">'[59]ficha medição'!#REF!</definedName>
    <definedName name="a_película_6">'[61]ficha medição'!#REF!</definedName>
    <definedName name="a_película_9">'[61]ficha medição'!#REF!</definedName>
    <definedName name="A_Pilar">0.75^2*PI()</definedName>
    <definedName name="a_pint_faixa">'[59]ficha medição'!#REF!</definedName>
    <definedName name="a_pint_lig_fresa">'[59]ficha medição'!#REF!</definedName>
    <definedName name="a_pint_lig_fresagem">'[59]ficha medição'!#REF!</definedName>
    <definedName name="a_pint_lig_h5">'[59]ficha medição'!#REF!</definedName>
    <definedName name="a_pintura">'[60]ficha medição'!#REF!</definedName>
    <definedName name="a_pintura_10">'[61]ficha medição'!#REF!</definedName>
    <definedName name="a_pintura_27">'[59]ficha medição'!#REF!</definedName>
    <definedName name="a_pintura_6">'[61]ficha medição'!#REF!</definedName>
    <definedName name="a_pintura_9">'[61]ficha medição'!#REF!</definedName>
    <definedName name="a_placa">'[60]ficha medição'!#REF!</definedName>
    <definedName name="a_placa_10">'[61]ficha medição'!#REF!</definedName>
    <definedName name="a_placa_27">'[59]ficha medição'!#REF!</definedName>
    <definedName name="a_placa_6">'[61]ficha medição'!#REF!</definedName>
    <definedName name="a_placa_9">'[61]ficha medição'!#REF!</definedName>
    <definedName name="a_rec_mec_aterro">'[60]ficha medição'!#REF!</definedName>
    <definedName name="a_recic_base">'[59]ficha medição'!#REF!</definedName>
    <definedName name="a_recomposiçãoguardacorpo">'[60]ficha medição'!#REF!</definedName>
    <definedName name="a_recomposiçãoguardacorpo_10">'[61]ficha medição'!#REF!</definedName>
    <definedName name="a_recomposiçãoguardacorpo_27">'[59]ficha medição'!#REF!</definedName>
    <definedName name="a_recomposiçãoguardacorpo_6">'[61]ficha medição'!#REF!</definedName>
    <definedName name="a_recomposiçãoguardacorpo_9">'[61]ficha medição'!#REF!</definedName>
    <definedName name="a_recomposiçãomanual">'[60]ficha medição'!#REF!</definedName>
    <definedName name="a_recomposiçãomanual_10">'[61]ficha medição'!#REF!</definedName>
    <definedName name="a_recomposiçãomanual_27">'[59]ficha medição'!#REF!</definedName>
    <definedName name="a_recomposiçãomanual_6">'[61]ficha medição'!#REF!</definedName>
    <definedName name="a_recomposiçãomanual_9">'[61]ficha medição'!#REF!</definedName>
    <definedName name="a_recomposiçãomecanizada">'[60]ficha medição'!#REF!</definedName>
    <definedName name="a_recomposiçãomecanizada_10">'[61]ficha medição'!#REF!</definedName>
    <definedName name="a_recomposiçãomecanizada_27">'[59]ficha medição'!#REF!</definedName>
    <definedName name="a_recomposiçãomecanizada_6">'[61]ficha medição'!#REF!</definedName>
    <definedName name="a_recomposiçãomecanizada_9">'[61]ficha medição'!#REF!</definedName>
    <definedName name="a_reestab_base">'[59]ficha medição'!#REF!</definedName>
    <definedName name="a_remprof">'[31]memória quantitativa'!#REF!</definedName>
    <definedName name="a_rep_loc_acost">'[59]ficha medição'!#REF!</definedName>
    <definedName name="a_rep_localizados">'[59]ficha medição'!#REF!</definedName>
    <definedName name="a_revest_veg">'[60]ficha medição'!#REF!</definedName>
    <definedName name="a_revest_veg_10">'[61]ficha medição'!#REF!</definedName>
    <definedName name="a_revest_veg_27">'[59]ficha medição'!#REF!</definedName>
    <definedName name="a_revest_veg_6">'[61]ficha medição'!#REF!</definedName>
    <definedName name="a_revest_veg_9">'[61]ficha medição'!#REF!</definedName>
    <definedName name="a_rl1clama">'[60]ficha medição'!#REF!</definedName>
    <definedName name="a_rl1clama_10">'[61]ficha medição'!#REF!</definedName>
    <definedName name="a_rl1clama_6">'[61]ficha medição'!#REF!</definedName>
    <definedName name="a_rl1clama_9">'[61]ficha medição'!#REF!</definedName>
    <definedName name="a_rm1cmbb">'[60]ficha medição'!#REF!</definedName>
    <definedName name="a_rm1cmbb_10">'[61]ficha medição'!#REF!</definedName>
    <definedName name="a_rm1cmbb_27">'[59]ficha medição'!#REF!</definedName>
    <definedName name="a_rm1cmbb_6">'[61]ficha medição'!#REF!</definedName>
    <definedName name="a_rm1cmbb_9">'[61]ficha medição'!#REF!</definedName>
    <definedName name="a_rm1cmbuf">'[60]ficha medição'!#REF!</definedName>
    <definedName name="a_rm1cmbuf_10">'[61]ficha medição'!#REF!</definedName>
    <definedName name="a_rm1cmbuf_27">'[59]ficha medição'!#REF!</definedName>
    <definedName name="a_rm1cmbuf_6">'[61]ficha medição'!#REF!</definedName>
    <definedName name="a_rm1cmbuf_9">'[61]ficha medição'!#REF!</definedName>
    <definedName name="a_rr1cpint">'[60]ficha medição'!#REF!</definedName>
    <definedName name="a_rr1cpint_10">'[61]ficha medição'!#REF!</definedName>
    <definedName name="a_rr1cpint_6">'[61]ficha medição'!#REF!</definedName>
    <definedName name="a_rr1cpint_9">'[61]ficha medição'!#REF!</definedName>
    <definedName name="a_rr1ctb">'[60]ficha medição'!#REF!</definedName>
    <definedName name="a_rr1ctb_10">'[61]ficha medição'!#REF!</definedName>
    <definedName name="a_rr1ctb_27">'[59]ficha medição'!#REF!</definedName>
    <definedName name="a_rr1ctb_6">'[61]ficha medição'!#REF!</definedName>
    <definedName name="a_rr1ctb_9">'[61]ficha medição'!#REF!</definedName>
    <definedName name="a_rr2ccapa">'[60]ficha medição'!#REF!</definedName>
    <definedName name="a_rr2ccapa_10">'[61]ficha medição'!#REF!</definedName>
    <definedName name="a_rr2ccapa_27">'[59]ficha medição'!#REF!</definedName>
    <definedName name="a_rr2ccapa_6">'[61]ficha medição'!#REF!</definedName>
    <definedName name="a_rr2ccapa_9">'[61]ficha medição'!#REF!</definedName>
    <definedName name="a_rr2ctrat">'[60]ficha medição'!#REF!</definedName>
    <definedName name="a_rr2ctrat_10">'[61]ficha medição'!#REF!</definedName>
    <definedName name="a_rr2ctrat_27">'[59]ficha medição'!#REF!</definedName>
    <definedName name="a_rr2ctrat_6">'[61]ficha medição'!#REF!</definedName>
    <definedName name="a_rr2ctrat_9">'[61]ficha medição'!#REF!</definedName>
    <definedName name="a_sarjetameiofio">'[60]ficha medição'!#REF!</definedName>
    <definedName name="a_sarjetameiofio_10">'[61]ficha medição'!#REF!</definedName>
    <definedName name="a_sarjetameiofio_27">'[59]ficha medição'!#REF!</definedName>
    <definedName name="a_sarjetameiofio_6">'[61]ficha medição'!#REF!</definedName>
    <definedName name="a_sarjetameiofio_9">'[61]ficha medição'!#REF!</definedName>
    <definedName name="a_scotchlite">'[60]ficha medição'!#REF!</definedName>
    <definedName name="a_scotchlite_10">'[61]ficha medição'!#REF!</definedName>
    <definedName name="a_scotchlite_27">'[59]ficha medição'!#REF!</definedName>
    <definedName name="a_scotchlite_6">'[61]ficha medição'!#REF!</definedName>
    <definedName name="a_scotchlite_9">'[61]ficha medição'!#REF!</definedName>
    <definedName name="A_Sec_Laj_Tras">1.1728</definedName>
    <definedName name="A_Sec_Tabu">2.45</definedName>
    <definedName name="a_serv_mnt_fx_dominio">'[59]ficha medição'!#REF!</definedName>
    <definedName name="a_serv_mnt_pista_acost">'[59]ficha medição'!#REF!</definedName>
    <definedName name="a_sinalização">'[60]ficha medição'!#REF!</definedName>
    <definedName name="a_sinalização_10">'[61]ficha medição'!#REF!</definedName>
    <definedName name="a_sinalização_27">'[59]ficha medição'!#REF!</definedName>
    <definedName name="a_sinalização_6">'[61]ficha medição'!#REF!</definedName>
    <definedName name="a_sinalização_9">'[61]ficha medição'!#REF!</definedName>
    <definedName name="a_tacha_bi">'[59]ficha medição'!#REF!</definedName>
    <definedName name="a_tachabid">'[60]ficha medição'!#REF!</definedName>
    <definedName name="a_tachabid_10">'[61]ficha medição'!#REF!</definedName>
    <definedName name="a_tachabid_27">'[59]ficha medição'!#REF!</definedName>
    <definedName name="a_tachabid_6">'[61]ficha medição'!#REF!</definedName>
    <definedName name="a_tachabid_9">'[61]ficha medição'!#REF!</definedName>
    <definedName name="a_tachamono">'[60]ficha medição'!#REF!</definedName>
    <definedName name="a_tachamono_10">'[61]ficha medição'!#REF!</definedName>
    <definedName name="a_tachamono_27">'[59]ficha medição'!#REF!</definedName>
    <definedName name="a_tachamono_6">'[61]ficha medição'!#REF!</definedName>
    <definedName name="a_tachamono_9">'[61]ficha medição'!#REF!</definedName>
    <definedName name="a_tachãobid">'[60]ficha medição'!#REF!</definedName>
    <definedName name="a_tachãobid_10">'[61]ficha medição'!#REF!</definedName>
    <definedName name="a_tachãobid_27">'[59]ficha medição'!#REF!</definedName>
    <definedName name="a_tachãobid_6">'[61]ficha medição'!#REF!</definedName>
    <definedName name="a_tachãobid_9">'[61]ficha medição'!#REF!</definedName>
    <definedName name="a_tachãomono">'[60]ficha medição'!#REF!</definedName>
    <definedName name="a_tachãomono_10">'[61]ficha medição'!#REF!</definedName>
    <definedName name="a_tachãomono_27">'[59]ficha medição'!#REF!</definedName>
    <definedName name="a_tachãomono_6">'[61]ficha medição'!#REF!</definedName>
    <definedName name="a_tachãomono_9">'[61]ficha medição'!#REF!</definedName>
    <definedName name="a_tapab">'[31]memória quantitativa'!#REF!</definedName>
    <definedName name="a_tapabq">'[31]memória quantitativa'!#REF!</definedName>
    <definedName name="a_tcarroceria">'[60]ficha medição'!#REF!</definedName>
    <definedName name="a_tcarroceria_10">'[61]ficha medição'!#REF!</definedName>
    <definedName name="a_tcarroceria_27">'[59]ficha medição'!#REF!</definedName>
    <definedName name="a_tcarroceria_6">'[61]ficha medição'!#REF!</definedName>
    <definedName name="a_tcarroceria_9">'[61]ficha medição'!#REF!</definedName>
    <definedName name="a_tcomercial">'[60]ficha medição'!#REF!</definedName>
    <definedName name="a_tcomercial_10">'[61]ficha medição'!#REF!</definedName>
    <definedName name="a_tcomercial_27">'[59]ficha medição'!#REF!</definedName>
    <definedName name="a_tcomercial_6">'[61]ficha medição'!#REF!</definedName>
    <definedName name="a_tcomercial_9">'[61]ficha medição'!#REF!</definedName>
    <definedName name="a_tespecial">'[60]ficha medição'!#REF!</definedName>
    <definedName name="a_tespecial_10">'[61]ficha medição'!#REF!</definedName>
    <definedName name="a_tespecial_27">'[59]ficha medição'!#REF!</definedName>
    <definedName name="a_tespecial_6">'[61]ficha medição'!#REF!</definedName>
    <definedName name="a_tespecial_9">'[61]ficha medição'!#REF!</definedName>
    <definedName name="a_tinta">'[60]ficha medição'!#REF!</definedName>
    <definedName name="a_tinta_10">'[61]ficha medição'!#REF!</definedName>
    <definedName name="a_tinta_27">'[59]ficha medição'!#REF!</definedName>
    <definedName name="a_tinta_6">'[61]ficha medição'!#REF!</definedName>
    <definedName name="a_tinta_9">'[61]ficha medição'!#REF!</definedName>
    <definedName name="a_total_taxa_bidi">'[59]ficha medição'!#REF!</definedName>
    <definedName name="a_tr_rr2ccapa">'[60]ficha medição'!#REF!</definedName>
    <definedName name="a_tr_rr2ccapa_10">'[61]ficha medição'!#REF!</definedName>
    <definedName name="a_tr_rr2ccapa_6">'[61]ficha medição'!#REF!</definedName>
    <definedName name="a_tr_rr2ccapa_9">'[61]ficha medição'!#REF!</definedName>
    <definedName name="a_transp_CAP20">'[59]ficha medição'!#REF!</definedName>
    <definedName name="a_transp_EAD">'[59]ficha medição'!#REF!</definedName>
    <definedName name="a_tratamento">'[60]ficha medição'!#REF!</definedName>
    <definedName name="a_tratamento_10">'[61]ficha medição'!#REF!</definedName>
    <definedName name="a_tratamento_27">'[59]ficha medição'!#REF!</definedName>
    <definedName name="a_tratamento_6">'[61]ficha medição'!#REF!</definedName>
    <definedName name="a_tratamento_9">'[61]ficha medição'!#REF!</definedName>
    <definedName name="a_travessas">'[60]ficha medição'!#REF!</definedName>
    <definedName name="a_travessas_10">'[61]ficha medição'!#REF!</definedName>
    <definedName name="a_travessas_27">'[59]ficha medição'!#REF!</definedName>
    <definedName name="a_travessas_6">'[61]ficha medição'!#REF!</definedName>
    <definedName name="a_travessas_9">'[61]ficha medição'!#REF!</definedName>
    <definedName name="a_trcm30rp">'[60]ficha medição'!#REF!</definedName>
    <definedName name="a_trrl1clama">'[60]ficha medição'!#REF!</definedName>
    <definedName name="a_trrl1clama_10">'[61]ficha medição'!#REF!</definedName>
    <definedName name="a_trrl1clama_27">'[59]ficha medição'!#REF!</definedName>
    <definedName name="a_trrl1clama_6">'[61]ficha medição'!#REF!</definedName>
    <definedName name="a_trrl1clama_9">'[61]ficha medição'!#REF!</definedName>
    <definedName name="a_trrm1cmbb">'[60]ficha medição'!#REF!</definedName>
    <definedName name="a_trrm1cmbb_10">'[61]ficha medição'!#REF!</definedName>
    <definedName name="a_trrm1cmbb_6">'[61]ficha medição'!#REF!</definedName>
    <definedName name="a_trrm1cmbb_9">'[61]ficha medição'!#REF!</definedName>
    <definedName name="a_trrm1cmbuf">'[60]ficha medição'!#REF!</definedName>
    <definedName name="a_trrm1cmbuf_10">'[61]ficha medição'!#REF!</definedName>
    <definedName name="a_trrm1cmbuf_27">'[59]ficha medição'!#REF!</definedName>
    <definedName name="a_trrm1cmbuf_6">'[61]ficha medição'!#REF!</definedName>
    <definedName name="a_trrm1cmbuf_9">'[61]ficha medição'!#REF!</definedName>
    <definedName name="a_trrr1cpint">'[60]ficha medição'!#REF!</definedName>
    <definedName name="a_trrr1cpint_10">'[61]ficha medição'!#REF!</definedName>
    <definedName name="a_trrr1cpint_27">'[59]ficha medição'!#REF!</definedName>
    <definedName name="a_trrr1cpint_6">'[61]ficha medição'!#REF!</definedName>
    <definedName name="a_trrr1cpint_9">'[61]ficha medição'!#REF!</definedName>
    <definedName name="a_trrr1ctb">'[60]ficha medição'!#REF!</definedName>
    <definedName name="a_trrr1ctb_10">'[61]ficha medição'!#REF!</definedName>
    <definedName name="a_trrr1ctb_27">'[59]ficha medição'!#REF!</definedName>
    <definedName name="a_trrr1ctb_6">'[61]ficha medição'!#REF!</definedName>
    <definedName name="a_trrr1ctb_9">'[61]ficha medição'!#REF!</definedName>
    <definedName name="a_trrr2ctrat">'[60]ficha medição'!#REF!</definedName>
    <definedName name="a_trrr2ctrat_10">'[61]ficha medição'!#REF!</definedName>
    <definedName name="a_trrr2ctrat_27">'[59]ficha medição'!#REF!</definedName>
    <definedName name="a_trrr2ctrat_6">'[61]ficha medição'!#REF!</definedName>
    <definedName name="a_trrr2ctrat_9">'[61]ficha medição'!#REF!</definedName>
    <definedName name="a_tss">'[59]ficha medição'!#REF!</definedName>
    <definedName name="a_valasdrenagem">'[60]ficha medição'!#REF!</definedName>
    <definedName name="a_valasdrenagem_10">'[61]ficha medição'!#REF!</definedName>
    <definedName name="a_valasdrenagem_27">'[59]ficha medição'!#REF!</definedName>
    <definedName name="a_valasdrenagem_6">'[61]ficha medição'!#REF!</definedName>
    <definedName name="a_valasdrenagem_9">'[61]ficha medição'!#REF!</definedName>
    <definedName name="a_vol_fresagem">'[59]ficha medição'!#REF!</definedName>
    <definedName name="a000" hidden="1">{#N/A,#N/A,FALSE,"ANEXO3 99 ERA";#N/A,#N/A,FALSE,"ANEXO3 99 UBÁ2";#N/A,#N/A,FALSE,"ANEXO3 99 DTU";#N/A,#N/A,FALSE,"ANEXO3 99 RDR";#N/A,#N/A,FALSE,"ANEXO3 99 UBÁ4";#N/A,#N/A,FALSE,"ANEXO3 99 UBÁ6"}</definedName>
    <definedName name="a000100a" localSheetId="2">#REF!</definedName>
    <definedName name="a000100a">#REF!</definedName>
    <definedName name="a000105a" localSheetId="2">#REF!</definedName>
    <definedName name="a000105a">#REF!</definedName>
    <definedName name="a000106a" localSheetId="2">#REF!</definedName>
    <definedName name="a000106a">#REF!</definedName>
    <definedName name="a000107a">#REF!</definedName>
    <definedName name="a000108a">#REF!</definedName>
    <definedName name="a000140a">#REF!</definedName>
    <definedName name="a000141a">#REF!</definedName>
    <definedName name="a000150a">#REF!</definedName>
    <definedName name="a000160a">#REF!</definedName>
    <definedName name="a000190a">#REF!</definedName>
    <definedName name="a000191a">#REF!</definedName>
    <definedName name="a000200a">#REF!</definedName>
    <definedName name="a000203a">#REF!</definedName>
    <definedName name="a000205a">#REF!</definedName>
    <definedName name="a000206a">#REF!</definedName>
    <definedName name="a000207a">#REF!</definedName>
    <definedName name="a000208a">#REF!</definedName>
    <definedName name="a000240a">#REF!</definedName>
    <definedName name="a000241a">#REF!</definedName>
    <definedName name="a000250a">#REF!</definedName>
    <definedName name="a000260a">#REF!</definedName>
    <definedName name="a000290a">#REF!</definedName>
    <definedName name="a000291a">#REF!</definedName>
    <definedName name="a001e">#REF!</definedName>
    <definedName name="a001i">#REF!</definedName>
    <definedName name="a001p">#REF!</definedName>
    <definedName name="a002e">#REF!</definedName>
    <definedName name="a002i">#REF!</definedName>
    <definedName name="a002p">#REF!</definedName>
    <definedName name="a003e">#REF!</definedName>
    <definedName name="a003i">#REF!</definedName>
    <definedName name="a003p">#REF!</definedName>
    <definedName name="a004e">#REF!</definedName>
    <definedName name="a004i">#REF!</definedName>
    <definedName name="a004p">#REF!</definedName>
    <definedName name="a005e">#REF!</definedName>
    <definedName name="a005i">#REF!</definedName>
    <definedName name="a005p">#REF!</definedName>
    <definedName name="a007e">#REF!</definedName>
    <definedName name="a007i">#REF!</definedName>
    <definedName name="a007p">#REF!</definedName>
    <definedName name="a009e">#REF!</definedName>
    <definedName name="a009i">#REF!</definedName>
    <definedName name="a009p">#REF!</definedName>
    <definedName name="a010200a">#REF!</definedName>
    <definedName name="a010e">#REF!</definedName>
    <definedName name="a010i">#REF!</definedName>
    <definedName name="a010p">#REF!</definedName>
    <definedName name="a011290a">#REF!</definedName>
    <definedName name="a011291a">#REF!</definedName>
    <definedName name="a011e">#REF!</definedName>
    <definedName name="a011i">#REF!</definedName>
    <definedName name="a011p">#REF!</definedName>
    <definedName name="a012e">#REF!</definedName>
    <definedName name="a012i">#REF!</definedName>
    <definedName name="a012p">#REF!</definedName>
    <definedName name="a013e">#REF!</definedName>
    <definedName name="a013i">#REF!</definedName>
    <definedName name="a013p">#REF!</definedName>
    <definedName name="a014e">#REF!</definedName>
    <definedName name="a014p">#REF!</definedName>
    <definedName name="a016e">#REF!</definedName>
    <definedName name="a016p">#REF!</definedName>
    <definedName name="a017e">#REF!</definedName>
    <definedName name="a017p">#REF!</definedName>
    <definedName name="a018e">#REF!</definedName>
    <definedName name="a018p">#REF!</definedName>
    <definedName name="a019e">#REF!</definedName>
    <definedName name="a019p">#REF!</definedName>
    <definedName name="a020170a">#REF!</definedName>
    <definedName name="a020270a">#REF!</definedName>
    <definedName name="a020e">#REF!</definedName>
    <definedName name="a020p">#REF!</definedName>
    <definedName name="a021e">#REF!</definedName>
    <definedName name="a021p">#REF!</definedName>
    <definedName name="a022e">#REF!</definedName>
    <definedName name="a022i">#REF!</definedName>
    <definedName name="a022p">#REF!</definedName>
    <definedName name="a023e">#REF!</definedName>
    <definedName name="a023p">#REF!</definedName>
    <definedName name="a024e">#REF!</definedName>
    <definedName name="a024i">#REF!</definedName>
    <definedName name="a024p">#REF!</definedName>
    <definedName name="a025e">#REF!</definedName>
    <definedName name="a025p">#REF!</definedName>
    <definedName name="a026e">#REF!</definedName>
    <definedName name="a026p">#REF!</definedName>
    <definedName name="a027e">#REF!</definedName>
    <definedName name="a027p">#REF!</definedName>
    <definedName name="a028e">#REF!</definedName>
    <definedName name="a028p">#REF!</definedName>
    <definedName name="a029e">#REF!</definedName>
    <definedName name="a029p">#REF!</definedName>
    <definedName name="a030100a">#REF!</definedName>
    <definedName name="a030200a">#REF!</definedName>
    <definedName name="a030300a">#REF!</definedName>
    <definedName name="a030e">#REF!</definedName>
    <definedName name="a030p">#REF!</definedName>
    <definedName name="a031e">#REF!</definedName>
    <definedName name="a031p">#REF!</definedName>
    <definedName name="a032e">#REF!</definedName>
    <definedName name="a032i">#REF!</definedName>
    <definedName name="a032p">#REF!</definedName>
    <definedName name="a033e">#REF!</definedName>
    <definedName name="a033i">#REF!</definedName>
    <definedName name="a033p">#REF!</definedName>
    <definedName name="a036e">#REF!</definedName>
    <definedName name="a036p">#REF!</definedName>
    <definedName name="a037e">#REF!</definedName>
    <definedName name="a037p">#REF!</definedName>
    <definedName name="a038e">#REF!</definedName>
    <definedName name="a038p">#REF!</definedName>
    <definedName name="a041e">#REF!</definedName>
    <definedName name="a041p">#REF!</definedName>
    <definedName name="a057e">#REF!</definedName>
    <definedName name="a057p">#REF!</definedName>
    <definedName name="a059e">#REF!</definedName>
    <definedName name="a059p">#REF!</definedName>
    <definedName name="a063e">#REF!</definedName>
    <definedName name="a063p">#REF!</definedName>
    <definedName name="a065e">#REF!</definedName>
    <definedName name="a065p">#REF!</definedName>
    <definedName name="a067e">#REF!</definedName>
    <definedName name="a067p">#REF!</definedName>
    <definedName name="a070e">#REF!</definedName>
    <definedName name="a070p">#REF!</definedName>
    <definedName name="a071600a">#REF!</definedName>
    <definedName name="a071700a">#REF!</definedName>
    <definedName name="a073e">#REF!</definedName>
    <definedName name="a073p">#REF!</definedName>
    <definedName name="a075e">#REF!</definedName>
    <definedName name="a075p">#REF!</definedName>
    <definedName name="a083e">#REF!</definedName>
    <definedName name="a083p">#REF!</definedName>
    <definedName name="a084e">#REF!</definedName>
    <definedName name="a084p">#REF!</definedName>
    <definedName name="a086e">#REF!</definedName>
    <definedName name="a086i">#REF!</definedName>
    <definedName name="a086p">#REF!</definedName>
    <definedName name="a087e">#REF!</definedName>
    <definedName name="a087p">#REF!</definedName>
    <definedName name="a088e">#REF!</definedName>
    <definedName name="a088p">#REF!</definedName>
    <definedName name="a089e">#REF!</definedName>
    <definedName name="a089p">#REF!</definedName>
    <definedName name="a090101a">#REF!</definedName>
    <definedName name="a090151a">#REF!</definedName>
    <definedName name="a090201a">#REF!</definedName>
    <definedName name="a090251a">#REF!</definedName>
    <definedName name="a090301a">#REF!</definedName>
    <definedName name="a090351a">#REF!</definedName>
    <definedName name="a090401a">#REF!</definedName>
    <definedName name="a090451a">#REF!</definedName>
    <definedName name="a090501a">#REF!</definedName>
    <definedName name="a090551a">#REF!</definedName>
    <definedName name="a090601a">#REF!</definedName>
    <definedName name="a090651a">#REF!</definedName>
    <definedName name="a090701a">#REF!</definedName>
    <definedName name="a090751a">#REF!</definedName>
    <definedName name="a090801a">#REF!</definedName>
    <definedName name="a090851a">#REF!</definedName>
    <definedName name="a090901a">#REF!</definedName>
    <definedName name="a090951a">#REF!</definedName>
    <definedName name="a090e">#REF!</definedName>
    <definedName name="a090p">#REF!</definedName>
    <definedName name="a091001a">#REF!</definedName>
    <definedName name="a091051a">#REF!</definedName>
    <definedName name="a091101a">#REF!</definedName>
    <definedName name="a091151a">#REF!</definedName>
    <definedName name="a091201a">#REF!</definedName>
    <definedName name="a091251a">#REF!</definedName>
    <definedName name="a091301a">#REF!</definedName>
    <definedName name="a091351a">#REF!</definedName>
    <definedName name="a091e">#REF!</definedName>
    <definedName name="a091p">#REF!</definedName>
    <definedName name="a092e">#REF!</definedName>
    <definedName name="a092p">#REF!</definedName>
    <definedName name="a093e">#REF!</definedName>
    <definedName name="a093p">#REF!</definedName>
    <definedName name="a094e">#REF!</definedName>
    <definedName name="a094p">#REF!</definedName>
    <definedName name="a095e">#REF!</definedName>
    <definedName name="a095p">#REF!</definedName>
    <definedName name="a096100a">#REF!</definedName>
    <definedName name="a096200a">#REF!</definedName>
    <definedName name="a096300a">#REF!</definedName>
    <definedName name="a096400a">#REF!</definedName>
    <definedName name="a096e">#REF!</definedName>
    <definedName name="a096p">#REF!</definedName>
    <definedName name="a097e">#REF!</definedName>
    <definedName name="a097p">#REF!</definedName>
    <definedName name="a098e">#REF!</definedName>
    <definedName name="a098i">#REF!</definedName>
    <definedName name="a098p">#REF!</definedName>
    <definedName name="a099906a">#REF!</definedName>
    <definedName name="a099e">#REF!</definedName>
    <definedName name="a099p">#REF!</definedName>
    <definedName name="a100e">#REF!</definedName>
    <definedName name="a100i">#REF!</definedName>
    <definedName name="a100p">#REF!</definedName>
    <definedName name="a101e">#REF!</definedName>
    <definedName name="a101p">#REF!</definedName>
    <definedName name="a102e">#REF!</definedName>
    <definedName name="a102p">#REF!</definedName>
    <definedName name="a103e">#REF!</definedName>
    <definedName name="a103p">#REF!</definedName>
    <definedName name="a105e">#REF!</definedName>
    <definedName name="a105p">#REF!</definedName>
    <definedName name="a108e">#REF!</definedName>
    <definedName name="a108p">#REF!</definedName>
    <definedName name="a109e">#REF!</definedName>
    <definedName name="a109p">#REF!</definedName>
    <definedName name="a110001a">#REF!</definedName>
    <definedName name="a110002a">#REF!</definedName>
    <definedName name="a110501a">#REF!</definedName>
    <definedName name="a110502a">#REF!</definedName>
    <definedName name="a110e">#REF!</definedName>
    <definedName name="a110p">#REF!</definedName>
    <definedName name="a111100a">#REF!</definedName>
    <definedName name="a111101a">#REF!</definedName>
    <definedName name="a112001a">#REF!</definedName>
    <definedName name="a115001a">#REF!</definedName>
    <definedName name="a115002a">#REF!</definedName>
    <definedName name="a115501a">#REF!</definedName>
    <definedName name="a115551a">#REF!</definedName>
    <definedName name="a117001a">#REF!</definedName>
    <definedName name="a117002a">#REF!</definedName>
    <definedName name="a117003a">#REF!</definedName>
    <definedName name="a120001a">#REF!</definedName>
    <definedName name="a120002a">#REF!</definedName>
    <definedName name="a120004a">#REF!</definedName>
    <definedName name="a139002a">#REF!</definedName>
    <definedName name="a139003a">#REF!</definedName>
    <definedName name="a139052a">#REF!</definedName>
    <definedName name="a139053a">#REF!</definedName>
    <definedName name="a139102a">#REF!</definedName>
    <definedName name="a139152a">#REF!</definedName>
    <definedName name="a139501a">#REF!</definedName>
    <definedName name="a139502a">#REF!</definedName>
    <definedName name="a139551a">#REF!</definedName>
    <definedName name="a139552a">#REF!</definedName>
    <definedName name="a139601a">#REF!</definedName>
    <definedName name="a139602a">#REF!</definedName>
    <definedName name="a139702a">#REF!</definedName>
    <definedName name="a139752a">#REF!</definedName>
    <definedName name="a139802a">#REF!</definedName>
    <definedName name="a139852a">#REF!</definedName>
    <definedName name="a14.1.18">#REF!</definedName>
    <definedName name="a140101a">#REF!</definedName>
    <definedName name="a140201a">#REF!</definedName>
    <definedName name="a140301a">#REF!</definedName>
    <definedName name="a140401a">#REF!</definedName>
    <definedName name="a140701a">#REF!</definedName>
    <definedName name="a140751a">#REF!</definedName>
    <definedName name="a140801a">#REF!</definedName>
    <definedName name="a140851a">#REF!</definedName>
    <definedName name="a141001a">#REF!</definedName>
    <definedName name="a141051a">#REF!</definedName>
    <definedName name="a141201a">#REF!</definedName>
    <definedName name="a141251a">#REF!</definedName>
    <definedName name="a141501a">#REF!</definedName>
    <definedName name="a141551a">#REF!</definedName>
    <definedName name="a141801a">#REF!</definedName>
    <definedName name="a141851a">#REF!</definedName>
    <definedName name="a142201a">#REF!</definedName>
    <definedName name="a142251a">#REF!</definedName>
    <definedName name="a142300a">#REF!</definedName>
    <definedName name="a142350a">#REF!</definedName>
    <definedName name="a142400a">#REF!</definedName>
    <definedName name="a142450a">#REF!</definedName>
    <definedName name="a145001a">#REF!</definedName>
    <definedName name="a151210a">#REF!</definedName>
    <definedName name="a151260a">#REF!</definedName>
    <definedName name="a151510a">#REF!</definedName>
    <definedName name="a151560a">#REF!</definedName>
    <definedName name="a158001a">#REF!</definedName>
    <definedName name="a158002a">#REF!</definedName>
    <definedName name="a158003a">#REF!</definedName>
    <definedName name="a160301a">#REF!</definedName>
    <definedName name="a160351a">#REF!</definedName>
    <definedName name="a160401a">#REF!</definedName>
    <definedName name="a160451a">#REF!</definedName>
    <definedName name="a160601a">#REF!</definedName>
    <definedName name="a160651a">#REF!</definedName>
    <definedName name="a162001a">#REF!</definedName>
    <definedName name="a165300a">#REF!</definedName>
    <definedName name="a165350a">#REF!</definedName>
    <definedName name="a165400a">#REF!</definedName>
    <definedName name="a165450a">#REF!</definedName>
    <definedName name="a165600a">#REF!</definedName>
    <definedName name="a165650a">#REF!</definedName>
    <definedName name="a165700a">#REF!</definedName>
    <definedName name="a165750a">#REF!</definedName>
    <definedName name="a170000a">#REF!</definedName>
    <definedName name="a170050a">#REF!</definedName>
    <definedName name="a172000a">#REF!</definedName>
    <definedName name="a172001a">#REF!</definedName>
    <definedName name="a172002a">#REF!</definedName>
    <definedName name="a172050a">#REF!</definedName>
    <definedName name="a172051a">#REF!</definedName>
    <definedName name="a172052a">#REF!</definedName>
    <definedName name="a172501a">#REF!</definedName>
    <definedName name="a172551a">#REF!</definedName>
    <definedName name="a173000a">#REF!</definedName>
    <definedName name="a173001a">#REF!</definedName>
    <definedName name="a173002a">#REF!</definedName>
    <definedName name="a173050a">#REF!</definedName>
    <definedName name="a173051a">#REF!</definedName>
    <definedName name="a173052a">#REF!</definedName>
    <definedName name="a173501a">#REF!</definedName>
    <definedName name="a173502a">#REF!</definedName>
    <definedName name="a173551a">#REF!</definedName>
    <definedName name="a173552a">#REF!</definedName>
    <definedName name="a173901a">#REF!</definedName>
    <definedName name="a173951a">#REF!</definedName>
    <definedName name="a174001a">#REF!</definedName>
    <definedName name="a174051a">#REF!</definedName>
    <definedName name="a174101a">#REF!</definedName>
    <definedName name="a174151a">#REF!</definedName>
    <definedName name="a174501a">#REF!</definedName>
    <definedName name="a174551a">#REF!</definedName>
    <definedName name="a174601a">#REF!</definedName>
    <definedName name="a174651a">#REF!</definedName>
    <definedName name="a174701a">#REF!</definedName>
    <definedName name="a174751a">#REF!</definedName>
    <definedName name="a175101a">#REF!</definedName>
    <definedName name="a175151a">#REF!</definedName>
    <definedName name="a175201a">#REF!</definedName>
    <definedName name="a175251a">#REF!</definedName>
    <definedName name="a175301a">#REF!</definedName>
    <definedName name="a175351a">#REF!</definedName>
    <definedName name="a175501a">#REF!</definedName>
    <definedName name="a175551a">#REF!</definedName>
    <definedName name="a176001a">#REF!</definedName>
    <definedName name="a176051a">#REF!</definedName>
    <definedName name="a176501a">#REF!</definedName>
    <definedName name="a176551a">#REF!</definedName>
    <definedName name="a177001a">#REF!</definedName>
    <definedName name="a177051a">#REF!</definedName>
    <definedName name="a177501a">#REF!</definedName>
    <definedName name="a177551a">#REF!</definedName>
    <definedName name="a178001a">#REF!</definedName>
    <definedName name="a179001a">#REF!</definedName>
    <definedName name="a179002a">#REF!</definedName>
    <definedName name="a180001a">#REF!</definedName>
    <definedName name="a181001a">#REF!</definedName>
    <definedName name="a185001a">#REF!</definedName>
    <definedName name="a186001a">#REF!</definedName>
    <definedName name="a187001a">#REF!</definedName>
    <definedName name="a189001a">#REF!</definedName>
    <definedName name="a189101a">#REF!</definedName>
    <definedName name="a189201a">#REF!</definedName>
    <definedName name="a189301a">#REF!</definedName>
    <definedName name="a189401a">#REF!</definedName>
    <definedName name="a189451a">#REF!</definedName>
    <definedName name="a270200a">#REF!</definedName>
    <definedName name="a900100a">#REF!</definedName>
    <definedName name="a900200a">#REF!</definedName>
    <definedName name="a900300a">#REF!</definedName>
    <definedName name="a900400a">#REF!</definedName>
    <definedName name="a900500a">#REF!</definedName>
    <definedName name="aa" localSheetId="2" hidden="1">{"'EI 060 02'!$A$1:$K$59"}</definedName>
    <definedName name="aa" hidden="1">{"'EI 060 02'!$A$1:$K$59"}</definedName>
    <definedName name="AA_1">#N/A</definedName>
    <definedName name="AA_10">#N/A</definedName>
    <definedName name="AA_12">#N/A</definedName>
    <definedName name="AA_13">#N/A</definedName>
    <definedName name="AA_14">#N/A</definedName>
    <definedName name="AA_19">#N/A</definedName>
    <definedName name="AA_2">#N/A</definedName>
    <definedName name="AA_20">#N/A</definedName>
    <definedName name="AA_21">#N/A</definedName>
    <definedName name="AA_22">#N/A</definedName>
    <definedName name="AA_23">#N/A</definedName>
    <definedName name="AA_24">#N/A</definedName>
    <definedName name="AA_25">#N/A</definedName>
    <definedName name="AA_26">#N/A</definedName>
    <definedName name="AA_27">#N/A</definedName>
    <definedName name="AA_28">#N/A</definedName>
    <definedName name="AA_29">#N/A</definedName>
    <definedName name="AA_3">#N/A</definedName>
    <definedName name="AA_30">#N/A</definedName>
    <definedName name="AA_31">#N/A</definedName>
    <definedName name="AA_32">#N/A</definedName>
    <definedName name="AA_33">#N/A</definedName>
    <definedName name="AA_34">#N/A</definedName>
    <definedName name="AA_35">#N/A</definedName>
    <definedName name="AA_36">#N/A</definedName>
    <definedName name="AA_37">#N/A</definedName>
    <definedName name="AA_38">#N/A</definedName>
    <definedName name="AA_39">#N/A</definedName>
    <definedName name="AA_4">#N/A</definedName>
    <definedName name="AA_40">#N/A</definedName>
    <definedName name="AA_41">#N/A</definedName>
    <definedName name="AA_42">#N/A</definedName>
    <definedName name="AA_43">#N/A</definedName>
    <definedName name="AA_44">#N/A</definedName>
    <definedName name="AA_45">#N/A</definedName>
    <definedName name="AA_46">#N/A</definedName>
    <definedName name="AA_47">#N/A</definedName>
    <definedName name="AA_48">#N/A</definedName>
    <definedName name="AA_5">#N/A</definedName>
    <definedName name="AA_51">#N/A</definedName>
    <definedName name="AA_52">#N/A</definedName>
    <definedName name="AA_53">#N/A</definedName>
    <definedName name="AA_54">#N/A</definedName>
    <definedName name="AA_55">#N/A</definedName>
    <definedName name="AA_56">#N/A</definedName>
    <definedName name="AA_57">#N/A</definedName>
    <definedName name="AA_58">#N/A</definedName>
    <definedName name="AA_59">#N/A</definedName>
    <definedName name="AA_6">#N/A</definedName>
    <definedName name="AA_60">#N/A</definedName>
    <definedName name="AA_61">#N/A</definedName>
    <definedName name="AA_62">#N/A</definedName>
    <definedName name="AA_63">#N/A</definedName>
    <definedName name="AA_64">#N/A</definedName>
    <definedName name="AA_65">#N/A</definedName>
    <definedName name="AA_66">#N/A</definedName>
    <definedName name="AA_67">#N/A</definedName>
    <definedName name="AA_68">#N/A</definedName>
    <definedName name="AA_69">#N/A</definedName>
    <definedName name="AA_7">#N/A</definedName>
    <definedName name="AA_70">#N/A</definedName>
    <definedName name="AA_71">#N/A</definedName>
    <definedName name="AA_72">#N/A</definedName>
    <definedName name="AA_8">#N/A</definedName>
    <definedName name="AA_9">#N/A</definedName>
    <definedName name="aaa" localSheetId="2">#REF!</definedName>
    <definedName name="aaa">#REF!</definedName>
    <definedName name="AAA_DOCTOPS" hidden="1">"AAA_SET"</definedName>
    <definedName name="AAA_duser" hidden="1">"OFF"</definedName>
    <definedName name="aaaa" localSheetId="2" hidden="1">#REF!</definedName>
    <definedName name="aaaa" hidden="1">#REF!</definedName>
    <definedName name="aaaaa" localSheetId="2" hidden="1">{#N/A,#N/A,FALSE,"MO (2)"}</definedName>
    <definedName name="aaaaa" hidden="1">{#N/A,#N/A,FALSE,"MO (2)"}</definedName>
    <definedName name="AAAAA_16">NA()</definedName>
    <definedName name="aaaaaa" hidden="1">#REF!</definedName>
    <definedName name="AAAAAAA">#N/A</definedName>
    <definedName name="aaaaaaaa">#N/A</definedName>
    <definedName name="AAAAAAAAA">#N/A</definedName>
    <definedName name="AAAAAAAAA_2">#N/A</definedName>
    <definedName name="AAAAAAAAA_25">#N/A</definedName>
    <definedName name="AAAAAAAAA_4">#N/A</definedName>
    <definedName name="AAAAAAAAAA">#REF!</definedName>
    <definedName name="aaaaaaaaaaaa">#N/A</definedName>
    <definedName name="AAAAAAAAAAAAA">#N/A</definedName>
    <definedName name="aaaaaaaaaaaaaaa">#N/A</definedName>
    <definedName name="AAAAAAAAAAAAAAAAAA">#REF!</definedName>
    <definedName name="AAAAAAAAAAAAAAAAAAAAAA" hidden="1">{#N/A,#N/A,TRUE,"Serviços"}</definedName>
    <definedName name="aaaaaaaaaaaaaaaaaaaaaaaaaa" hidden="1">#REF!</definedName>
    <definedName name="AAB_Addin5" hidden="1">"AAB_Description for addin 5,Description for addin 5,Description for addin 5,Description for addin 5,Description for addin 5,Description for addin 5"</definedName>
    <definedName name="aasas">#REF!</definedName>
    <definedName name="aauf">'[63]Resumo Financeiro'!#REF!</definedName>
    <definedName name="aauq">'[63]Resumo Financeiro'!#REF!</definedName>
    <definedName name="aauqs">[64]!PassaExtenso</definedName>
    <definedName name="AB">#N/A</definedName>
    <definedName name="abc">#N/A</definedName>
    <definedName name="ABD">#REF!</definedName>
    <definedName name="ABR00" localSheetId="2">[19]Consultoria!#REF!</definedName>
    <definedName name="ABR00">[19]Consultoria!#REF!</definedName>
    <definedName name="ABR00_3" localSheetId="2">[19]Consultoria!#REF!</definedName>
    <definedName name="ABR00_3">[19]Consultoria!#REF!</definedName>
    <definedName name="ABR95_3" localSheetId="2">[19]Consultoria!#REF!</definedName>
    <definedName name="ABR95_3">[19]Consultoria!#REF!</definedName>
    <definedName name="ABR96_3" localSheetId="2">[19]Consultoria!#REF!</definedName>
    <definedName name="ABR96_3">[19]Consultoria!#REF!</definedName>
    <definedName name="ABR97_3" localSheetId="2">[19]Consultoria!#REF!</definedName>
    <definedName name="ABR97_3">[19]Consultoria!#REF!</definedName>
    <definedName name="ABR98_3">[19]Consultoria!#REF!</definedName>
    <definedName name="ABR99_3">[19]Consultoria!#REF!</definedName>
    <definedName name="ac">#REF!</definedName>
    <definedName name="ac_capaf">'[60]ficha medição'!#REF!</definedName>
    <definedName name="ac_capaf_10">'[61]ficha medição'!#REF!</definedName>
    <definedName name="ac_capaf_27">'[59]ficha medição'!#REF!</definedName>
    <definedName name="ac_capaf_6">'[61]ficha medição'!#REF!</definedName>
    <definedName name="ac_capaf_9">'[61]ficha medição'!#REF!</definedName>
    <definedName name="ac_capaq">'[60]ficha medição'!#REF!</definedName>
    <definedName name="ac_capaq_10">'[61]ficha medição'!#REF!</definedName>
    <definedName name="ac_capaq_6">'[61]ficha medição'!#REF!</definedName>
    <definedName name="ac_capaq_9">'[61]ficha medição'!#REF!</definedName>
    <definedName name="ac_correção">'[60]ficha medição'!#REF!</definedName>
    <definedName name="ac_remendoprofundo">'[60]ficha medição'!#REF!</definedName>
    <definedName name="ac_remendoprofundo_10">'[61]ficha medição'!#REF!</definedName>
    <definedName name="ac_remendoprofundo_6">'[61]ficha medição'!#REF!</definedName>
    <definedName name="ac_remendoprofundo_9">'[61]ficha medição'!#REF!</definedName>
    <definedName name="ac_tapaburaco">'[60]ficha medição'!#REF!</definedName>
    <definedName name="ac_tapaburaco_10">'[61]ficha medição'!#REF!</definedName>
    <definedName name="ac_tapaburaco_27">'[59]ficha medição'!#REF!</definedName>
    <definedName name="ac_tapaburaco_6">'[61]ficha medição'!#REF!</definedName>
    <definedName name="ac_tapaburaco_9">'[61]ficha medição'!#REF!</definedName>
    <definedName name="acabamentos">#REF!</definedName>
    <definedName name="acabamentos_1">#REF!</definedName>
    <definedName name="acabamentos_2">#REF!</definedName>
    <definedName name="acabamentos_3">#REF!</definedName>
    <definedName name="acabamentos_4">#REF!</definedName>
    <definedName name="ACAP20">#REF!</definedName>
    <definedName name="acapaselante">[49]ORÇAMENTO!#REF!</definedName>
    <definedName name="acapaselante_13">[49]ORÇAMENTO!#REF!</definedName>
    <definedName name="acapaselante_13_19">[49]ORÇAMENTO!#REF!</definedName>
    <definedName name="acapaselante_13_23">[49]ORÇAMENTO!#REF!</definedName>
    <definedName name="acapaselante_13_25">[65]ORÇAMENTO!#REF!</definedName>
    <definedName name="acapaselante_13_26">[49]ORÇAMENTO!#REF!</definedName>
    <definedName name="acapaselante_13_33">[49]ORÇAMENTO!#REF!</definedName>
    <definedName name="acapaselante_13_9">[49]ORÇAMENTO!#REF!</definedName>
    <definedName name="acapaselante_15">[66]ORÇAMENTO!#REF!</definedName>
    <definedName name="acapaselante_15_13">[66]ORÇAMENTO!#REF!</definedName>
    <definedName name="acapaselante_15_13_19">[66]ORÇAMENTO!#REF!</definedName>
    <definedName name="acapaselante_15_13_23">[66]ORÇAMENTO!#REF!</definedName>
    <definedName name="acapaselante_15_13_25">[66]ORÇAMENTO!#REF!</definedName>
    <definedName name="acapaselante_15_13_26">[66]ORÇAMENTO!#REF!</definedName>
    <definedName name="acapaselante_15_13_33">[66]ORÇAMENTO!#REF!</definedName>
    <definedName name="acapaselante_15_13_9">[66]ORÇAMENTO!#REF!</definedName>
    <definedName name="acapaselante_15_19">[66]ORÇAMENTO!#REF!</definedName>
    <definedName name="acapaselante_15_23">[66]ORÇAMENTO!#REF!</definedName>
    <definedName name="acapaselante_15_25">[66]ORÇAMENTO!#REF!</definedName>
    <definedName name="acapaselante_15_26">[66]ORÇAMENTO!#REF!</definedName>
    <definedName name="acapaselante_15_33">[66]ORÇAMENTO!#REF!</definedName>
    <definedName name="acapaselante_15_9">[66]ORÇAMENTO!#REF!</definedName>
    <definedName name="acapaselante_19">[49]ORÇAMENTO!#REF!</definedName>
    <definedName name="acapaselante_23">[49]ORÇAMENTO!#REF!</definedName>
    <definedName name="acapaselante_24">[49]ORÇAMENTO!#REF!</definedName>
    <definedName name="acapaselante_24_13">[49]ORÇAMENTO!#REF!</definedName>
    <definedName name="acapaselante_24_13_19">[49]ORÇAMENTO!#REF!</definedName>
    <definedName name="acapaselante_24_13_23">[49]ORÇAMENTO!#REF!</definedName>
    <definedName name="acapaselante_24_13_25">[65]ORÇAMENTO!#REF!</definedName>
    <definedName name="acapaselante_24_13_26">[49]ORÇAMENTO!#REF!</definedName>
    <definedName name="acapaselante_24_13_33">[49]ORÇAMENTO!#REF!</definedName>
    <definedName name="acapaselante_24_13_9">[49]ORÇAMENTO!#REF!</definedName>
    <definedName name="acapaselante_24_19">[49]ORÇAMENTO!#REF!</definedName>
    <definedName name="acapaselante_24_23">[49]ORÇAMENTO!#REF!</definedName>
    <definedName name="acapaselante_24_25">[65]ORÇAMENTO!#REF!</definedName>
    <definedName name="acapaselante_24_26">[49]ORÇAMENTO!#REF!</definedName>
    <definedName name="acapaselante_24_33">[49]ORÇAMENTO!#REF!</definedName>
    <definedName name="acapaselante_24_9">[49]ORÇAMENTO!#REF!</definedName>
    <definedName name="acapaselante_25">[65]ORÇAMENTO!#REF!</definedName>
    <definedName name="acapaselante_26">[49]ORÇAMENTO!#REF!</definedName>
    <definedName name="acapaselante_33">[49]ORÇAMENTO!#REF!</definedName>
    <definedName name="acapaselante_9">[49]ORÇAMENTO!#REF!</definedName>
    <definedName name="AccessDatabase">"D:\Arquivos do excel\Planilha modelo1.mdb"</definedName>
    <definedName name="ACIDO">#REF!</definedName>
    <definedName name="acl" localSheetId="2">#REF!</definedName>
    <definedName name="acl">#REF!</definedName>
    <definedName name="aço" localSheetId="2">#REF!</definedName>
    <definedName name="aço">#REF!</definedName>
    <definedName name="AÇO_CA_50_3_16">#REF!</definedName>
    <definedName name="acost" localSheetId="2" hidden="1">{#N/A,#N/A,TRUE,"Serviços"}</definedName>
    <definedName name="acost" hidden="1">{#N/A,#N/A,TRUE,"Serviços"}</definedName>
    <definedName name="ACOSTD">#REF!</definedName>
    <definedName name="ACOSTLE">#REF!</definedName>
    <definedName name="acrescimo">#REF!</definedName>
    <definedName name="Acréscimo" localSheetId="0">#REF!</definedName>
    <definedName name="Acréscimo">#REF!</definedName>
    <definedName name="acrescimo_11">#REF!</definedName>
    <definedName name="acrescimo_12">#REF!</definedName>
    <definedName name="acrescimo_13">#REF!</definedName>
    <definedName name="acrescimo_15">#REF!</definedName>
    <definedName name="acrescimo_16">#REF!</definedName>
    <definedName name="acrescimo_17">#REF!</definedName>
    <definedName name="acrescimo_19">#REF!</definedName>
    <definedName name="acrescimo_2">#REF!</definedName>
    <definedName name="acrescimo_28">#REF!</definedName>
    <definedName name="acrescimo_3">#REF!</definedName>
    <definedName name="acrescimo_4">#REF!</definedName>
    <definedName name="acrescimo_7">#REF!</definedName>
    <definedName name="acrescimo_9">#REF!</definedName>
    <definedName name="acumulado">#REF!</definedName>
    <definedName name="acumulado_1">#REF!</definedName>
    <definedName name="acumulado_4">#REF!</definedName>
    <definedName name="acumulado_roçada_colonião">'[60]ficha medição'!#REF!</definedName>
    <definedName name="acumulado_roçada_colonião_10">'[61]ficha medição'!#REF!</definedName>
    <definedName name="acumulado_roçada_colonião_27">'[59]ficha medição'!#REF!</definedName>
    <definedName name="acumulado_roçada_colonião_6">'[61]ficha medição'!#REF!</definedName>
    <definedName name="acumulado_roçada_colonião_9">'[61]ficha medição'!#REF!</definedName>
    <definedName name="acumulado_roçada_manual">'[60]ficha medição'!#REF!</definedName>
    <definedName name="acumulado_roçada_manual_10">'[61]ficha medição'!#REF!</definedName>
    <definedName name="acumulado_roçada_manual_27">'[59]ficha medição'!#REF!</definedName>
    <definedName name="acumulado_roçada_manual_6">'[61]ficha medição'!#REF!</definedName>
    <definedName name="acumulado_roçada_manual_9">'[61]ficha medição'!#REF!</definedName>
    <definedName name="acumulado_roçada_mecanizada">'[60]ficha medição'!#REF!</definedName>
    <definedName name="acumulado_roçada_mecanizada_10">'[61]ficha medição'!#REF!</definedName>
    <definedName name="acumulado_roçada_mecanizada_27">'[59]ficha medição'!#REF!</definedName>
    <definedName name="acumulado_roçada_mecanizada_6">'[61]ficha medição'!#REF!</definedName>
    <definedName name="acumulado_roçada_mecanizada_9">'[61]ficha medição'!#REF!</definedName>
    <definedName name="ad" localSheetId="2" hidden="1">{#N/A,#N/A,FALSE,"MO (2)"}</definedName>
    <definedName name="ad" hidden="1">{#N/A,#N/A,FALSE,"MO (2)"}</definedName>
    <definedName name="ade">#REF!</definedName>
    <definedName name="ADESIVO_PVC">#REF!</definedName>
    <definedName name="adfedfds">#N/A</definedName>
    <definedName name="adicional_eixo">#REF!</definedName>
    <definedName name="ADMINISTRATIVO" localSheetId="2">[67]PRECORC.XLS!#REF!</definedName>
    <definedName name="ADMINISTRATIVO">[67]PRECORC.XLS!#REF!</definedName>
    <definedName name="ADMO">#REF!</definedName>
    <definedName name="ADR">#REF!</definedName>
    <definedName name="ADRI" localSheetId="2">#REF!</definedName>
    <definedName name="ADRI">#REF!</definedName>
    <definedName name="ADRI1" localSheetId="2">#REF!</definedName>
    <definedName name="ADRI1">#REF!</definedName>
    <definedName name="ads">#REF!,#REF!</definedName>
    <definedName name="adtimp" localSheetId="2">#REF!</definedName>
    <definedName name="adtimp">#REF!</definedName>
    <definedName name="AE_AREA">#REF!</definedName>
    <definedName name="AE_ITEM">#REF!</definedName>
    <definedName name="AE_PNV">#REF!</definedName>
    <definedName name="aeaw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MUL">#REF!</definedName>
    <definedName name="AEMULFLEX">#REF!</definedName>
    <definedName name="AEREA" localSheetId="2">[67]PRECORC.XLS!#REF!</definedName>
    <definedName name="AEREA">[67]PRECORC.XLS!#REF!</definedName>
    <definedName name="af" localSheetId="2">#REF!</definedName>
    <definedName name="af">#REF!</definedName>
    <definedName name="af_1" localSheetId="2">#REF!</definedName>
    <definedName name="af_1">#REF!</definedName>
    <definedName name="AFDD">#N/A</definedName>
    <definedName name="afi" localSheetId="2">#REF!</definedName>
    <definedName name="afi">#REF!</definedName>
    <definedName name="aforma">[49]ORÇAMENTO!#REF!</definedName>
    <definedName name="aforma_13">[49]ORÇAMENTO!#REF!</definedName>
    <definedName name="aforma_13_19">[49]ORÇAMENTO!#REF!</definedName>
    <definedName name="aforma_13_23">[49]ORÇAMENTO!#REF!</definedName>
    <definedName name="aforma_13_25">[65]ORÇAMENTO!#REF!</definedName>
    <definedName name="aforma_13_26">[49]ORÇAMENTO!#REF!</definedName>
    <definedName name="aforma_13_33">[49]ORÇAMENTO!#REF!</definedName>
    <definedName name="aforma_13_9">[49]ORÇAMENTO!#REF!</definedName>
    <definedName name="aforma_15">[66]ORÇAMENTO!#REF!</definedName>
    <definedName name="aforma_15_13">[66]ORÇAMENTO!#REF!</definedName>
    <definedName name="aforma_15_13_19">[66]ORÇAMENTO!#REF!</definedName>
    <definedName name="aforma_15_13_23">[66]ORÇAMENTO!#REF!</definedName>
    <definedName name="aforma_15_13_25">[66]ORÇAMENTO!#REF!</definedName>
    <definedName name="aforma_15_13_26">[66]ORÇAMENTO!#REF!</definedName>
    <definedName name="aforma_15_13_33">[66]ORÇAMENTO!#REF!</definedName>
    <definedName name="aforma_15_13_9">[66]ORÇAMENTO!#REF!</definedName>
    <definedName name="aforma_15_19">[66]ORÇAMENTO!#REF!</definedName>
    <definedName name="aforma_15_23">[66]ORÇAMENTO!#REF!</definedName>
    <definedName name="aforma_15_25">[66]ORÇAMENTO!#REF!</definedName>
    <definedName name="aforma_15_26">[66]ORÇAMENTO!#REF!</definedName>
    <definedName name="aforma_15_33">[66]ORÇAMENTO!#REF!</definedName>
    <definedName name="aforma_15_9">[66]ORÇAMENTO!#REF!</definedName>
    <definedName name="aforma_19">[49]ORÇAMENTO!#REF!</definedName>
    <definedName name="aforma_23">[49]ORÇAMENTO!#REF!</definedName>
    <definedName name="aforma_24">[49]ORÇAMENTO!#REF!</definedName>
    <definedName name="aforma_24_13">[49]ORÇAMENTO!#REF!</definedName>
    <definedName name="aforma_24_13_19">[49]ORÇAMENTO!#REF!</definedName>
    <definedName name="aforma_24_13_23">[49]ORÇAMENTO!#REF!</definedName>
    <definedName name="aforma_24_13_25">[65]ORÇAMENTO!#REF!</definedName>
    <definedName name="aforma_24_13_26">[49]ORÇAMENTO!#REF!</definedName>
    <definedName name="aforma_24_13_33">[49]ORÇAMENTO!#REF!</definedName>
    <definedName name="aforma_24_13_9">[49]ORÇAMENTO!#REF!</definedName>
    <definedName name="aforma_24_19">[49]ORÇAMENTO!#REF!</definedName>
    <definedName name="aforma_24_23">[49]ORÇAMENTO!#REF!</definedName>
    <definedName name="aforma_24_25">[65]ORÇAMENTO!#REF!</definedName>
    <definedName name="aforma_24_26">[49]ORÇAMENTO!#REF!</definedName>
    <definedName name="aforma_24_33">[49]ORÇAMENTO!#REF!</definedName>
    <definedName name="aforma_24_9">[49]ORÇAMENTO!#REF!</definedName>
    <definedName name="aforma_25">[65]ORÇAMENTO!#REF!</definedName>
    <definedName name="aforma_26">[49]ORÇAMENTO!#REF!</definedName>
    <definedName name="aforma_33">[49]ORÇAMENTO!#REF!</definedName>
    <definedName name="aforma_9">[49]ORÇAMENTO!#REF!</definedName>
    <definedName name="afp" localSheetId="2">#REF!</definedName>
    <definedName name="afp">#REF!</definedName>
    <definedName name="ag" localSheetId="2">#REF!</definedName>
    <definedName name="ag">#REF!</definedName>
    <definedName name="ag_1" localSheetId="2">#REF!</definedName>
    <definedName name="ag_1">#REF!</definedName>
    <definedName name="agff">#REF!</definedName>
    <definedName name="ag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95_3">[19]Consultoria!#REF!</definedName>
    <definedName name="AGO96_3">[19]Consultoria!#REF!</definedName>
    <definedName name="AGO97_3">[19]Consultoria!#REF!</definedName>
    <definedName name="AGO98_3">[19]Consultoria!#REF!</definedName>
    <definedName name="AGO99_3">[19]Consultoria!#REF!</definedName>
    <definedName name="AGOR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to">#N/A</definedName>
    <definedName name="agr" localSheetId="2">#REF!</definedName>
    <definedName name="agr">#REF!</definedName>
    <definedName name="AGREGADO" localSheetId="2">#REF!</definedName>
    <definedName name="AGREGADO">#REF!</definedName>
    <definedName name="AGREGADO_10">#REF!</definedName>
    <definedName name="AGREGADO_10_1">"$#REF!.$B$21:$B$400"</definedName>
    <definedName name="AGREGADO_10_10">"$#REF!.$B$21:$B$402"</definedName>
    <definedName name="AGREGADO_10_11">"$#REF!.$B$21:$B$431"</definedName>
    <definedName name="AGREGADO_10_12">"$#REF!.$B$21:$B$402"</definedName>
    <definedName name="AGREGADO_10_15">"$#REF!.$B$12:$B$346"</definedName>
    <definedName name="AGREGADO_10_16">"$#REF!.$B$12:$B$346"</definedName>
    <definedName name="AGREGADO_10_19">#REF!</definedName>
    <definedName name="AGREGADO_10_19_24">#REF!</definedName>
    <definedName name="AGREGADO_10_19_25">#REF!</definedName>
    <definedName name="AGREGADO_10_19_29">"$#REF!.$B$21:$B$401"</definedName>
    <definedName name="AGREGADO_10_19_8">#REF!</definedName>
    <definedName name="AGREGADO_10_22">#REF!</definedName>
    <definedName name="AGREGADO_10_24">#REF!</definedName>
    <definedName name="AGREGADO_10_25">#REF!</definedName>
    <definedName name="AGREGADO_10_29">"$#REF!.$B$21:$B$402"</definedName>
    <definedName name="AGREGADO_10_3">"$#REF!.$B$12:$B$450"</definedName>
    <definedName name="AGREGADO_10_3_1">"$#REF!.$B$12:$B$450"</definedName>
    <definedName name="AGREGADO_10_4">"$#REF!.$B$21:$B$431"</definedName>
    <definedName name="AGREGADO_10_4_1">"$#REF!.$B$21:$B$402"</definedName>
    <definedName name="AGREGADO_10_5">"$#REF!.$B$21:$B$431"</definedName>
    <definedName name="AGREGADO_10_5_1">"$#REF!.$B$21:$B$402"</definedName>
    <definedName name="AGREGADO_10_6">"$#REF!.$B$21:$B$431"</definedName>
    <definedName name="AGREGADO_10_6_1">"$#REF!.$B$21:$B$402"</definedName>
    <definedName name="AGREGADO_10_7">#REF!</definedName>
    <definedName name="AGREGADO_10_7_1">"$#REF!.$B$21:$B$431"</definedName>
    <definedName name="AGREGADO_10_7_1_1">"$#REF!.$B$21:$B$402"</definedName>
    <definedName name="AGREGADO_10_7_1_1_1">"$#REF!.$B$21:$B$402"</definedName>
    <definedName name="AGREGADO_10_8">#REF!</definedName>
    <definedName name="AGREGADO_10_9">"$#REF!.$B$21:$B$431"</definedName>
    <definedName name="AGREGADO_11">"$#REF!.$B$21:$B$431"</definedName>
    <definedName name="AGREGADO_12">"$#REF!.$B$21:$B$402"</definedName>
    <definedName name="AGREGADO_15">"$#REF!.$B$12:$B$346"</definedName>
    <definedName name="AGREGADO_16">"$#REF!.$B$12:$B$346"</definedName>
    <definedName name="AGREGADO_17">#REF!</definedName>
    <definedName name="AGREGADO_17_10">"$#REF!.$B$21:$B$402"</definedName>
    <definedName name="AGREGADO_17_11">"$#REF!.$B$21:$B$431"</definedName>
    <definedName name="AGREGADO_17_12">"$#REF!.$B$21:$B$402"</definedName>
    <definedName name="AGREGADO_17_15">"$#REF!.$B$12:$B$346"</definedName>
    <definedName name="AGREGADO_17_16">"$#REF!.$B$12:$B$346"</definedName>
    <definedName name="AGREGADO_17_19">#REF!</definedName>
    <definedName name="AGREGADO_17_19_24">#REF!</definedName>
    <definedName name="AGREGADO_17_19_25">#REF!</definedName>
    <definedName name="AGREGADO_17_19_29">"$#REF!.$B$21:$B$401"</definedName>
    <definedName name="AGREGADO_17_19_8">#REF!</definedName>
    <definedName name="AGREGADO_17_22">#REF!</definedName>
    <definedName name="AGREGADO_17_24">#REF!</definedName>
    <definedName name="AGREGADO_17_25">#REF!</definedName>
    <definedName name="AGREGADO_17_29">"$#REF!.$B$21:$B$400"</definedName>
    <definedName name="AGREGADO_17_3">"$#REF!.$B$12:$B$450"</definedName>
    <definedName name="AGREGADO_17_3_1">"$#REF!.$B$12:$B$450"</definedName>
    <definedName name="AGREGADO_17_4">"$#REF!.$B$21:$B$431"</definedName>
    <definedName name="AGREGADO_17_4_1">"$#REF!.$B$21:$B$402"</definedName>
    <definedName name="AGREGADO_17_5">"$#REF!.$B$21:$B$431"</definedName>
    <definedName name="AGREGADO_17_5_1">"$#REF!.$B$21:$B$402"</definedName>
    <definedName name="AGREGADO_17_6">"$#REF!.$B$21:$B$431"</definedName>
    <definedName name="AGREGADO_17_6_1">"$#REF!.$B$21:$B$402"</definedName>
    <definedName name="AGREGADO_17_7">#REF!</definedName>
    <definedName name="AGREGADO_17_7_1">"$#REF!.$B$21:$B$431"</definedName>
    <definedName name="AGREGADO_17_7_1_1">"$#REF!.$B$21:$B$402"</definedName>
    <definedName name="AGREGADO_17_7_1_1_1">"$#REF!.$B$21:$B$402"</definedName>
    <definedName name="AGREGADO_17_8">#REF!</definedName>
    <definedName name="AGREGADO_17_9">"$#REF!.$B$21:$B$431"</definedName>
    <definedName name="AGREGADO_19">#REF!</definedName>
    <definedName name="AGREGADO_19_24">#REF!</definedName>
    <definedName name="AGREGADO_19_25">#REF!</definedName>
    <definedName name="AGREGADO_19_29">"$#REF!.$B$21:$B$401"</definedName>
    <definedName name="AGREGADO_19_8">#REF!</definedName>
    <definedName name="AGREGADO_22">#REF!</definedName>
    <definedName name="AGREGADO_24">#REF!</definedName>
    <definedName name="AGREGADO_25">#REF!</definedName>
    <definedName name="AGREGADO_29">"$#REF!.$B$21:$B$400"</definedName>
    <definedName name="AGREGADO_3">"$#REF!.$B$12:$B$450"</definedName>
    <definedName name="AGREGADO_3_1">"$#REF!.$B$12:$B$450"</definedName>
    <definedName name="AGREGADO_4">"$#REF!.$B$21:$B$431"</definedName>
    <definedName name="AGREGADO_4_1">"$#REF!.$B$21:$B$402"</definedName>
    <definedName name="AGREGADO_5">"$#REF!.$B$21:$B$431"</definedName>
    <definedName name="AGREGADO_5_1">"$#REF!.$B$21:$B$402"</definedName>
    <definedName name="AGREGADO_6">#REF!</definedName>
    <definedName name="AGREGADO_6_1">"$#REF!.$B$21:$B$429"</definedName>
    <definedName name="AGREGADO_6_1_1">"$#REF!.$B$21:$B$400"</definedName>
    <definedName name="AGREGADO_6_10">"$#REF!.$B$21:$B$402"</definedName>
    <definedName name="AGREGADO_6_11">"$#REF!.$B$21:$B$431"</definedName>
    <definedName name="AGREGADO_6_12">"$#REF!.$B$21:$B$402"</definedName>
    <definedName name="AGREGADO_6_15">"$#REF!.$B$12:$B$346"</definedName>
    <definedName name="AGREGADO_6_16">"$#REF!.$B$12:$B$346"</definedName>
    <definedName name="AGREGADO_6_19">#REF!</definedName>
    <definedName name="AGREGADO_6_19_24">#REF!</definedName>
    <definedName name="AGREGADO_6_19_25">#REF!</definedName>
    <definedName name="AGREGADO_6_19_29">"$#REF!.$B$21:$B$401"</definedName>
    <definedName name="AGREGADO_6_19_8">#REF!</definedName>
    <definedName name="AGREGADO_6_22">#REF!</definedName>
    <definedName name="AGREGADO_6_24">#REF!</definedName>
    <definedName name="AGREGADO_6_25">#REF!</definedName>
    <definedName name="AGREGADO_6_29">"$#REF!.$B$21:$B$402"</definedName>
    <definedName name="AGREGADO_6_3">"$#REF!.$B$12:$B$450"</definedName>
    <definedName name="AGREGADO_6_3_1">"$#REF!.$B$12:$B$450"</definedName>
    <definedName name="AGREGADO_6_4">"$#REF!.$B$21:$B$431"</definedName>
    <definedName name="AGREGADO_6_4_1">"$#REF!.$B$21:$B$402"</definedName>
    <definedName name="AGREGADO_6_5">"$#REF!.$B$21:$B$431"</definedName>
    <definedName name="AGREGADO_6_5_1">"$#REF!.$B$21:$B$402"</definedName>
    <definedName name="AGREGADO_6_6">"$#REF!.$B$21:$B$431"</definedName>
    <definedName name="AGREGADO_6_6_1">"$#REF!.$B$21:$B$402"</definedName>
    <definedName name="AGREGADO_6_7">#REF!</definedName>
    <definedName name="AGREGADO_6_7_1">"$#REF!.$B$21:$B$431"</definedName>
    <definedName name="AGREGADO_6_7_1_1">"$#REF!.$B$21:$B$402"</definedName>
    <definedName name="AGREGADO_6_7_1_1_1">"$#REF!.$B$21:$B$402"</definedName>
    <definedName name="AGREGADO_6_8">#REF!</definedName>
    <definedName name="AGREGADO_6_9">"$#REF!.$B$21:$B$431"</definedName>
    <definedName name="AGREGADO_7">#REF!</definedName>
    <definedName name="AGREGADO_7_1">#REF!</definedName>
    <definedName name="AGREGADO_7_1_1">"$#REF!.$B$21:$B$429"</definedName>
    <definedName name="AGREGADO_7_1_1_1">"$#REF!.$B$21:$B$400"</definedName>
    <definedName name="AGREGADO_7_1_1_1_1">"$#REF!.$B$21:$B$400"</definedName>
    <definedName name="AGREGADO_7_10">"$#REF!.$B$21:$B$402"</definedName>
    <definedName name="AGREGADO_7_11">"$#REF!.$B$21:$B$431"</definedName>
    <definedName name="AGREGADO_7_12">"$#REF!.$B$21:$B$402"</definedName>
    <definedName name="AGREGADO_7_15">"$#REF!.$B$12:$B$346"</definedName>
    <definedName name="AGREGADO_7_16">"$#REF!.$B$12:$B$346"</definedName>
    <definedName name="AGREGADO_7_19">#REF!</definedName>
    <definedName name="AGREGADO_7_19_24">#REF!</definedName>
    <definedName name="AGREGADO_7_19_25">#REF!</definedName>
    <definedName name="AGREGADO_7_19_29">"$#REF!.$B$21:$B$401"</definedName>
    <definedName name="AGREGADO_7_19_8">#REF!</definedName>
    <definedName name="AGREGADO_7_22">#REF!</definedName>
    <definedName name="AGREGADO_7_24">#REF!</definedName>
    <definedName name="AGREGADO_7_25">#REF!</definedName>
    <definedName name="AGREGADO_7_29">"$#REF!.$B$21:$B$402"</definedName>
    <definedName name="AGREGADO_7_3">"$#REF!.$B$12:$B$450"</definedName>
    <definedName name="AGREGADO_7_3_1">"$#REF!.$B$12:$B$450"</definedName>
    <definedName name="AGREGADO_7_4">"$#REF!.$B$21:$B$431"</definedName>
    <definedName name="AGREGADO_7_4_1">"$#REF!.$B$21:$B$402"</definedName>
    <definedName name="AGREGADO_7_5">"$#REF!.$B$21:$B$431"</definedName>
    <definedName name="AGREGADO_7_5_1">"$#REF!.$B$21:$B$402"</definedName>
    <definedName name="AGREGADO_7_6">"$#REF!.$B$21:$B$431"</definedName>
    <definedName name="AGREGADO_7_6_1">"$#REF!.$B$21:$B$402"</definedName>
    <definedName name="AGREGADO_7_7">#REF!</definedName>
    <definedName name="AGREGADO_7_7_1">"$#REF!.$B$21:$B$431"</definedName>
    <definedName name="AGREGADO_7_7_1_1">"$#REF!.$B$21:$B$402"</definedName>
    <definedName name="AGREGADO_7_7_1_1_1">"$#REF!.$B$21:$B$402"</definedName>
    <definedName name="AGREGADO_7_8">#REF!</definedName>
    <definedName name="AGREGADO_7_9">"$#REF!.$B$21:$B$431"</definedName>
    <definedName name="AGREGADO_8">#REF!</definedName>
    <definedName name="AGREGADO_8_1">#REF!</definedName>
    <definedName name="AGREGADO_8_1_1">#REF!</definedName>
    <definedName name="AGREGADO_8_10">"$#REF!.$B$21:$B$402"</definedName>
    <definedName name="AGREGADO_8_11">"$#REF!.$B$21:$B$431"</definedName>
    <definedName name="AGREGADO_8_12">"$#REF!.$B$21:$B$402"</definedName>
    <definedName name="AGREGADO_8_15">"$#REF!.$B$12:$B$346"</definedName>
    <definedName name="AGREGADO_8_16">"$#REF!.$B$12:$B$346"</definedName>
    <definedName name="AGREGADO_8_19">#REF!</definedName>
    <definedName name="AGREGADO_8_19_24">#REF!</definedName>
    <definedName name="AGREGADO_8_19_25">#REF!</definedName>
    <definedName name="AGREGADO_8_19_29">"$#REF!.$B$21:$B$401"</definedName>
    <definedName name="AGREGADO_8_19_8">#REF!</definedName>
    <definedName name="AGREGADO_8_22">#REF!</definedName>
    <definedName name="AGREGADO_8_24">#REF!</definedName>
    <definedName name="AGREGADO_8_25">#REF!</definedName>
    <definedName name="AGREGADO_8_29">"$#REF!.$B$21:$B$400"</definedName>
    <definedName name="AGREGADO_8_3">"$#REF!.$B$12:$B$450"</definedName>
    <definedName name="AGREGADO_8_3_1">"$#REF!.$B$12:$B$450"</definedName>
    <definedName name="AGREGADO_8_4">"$#REF!.$B$21:$B$431"</definedName>
    <definedName name="AGREGADO_8_4_1">"$#REF!.$B$21:$B$402"</definedName>
    <definedName name="AGREGADO_8_5">"$#REF!.$B$21:$B$431"</definedName>
    <definedName name="AGREGADO_8_5_1">"$#REF!.$B$21:$B$402"</definedName>
    <definedName name="AGREGADO_8_6">"$#REF!.$B$21:$B$431"</definedName>
    <definedName name="AGREGADO_8_6_1">"$#REF!.$B$21:$B$402"</definedName>
    <definedName name="AGREGADO_8_7">#REF!</definedName>
    <definedName name="AGREGADO_8_7_1">"$#REF!.$B$21:$B$431"</definedName>
    <definedName name="AGREGADO_8_7_1_1">"$#REF!.$B$21:$B$402"</definedName>
    <definedName name="AGREGADO_8_7_1_1_1">"$#REF!.$B$21:$B$402"</definedName>
    <definedName name="AGREGADO_8_8">#REF!</definedName>
    <definedName name="AGREGADO_8_9">"$#REF!.$B$21:$B$431"</definedName>
    <definedName name="AGREGADO_9">#REF!</definedName>
    <definedName name="AGREGADO_9_1">"$#REF!.$B$21:$B$429"</definedName>
    <definedName name="AGREGADO_9_10">"$#REF!.$B$21:$B$402"</definedName>
    <definedName name="AGREGADO_9_11">"$#REF!.$B$21:$B$431"</definedName>
    <definedName name="AGREGADO_9_12">"$#REF!.$B$21:$B$402"</definedName>
    <definedName name="AGREGADO_9_15">"$#REF!.$B$12:$B$346"</definedName>
    <definedName name="AGREGADO_9_16">"$#REF!.$B$12:$B$346"</definedName>
    <definedName name="AGREGADO_9_19">#REF!</definedName>
    <definedName name="AGREGADO_9_19_24">#REF!</definedName>
    <definedName name="AGREGADO_9_19_25">#REF!</definedName>
    <definedName name="AGREGADO_9_19_29">"$#REF!.$B$21:$B$401"</definedName>
    <definedName name="AGREGADO_9_19_8">#REF!</definedName>
    <definedName name="AGREGADO_9_22">#REF!</definedName>
    <definedName name="AGREGADO_9_24">#REF!</definedName>
    <definedName name="AGREGADO_9_25">#REF!</definedName>
    <definedName name="AGREGADO_9_29">"$#REF!.$B$21:$B$400"</definedName>
    <definedName name="AGREGADO_9_3">"$#REF!.$B$12:$B$450"</definedName>
    <definedName name="AGREGADO_9_3_1">"$#REF!.$B$12:$B$450"</definedName>
    <definedName name="AGREGADO_9_4">"$#REF!.$B$21:$B$431"</definedName>
    <definedName name="AGREGADO_9_4_1">"$#REF!.$B$21:$B$402"</definedName>
    <definedName name="AGREGADO_9_5">"$#REF!.$B$21:$B$431"</definedName>
    <definedName name="AGREGADO_9_5_1">"$#REF!.$B$21:$B$402"</definedName>
    <definedName name="AGREGADO_9_6">"$#REF!.$B$21:$B$431"</definedName>
    <definedName name="AGREGADO_9_6_1">"$#REF!.$B$21:$B$402"</definedName>
    <definedName name="AGREGADO_9_7">#REF!</definedName>
    <definedName name="AGREGADO_9_7_1">"$#REF!.$B$21:$B$431"</definedName>
    <definedName name="AGREGADO_9_7_1_1">"$#REF!.$B$21:$B$402"</definedName>
    <definedName name="AGREGADO_9_7_1_1_1">"$#REF!.$B$21:$B$402"</definedName>
    <definedName name="AGREGADO_9_8">#REF!</definedName>
    <definedName name="AGREGADO_9_9">"$#REF!.$B$21:$B$431"</definedName>
    <definedName name="AGUA_10LT">#REF!</definedName>
    <definedName name="AGUARRAZ">#REF!</definedName>
    <definedName name="AILTON">#N/A</definedName>
    <definedName name="AJUDANTE">#REF!</definedName>
    <definedName name="AL">#REF!</definedName>
    <definedName name="ALAG2007" localSheetId="2">#REF!</definedName>
    <definedName name="ALAG2007">#REF!</definedName>
    <definedName name="ALAG2008">#REF!</definedName>
    <definedName name="ALAG2009">#REF!</definedName>
    <definedName name="ALAG2010">#REF!</definedName>
    <definedName name="alamafina">[49]ORÇAMENTO!#REF!</definedName>
    <definedName name="alamafina_13">[49]ORÇAMENTO!#REF!</definedName>
    <definedName name="alamafina_13_19">[49]ORÇAMENTO!#REF!</definedName>
    <definedName name="alamafina_13_23">[49]ORÇAMENTO!#REF!</definedName>
    <definedName name="alamafina_13_25">[65]ORÇAMENTO!#REF!</definedName>
    <definedName name="alamafina_13_26">[49]ORÇAMENTO!#REF!</definedName>
    <definedName name="alamafina_13_33">[49]ORÇAMENTO!#REF!</definedName>
    <definedName name="alamafina_13_9">[49]ORÇAMENTO!#REF!</definedName>
    <definedName name="alamafina_15">[66]ORÇAMENTO!#REF!</definedName>
    <definedName name="alamafina_15_13">[66]ORÇAMENTO!#REF!</definedName>
    <definedName name="alamafina_15_13_19">[66]ORÇAMENTO!#REF!</definedName>
    <definedName name="alamafina_15_13_23">[66]ORÇAMENTO!#REF!</definedName>
    <definedName name="alamafina_15_13_25">[66]ORÇAMENTO!#REF!</definedName>
    <definedName name="alamafina_15_13_26">[66]ORÇAMENTO!#REF!</definedName>
    <definedName name="alamafina_15_13_33">[66]ORÇAMENTO!#REF!</definedName>
    <definedName name="alamafina_15_13_9">[66]ORÇAMENTO!#REF!</definedName>
    <definedName name="alamafina_15_19">[66]ORÇAMENTO!#REF!</definedName>
    <definedName name="alamafina_15_23">[66]ORÇAMENTO!#REF!</definedName>
    <definedName name="alamafina_15_25">[66]ORÇAMENTO!#REF!</definedName>
    <definedName name="alamafina_15_26">[66]ORÇAMENTO!#REF!</definedName>
    <definedName name="alamafina_15_33">[66]ORÇAMENTO!#REF!</definedName>
    <definedName name="alamafina_15_9">[66]ORÇAMENTO!#REF!</definedName>
    <definedName name="alamafina_19">[49]ORÇAMENTO!#REF!</definedName>
    <definedName name="alamafina_23">[49]ORÇAMENTO!#REF!</definedName>
    <definedName name="alamafina_24">[49]ORÇAMENTO!#REF!</definedName>
    <definedName name="alamafina_24_13">[49]ORÇAMENTO!#REF!</definedName>
    <definedName name="alamafina_24_13_19">[49]ORÇAMENTO!#REF!</definedName>
    <definedName name="alamafina_24_13_23">[49]ORÇAMENTO!#REF!</definedName>
    <definedName name="alamafina_24_13_25">[65]ORÇAMENTO!#REF!</definedName>
    <definedName name="alamafina_24_13_26">[49]ORÇAMENTO!#REF!</definedName>
    <definedName name="alamafina_24_13_33">[49]ORÇAMENTO!#REF!</definedName>
    <definedName name="alamafina_24_13_9">[49]ORÇAMENTO!#REF!</definedName>
    <definedName name="alamafina_24_19">[49]ORÇAMENTO!#REF!</definedName>
    <definedName name="alamafina_24_23">[49]ORÇAMENTO!#REF!</definedName>
    <definedName name="alamafina_24_25">[65]ORÇAMENTO!#REF!</definedName>
    <definedName name="alamafina_24_26">[49]ORÇAMENTO!#REF!</definedName>
    <definedName name="alamafina_24_33">[49]ORÇAMENTO!#REF!</definedName>
    <definedName name="alamafina_24_9">[49]ORÇAMENTO!#REF!</definedName>
    <definedName name="alamafina_25">[65]ORÇAMENTO!#REF!</definedName>
    <definedName name="alamafina_26">[49]ORÇAMENTO!#REF!</definedName>
    <definedName name="alamafina_33">[49]ORÇAMENTO!#REF!</definedName>
    <definedName name="alamafina_9">[49]ORÇAMENTO!#REF!</definedName>
    <definedName name="ALB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cool">#REF!</definedName>
    <definedName name="alcool_1">#REF!</definedName>
    <definedName name="aleivas">[49]ORÇAMENTO!#REF!</definedName>
    <definedName name="aleivas_13">[49]ORÇAMENTO!#REF!</definedName>
    <definedName name="aleivas_13_19">[49]ORÇAMENTO!#REF!</definedName>
    <definedName name="aleivas_13_23">[49]ORÇAMENTO!#REF!</definedName>
    <definedName name="aleivas_13_25">[65]ORÇAMENTO!#REF!</definedName>
    <definedName name="aleivas_13_26">[49]ORÇAMENTO!#REF!</definedName>
    <definedName name="aleivas_13_33">[49]ORÇAMENTO!#REF!</definedName>
    <definedName name="aleivas_13_9">[49]ORÇAMENTO!#REF!</definedName>
    <definedName name="aleivas_15">[66]ORÇAMENTO!#REF!</definedName>
    <definedName name="aleivas_15_13">[66]ORÇAMENTO!#REF!</definedName>
    <definedName name="aleivas_15_13_19">[66]ORÇAMENTO!#REF!</definedName>
    <definedName name="aleivas_15_13_23">[66]ORÇAMENTO!#REF!</definedName>
    <definedName name="aleivas_15_13_25">[66]ORÇAMENTO!#REF!</definedName>
    <definedName name="aleivas_15_13_26">[66]ORÇAMENTO!#REF!</definedName>
    <definedName name="aleivas_15_13_33">[66]ORÇAMENTO!#REF!</definedName>
    <definedName name="aleivas_15_13_9">[66]ORÇAMENTO!#REF!</definedName>
    <definedName name="aleivas_15_19">[66]ORÇAMENTO!#REF!</definedName>
    <definedName name="aleivas_15_23">[66]ORÇAMENTO!#REF!</definedName>
    <definedName name="aleivas_15_25">[66]ORÇAMENTO!#REF!</definedName>
    <definedName name="aleivas_15_26">[66]ORÇAMENTO!#REF!</definedName>
    <definedName name="aleivas_15_33">[66]ORÇAMENTO!#REF!</definedName>
    <definedName name="aleivas_15_9">[66]ORÇAMENTO!#REF!</definedName>
    <definedName name="aleivas_19">[49]ORÇAMENTO!#REF!</definedName>
    <definedName name="aleivas_23">[49]ORÇAMENTO!#REF!</definedName>
    <definedName name="aleivas_24">[49]ORÇAMENTO!#REF!</definedName>
    <definedName name="aleivas_24_13">[49]ORÇAMENTO!#REF!</definedName>
    <definedName name="aleivas_24_13_19">[49]ORÇAMENTO!#REF!</definedName>
    <definedName name="aleivas_24_13_23">[49]ORÇAMENTO!#REF!</definedName>
    <definedName name="aleivas_24_13_25">[65]ORÇAMENTO!#REF!</definedName>
    <definedName name="aleivas_24_13_26">[49]ORÇAMENTO!#REF!</definedName>
    <definedName name="aleivas_24_13_33">[49]ORÇAMENTO!#REF!</definedName>
    <definedName name="aleivas_24_13_9">[49]ORÇAMENTO!#REF!</definedName>
    <definedName name="aleivas_24_19">[49]ORÇAMENTO!#REF!</definedName>
    <definedName name="aleivas_24_23">[49]ORÇAMENTO!#REF!</definedName>
    <definedName name="aleivas_24_25">[65]ORÇAMENTO!#REF!</definedName>
    <definedName name="aleivas_24_26">[49]ORÇAMENTO!#REF!</definedName>
    <definedName name="aleivas_24_33">[49]ORÇAMENTO!#REF!</definedName>
    <definedName name="aleivas_24_9">[49]ORÇAMENTO!#REF!</definedName>
    <definedName name="aleivas_25">[65]ORÇAMENTO!#REF!</definedName>
    <definedName name="aleivas_26">[49]ORÇAMENTO!#REF!</definedName>
    <definedName name="aleivas_33">[49]ORÇAMENTO!#REF!</definedName>
    <definedName name="aleivas_9">[49]ORÇAMENTO!#REF!</definedName>
    <definedName name="alex" localSheetId="2" hidden="1">{#N/A,#N/A,FALSE,"MO (2)"}</definedName>
    <definedName name="alex" hidden="1">{#N/A,#N/A,FALSE,"MO (2)"}</definedName>
    <definedName name="alex_1" localSheetId="2" hidden="1">{#N/A,#N/A,FALSE,"MO (2)"}</definedName>
    <definedName name="alex_1" hidden="1">{#N/A,#N/A,FALSE,"MO (2)"}</definedName>
    <definedName name="alfa">'[64]PRO-08'!#REF!</definedName>
    <definedName name="ALIZAR_MAD_LEI">#REF!</definedName>
    <definedName name="ALTA">'[68]PRO-08'!#REF!</definedName>
    <definedName name="alta_">'[69]PRO-08'!#REF!</definedName>
    <definedName name="ALTA_10">'[69]PRO-08'!#REF!</definedName>
    <definedName name="ALTA_24">'[69]PRO-08'!#REF!</definedName>
    <definedName name="ALTA_25">'[69]PRO-08'!#REF!</definedName>
    <definedName name="ALTA_26">'[70]PRO-08'!#REF!</definedName>
    <definedName name="ALTA_27">'[69]PRO-08'!#REF!</definedName>
    <definedName name="ALTA_29">'[69]PRO-08'!#REF!</definedName>
    <definedName name="ALTA_57">'[70]PRO-08'!#REF!</definedName>
    <definedName name="ALTA_9">'[69]PRO-08'!#REF!</definedName>
    <definedName name="alteração">#REF!</definedName>
    <definedName name="alteração_1">#REF!</definedName>
    <definedName name="AlturaC">#REF!</definedName>
    <definedName name="AlturaS">#REF!</definedName>
    <definedName name="am" localSheetId="2" hidden="1">{#N/A,#N/A,FALSE,"MO (2)"}</definedName>
    <definedName name="am" hidden="1">{#N/A,#N/A,FALSE,"MO (2)"}</definedName>
    <definedName name="AM_01">#N/A</definedName>
    <definedName name="AM_01_1">#REF!</definedName>
    <definedName name="AM_04">#N/A</definedName>
    <definedName name="AM_04_1">#REF!</definedName>
    <definedName name="AM_35">#N/A</definedName>
    <definedName name="AM_35_1">#REF!</definedName>
    <definedName name="AM_40">#N/A</definedName>
    <definedName name="AM_40_1">#REF!</definedName>
    <definedName name="AM_41">#N/A</definedName>
    <definedName name="AM_41_1">#REF!</definedName>
    <definedName name="AM_42">#N/A</definedName>
    <definedName name="AM_42_1">#REF!</definedName>
    <definedName name="AM_43">#N/A</definedName>
    <definedName name="AM_43_1">#REF!</definedName>
    <definedName name="am01m" localSheetId="2">#REF!</definedName>
    <definedName name="am01m">#REF!</definedName>
    <definedName name="am01p" localSheetId="2">#REF!</definedName>
    <definedName name="am01p">#REF!</definedName>
    <definedName name="am02m" localSheetId="2">#REF!</definedName>
    <definedName name="am02m">#REF!</definedName>
    <definedName name="am02p">#REF!</definedName>
    <definedName name="am03m">#REF!</definedName>
    <definedName name="am03p">#REF!</definedName>
    <definedName name="am04m">#REF!</definedName>
    <definedName name="am04p">#REF!</definedName>
    <definedName name="am05m">#REF!</definedName>
    <definedName name="am05p">#REF!</definedName>
    <definedName name="am06m">#REF!</definedName>
    <definedName name="am06p">#REF!</definedName>
    <definedName name="am07m">#REF!</definedName>
    <definedName name="am07p">#REF!</definedName>
    <definedName name="am08m">#REF!</definedName>
    <definedName name="am08p">#REF!</definedName>
    <definedName name="am09m">#REF!</definedName>
    <definedName name="am09p">#REF!</definedName>
    <definedName name="am10m">#REF!</definedName>
    <definedName name="am10p">#REF!</definedName>
    <definedName name="am11m">#REF!</definedName>
    <definedName name="am11p">#REF!</definedName>
    <definedName name="am12m">#REF!</definedName>
    <definedName name="am12p">#REF!</definedName>
    <definedName name="am19m">#REF!</definedName>
    <definedName name="am19p">#REF!</definedName>
    <definedName name="am20m">#REF!</definedName>
    <definedName name="am20p">#REF!</definedName>
    <definedName name="am25m">#REF!</definedName>
    <definedName name="am25p">#REF!</definedName>
    <definedName name="am26m">#REF!</definedName>
    <definedName name="am26p">#REF!</definedName>
    <definedName name="am27m">#REF!</definedName>
    <definedName name="am27p">#REF!</definedName>
    <definedName name="am28m">#REF!</definedName>
    <definedName name="am28p">#REF!</definedName>
    <definedName name="am29m">#REF!</definedName>
    <definedName name="am29p">#REF!</definedName>
    <definedName name="am30m">#REF!</definedName>
    <definedName name="am30p">#REF!</definedName>
    <definedName name="am35m">#REF!</definedName>
    <definedName name="am35p">#REF!</definedName>
    <definedName name="am36m">#REF!</definedName>
    <definedName name="am36p">#REF!</definedName>
    <definedName name="am37m">#REF!</definedName>
    <definedName name="am37p">#REF!</definedName>
    <definedName name="amarela">#REF!</definedName>
    <definedName name="amarela_25">#REF!</definedName>
    <definedName name="amarela_4">#REF!</definedName>
    <definedName name="amarelaa">#REF!</definedName>
    <definedName name="amc">#REF!</definedName>
    <definedName name="amd">#REF!</definedName>
    <definedName name="ame">#REF!</definedName>
    <definedName name="amm">#REF!</definedName>
    <definedName name="AMO">#REF!</definedName>
    <definedName name="AMONIA">#REF!</definedName>
    <definedName name="AmorEscri">[71]EquiA!#REF!</definedName>
    <definedName name="AmorEscri_1">[71]EquiA!#REF!</definedName>
    <definedName name="AmorEscri_1_4">[71]EquiA!#REF!</definedName>
    <definedName name="AmorEscri_4">[71]EquiA!#REF!</definedName>
    <definedName name="AmorEscri_6">[71]EquiA!#REF!</definedName>
    <definedName name="AmorEscri_6_4">[71]EquiA!#REF!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Vei">[71]EquiA!#REF!</definedName>
    <definedName name="AmorVei_1">[71]EquiA!#REF!</definedName>
    <definedName name="AmorVei_1_4">[71]EquiA!#REF!</definedName>
    <definedName name="AmorVei_4">[71]EquiA!#REF!</definedName>
    <definedName name="AmorVei_6">[71]EquiA!#REF!</definedName>
    <definedName name="AmorVei_6_4">[71]EquiA!#REF!</definedName>
    <definedName name="anb" localSheetId="2">#REF!</definedName>
    <definedName name="anb">#REF!</definedName>
    <definedName name="AND">#REF!</definedName>
    <definedName name="Ano">#REF!</definedName>
    <definedName name="anos">#REF!</definedName>
    <definedName name="anscount" hidden="1">3</definedName>
    <definedName name="ant" localSheetId="2" hidden="1">{#N/A,#N/A,FALSE,"MO (2)"}</definedName>
    <definedName name="ant" hidden="1">{#N/A,#N/A,FALSE,"MO (2)"}</definedName>
    <definedName name="ant_1" localSheetId="2" hidden="1">{#N/A,#N/A,FALSE,"MO (2)"}</definedName>
    <definedName name="ant_1" hidden="1">{#N/A,#N/A,FALSE,"MO (2)"}</definedName>
    <definedName name="aoppp">#REF!</definedName>
    <definedName name="AP">#REF!</definedName>
    <definedName name="apc" localSheetId="2">#REF!</definedName>
    <definedName name="apc">#REF!</definedName>
    <definedName name="apc_8">NA()</definedName>
    <definedName name="apinturalig">[49]ORÇAMENTO!#REF!</definedName>
    <definedName name="apinturalig_13">[49]ORÇAMENTO!#REF!</definedName>
    <definedName name="apinturalig_13_19">[49]ORÇAMENTO!#REF!</definedName>
    <definedName name="apinturalig_13_23">[49]ORÇAMENTO!#REF!</definedName>
    <definedName name="apinturalig_13_25">[65]ORÇAMENTO!#REF!</definedName>
    <definedName name="apinturalig_13_26">[49]ORÇAMENTO!#REF!</definedName>
    <definedName name="apinturalig_13_33">[49]ORÇAMENTO!#REF!</definedName>
    <definedName name="apinturalig_13_9">[49]ORÇAMENTO!#REF!</definedName>
    <definedName name="apinturalig_15">[66]ORÇAMENTO!#REF!</definedName>
    <definedName name="apinturalig_15_13">[66]ORÇAMENTO!#REF!</definedName>
    <definedName name="apinturalig_15_13_19">[66]ORÇAMENTO!#REF!</definedName>
    <definedName name="apinturalig_15_13_23">[66]ORÇAMENTO!#REF!</definedName>
    <definedName name="apinturalig_15_13_25">[66]ORÇAMENTO!#REF!</definedName>
    <definedName name="apinturalig_15_13_26">[66]ORÇAMENTO!#REF!</definedName>
    <definedName name="apinturalig_15_13_33">[66]ORÇAMENTO!#REF!</definedName>
    <definedName name="apinturalig_15_13_9">[66]ORÇAMENTO!#REF!</definedName>
    <definedName name="apinturalig_15_19">[66]ORÇAMENTO!#REF!</definedName>
    <definedName name="apinturalig_15_23">[66]ORÇAMENTO!#REF!</definedName>
    <definedName name="apinturalig_15_25">[66]ORÇAMENTO!#REF!</definedName>
    <definedName name="apinturalig_15_26">[66]ORÇAMENTO!#REF!</definedName>
    <definedName name="apinturalig_15_33">[66]ORÇAMENTO!#REF!</definedName>
    <definedName name="apinturalig_15_9">[66]ORÇAMENTO!#REF!</definedName>
    <definedName name="apinturalig_19">[49]ORÇAMENTO!#REF!</definedName>
    <definedName name="apinturalig_23">[49]ORÇAMENTO!#REF!</definedName>
    <definedName name="apinturalig_24">[49]ORÇAMENTO!#REF!</definedName>
    <definedName name="apinturalig_24_13">[49]ORÇAMENTO!#REF!</definedName>
    <definedName name="apinturalig_24_13_19">[49]ORÇAMENTO!#REF!</definedName>
    <definedName name="apinturalig_24_13_23">[49]ORÇAMENTO!#REF!</definedName>
    <definedName name="apinturalig_24_13_25">[65]ORÇAMENTO!#REF!</definedName>
    <definedName name="apinturalig_24_13_26">[49]ORÇAMENTO!#REF!</definedName>
    <definedName name="apinturalig_24_13_33">[49]ORÇAMENTO!#REF!</definedName>
    <definedName name="apinturalig_24_13_9">[49]ORÇAMENTO!#REF!</definedName>
    <definedName name="apinturalig_24_19">[49]ORÇAMENTO!#REF!</definedName>
    <definedName name="apinturalig_24_23">[49]ORÇAMENTO!#REF!</definedName>
    <definedName name="apinturalig_24_25">[65]ORÇAMENTO!#REF!</definedName>
    <definedName name="apinturalig_24_26">[49]ORÇAMENTO!#REF!</definedName>
    <definedName name="apinturalig_24_33">[49]ORÇAMENTO!#REF!</definedName>
    <definedName name="apinturalig_24_9">[49]ORÇAMENTO!#REF!</definedName>
    <definedName name="apinturalig_25">[65]ORÇAMENTO!#REF!</definedName>
    <definedName name="apinturalig_26">[49]ORÇAMENTO!#REF!</definedName>
    <definedName name="apinturalig_33">[49]ORÇAMENTO!#REF!</definedName>
    <definedName name="apinturalig_9">[49]ORÇAMENTO!#REF!</definedName>
    <definedName name="APLIC_PINT">[72]CLASSE!$A$73:$C$87</definedName>
    <definedName name="APLIC_TACHA">#REF!</definedName>
    <definedName name="APLIC_TACHAO">[73]CLASSE!$B$49</definedName>
    <definedName name="apmfs" localSheetId="2">#REF!</definedName>
    <definedName name="apmfs">#REF!</definedName>
    <definedName name="APRENDIZ">{"total","SUM(total)","YNNNN",FALSE}</definedName>
    <definedName name="a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CAP20">#REF!</definedName>
    <definedName name="AQCM30">#REF!</definedName>
    <definedName name="AQRM1C">#REF!</definedName>
    <definedName name="AQRR1C">#REF!</definedName>
    <definedName name="aquis_CAP20">[59]medição!#REF!</definedName>
    <definedName name="aquis_CM30">[59]medição!#REF!</definedName>
    <definedName name="Aquis_polímero">[59]medição!#REF!</definedName>
    <definedName name="aquis_RR1C">[59]medição!#REF!</definedName>
    <definedName name="aquis_RR2C">[59]medição!#REF!</definedName>
    <definedName name="are" localSheetId="2">#REF!</definedName>
    <definedName name="are">#REF!</definedName>
    <definedName name="ÀREA">'[62]Fresagem de Pista Ago-98'!#REF!</definedName>
    <definedName name="area_acamp">#REF!</definedName>
    <definedName name="area_acamp_19">#REF!</definedName>
    <definedName name="area_acamp_23">#REF!</definedName>
    <definedName name="area_acamp_25">#REF!</definedName>
    <definedName name="area_acamp_26">#REF!</definedName>
    <definedName name="area_acamp_33">#REF!</definedName>
    <definedName name="area_acamp_9">#REF!</definedName>
    <definedName name="ÀREA_ACUM">'[62]Fresagem de Pista Ago-98'!#REF!</definedName>
    <definedName name="area_base" localSheetId="2">#REF!</definedName>
    <definedName name="area_base">#REF!</definedName>
    <definedName name="área_capaselante">'[31]memória quantitativa'!#REF!</definedName>
    <definedName name="área_capina">'[31]memória quantitativa'!#REF!</definedName>
    <definedName name="_xlnm.Extract" localSheetId="2">#REF!</definedName>
    <definedName name="_xlnm.Extract">#REF!</definedName>
    <definedName name="Area_de_immpressao">[74]Plan1!#REF!</definedName>
    <definedName name="Area_de_Impreessao">[74]Plan1!#REF!</definedName>
    <definedName name="_xlnm.Print_Area" localSheetId="2">'AUX-VEIC'!$A$1:$C$63</definedName>
    <definedName name="_xlnm.Print_Area" localSheetId="3">BDI!$A$1:$D$69</definedName>
    <definedName name="_xlnm.Print_Area" localSheetId="1">CPU!$B$1:$J$3478</definedName>
    <definedName name="_xlnm.Print_Area" localSheetId="4">CRONOG!$B$1:$N$53</definedName>
    <definedName name="_xlnm.Print_Area" localSheetId="0">ORÇAMENTO!$B$2:$L$197</definedName>
    <definedName name="_xlnm.Print_Area">#REF!</definedName>
    <definedName name="Area_de_impressaoo">[74]Plan1!#REF!</definedName>
    <definedName name="Area_de_impressaooo">[74]Plan1!#REF!</definedName>
    <definedName name="Area_de_impressaoooo">[74]Plan1!#REF!</definedName>
    <definedName name="Area_de_impressaooooo">[74]Plan1!#REF!</definedName>
    <definedName name="Area_de_impresssao">[74]Plan1!#REF!</definedName>
    <definedName name="Area_de_IMPRESSSAOO">[74]Plan1!#REF!</definedName>
    <definedName name="Area_de_Impressssao">[74]Plan1!#REF!</definedName>
    <definedName name="Area_de_impresssssao">[74]Plan1!#REF!</definedName>
    <definedName name="AREA_HOR_MAN_ALIANCA1_APLIC">'[75]HOR_MAN_aliança 1º ACESSO'!$P$13:$P$39</definedName>
    <definedName name="AREA_HOR_MAN_ALIANCA2_APLIC">'[75]HOR_MAN_ALIANÇA 2º ACESSO'!$P$14:$P$37</definedName>
    <definedName name="AREA_HOR_MAN_BUENOS_APLIC">'[75]HOR_MAN_BUENOS AIRES'!$P$14:$P$28</definedName>
    <definedName name="AREA_HOR_MAN_ITAQUITINGA_APLIC">[75]HOR_MAN_Itaquitinga!$P$14:$P$35</definedName>
    <definedName name="AREA_HOR_MAN_LOMBADA_APLIC">'[75]HOR_MAN_PASS. PEDESTRE_LOMBADA'!$P$14:$P$20</definedName>
    <definedName name="AREA_HOR_MAN_ONIBUS_APLIC">'[75]PARADA DE ONIBUS'!$P$14:$P$43</definedName>
    <definedName name="AREA_HOR_MAN_PONTES_APLIC">[75]HOR_MAN_PONTES!$P$15:$P$42</definedName>
    <definedName name="AREA_HOR_MAN_TIMBAUBA_APLIC">[75]HOR_MAN_TIMBAUBA!$P$13:$P$39</definedName>
    <definedName name="AREA_HOR_MAN_TRACUNHAEM_APLIC">[75]HOR_MAN_TRACUNHAEM!$P$14:$P$35</definedName>
    <definedName name="AREA_HOR_MAN_VICENCIA_APLIC">[75]SIN_HOR_MAN_VICÊNCIA!$P$14:$P$36</definedName>
    <definedName name="AREA_HOR_MEC_ALIANCA1_APLIC">'[75]HOR_MEC_Interseção Aliança - 1º'!$AA$15:$AA$20</definedName>
    <definedName name="AREA_HOR_MEC_ALIANCA2_APLIC">'[75]HOR_MEC_Interseção Aliança - 2º'!$AA$14:$AA$18</definedName>
    <definedName name="AREA_HOR_MEC_BR408_APLIC">'[75]HOR_MEC_BR-408'!$AA$14:$AA$240</definedName>
    <definedName name="AREA_HOR_MEC_BUENOS_APLIC">'[75]HOR_MEC_Interseção_BUENOS AIRES'!$AA$15:$AA$19</definedName>
    <definedName name="AREA_HOR_MEC_ITAQUITINGA_APLIC">[75]HOR_MEC_Inters_Itaquitinga!$AA$15:$AA$19</definedName>
    <definedName name="AREA_HOR_MEC_Timbauba_APLIC">[75]HOR_MEC_Inters_Timbaúba!$AA$15:$AA$19</definedName>
    <definedName name="AREA_HOR_MEC_TRACUNHAEM_APLIC">[75]HOR_MEC_Interseção_Tracunhaem!$AA$15:$AA$19</definedName>
    <definedName name="AREA_HOR_MEC_VICENCIA_APLIC">[75]HOR_MEC_Interseção_VICÊNCIA!$AA$15:$AA$20</definedName>
    <definedName name="área_imp_adição_cascalho">#REF!</definedName>
    <definedName name="área_imp_adição_cascalho_31">#REF!</definedName>
    <definedName name="área_imp_reest_base">#REF!</definedName>
    <definedName name="Área_impressão_IM" localSheetId="2">#REF!</definedName>
    <definedName name="Área_impressão_IM" localSheetId="0">ORÇAMENTO!$E$2:$L$187</definedName>
    <definedName name="Área_impressão_IM">#REF!</definedName>
    <definedName name="Área_impressão_IM_4">#REF!</definedName>
    <definedName name="AREA_IMPRI" localSheetId="2">#REF!</definedName>
    <definedName name="AREA_IMPRI">#REF!</definedName>
    <definedName name="área_imprim_reest_base">#REF!</definedName>
    <definedName name="área_lama_areia">'[31]memória quantitativa'!#REF!</definedName>
    <definedName name="área_lama_asf_fina">'[31]memória quantitativa'!#REF!</definedName>
    <definedName name="área_pint_lig_21">#REF!</definedName>
    <definedName name="área_pint_lig_32">#REF!</definedName>
    <definedName name="área_pint_lig_acost">#REF!</definedName>
    <definedName name="área_pint_lig_H5">#REF!</definedName>
    <definedName name="AREA_PLACA">[76]sin_vertical_necessidades!#REF!</definedName>
    <definedName name="área_recic_base">'[59]O A E '!#REF!</definedName>
    <definedName name="área_recic_base_23">#REF!</definedName>
    <definedName name="área_recic_base_29">#REF!</definedName>
    <definedName name="área_recic_base_31">#REF!</definedName>
    <definedName name="área_reest_base">#REF!</definedName>
    <definedName name="área_RL">#REF!</definedName>
    <definedName name="área_RL_25">#REF!</definedName>
    <definedName name="área_RL_acostam">#REF!</definedName>
    <definedName name="area_sub_base">#REF!</definedName>
    <definedName name="AREA_SV_BR408">[75]sin_vertical_aplicacao!$N$13:$N$531</definedName>
    <definedName name="área_tsd">'[31]memória quantitativa'!#REF!</definedName>
    <definedName name="área_TSD_II">#REF!</definedName>
    <definedName name="área_TSS">#REF!</definedName>
    <definedName name="AREAL">#REF!</definedName>
    <definedName name="areal.pista">#REF!</definedName>
    <definedName name="AREAMICRO0.8">#REF!</definedName>
    <definedName name="ÁreaTotal">'[77]Quadro Geral'!$A$1:$H$65536</definedName>
    <definedName name="AREC">[12]DADOS!$C$15</definedName>
    <definedName name="AREIA">[12]DADOS!$C$10</definedName>
    <definedName name="AREIACS">[12]DADOS!$C$11</definedName>
    <definedName name="AREIANP">#REF!</definedName>
    <definedName name="areianpav">[78]OAC_NPAV!$N$2</definedName>
    <definedName name="AREIAPAV">#REF!</definedName>
    <definedName name="AREIAPAVUSINA">#REF!</definedName>
    <definedName name="ARG">#REF!</definedName>
    <definedName name="ARL1C" localSheetId="2">[13]MB!#REF!</definedName>
    <definedName name="ARL1C">[13]MB!#REF!</definedName>
    <definedName name="Arlindo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m">'[20]Mão de Obra'!$E$21</definedName>
    <definedName name="ARM1C" localSheetId="2">[13]MB!#REF!</definedName>
    <definedName name="ARM1C">[13]MB!#REF!</definedName>
    <definedName name="ARMAÇÃO_CONCRETO">#REF!</definedName>
    <definedName name="ARMADOR">#REF!</definedName>
    <definedName name="ARMARIO_90X60X17_CM">#REF!</definedName>
    <definedName name="arquivo">#REF!</definedName>
    <definedName name="arquivo_1">#REF!</definedName>
    <definedName name="arquivo_2">#REF!</definedName>
    <definedName name="arquivo_3">#REF!</definedName>
    <definedName name="ARR1C">#REF!</definedName>
    <definedName name="ARR2C">#REF!</definedName>
    <definedName name="ARS" hidden="1">#REF!</definedName>
    <definedName name="AS" hidden="1">#REF!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dadada" hidden="1">{#N/A,#N/A,TRUE,"Resumo de Preços"}</definedName>
    <definedName name="asasa" localSheetId="2" hidden="1">{#N/A,#N/A,FALSE,"MO (2)"}</definedName>
    <definedName name="asasa" hidden="1">{#N/A,#N/A,FALSE,"MO (2)"}</definedName>
    <definedName name="asasdadad">'[79]P A T O'!#REF!</definedName>
    <definedName name="ASCAP20">#REF!</definedName>
    <definedName name="ASCM30">#REF!</definedName>
    <definedName name="asd">#REF!</definedName>
    <definedName name="asde">#REF!</definedName>
    <definedName name="asde_11">#REF!</definedName>
    <definedName name="asde_12">#REF!</definedName>
    <definedName name="asde_13">#REF!</definedName>
    <definedName name="asde_15">#REF!</definedName>
    <definedName name="asde_16">#REF!</definedName>
    <definedName name="asde_17">#REF!</definedName>
    <definedName name="asde_19">#REF!</definedName>
    <definedName name="asde_2">#REF!</definedName>
    <definedName name="asde_28">#REF!</definedName>
    <definedName name="asde_3">#REF!</definedName>
    <definedName name="asde_4">#REF!</definedName>
    <definedName name="asde_7">#REF!</definedName>
    <definedName name="asde_9">#REF!</definedName>
    <definedName name="ASDF" hidden="1">{#N/A,#N/A,TRUE,"Serviços"}</definedName>
    <definedName name="asdf_11">#REF!</definedName>
    <definedName name="asdf_12">#REF!</definedName>
    <definedName name="asdf_13">#REF!</definedName>
    <definedName name="asdf_15">#REF!</definedName>
    <definedName name="asdf_16">#REF!</definedName>
    <definedName name="asdf_17">#REF!</definedName>
    <definedName name="asdf_19">#REF!</definedName>
    <definedName name="asdf_2">#REF!</definedName>
    <definedName name="asdf_28">#REF!</definedName>
    <definedName name="asdf_3">#REF!</definedName>
    <definedName name="asdf_4">#REF!</definedName>
    <definedName name="asdf_7">#REF!</definedName>
    <definedName name="asdf_9">#REF!</definedName>
    <definedName name="asdfa" hidden="1">#REF!</definedName>
    <definedName name="ASDFAS">#REF!</definedName>
    <definedName name="asdfasdf">#REF!</definedName>
    <definedName name="ASDFASFA" hidden="1">{#N/A,#N/A,TRUE,"Resumo de Preços"}</definedName>
    <definedName name="ASDFASFA2" hidden="1">{#N/A,#N/A,TRUE,"Resumo de Preços"}</definedName>
    <definedName name="ASDFG" localSheetId="2" hidden="1">{#N/A,#N/A,TRUE,"Serviços"}</definedName>
    <definedName name="ASDFG" hidden="1">{#N/A,#N/A,TRUE,"Serviços"}</definedName>
    <definedName name="asdfghqefha" localSheetId="2" hidden="1">{#N/A,#N/A,FALSE,"MO (2)"}</definedName>
    <definedName name="asdfghqefha" hidden="1">{#N/A,#N/A,FALSE,"MO (2)"}</definedName>
    <definedName name="asds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EMUL">#REF!</definedName>
    <definedName name="Asf" localSheetId="2">#REF!</definedName>
    <definedName name="Asf" localSheetId="0">#REF!</definedName>
    <definedName name="Asf">#REF!</definedName>
    <definedName name="ASFALTO">#REF!</definedName>
    <definedName name="ASFD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GG" localSheetId="2" hidden="1">{#N/A,#N/A,TRUE,"Serviços"}</definedName>
    <definedName name="ASFGG" hidden="1">{#N/A,#N/A,TRUE,"Serviços"}</definedName>
    <definedName name="ASMC">#REF!</definedName>
    <definedName name="ASPEP">#REF!</definedName>
    <definedName name="ASRL1C">#REF!</definedName>
    <definedName name="ASRM1C">#REF!</definedName>
    <definedName name="ASRR1C">#REF!</definedName>
    <definedName name="ASRR1CF">#REF!</definedName>
    <definedName name="ASRR2C">#REF!</definedName>
    <definedName name="ASRR2CF">#REF!</definedName>
    <definedName name="asscontrato">#REF!</definedName>
    <definedName name="ASSEN_TUBO_EMISS">#REF!</definedName>
    <definedName name="ASSEN_TUBO_EMISS2">#REF!</definedName>
    <definedName name="ASSENT_EMISS3_S">#REF!</definedName>
    <definedName name="ASSENT_TUBO">#REF!</definedName>
    <definedName name="ASSENTAMENTO">#REF!</definedName>
    <definedName name="ASSENTO_PLASTICO">#REF!</definedName>
    <definedName name="Assina">#REF!</definedName>
    <definedName name="assinatura">[17]DADOS!$B$13</definedName>
    <definedName name="asss" localSheetId="2" hidden="1">{#N/A,#N/A,TRUE,"Serviços"}</definedName>
    <definedName name="asss" hidden="1">{#N/A,#N/A,TRUE,"Serviços"}</definedName>
    <definedName name="Assumptios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VRM">#REF!</definedName>
    <definedName name="AT">#REF!</definedName>
    <definedName name="aterro">#REF!</definedName>
    <definedName name="ATERRO_16">"'file:///B:/PATO - BR - 425 aditivo.xls'#$COMPOS1.$#REF!$#REF!:$#REF!$#REF!"</definedName>
    <definedName name="Aterro_24">#N/A</definedName>
    <definedName name="Aterro_25">#N/A</definedName>
    <definedName name="ATERRO_ARENOSO">#REF!</definedName>
    <definedName name="Aterros">#REF!</definedName>
    <definedName name="ATRA">#REF!</definedName>
    <definedName name="atratamento">[49]ORÇAMENTO!#REF!</definedName>
    <definedName name="atratamento_13">[49]ORÇAMENTO!#REF!</definedName>
    <definedName name="atratamento_13_19">[49]ORÇAMENTO!#REF!</definedName>
    <definedName name="atratamento_13_23">[49]ORÇAMENTO!#REF!</definedName>
    <definedName name="atratamento_13_25">[65]ORÇAMENTO!#REF!</definedName>
    <definedName name="atratamento_13_26">[49]ORÇAMENTO!#REF!</definedName>
    <definedName name="atratamento_13_33">[49]ORÇAMENTO!#REF!</definedName>
    <definedName name="atratamento_13_9">[49]ORÇAMENTO!#REF!</definedName>
    <definedName name="atratamento_15">[66]ORÇAMENTO!#REF!</definedName>
    <definedName name="atratamento_15_13">[66]ORÇAMENTO!#REF!</definedName>
    <definedName name="atratamento_15_13_19">[66]ORÇAMENTO!#REF!</definedName>
    <definedName name="atratamento_15_13_23">[66]ORÇAMENTO!#REF!</definedName>
    <definedName name="atratamento_15_13_25">[66]ORÇAMENTO!#REF!</definedName>
    <definedName name="atratamento_15_13_26">[66]ORÇAMENTO!#REF!</definedName>
    <definedName name="atratamento_15_13_33">[66]ORÇAMENTO!#REF!</definedName>
    <definedName name="atratamento_15_13_9">[66]ORÇAMENTO!#REF!</definedName>
    <definedName name="atratamento_15_19">[66]ORÇAMENTO!#REF!</definedName>
    <definedName name="atratamento_15_23">[66]ORÇAMENTO!#REF!</definedName>
    <definedName name="atratamento_15_25">[66]ORÇAMENTO!#REF!</definedName>
    <definedName name="atratamento_15_26">[66]ORÇAMENTO!#REF!</definedName>
    <definedName name="atratamento_15_33">[66]ORÇAMENTO!#REF!</definedName>
    <definedName name="atratamento_15_9">[66]ORÇAMENTO!#REF!</definedName>
    <definedName name="atratamento_19">[49]ORÇAMENTO!#REF!</definedName>
    <definedName name="atratamento_23">[49]ORÇAMENTO!#REF!</definedName>
    <definedName name="atratamento_24">[49]ORÇAMENTO!#REF!</definedName>
    <definedName name="atratamento_24_13">[49]ORÇAMENTO!#REF!</definedName>
    <definedName name="atratamento_24_13_19">[49]ORÇAMENTO!#REF!</definedName>
    <definedName name="atratamento_24_13_23">[49]ORÇAMENTO!#REF!</definedName>
    <definedName name="atratamento_24_13_25">[65]ORÇAMENTO!#REF!</definedName>
    <definedName name="atratamento_24_19">[49]ORÇAMENTO!#REF!</definedName>
    <definedName name="atratamento_24_23">[49]ORÇAMENTO!#REF!</definedName>
    <definedName name="atratamento_24_25">[65]ORÇAMENTO!#REF!</definedName>
    <definedName name="atratamento_25">[65]ORÇAMENTO!#REF!</definedName>
    <definedName name="atratamento_26">[49]ORÇAMENTO!#REF!</definedName>
    <definedName name="atratamento_33">[49]ORÇAMENTO!#REF!</definedName>
    <definedName name="atratamento_9">[49]ORÇAMENTO!#REF!</definedName>
    <definedName name="ATSS">#REF!</definedName>
    <definedName name="ATUAL">#REF!</definedName>
    <definedName name="AUGUSTO">{"total","SUM(total)","YNNNN",FALSE}</definedName>
    <definedName name="Aut_original">[80]PROJETO!#REF!</definedName>
    <definedName name="Aut_original_25">[80]PROJETO!#REF!</definedName>
    <definedName name="Aut_original2">[81]PROJETO!#REF!</definedName>
    <definedName name="Aut_r2">[82]RESUMO_AUT1!#REF!</definedName>
    <definedName name="Aut_resumo">[9]RESUMO_AUT1!#REF!</definedName>
    <definedName name="Aut_resumo_25">[9]RESUMO_AUT1!#REF!</definedName>
    <definedName name="AUTO">#REF!</definedName>
    <definedName name="AUTOMOVEL" localSheetId="2">#REF!</definedName>
    <definedName name="AUTOMOVEL">#REF!</definedName>
    <definedName name="automóvel">'[31]medição '!#REF!</definedName>
    <definedName name="automovel_13">[49]ORÇAMENTO!#REF!</definedName>
    <definedName name="automovel_13_19">[49]ORÇAMENTO!#REF!</definedName>
    <definedName name="automovel_13_23">[49]ORÇAMENTO!#REF!</definedName>
    <definedName name="automovel_13_25">[65]ORÇAMENTO!#REF!</definedName>
    <definedName name="automovel_15">[66]ORÇAMENTO!#REF!</definedName>
    <definedName name="automovel_15_13">[66]ORÇAMENTO!#REF!</definedName>
    <definedName name="automovel_15_13_19">[66]ORÇAMENTO!#REF!</definedName>
    <definedName name="automovel_15_13_23">[66]ORÇAMENTO!#REF!</definedName>
    <definedName name="automovel_15_13_25">[66]ORÇAMENTO!#REF!</definedName>
    <definedName name="automovel_15_19">[66]ORÇAMENTO!#REF!</definedName>
    <definedName name="automovel_15_23">[66]ORÇAMENTO!#REF!</definedName>
    <definedName name="automovel_15_25">[66]ORÇAMENTO!#REF!</definedName>
    <definedName name="automovel_19">[49]ORÇAMENTO!#REF!</definedName>
    <definedName name="automovel_23">[49]ORÇAMENTO!#REF!</definedName>
    <definedName name="automovel_24">[49]ORÇAMENTO!#REF!</definedName>
    <definedName name="automovel_24_13">[49]ORÇAMENTO!#REF!</definedName>
    <definedName name="automovel_24_13_19">[49]ORÇAMENTO!#REF!</definedName>
    <definedName name="automovel_24_13_23">[49]ORÇAMENTO!#REF!</definedName>
    <definedName name="automovel_24_13_25">[65]ORÇAMENTO!#REF!</definedName>
    <definedName name="automovel_24_19">[49]ORÇAMENTO!#REF!</definedName>
    <definedName name="automovel_24_23">[49]ORÇAMENTO!#REF!</definedName>
    <definedName name="automovel_24_25">[65]ORÇAMENTO!#REF!</definedName>
    <definedName name="automovel_25">[65]ORÇAMENTO!#REF!</definedName>
    <definedName name="aux" localSheetId="2">#REF!</definedName>
    <definedName name="aux">#REF!</definedName>
    <definedName name="AUX.">#REF!</definedName>
    <definedName name="AUXILIAR" localSheetId="2">[67]PRECORC.XLS!#REF!</definedName>
    <definedName name="AUXILIAR">[67]PRECORC.XLS!#REF!</definedName>
    <definedName name="AUXILIARES">#REF!</definedName>
    <definedName name="AUXILIO">'[83]61M-CBMI'!$S$1:$U$52</definedName>
    <definedName name="Av.Fis.">#N/A</definedName>
    <definedName name="Avanco">[46]PROJETO!#REF!</definedName>
    <definedName name="avanço">#N/A</definedName>
    <definedName name="AVANCOFINANCEIRO">[46]PROJETO!#REF!</definedName>
    <definedName name="AVC">#N/A</definedName>
    <definedName name="AvFisZero">#N/A</definedName>
    <definedName name="AVV">#REF!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ul" localSheetId="2">#REF!</definedName>
    <definedName name="azul">#REF!</definedName>
    <definedName name="azul_25">#REF!</definedName>
    <definedName name="azul_4">#REF!</definedName>
    <definedName name="AZULEGISTA">#REF!</definedName>
    <definedName name="AZULEJO_15X15">#REF!</definedName>
    <definedName name="azull">#REF!</definedName>
    <definedName name="AZULLSINAL">#REF!</definedName>
    <definedName name="AZULSINAL" localSheetId="2">#REF!</definedName>
    <definedName name="AZULSINAL">#REF!</definedName>
    <definedName name="AZULSINAL_25">#REF!</definedName>
    <definedName name="AZULSINAL_4">#REF!</definedName>
    <definedName name="azulsinall">#REF!</definedName>
    <definedName name="B" localSheetId="2">#REF!</definedName>
    <definedName name="b" localSheetId="0">#REF!</definedName>
    <definedName name="b">#REF!</definedName>
    <definedName name="B320I">#REF!</definedName>
    <definedName name="B320P">#REF!</definedName>
    <definedName name="B500I">#REF!</definedName>
    <definedName name="B500P">#REF!</definedName>
    <definedName name="bacia16">#REF!</definedName>
    <definedName name="bacural">#REF!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te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izador">[49]ORÇAMENTO!#REF!</definedName>
    <definedName name="balizador_13">[49]ORÇAMENTO!#REF!</definedName>
    <definedName name="balizador_13_19">[49]ORÇAMENTO!#REF!</definedName>
    <definedName name="balizador_13_23">[49]ORÇAMENTO!#REF!</definedName>
    <definedName name="balizador_13_25">[65]ORÇAMENTO!#REF!</definedName>
    <definedName name="balizador_15">[66]ORÇAMENTO!#REF!</definedName>
    <definedName name="balizador_15_13">[66]ORÇAMENTO!#REF!</definedName>
    <definedName name="balizador_15_13_19">[66]ORÇAMENTO!#REF!</definedName>
    <definedName name="balizador_15_13_23">[66]ORÇAMENTO!#REF!</definedName>
    <definedName name="balizador_15_13_25">[66]ORÇAMENTO!#REF!</definedName>
    <definedName name="balizador_15_19">[66]ORÇAMENTO!#REF!</definedName>
    <definedName name="balizador_15_23">[66]ORÇAMENTO!#REF!</definedName>
    <definedName name="balizador_15_25">[66]ORÇAMENTO!#REF!</definedName>
    <definedName name="balizador_19">[49]ORÇAMENTO!#REF!</definedName>
    <definedName name="balizador_23">[49]ORÇAMENTO!#REF!</definedName>
    <definedName name="balizador_24">[49]ORÇAMENTO!#REF!</definedName>
    <definedName name="balizador_24_13">[49]ORÇAMENTO!#REF!</definedName>
    <definedName name="balizador_24_13_19">[49]ORÇAMENTO!#REF!</definedName>
    <definedName name="balizador_24_13_23">[49]ORÇAMENTO!#REF!</definedName>
    <definedName name="balizador_24_13_25">[65]ORÇAMENTO!#REF!</definedName>
    <definedName name="balizador_24_19">[49]ORÇAMENTO!#REF!</definedName>
    <definedName name="balizador_24_23">[49]ORÇAMENTO!#REF!</definedName>
    <definedName name="balizador_24_25">[65]ORÇAMENTO!#REF!</definedName>
    <definedName name="balizador_25">[65]ORÇAMENTO!#REF!</definedName>
    <definedName name="BANCO">[84]BANCO!$A$1:$D$188</definedName>
    <definedName name="banco_1">#REF!</definedName>
    <definedName name="BANCO_15">[85]BANCO!$A$1:$D$166</definedName>
    <definedName name="_xlnm.Database" localSheetId="2">#REF!</definedName>
    <definedName name="_xlnm.Database" localSheetId="0">#REF!</definedName>
    <definedName name="_xlnm.Database">#REF!</definedName>
    <definedName name="Banco_de_dadoss">#REF!</definedName>
    <definedName name="banco0">[86]BANCO!$A$1:$D$188</definedName>
    <definedName name="banco0_15">[87]BANCO!$A$1:$D$166</definedName>
    <definedName name="banco2">#REF!</definedName>
    <definedName name="banco2_10">"$#REF!.$A$5:$D$141"</definedName>
    <definedName name="banco2_11">"$#REF!.$A$5:$D$170"</definedName>
    <definedName name="banco2_12">"$#REF!.$A$5:$D$141"</definedName>
    <definedName name="banco2_15">"$#REF!.$A$1:$D$104"</definedName>
    <definedName name="banco2_16">"$#REF!.$A$1:$D$104"</definedName>
    <definedName name="banco2_19">#REF!</definedName>
    <definedName name="banco2_19_24">#REF!</definedName>
    <definedName name="banco2_19_25">#REF!</definedName>
    <definedName name="banco2_19_29">"$#REF!.$A$5:$D$140"</definedName>
    <definedName name="banco2_19_8">#REF!</definedName>
    <definedName name="banco2_22">#REF!</definedName>
    <definedName name="banco2_24">#REF!</definedName>
    <definedName name="banco2_25">#REF!</definedName>
    <definedName name="banco2_29">"$#REF!.$A$5:$D$139"</definedName>
    <definedName name="banco2_3">"$#REF!.$A$1:$D$189"</definedName>
    <definedName name="banco2_3_1">"$#REF!.$A$1:$D$189"</definedName>
    <definedName name="banco2_4">"$#REF!.$A$5:$D$170"</definedName>
    <definedName name="banco2_4_1">"$#REF!.$A$5:$D$141"</definedName>
    <definedName name="banco2_5">"$#REF!.$A$5:$D$170"</definedName>
    <definedName name="banco2_5_1">"$#REF!.$A$5:$D$141"</definedName>
    <definedName name="banco2_6">"$#REF!.$A$5:$D$170"</definedName>
    <definedName name="banco2_6_1">"$#REF!.$A$5:$D$141"</definedName>
    <definedName name="banco2_7">#REF!</definedName>
    <definedName name="banco2_7_1">"$#REF!.$A$5:$D$170"</definedName>
    <definedName name="banco2_7_1_1">"$#REF!.$A$5:$D$141"</definedName>
    <definedName name="banco2_7_1_1_1">"$#REF!.$A$5:$D$141"</definedName>
    <definedName name="banco2_8">#REF!</definedName>
    <definedName name="banco2_9">"$#REF!.$A$5:$D$170"</definedName>
    <definedName name="BANCODADOS1">'[88]CUSTO EQUIP'!$A$3:$T$57</definedName>
    <definedName name="base" localSheetId="2">[19]Consultoria!#REF!</definedName>
    <definedName name="base">[19]Consultoria!#REF!</definedName>
    <definedName name="base_3" localSheetId="2">[19]Consultoria!#REF!</definedName>
    <definedName name="base_3">[19]Consultoria!#REF!</definedName>
    <definedName name="batista" localSheetId="2" hidden="1">{#N/A,#N/A,FALSE,"SS 1";#N/A,#N/A,FALSE,"SS 2";#N/A,#N/A,FALSE,"TER 1 (1)";#N/A,#N/A,FALSE,"TER 1 (2)";#N/A,#N/A,FALSE,"TER 2 ";#N/A,#N/A,FALSE,"TP  (1)";#N/A,#N/A,FALSE,"TP  (2)";#N/A,#N/A,FALSE,"CM BAR"}</definedName>
    <definedName name="batista" hidden="1">{#N/A,#N/A,FALSE,"SS 1";#N/A,#N/A,FALSE,"SS 2";#N/A,#N/A,FALSE,"TER 1 (1)";#N/A,#N/A,FALSE,"TER 1 (2)";#N/A,#N/A,FALSE,"TER 2 ";#N/A,#N/A,FALSE,"TP  (1)";#N/A,#N/A,FALSE,"TP  (2)";#N/A,#N/A,FALSE,"CM BAR"}</definedName>
    <definedName name="bb" hidden="1">{#N/A,#N/A,FALSE,"ANEXO3 99 ERA";#N/A,#N/A,FALSE,"ANEXO3 99 UBÁ2";#N/A,#N/A,FALSE,"ANEXO3 99 DTU";#N/A,#N/A,FALSE,"ANEXO3 99 RDR";#N/A,#N/A,FALSE,"ANEXO3 99 UBÁ4";#N/A,#N/A,FALSE,"ANEXO3 99 UBÁ6"}</definedName>
    <definedName name="bb_38">#N/A</definedName>
    <definedName name="BBB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bbbb" localSheetId="2" hidden="1">{#N/A,#N/A,FALSE,"MO (2)"}</definedName>
    <definedName name="bbbb" hidden="1">{#N/A,#N/A,FALSE,"MO (2)"}</definedName>
    <definedName name="bbbb_1" localSheetId="2" hidden="1">{#N/A,#N/A,FALSE,"MO (2)"}</definedName>
    <definedName name="bbbb_1" hidden="1">{#N/A,#N/A,FALSE,"MO (2)"}</definedName>
    <definedName name="BBBBBB">[52]procedimentos!#REF!</definedName>
    <definedName name="bbbbbbb" localSheetId="2" hidden="1">{#N/A,#N/A,FALSE,"MO (2)"}</definedName>
    <definedName name="bbbbbbb" hidden="1">{#N/A,#N/A,FALSE,"MO (2)"}</definedName>
    <definedName name="bbuu">#N/A</definedName>
    <definedName name="bc">#REF!</definedName>
    <definedName name="bc_11">#REF!</definedName>
    <definedName name="bc_12">#REF!</definedName>
    <definedName name="bc_13">#REF!</definedName>
    <definedName name="bc_15">#REF!</definedName>
    <definedName name="bc_16">#REF!</definedName>
    <definedName name="bc_17">#REF!</definedName>
    <definedName name="bc_19">#REF!</definedName>
    <definedName name="bc_2">#REF!</definedName>
    <definedName name="bc_28">#REF!</definedName>
    <definedName name="bc_3">#REF!</definedName>
    <definedName name="bc_4">#REF!</definedName>
    <definedName name="bc_7">#REF!</definedName>
    <definedName name="bc_9">#REF!</definedName>
    <definedName name="bcc10.10" localSheetId="2">#REF!</definedName>
    <definedName name="bcc10.10">#REF!</definedName>
    <definedName name="bcc10.20" localSheetId="2">#REF!</definedName>
    <definedName name="bcc10.20">#REF!</definedName>
    <definedName name="bcc10_10" localSheetId="2">#REF!</definedName>
    <definedName name="bcc10_10">#REF!</definedName>
    <definedName name="bcc10_20">#REF!</definedName>
    <definedName name="bcc4.5">#REF!</definedName>
    <definedName name="bcc4_5">#REF!</definedName>
    <definedName name="bcc5.10">#REF!</definedName>
    <definedName name="bcc5.15">#REF!</definedName>
    <definedName name="bcc5.20">#REF!</definedName>
    <definedName name="bcc5.5">#REF!</definedName>
    <definedName name="bcc5_10">#REF!</definedName>
    <definedName name="bcc5_15">#REF!</definedName>
    <definedName name="bcc5_20">#REF!</definedName>
    <definedName name="bcc5_5">#REF!</definedName>
    <definedName name="bcc6.10">#REF!</definedName>
    <definedName name="bcc6.15">#REF!</definedName>
    <definedName name="bcc6.20">#REF!</definedName>
    <definedName name="bcc6.5">#REF!</definedName>
    <definedName name="bcc6_10">#REF!</definedName>
    <definedName name="bcc6_15">#REF!</definedName>
    <definedName name="bcc6_20">#REF!</definedName>
    <definedName name="bcc6_5">#REF!</definedName>
    <definedName name="bcc8.10">#REF!</definedName>
    <definedName name="bcc8.15">#REF!</definedName>
    <definedName name="bcc8.20">#REF!</definedName>
    <definedName name="bcc8.5">#REF!</definedName>
    <definedName name="bcc8_10">#REF!</definedName>
    <definedName name="bcc8_15">#REF!</definedName>
    <definedName name="bcc8_20">#REF!</definedName>
    <definedName name="bcc8_5">#REF!</definedName>
    <definedName name="bcf">#REF!</definedName>
    <definedName name="bcp">#REF!</definedName>
    <definedName name="BDI">#REF!</definedName>
    <definedName name="BDI_1">#REF!</definedName>
    <definedName name="BDI_10">#REF!</definedName>
    <definedName name="BDI_2">#REF!</definedName>
    <definedName name="BDI_24">#REF!</definedName>
    <definedName name="BDI_25">#REF!</definedName>
    <definedName name="BDI_26">#REF!</definedName>
    <definedName name="BDI_27">#REF!</definedName>
    <definedName name="BDI_29">#REF!</definedName>
    <definedName name="BDI_3">#REF!</definedName>
    <definedName name="BDI_4">#REF!</definedName>
    <definedName name="BDI_5">#REF!</definedName>
    <definedName name="BDI_9">#REF!</definedName>
    <definedName name="BDIBET">'[88]Comp P Unit '!$N$48</definedName>
    <definedName name="BDIDESO">#REF!</definedName>
    <definedName name="BDIE">[89]Insumos!$D$5</definedName>
    <definedName name="BDIFIM">#REF!</definedName>
    <definedName name="BDIM" localSheetId="2">#REF!</definedName>
    <definedName name="BDIM">#REF!</definedName>
    <definedName name="BDIS" localSheetId="2">#REF!</definedName>
    <definedName name="BDIS">#REF!</definedName>
    <definedName name="BDU">#REF!</definedName>
    <definedName name="bento">#REF!</definedName>
    <definedName name="bet" localSheetId="2">#REF!</definedName>
    <definedName name="bet">#REF!</definedName>
    <definedName name="BETUME" localSheetId="2">[67]PRECORC.XLS!#REF!</definedName>
    <definedName name="BETUME">[67]PRECORC.XLS!#REF!</definedName>
    <definedName name="BETUMINBETIM">#REF!</definedName>
    <definedName name="BETUMINCBA">#REF!</definedName>
    <definedName name="BETUMINOSO">#REF!</definedName>
    <definedName name="BG">#REF!</definedName>
    <definedName name="BG_25">#REF!</definedName>
    <definedName name="BG_4">#REF!</definedName>
    <definedName name="BG_Del" hidden="1">15</definedName>
    <definedName name="BG_Ins" hidden="1">4</definedName>
    <definedName name="BG_Mod" hidden="1">6</definedName>
    <definedName name="bgg">#REF!</definedName>
    <definedName name="bgh">#REF!</definedName>
    <definedName name="bghsbhf">#REF!</definedName>
    <definedName name="Bgraduada">'[90]P A T O 99 B'!#REF!</definedName>
    <definedName name="BGU">#REF!</definedName>
    <definedName name="BGU_25">#REF!</definedName>
    <definedName name="BGU_4">#REF!</definedName>
    <definedName name="BGUU">#REF!</definedName>
    <definedName name="BI">[91]Teor!$A$3:$G$7</definedName>
    <definedName name="BII">'[92]Página 16'!$A$3:$G$7</definedName>
    <definedName name="biro" localSheetId="2">[71]PessA!#REF!</definedName>
    <definedName name="biro">[71]PessA!#REF!</definedName>
    <definedName name="biro_1" localSheetId="2">[71]PessA!#REF!</definedName>
    <definedName name="biro_1">[71]PessA!#REF!</definedName>
    <definedName name="biro_1_4" localSheetId="2">[71]PessA!#REF!</definedName>
    <definedName name="biro_1_4">[71]PessA!#REF!</definedName>
    <definedName name="biro_4" localSheetId="2">[71]PessA!#REF!</definedName>
    <definedName name="biro_4">[71]PessA!#REF!</definedName>
    <definedName name="biro_6">[71]PessA!#REF!</definedName>
    <definedName name="biro_6_4">[71]PessA!#REF!</definedName>
    <definedName name="BJJJJJJJJJ">#REF!</definedName>
    <definedName name="BL_ANC_EMISS3_S">#REF!</definedName>
    <definedName name="BL_ANCO_EMISS2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oco" localSheetId="2" hidden="1">#REF!</definedName>
    <definedName name="Bloco" hidden="1">#REF!</definedName>
    <definedName name="BLOCO.CONC.CELULAR.12">#REF!</definedName>
    <definedName name="BLOCO.CONCRETO.14X19X39">#REF!</definedName>
    <definedName name="BLOCO.CONCRETO.19X19X39">#REF!</definedName>
    <definedName name="BLOCO.CONCRETO.9X19X39">#REF!</definedName>
    <definedName name="BLOCO_ANCOR_EMISS">#REF!</definedName>
    <definedName name="BLOCO_VIDRO">#REF!</definedName>
    <definedName name="Bloco2" localSheetId="2" hidden="1">#REF!</definedName>
    <definedName name="Bloco2" hidden="1">#REF!</definedName>
    <definedName name="BLPH1" hidden="1">[93]market!$E$7</definedName>
    <definedName name="BLPH10" hidden="1">[93]market!$O$12</definedName>
    <definedName name="BLPH11" hidden="1">[93]market!$Y$12</definedName>
    <definedName name="BLPH12" hidden="1">[93]market!$T$12</definedName>
    <definedName name="BLPH13" hidden="1">[93]market!$AD$12</definedName>
    <definedName name="BLPH14" hidden="1">[93]market!$AI$12</definedName>
    <definedName name="BLPH15" hidden="1">#REF!</definedName>
    <definedName name="BLPH2" hidden="1">[93]market!$I$7</definedName>
    <definedName name="BLPH3" hidden="1">[93]market!$M$7</definedName>
    <definedName name="BLPH4" hidden="1">[93]market!$Q$7</definedName>
    <definedName name="BLPH5" hidden="1">[93]market!$Z$7</definedName>
    <definedName name="BLPH6" hidden="1">[93]market!$T$7</definedName>
    <definedName name="BLPH7" hidden="1">[93]market!$AC$7</definedName>
    <definedName name="BLPH8" hidden="1">[93]market!$E$12</definedName>
    <definedName name="BLPH9" hidden="1">[93]market!$J$12</definedName>
    <definedName name="bomp2" localSheetId="2">#REF!</definedName>
    <definedName name="bomp2">#REF!</definedName>
    <definedName name="bonificação">#REF!</definedName>
    <definedName name="bonificaçãoo">#REF!</definedName>
    <definedName name="BPF">#REF!</definedName>
    <definedName name="BR">#REF!</definedName>
    <definedName name="BR_1">#REF!</definedName>
    <definedName name="BR_35">#REF!</definedName>
    <definedName name="bribasrempro">[49]ORÇAMENTO!#REF!</definedName>
    <definedName name="bribasrempro_13">[49]ORÇAMENTO!#REF!</definedName>
    <definedName name="bribasrempro_13_19">[49]ORÇAMENTO!#REF!</definedName>
    <definedName name="bribasrempro_13_23">[49]ORÇAMENTO!#REF!</definedName>
    <definedName name="bribasrempro_13_25">[65]ORÇAMENTO!#REF!</definedName>
    <definedName name="bribasrempro_15">[66]ORÇAMENTO!#REF!</definedName>
    <definedName name="bribasrempro_15_13">[66]ORÇAMENTO!#REF!</definedName>
    <definedName name="bribasrempro_15_13_19">[66]ORÇAMENTO!#REF!</definedName>
    <definedName name="bribasrempro_15_13_23">[66]ORÇAMENTO!#REF!</definedName>
    <definedName name="bribasrempro_15_13_25">[66]ORÇAMENTO!#REF!</definedName>
    <definedName name="bribasrempro_15_19">[66]ORÇAMENTO!#REF!</definedName>
    <definedName name="bribasrempro_15_23">[66]ORÇAMENTO!#REF!</definedName>
    <definedName name="bribasrempro_15_25">[66]ORÇAMENTO!#REF!</definedName>
    <definedName name="bribasrempro_19">[49]ORÇAMENTO!#REF!</definedName>
    <definedName name="bribasrempro_23">[49]ORÇAMENTO!#REF!</definedName>
    <definedName name="bribasrempro_24">[49]ORÇAMENTO!#REF!</definedName>
    <definedName name="bribasrempro_24_13">[49]ORÇAMENTO!#REF!</definedName>
    <definedName name="bribasrempro_24_13_19">[49]ORÇAMENTO!#REF!</definedName>
    <definedName name="bribasrempro_24_13_23">[49]ORÇAMENTO!#REF!</definedName>
    <definedName name="bribasrempro_24_13_25">[65]ORÇAMENTO!#REF!</definedName>
    <definedName name="bribasrempro_24_19">[49]ORÇAMENTO!#REF!</definedName>
    <definedName name="bribasrempro_24_23">[49]ORÇAMENTO!#REF!</definedName>
    <definedName name="bribasrempro_24_25">[65]ORÇAMENTO!#REF!</definedName>
    <definedName name="bribasrempro_25">[65]ORÇAMENTO!#REF!</definedName>
    <definedName name="BRITA">[12]DADOS!$C$12</definedName>
    <definedName name="brita_rp">'[31]medição '!#REF!</definedName>
    <definedName name="BRITA1">#REF!</definedName>
    <definedName name="BRITAGEM">#REF!</definedName>
    <definedName name="britanpav">[78]OAC_NPAV!$N$3</definedName>
    <definedName name="BRITAP1">#REF!</definedName>
    <definedName name="BRITAP2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">#REF!</definedName>
    <definedName name="BU">#REF!</definedName>
    <definedName name="bueirodetalhado">#REF!</definedName>
    <definedName name="bueiros">'[31]medição '!#REF!</definedName>
    <definedName name="BuiltIn_Print_Area">#REF!</definedName>
    <definedName name="BuiltIn_Print_Area_2">#REF!</definedName>
    <definedName name="BuiltIn_Print_Area_4">#REF!</definedName>
    <definedName name="BuiltIn_Print_Titles" localSheetId="2">#REF!</definedName>
    <definedName name="BuiltIn_Print_Titles">#REF!</definedName>
    <definedName name="BVO">#REF!</definedName>
    <definedName name="BVR">#REF!</definedName>
    <definedName name="Ç" localSheetId="2" hidden="1">{#N/A,#N/A,FALSE,"MO (2)"}</definedName>
    <definedName name="Ç" hidden="1">{#N/A,#N/A,FALSE,"MO (2)"}</definedName>
    <definedName name="C.__Unit.">#REF!</definedName>
    <definedName name="C_">#REF!</definedName>
    <definedName name="C__1">#REF!</definedName>
    <definedName name="C__14">#N/A</definedName>
    <definedName name="C__7">#N/A</definedName>
    <definedName name="C__7_1">#REF!</definedName>
    <definedName name="C__7_14">#N/A</definedName>
    <definedName name="C_Univ">#N/A</definedName>
    <definedName name="CA">'[94]Composição auxiliar'!$A$1:$M$65536</definedName>
    <definedName name="CA_01">#N/A</definedName>
    <definedName name="CA_01_1">#REF!</definedName>
    <definedName name="CA_04">#N/A</definedName>
    <definedName name="CA_04_1">#REF!</definedName>
    <definedName name="CA_35">#N/A</definedName>
    <definedName name="CA_35_1">#REF!</definedName>
    <definedName name="CA_40">#N/A</definedName>
    <definedName name="CA_40_1">#REF!</definedName>
    <definedName name="CA_41">#N/A</definedName>
    <definedName name="CA_41_1">#REF!</definedName>
    <definedName name="CA_42">#N/A</definedName>
    <definedName name="CA_42_1">#REF!</definedName>
    <definedName name="CA_43">#N/A</definedName>
    <definedName name="CA_43_1">#REF!</definedName>
    <definedName name="CA15I" localSheetId="2">#REF!</definedName>
    <definedName name="CA15I">#REF!</definedName>
    <definedName name="CA15P" localSheetId="2">#REF!</definedName>
    <definedName name="CA15P">#REF!</definedName>
    <definedName name="CA25I" localSheetId="2">#REF!</definedName>
    <definedName name="CA25I">#REF!</definedName>
    <definedName name="CA25P">#REF!</definedName>
    <definedName name="CAB_ATERRO">#REF!</definedName>
    <definedName name="cab_cortes">#REF!</definedName>
    <definedName name="cab_dmt">#REF!</definedName>
    <definedName name="cab_limpeza">#REF!</definedName>
    <definedName name="CAB_PLANO">#REF!</definedName>
    <definedName name="cab_pmf">#REF!</definedName>
    <definedName name="caba1_0">#REF!</definedName>
    <definedName name="caba1_0_8">NA()</definedName>
    <definedName name="caba4">#REF!</definedName>
    <definedName name="caba4_8">NA()</definedName>
    <definedName name="CABE">#N/A</definedName>
    <definedName name="CABE_1">#REF!</definedName>
    <definedName name="CABEC">#REF!</definedName>
    <definedName name="cabeca">#REF!</definedName>
    <definedName name="CABEÇA" localSheetId="2">#REF!</definedName>
    <definedName name="CABEÇA">#REF!</definedName>
    <definedName name="cabeca1">#REF!</definedName>
    <definedName name="cabeçalho">#REF!</definedName>
    <definedName name="cabeçalho1">#REF!</definedName>
    <definedName name="cabmeio" localSheetId="2">#REF!</definedName>
    <definedName name="cabmeio">#REF!</definedName>
    <definedName name="cabr1">'[31]memória quantitativa'!#REF!</definedName>
    <definedName name="cabr2">'[31]memória quantitativa'!#REF!</definedName>
    <definedName name="cabr3">'[31]memória quantitativa'!#REF!</definedName>
    <definedName name="cabr4">'[31]memória quantitativa'!#REF!</definedName>
    <definedName name="cabr5">'[31]memória quantitativa'!#REF!</definedName>
    <definedName name="CAC">#REF!</definedName>
    <definedName name="CAC_1">#REF!</definedName>
    <definedName name="CAC_2">#REF!</definedName>
    <definedName name="CAC_3">#REF!</definedName>
    <definedName name="CAD_EMISS3_S">#REF!</definedName>
    <definedName name="CADASTRO">#REF!</definedName>
    <definedName name="CADASTRO_EMISS">#REF!</definedName>
    <definedName name="CADASTRO_EMISS2">#REF!</definedName>
    <definedName name="CADASTRO_REDE_COL">#REF!</definedName>
    <definedName name="cadeira" localSheetId="2" hidden="1">{#N/A,#N/A,TRUE,"Serviços"}</definedName>
    <definedName name="cadeira" hidden="1">{#N/A,#N/A,TRUE,"Serviços"}</definedName>
    <definedName name="Cadência_Linha_Contínua">#REF!</definedName>
    <definedName name="Cadência_Sinal_Horizontal">#REF!</definedName>
    <definedName name="CadênciaTachaExistente">#REF!</definedName>
    <definedName name="CadênciaTachaImplantação">#REF!</definedName>
    <definedName name="CadIns" localSheetId="2" hidden="1">#REF!</definedName>
    <definedName name="CadIns" hidden="1">#REF!</definedName>
    <definedName name="CadSrv" localSheetId="2" hidden="1">#REF!</definedName>
    <definedName name="CadSrv" hidden="1">#REF!</definedName>
    <definedName name="CAEW" hidden="1">[55]PAG01!#REF!</definedName>
    <definedName name="CAI">#REF!</definedName>
    <definedName name="CAIA">"'file:///D:/Meus documentos/ANASTÁCIO/SERCEL/BR262990800.xls'#$SERVIÇOS.$#REF!$#REF!"</definedName>
    <definedName name="caiacao">'[95]61M-CBMI'!$S$1:$U$52</definedName>
    <definedName name="caiação">[49]ORÇAMENTO!#REF!</definedName>
    <definedName name="caiação_13">[49]ORÇAMENTO!#REF!</definedName>
    <definedName name="caiação_13_19">[49]ORÇAMENTO!#REF!</definedName>
    <definedName name="caiação_13_23">[49]ORÇAMENTO!#REF!</definedName>
    <definedName name="caiação_13_25">[65]ORÇAMENTO!#REF!</definedName>
    <definedName name="caiação_15">[66]ORÇAMENTO!#REF!</definedName>
    <definedName name="caiação_15_13">[66]ORÇAMENTO!#REF!</definedName>
    <definedName name="caiação_15_13_19">[66]ORÇAMENTO!#REF!</definedName>
    <definedName name="caiação_15_13_23">[66]ORÇAMENTO!#REF!</definedName>
    <definedName name="caiação_15_13_25">[66]ORÇAMENTO!#REF!</definedName>
    <definedName name="caiação_15_19">[66]ORÇAMENTO!#REF!</definedName>
    <definedName name="caiação_15_23">[66]ORÇAMENTO!#REF!</definedName>
    <definedName name="caiação_15_25">[66]ORÇAMENTO!#REF!</definedName>
    <definedName name="caiação_19">[49]ORÇAMENTO!#REF!</definedName>
    <definedName name="caiação_23">[49]ORÇAMENTO!#REF!</definedName>
    <definedName name="caiação_24">[49]ORÇAMENTO!#REF!</definedName>
    <definedName name="caiação_24_13">[49]ORÇAMENTO!#REF!</definedName>
    <definedName name="caiação_24_13_19">[49]ORÇAMENTO!#REF!</definedName>
    <definedName name="caiação_24_13_23">[49]ORÇAMENTO!#REF!</definedName>
    <definedName name="caiação_24_13_25">[65]ORÇAMENTO!#REF!</definedName>
    <definedName name="caiação_24_19">[49]ORÇAMENTO!#REF!</definedName>
    <definedName name="caiação_24_23">[49]ORÇAMENTO!#REF!</definedName>
    <definedName name="caiação_24_25">[65]ORÇAMENTO!#REF!</definedName>
    <definedName name="caiação_25">[65]ORÇAMENTO!#REF!</definedName>
    <definedName name="CAIB">[12]DADOS!$C$19</definedName>
    <definedName name="caibro">[49]ORÇAMENTO!#REF!</definedName>
    <definedName name="caibro_13">[49]ORÇAMENTO!#REF!</definedName>
    <definedName name="caibro_13_19">[49]ORÇAMENTO!#REF!</definedName>
    <definedName name="caibro_13_23">[49]ORÇAMENTO!#REF!</definedName>
    <definedName name="caibro_13_25">[65]ORÇAMENTO!#REF!</definedName>
    <definedName name="caibro_15">[66]ORÇAMENTO!#REF!</definedName>
    <definedName name="caibro_15_13">[66]ORÇAMENTO!#REF!</definedName>
    <definedName name="caibro_15_13_19">[66]ORÇAMENTO!#REF!</definedName>
    <definedName name="caibro_15_13_23">[66]ORÇAMENTO!#REF!</definedName>
    <definedName name="caibro_15_13_25">[66]ORÇAMENTO!#REF!</definedName>
    <definedName name="caibro_15_19">[66]ORÇAMENTO!#REF!</definedName>
    <definedName name="caibro_15_23">[66]ORÇAMENTO!#REF!</definedName>
    <definedName name="caibro_15_25">[66]ORÇAMENTO!#REF!</definedName>
    <definedName name="caibro_19">[49]ORÇAMENTO!#REF!</definedName>
    <definedName name="caibro_23">[49]ORÇAMENTO!#REF!</definedName>
    <definedName name="caibro_24">[49]ORÇAMENTO!#REF!</definedName>
    <definedName name="caibro_24_13">[49]ORÇAMENTO!#REF!</definedName>
    <definedName name="caibro_24_13_19">[49]ORÇAMENTO!#REF!</definedName>
    <definedName name="caibro_24_13_23">[49]ORÇAMENTO!#REF!</definedName>
    <definedName name="caibro_24_13_25">[65]ORÇAMENTO!#REF!</definedName>
    <definedName name="caibro_24_19">[49]ORÇAMENTO!#REF!</definedName>
    <definedName name="caibro_24_23">[49]ORÇAMENTO!#REF!</definedName>
    <definedName name="caibro_24_25">[65]ORÇAMENTO!#REF!</definedName>
    <definedName name="caibro_25">[65]ORÇAMENTO!#REF!</definedName>
    <definedName name="caibro75">#REF!</definedName>
    <definedName name="caixa">'[96]RESUMO-DVOP'!$C$36</definedName>
    <definedName name="CAIXAS">#REF!</definedName>
    <definedName name="CAIXAS_EMISS3_S">#REF!</definedName>
    <definedName name="CAIXILHO_MAD_LEI">#REF!</definedName>
    <definedName name="cakmf1">'[31]memória quantitativa'!#REF!</definedName>
    <definedName name="cakmf2">'[31]memória quantitativa'!#REF!</definedName>
    <definedName name="cakmf3">'[31]memória quantitativa'!#REF!</definedName>
    <definedName name="cakmf4">'[31]memória quantitativa'!#REF!</definedName>
    <definedName name="cakmf5">'[31]memória quantitativa'!#REF!</definedName>
    <definedName name="cakmi1">'[31]memória quantitativa'!#REF!</definedName>
    <definedName name="cakmi2">'[31]memória quantitativa'!#REF!</definedName>
    <definedName name="cakmi3">'[31]memória quantitativa'!#REF!</definedName>
    <definedName name="cakmi4">'[31]memória quantitativa'!#REF!</definedName>
    <definedName name="cakmi5">'[31]memória quantitativa'!#REF!</definedName>
    <definedName name="CAL">[12]DADOS!$C$24</definedName>
    <definedName name="calar2">'[31]memória quantitativa'!#REF!</definedName>
    <definedName name="calar3">'[31]memória quantitativa'!#REF!</definedName>
    <definedName name="calar4">'[31]memória quantitativa'!#REF!</definedName>
    <definedName name="calarg1">'[31]memória quantitativa'!#REF!</definedName>
    <definedName name="calarg5">'[31]memória quantitativa'!#REF!</definedName>
    <definedName name="Calcular">#REF!</definedName>
    <definedName name="CalcularAgora">#REF!</definedName>
    <definedName name="CalcularAterro">#REF!</definedName>
    <definedName name="CalcularCorte">#REF!</definedName>
    <definedName name="calpi" localSheetId="2">#REF!</definedName>
    <definedName name="calpi">#REF!</definedName>
    <definedName name="CAMI">#REF!</definedName>
    <definedName name="camp" localSheetId="2">#REF!</definedName>
    <definedName name="camp">#REF!</definedName>
    <definedName name="CANALETA">#REF!</definedName>
    <definedName name="cant.pista">#REF!</definedName>
    <definedName name="canteiro">[59]medição!#REF!</definedName>
    <definedName name="CANTEIRO_DE_OBRAS">[97]CANT_OBRAS!$H$8</definedName>
    <definedName name="CANTEIRO_OBRAS">#REF!</definedName>
    <definedName name="cap">[96]RELATÓRIO!$U$31</definedName>
    <definedName name="CAP_20" localSheetId="2">#REF!</definedName>
    <definedName name="CAP_20">#REF!</definedName>
    <definedName name="cap20_mbuq">'[31]medição '!#REF!</definedName>
    <definedName name="CAP20ROO">'[88]CALCULOS AUXILIARES'!$E$18</definedName>
    <definedName name="CAP20W">#REF!</definedName>
    <definedName name="CAP20WA">#REF!</definedName>
    <definedName name="CAPA" localSheetId="2" hidden="1">{#N/A,#N/A,TRUE,"Serviços"}</definedName>
    <definedName name="CAPA" hidden="1">{#N/A,#N/A,TRUE,"Serviços"}</definedName>
    <definedName name="capa_selante">'[31]medição '!#REF!</definedName>
    <definedName name="capa1" localSheetId="2" hidden="1">{#N/A,#N/A,TRUE,"Serviços"}</definedName>
    <definedName name="capa1" hidden="1">{#N/A,#N/A,TRUE,"Serviços"}</definedName>
    <definedName name="capa11" localSheetId="2" hidden="1">{#N/A,#N/A,TRUE,"Serviços"}</definedName>
    <definedName name="capa11" hidden="1">{#N/A,#N/A,TRUE,"Serviços"}</definedName>
    <definedName name="capa2" localSheetId="2" hidden="1">{#N/A,#N/A,TRUE,"Serviços"}</definedName>
    <definedName name="capa2" hidden="1">{#N/A,#N/A,TRUE,"Serviços"}</definedName>
    <definedName name="capa22" localSheetId="2" hidden="1">{#N/A,#N/A,TRUE,"Serviços"}</definedName>
    <definedName name="capa22" hidden="1">{#N/A,#N/A,TRUE,"Serviços"}</definedName>
    <definedName name="capa471">#REF!</definedName>
    <definedName name="CAPAA" localSheetId="2" hidden="1">{#N/A,#N/A,TRUE,"Serviços"}</definedName>
    <definedName name="CAPAA" hidden="1">{#N/A,#N/A,TRUE,"Serviços"}</definedName>
    <definedName name="capaf">'[31]medição '!#REF!</definedName>
    <definedName name="capaq">'[31]medição '!#REF!</definedName>
    <definedName name="capimcolonião">[49]ORÇAMENTO!#REF!</definedName>
    <definedName name="capimcolonião_13">[49]ORÇAMENTO!#REF!</definedName>
    <definedName name="capimcolonião_13_19">[49]ORÇAMENTO!#REF!</definedName>
    <definedName name="capimcolonião_13_23">[49]ORÇAMENTO!#REF!</definedName>
    <definedName name="capimcolonião_13_25">[65]ORÇAMENTO!#REF!</definedName>
    <definedName name="capimcolonião_15">[66]ORÇAMENTO!#REF!</definedName>
    <definedName name="capimcolonião_15_13">[66]ORÇAMENTO!#REF!</definedName>
    <definedName name="capimcolonião_15_13_19">[66]ORÇAMENTO!#REF!</definedName>
    <definedName name="capimcolonião_15_13_23">[66]ORÇAMENTO!#REF!</definedName>
    <definedName name="capimcolonião_15_13_25">[66]ORÇAMENTO!#REF!</definedName>
    <definedName name="capimcolonião_15_19">[66]ORÇAMENTO!#REF!</definedName>
    <definedName name="capimcolonião_15_23">[66]ORÇAMENTO!#REF!</definedName>
    <definedName name="capimcolonião_15_25">[66]ORÇAMENTO!#REF!</definedName>
    <definedName name="capimcolonião_19">[49]ORÇAMENTO!#REF!</definedName>
    <definedName name="capimcolonião_23">[49]ORÇAMENTO!#REF!</definedName>
    <definedName name="capimcolonião_24">[49]ORÇAMENTO!#REF!</definedName>
    <definedName name="capimcolonião_24_13">[49]ORÇAMENTO!#REF!</definedName>
    <definedName name="capimcolonião_24_13_19">[49]ORÇAMENTO!#REF!</definedName>
    <definedName name="capimcolonião_24_13_23">[49]ORÇAMENTO!#REF!</definedName>
    <definedName name="capimcolonião_24_13_25">[65]ORÇAMENTO!#REF!</definedName>
    <definedName name="capimcolonião_24_19">[49]ORÇAMENTO!#REF!</definedName>
    <definedName name="capimcolonião_24_23">[49]ORÇAMENTO!#REF!</definedName>
    <definedName name="capimcolonião_24_25">[65]ORÇAMENTO!#REF!</definedName>
    <definedName name="capimcolonião_25">[65]ORÇAMENTO!#REF!</definedName>
    <definedName name="capina">[49]ORÇAMENTO!#REF!</definedName>
    <definedName name="capina_13">[49]ORÇAMENTO!#REF!</definedName>
    <definedName name="capina_13_19">[49]ORÇAMENTO!#REF!</definedName>
    <definedName name="capina_13_23">[49]ORÇAMENTO!#REF!</definedName>
    <definedName name="capina_13_25">[65]ORÇAMENTO!#REF!</definedName>
    <definedName name="capina_15">[66]ORÇAMENTO!#REF!</definedName>
    <definedName name="capina_15_13">[66]ORÇAMENTO!#REF!</definedName>
    <definedName name="capina_15_13_19">[66]ORÇAMENTO!#REF!</definedName>
    <definedName name="capina_15_13_23">[66]ORÇAMENTO!#REF!</definedName>
    <definedName name="capina_15_13_25">[66]ORÇAMENTO!#REF!</definedName>
    <definedName name="capina_15_19">[66]ORÇAMENTO!#REF!</definedName>
    <definedName name="capina_15_23">[66]ORÇAMENTO!#REF!</definedName>
    <definedName name="capina_15_25">[66]ORÇAMENTO!#REF!</definedName>
    <definedName name="capina_19">[49]ORÇAMENTO!#REF!</definedName>
    <definedName name="capina_23">[49]ORÇAMENTO!#REF!</definedName>
    <definedName name="capina_24">[49]ORÇAMENTO!#REF!</definedName>
    <definedName name="capina_24_13">[49]ORÇAMENTO!#REF!</definedName>
    <definedName name="capina_24_13_19">[49]ORÇAMENTO!#REF!</definedName>
    <definedName name="capina_24_13_23">[49]ORÇAMENTO!#REF!</definedName>
    <definedName name="capina_24_13_25">[65]ORÇAMENTO!#REF!</definedName>
    <definedName name="capina_24_19">[49]ORÇAMENTO!#REF!</definedName>
    <definedName name="capina_24_23">[49]ORÇAMENTO!#REF!</definedName>
    <definedName name="capina_24_25">[65]ORÇAMENTO!#REF!</definedName>
    <definedName name="capina_25">[65]ORÇAMENTO!#REF!</definedName>
    <definedName name="capina_manual">'[31]medição '!#REF!</definedName>
    <definedName name="CAPINA1">#REF!</definedName>
    <definedName name="CAPSEL">[33]SERVIÇOS!$G$25</definedName>
    <definedName name="capselare">[49]ORÇAMENTO!#REF!</definedName>
    <definedName name="capselare_13">[49]ORÇAMENTO!#REF!</definedName>
    <definedName name="capselare_13_19">[49]ORÇAMENTO!#REF!</definedName>
    <definedName name="capselare_13_23">[49]ORÇAMENTO!#REF!</definedName>
    <definedName name="capselare_13_25">[65]ORÇAMENTO!#REF!</definedName>
    <definedName name="capselare_15">[66]ORÇAMENTO!#REF!</definedName>
    <definedName name="capselare_15_13">[66]ORÇAMENTO!#REF!</definedName>
    <definedName name="capselare_15_13_19">[66]ORÇAMENTO!#REF!</definedName>
    <definedName name="capselare_15_13_23">[66]ORÇAMENTO!#REF!</definedName>
    <definedName name="capselare_15_13_25">[66]ORÇAMENTO!#REF!</definedName>
    <definedName name="capselare_15_19">[66]ORÇAMENTO!#REF!</definedName>
    <definedName name="capselare_15_23">[66]ORÇAMENTO!#REF!</definedName>
    <definedName name="capselare_15_25">[66]ORÇAMENTO!#REF!</definedName>
    <definedName name="capselare_19">[49]ORÇAMENTO!#REF!</definedName>
    <definedName name="capselare_23">[49]ORÇAMENTO!#REF!</definedName>
    <definedName name="capselare_24">[49]ORÇAMENTO!#REF!</definedName>
    <definedName name="capselare_24_13">[49]ORÇAMENTO!#REF!</definedName>
    <definedName name="capselare_24_13_19">[49]ORÇAMENTO!#REF!</definedName>
    <definedName name="capselare_24_13_23">[49]ORÇAMENTO!#REF!</definedName>
    <definedName name="capselare_24_13_25">[65]ORÇAMENTO!#REF!</definedName>
    <definedName name="capselare_24_19">[49]ORÇAMENTO!#REF!</definedName>
    <definedName name="capselare_24_23">[49]ORÇAMENTO!#REF!</definedName>
    <definedName name="capselare_24_25">[65]ORÇAMENTO!#REF!</definedName>
    <definedName name="capselare_25">[65]ORÇAMENTO!#REF!</definedName>
    <definedName name="CAPTOTAL">#REF!</definedName>
    <definedName name="car">'[20]Mão de Obra'!$E$19</definedName>
    <definedName name="cargas2">#N/A</definedName>
    <definedName name="cargas2_10">#N/A</definedName>
    <definedName name="cargas2_15">#N/A</definedName>
    <definedName name="cargas2_19">#N/A</definedName>
    <definedName name="cargas2_20">#N/A</definedName>
    <definedName name="cargas2_21">#N/A</definedName>
    <definedName name="cargas2_22">#N/A</definedName>
    <definedName name="cargas2_23">#N/A</definedName>
    <definedName name="cargas2_24">#N/A</definedName>
    <definedName name="cargas2_25">#N/A</definedName>
    <definedName name="cargas2_26">#N/A</definedName>
    <definedName name="cargas2_28">#N/A</definedName>
    <definedName name="cargas2_29">#N/A</definedName>
    <definedName name="cargas2_30">#N/A</definedName>
    <definedName name="cargas2_31">#N/A</definedName>
    <definedName name="cargas2_35">#N/A</definedName>
    <definedName name="cargas2_6">#N/A</definedName>
    <definedName name="cargas2_9">#N/A</definedName>
    <definedName name="CARGOS_E_SALÁRIOS">#REF!</definedName>
    <definedName name="CARL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os">#N/A</definedName>
    <definedName name="CAS">[98]INVENTÁRIO!#REF!</definedName>
    <definedName name="cascalho">[59]medição!#REF!</definedName>
    <definedName name="Cash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B10I" localSheetId="2">#REF!</definedName>
    <definedName name="CB10I">#REF!</definedName>
    <definedName name="CB10P" localSheetId="2">#REF!</definedName>
    <definedName name="CB10P">#REF!</definedName>
    <definedName name="CB4I">#REF!</definedName>
    <definedName name="CB4P">#REF!</definedName>
    <definedName name="CB6.5I">#REF!</definedName>
    <definedName name="CB6.5P">#REF!</definedName>
    <definedName name="CB6_5I">#REF!</definedName>
    <definedName name="CB6_5P">#REF!</definedName>
    <definedName name="CB6I">#REF!</definedName>
    <definedName name="CB6P">#REF!</definedName>
    <definedName name="cbas">#REF!</definedName>
    <definedName name="CBU">#REF!</definedName>
    <definedName name="CBU_25">#REF!</definedName>
    <definedName name="CBU_4">#REF!</definedName>
    <definedName name="CBUII">#REF!</definedName>
    <definedName name="CBUII_25">#REF!</definedName>
    <definedName name="CBUII_4">#REF!</definedName>
    <definedName name="CBUIII">#REF!</definedName>
    <definedName name="CBUQ">#REF!</definedName>
    <definedName name="CBUQ_acost">#REF!</definedName>
    <definedName name="CBUQ_acost_34">'[59]Sinalização Tachas'!#REF!</definedName>
    <definedName name="CBUQ_C">#REF!</definedName>
    <definedName name="CBUQ_capa_asfáltica">#REF!</definedName>
    <definedName name="CBUQ_fresagem">[59]medição!#REF!</definedName>
    <definedName name="CBUQ_fxB_1_Adir">OFFSET([99]Percentual!$A$6,0,COLUMN([99]Percentual!$CI$3)-1,COUNTA([99]Percentual!$A$6:$A$105),1)</definedName>
    <definedName name="CBUQ_fxB_1_Aesq">OFFSET([99]Percentual!$A$6,0,COLUMN([99]Percentual!$BI$3)-1,COUNTA([99]Percentual!$A$6:$A$105),1)</definedName>
    <definedName name="CBUQ_fxB_1_pista">OFFSET([99]Percentual!$A$6,0,MATCH([99]Percentual!$AI$3,[99]Percentual!$3:$3,0)-1,COUNTA([99]Percentual!$A$6:$A$105),1)</definedName>
    <definedName name="CBUQ_fxB_2_Adir">OFFSET([99]Percentual!$A$6,0,COLUMN([99]Percentual!$CJ$3)-1,COUNTA([99]Percentual!$A$6:$A$105),1)</definedName>
    <definedName name="CBUQ_fxB_2_Aesq">OFFSET([99]Percentual!$A$6,0,COLUMN([99]Percentual!$BJ$3)-1,COUNTA([99]Percentual!$A$6:$A$105),1)</definedName>
    <definedName name="CBUQ_fxB_2_pista">OFFSET([99]Percentual!$A$6,0,MATCH([99]Percentual!$AJ$3,[99]Percentual!$3:$3,0)-1,COUNTA([99]Percentual!$A$6:$A$105),1)</definedName>
    <definedName name="CBUQ_fxB_3_Adir">OFFSET([99]Percentual!$A$6,0,COLUMN([99]Percentual!$CK$3)-1,COUNTA([99]Percentual!$A$6:$A$105),1)</definedName>
    <definedName name="CBUQ_fxB_3_Aesq">OFFSET([99]Percentual!$A$6,0,COLUMN([99]Percentual!$BK$3)-1,COUNTA([99]Percentual!$A$6:$A$105),1)</definedName>
    <definedName name="CBUQ_fxB_3_pista">OFFSET([99]Percentual!$A$6,0,MATCH([99]Percentual!$AK$3,[99]Percentual!$3:$3,0)-1,COUNTA([99]Percentual!$A$6:$A$105),1)</definedName>
    <definedName name="CBUQ_fxB_4_Adir">OFFSET([99]Percentual!$A$6,0,COLUMN([99]Percentual!$CL$3)-1,COUNTA([99]Percentual!$A$6:$A$105),1)</definedName>
    <definedName name="CBUQ_fxB_4_Aesq">OFFSET([99]Percentual!$A$6,0,COLUMN([99]Percentual!$BL$3)-1,COUNTA([99]Percentual!$A$6:$A$105),1)</definedName>
    <definedName name="CBUQ_fxB_4_pista">OFFSET([99]Percentual!$A$6,0,MATCH([99]Percentual!$AL$3,[99]Percentual!$3:$3,0)-1,COUNTA([99]Percentual!$A$6:$A$105),1)</definedName>
    <definedName name="CBUQ_fxC_1_Adir">OFFSET([99]Percentual!$A$6,0,COLUMN([99]Percentual!$CM$3)-1,COUNTA([99]Percentual!$A$6:$A$105),1)</definedName>
    <definedName name="CBUQ_fxC_1_Aesq">OFFSET([99]Percentual!$A$6,0,COLUMN([99]Percentual!$BM$3)-1,COUNTA([99]Percentual!$A$6:$A$105),1)</definedName>
    <definedName name="CBUQ_fxC_1_pista">OFFSET([99]Percentual!$A$6,0,MATCH([99]Percentual!$AM$3,[99]Percentual!$3:$3,0)-1,COUNTA([99]Percentual!$A$6:$A$105),1)</definedName>
    <definedName name="CBUQ_fxC_2_Adir">OFFSET([99]Percentual!$A$6,0,COLUMN([99]Percentual!$CN$3)-1,COUNTA([99]Percentual!$A$6:$A$105),1)</definedName>
    <definedName name="CBUQ_fxC_2_Aesq">OFFSET([99]Percentual!$A$6,0,COLUMN([99]Percentual!$BN$3)-1,COUNTA([99]Percentual!$A$6:$A$105),1)</definedName>
    <definedName name="CBUQ_fxC_2_pista">OFFSET([99]Percentual!$A$6,0,MATCH([99]Percentual!$AN$3,[99]Percentual!$3:$3,0)-1,COUNTA([99]Percentual!$A$6:$A$105),1)</definedName>
    <definedName name="CBUQ_fxC_3_Adir">OFFSET([99]Percentual!$A$6,0,COLUMN([99]Percentual!$CO$3)-1,COUNTA([99]Percentual!$A$6:$A$105),1)</definedName>
    <definedName name="CBUQ_fxC_3_Aesq">OFFSET([99]Percentual!$A$6,0,COLUMN([99]Percentual!$BO$3)-1,COUNTA([99]Percentual!$A$6:$A$105),1)</definedName>
    <definedName name="CBUQ_fxC_3_pista">OFFSET([99]Percentual!$A$6,0,MATCH([99]Percentual!$AO$3,[99]Percentual!$3:$3,0)-1,COUNTA([99]Percentual!$A$6:$A$105),1)</definedName>
    <definedName name="CBUQ_fxC_4_Adir">OFFSET([99]Percentual!$A$6,0,COLUMN([99]Percentual!$CP$3)-1,COUNTA([99]Percentual!$A$6:$A$105),1)</definedName>
    <definedName name="CBUQ_fxC_4_Aesq">OFFSET([99]Percentual!$A$6,0,COLUMN([99]Percentual!$BP$3)-1,COUNTA([99]Percentual!$A$6:$A$105),1)</definedName>
    <definedName name="CBUQ_fxC_4_pista">OFFSET([99]Percentual!$A$6,0,MATCH([99]Percentual!$AP$3,[99]Percentual!$3:$3,0)-1,COUNTA([99]Percentual!$A$6:$A$105),1)</definedName>
    <definedName name="CBUQ_fxC_5_Adir">OFFSET([99]Percentual!$A$6,0,COLUMN([99]Percentual!$CQ$3)-1,COUNTA([99]Percentual!$A$6:$A$105),1)</definedName>
    <definedName name="CBUQ_fxC_5_Aesq">OFFSET([99]Percentual!$A$6,0,COLUMN([99]Percentual!$BQ$3)-1,COUNTA([99]Percentual!$A$6:$A$105),1)</definedName>
    <definedName name="CBUQ_fxC_5_pista">OFFSET([99]Percentual!$A$6,0,MATCH([99]Percentual!$AQ$3,[99]Percentual!$3:$3,0)-1,COUNTA([99]Percentual!$A$6:$A$105),1)</definedName>
    <definedName name="CBUQ_fxC_6_Adir">OFFSET([99]Percentual!$A$6,0,COLUMN([99]Percentual!$CR$3)-1,COUNTA([99]Percentual!$A$6:$A$105),1)</definedName>
    <definedName name="CBUQ_fxC_6_Aesq">OFFSET([99]Percentual!$A$6,0,COLUMN([99]Percentual!$BR$3)-1,COUNTA([99]Percentual!$A$6:$A$105),1)</definedName>
    <definedName name="CBUQ_fxC_6_pista">OFFSET([99]Percentual!$A$6,0,MATCH([99]Percentual!$AR$3,[99]Percentual!$3:$3,0)-1,COUNTA([99]Percentual!$A$6:$A$105),1)</definedName>
    <definedName name="CBUQ_fxC_7_Adir">OFFSET([99]Percentual!$A$6,0,COLUMN([99]Percentual!$CS$3)-1,COUNTA([99]Percentual!$A$6:$A$105),1)</definedName>
    <definedName name="CBUQ_fxC_7_Aesq">OFFSET([99]Percentual!$A$6,0,COLUMN([99]Percentual!$BS$3)-1,COUNTA([99]Percentual!$A$6:$A$105),1)</definedName>
    <definedName name="CBUQ_fxC_7_pista">OFFSET([99]Percentual!$A$6,0,MATCH([99]Percentual!$AS$3,[99]Percentual!$3:$3,0)-1,COUNTA([99]Percentual!$A$6:$A$105),1)</definedName>
    <definedName name="CBUQ_fxC_8_Adir">OFFSET([99]Percentual!$A$6,0,COLUMN([99]Percentual!$CT$3)-1,COUNTA([99]Percentual!$A$6:$A$105),1)</definedName>
    <definedName name="CBUQ_fxC_8_Aesq">OFFSET([99]Percentual!$A$6,0,COLUMN([99]Percentual!$BT$3)-1,COUNTA([99]Percentual!$A$6:$A$105),1)</definedName>
    <definedName name="CBUQ_fxC_8_pista">OFFSET([99]Percentual!$A$6,0,MATCH([99]Percentual!$AT$3,[99]Percentual!$3:$3,0)-1,COUNTA([99]Percentual!$A$6:$A$105),1)</definedName>
    <definedName name="CBUQ_H5">[59]medição!#REF!</definedName>
    <definedName name="CBUQ_pista_20">#REF!</definedName>
    <definedName name="CBUQ_pista_33">#REF!</definedName>
    <definedName name="CBUQ_pista_34">'[59]Sinalização Tachas'!#REF!</definedName>
    <definedName name="CBUQ_recic_base">[59]medição!#REF!</definedName>
    <definedName name="CBUQB">#REF!</definedName>
    <definedName name="CBUQB_25">#REF!</definedName>
    <definedName name="CBUQB_4">#REF!</definedName>
    <definedName name="CBUQBB">#REF!</definedName>
    <definedName name="CBUQc">#REF!</definedName>
    <definedName name="CBUQc_25">#REF!</definedName>
    <definedName name="CBUQc_4">#REF!</definedName>
    <definedName name="CBUQcc">#REF!</definedName>
    <definedName name="CBUU">#REF!</definedName>
    <definedName name="CBWorkbookPriority" hidden="1">-216830483</definedName>
    <definedName name="cc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çç">#N/A</definedName>
    <definedName name="çç_30">#N/A</definedName>
    <definedName name="çç_38">#N/A</definedName>
    <definedName name="CCARR">[13]SERVIÇOS!#REF!</definedName>
    <definedName name="ccbr1">'[31]memória quantitativa'!#REF!</definedName>
    <definedName name="ccbr2">'[31]memória quantitativa'!#REF!</definedName>
    <definedName name="ccbr3">'[31]memória quantitativa'!#REF!</definedName>
    <definedName name="ccbr4">'[31]memória quantitativa'!#REF!</definedName>
    <definedName name="ccbr5">'[31]memória quantitativa'!#REF!</definedName>
    <definedName name="ccbr6">'[31]memória quantitativa'!#REF!</definedName>
    <definedName name="ccbr7">'[31]memória quantitativa'!#REF!</definedName>
    <definedName name="ccbr8">'[31]memória quantitativa'!#REF!</definedName>
    <definedName name="ccbr9">'[31]memória quantitativa'!#REF!</definedName>
    <definedName name="CCCCC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cc" hidden="1">{#N/A,#N/A,TRUE,"Resumo de Preços"}</definedName>
    <definedName name="CCCCCCCCCC" hidden="1">{#N/A,#N/A,TRUE,"Resumo de Preços"}</definedName>
    <definedName name="CCCCCCCCCCC">#N/A</definedName>
    <definedName name="CCCCCCCCCCC_2">#N/A</definedName>
    <definedName name="CCCCCCCCCCC_25">#N/A</definedName>
    <definedName name="CCCCCCCCCCC_4">#N/A</definedName>
    <definedName name="ccesp1">'[31]memória quantitativa'!#REF!</definedName>
    <definedName name="ccesp2">'[31]memória quantitativa'!#REF!</definedName>
    <definedName name="ccesp3">'[31]memória quantitativa'!#REF!</definedName>
    <definedName name="ccesp4">'[31]memória quantitativa'!#REF!</definedName>
    <definedName name="ccesp5">'[31]memória quantitativa'!#REF!</definedName>
    <definedName name="ccesp6">'[31]memória quantitativa'!#REF!</definedName>
    <definedName name="ccesp7">'[31]memória quantitativa'!#REF!</definedName>
    <definedName name="ccesp8">'[31]memória quantitativa'!#REF!</definedName>
    <definedName name="ccesp9">'[31]memória quantitativa'!#REF!</definedName>
    <definedName name="ccf2larg1">'[31]memória quantitativa'!#REF!</definedName>
    <definedName name="cch" hidden="1">#N/A</definedName>
    <definedName name="CCIC">[100]SERVIÇOS!$G$20</definedName>
    <definedName name="cckmf1">'[31]memória quantitativa'!#REF!</definedName>
    <definedName name="cckmf2">'[31]memória quantitativa'!#REF!</definedName>
    <definedName name="cckmf3">'[31]memória quantitativa'!#REF!</definedName>
    <definedName name="cckmf4">'[31]memória quantitativa'!#REF!</definedName>
    <definedName name="cckmf5">'[31]memória quantitativa'!#REF!</definedName>
    <definedName name="cckmf6">'[31]memória quantitativa'!#REF!</definedName>
    <definedName name="cckmf7">'[31]memória quantitativa'!#REF!</definedName>
    <definedName name="cckmf8">'[31]memória quantitativa'!#REF!</definedName>
    <definedName name="cckmf9">'[31]memória quantitativa'!#REF!</definedName>
    <definedName name="cckmi1">'[31]memória quantitativa'!#REF!</definedName>
    <definedName name="cckmi2">'[31]memória quantitativa'!#REF!</definedName>
    <definedName name="cckmi3">'[31]memória quantitativa'!#REF!</definedName>
    <definedName name="cckmi4">'[31]memória quantitativa'!#REF!</definedName>
    <definedName name="cckmi5">'[31]memória quantitativa'!#REF!</definedName>
    <definedName name="cckmi6">'[31]memória quantitativa'!#REF!</definedName>
    <definedName name="cckmi7">'[31]memória quantitativa'!#REF!</definedName>
    <definedName name="cckmi8">'[31]memória quantitativa'!#REF!</definedName>
    <definedName name="cckmi9">'[31]memória quantitativa'!#REF!</definedName>
    <definedName name="cclarg1">'[31]memória quantitativa'!#REF!</definedName>
    <definedName name="cclarg2">'[31]memória quantitativa'!#REF!</definedName>
    <definedName name="cclarg3">'[31]memória quantitativa'!#REF!</definedName>
    <definedName name="cclarg4">'[31]memória quantitativa'!#REF!</definedName>
    <definedName name="cclarg5">'[31]memória quantitativa'!#REF!</definedName>
    <definedName name="cclarg6">'[31]memória quantitativa'!#REF!</definedName>
    <definedName name="cclarg7">'[31]memória quantitativa'!#REF!</definedName>
    <definedName name="cclarg8">'[31]memória quantitativa'!#REF!</definedName>
    <definedName name="cclarg9">'[31]memória quantitativa'!#REF!</definedName>
    <definedName name="CCM">#REF!</definedName>
    <definedName name="ccp" localSheetId="2">#REF!</definedName>
    <definedName name="ccp">#REF!</definedName>
    <definedName name="CCP_1">#REF!</definedName>
    <definedName name="CCPW">#REF!</definedName>
    <definedName name="CCPWA">#REF!</definedName>
    <definedName name="ccq2_1">'[31]memória quantitativa'!#REF!</definedName>
    <definedName name="ccq2_2">'[31]memória quantitativa'!#REF!</definedName>
    <definedName name="ccq2_3">'[31]memória quantitativa'!#REF!</definedName>
    <definedName name="ccq2_4">'[31]memória quantitativa'!#REF!</definedName>
    <definedName name="ccq2_5">'[31]memória quantitativa'!#REF!</definedName>
    <definedName name="ccq2_6">'[31]memória quantitativa'!#REF!</definedName>
    <definedName name="ccq2_7">'[31]memória quantitativa'!#REF!</definedName>
    <definedName name="ccq2_8">'[31]memória quantitativa'!#REF!</definedName>
    <definedName name="ccq2_9">'[31]memória quantitativa'!#REF!</definedName>
    <definedName name="ccva">#REF!</definedName>
    <definedName name="CD">#REF!</definedName>
    <definedName name="CD_1">#REF!</definedName>
    <definedName name="CD110PI">#REF!</definedName>
    <definedName name="CD110R">#REF!</definedName>
    <definedName name="CD316PI">#REF!</definedName>
    <definedName name="CD316R">#REF!</definedName>
    <definedName name="CD97A">#REF!</definedName>
    <definedName name="CD97AW">#REF!</definedName>
    <definedName name="cdbr1">'[31]memória quantitativa'!#REF!</definedName>
    <definedName name="cdbr2">'[31]memória quantitativa'!#REF!</definedName>
    <definedName name="cdbr3">'[31]memória quantitativa'!#REF!</definedName>
    <definedName name="cdbr4">'[31]memória quantitativa'!#REF!</definedName>
    <definedName name="cdbr5">'[31]memória quantitativa'!#REF!</definedName>
    <definedName name="cdbr6">'[31]memória quantitativa'!#REF!</definedName>
    <definedName name="cdbr7">'[31]memória quantitativa'!#REF!</definedName>
    <definedName name="cdbr8">'[31]memória quantitativa'!#REF!</definedName>
    <definedName name="cdbr9">'[31]memória quantitativa'!#REF!</definedName>
    <definedName name="cdcd">#REF!</definedName>
    <definedName name="cdcdc">'[5]P A T O 99 B'!#REF!</definedName>
    <definedName name="cdesp1">'[31]memória quantitativa'!#REF!</definedName>
    <definedName name="cdesp2">'[31]memória quantitativa'!#REF!</definedName>
    <definedName name="cdesp3">'[31]memória quantitativa'!#REF!</definedName>
    <definedName name="cdesp4">'[31]memória quantitativa'!#REF!</definedName>
    <definedName name="cdesp5">'[31]memória quantitativa'!#REF!</definedName>
    <definedName name="cdesp6">'[31]memória quantitativa'!#REF!</definedName>
    <definedName name="cdesp7">'[31]memória quantitativa'!#REF!</definedName>
    <definedName name="cdesp8">'[31]memória quantitativa'!#REF!</definedName>
    <definedName name="cdesp9">'[31]memória quantitativa'!#REF!</definedName>
    <definedName name="CDF">[13]SERVIÇOS!#REF!</definedName>
    <definedName name="cdkmf1">'[31]memória quantitativa'!#REF!</definedName>
    <definedName name="cdkmf2">'[31]memória quantitativa'!#REF!</definedName>
    <definedName name="cdkmf3">'[31]memória quantitativa'!#REF!</definedName>
    <definedName name="cdkmf4">'[31]memória quantitativa'!#REF!</definedName>
    <definedName name="cdkmf5">'[31]memória quantitativa'!#REF!</definedName>
    <definedName name="cdkmf6">'[31]memória quantitativa'!#REF!</definedName>
    <definedName name="cdkmf7">'[31]memória quantitativa'!#REF!</definedName>
    <definedName name="cdkmf8">'[31]memória quantitativa'!#REF!</definedName>
    <definedName name="cdkmf9">'[31]memória quantitativa'!#REF!</definedName>
    <definedName name="cdkmi1">'[31]memória quantitativa'!#REF!</definedName>
    <definedName name="cdkmi2">'[31]memória quantitativa'!#REF!</definedName>
    <definedName name="cdkmi3">'[31]memória quantitativa'!#REF!</definedName>
    <definedName name="cdkmi4">'[31]memória quantitativa'!#REF!</definedName>
    <definedName name="cdkmi5">'[31]memória quantitativa'!#REF!</definedName>
    <definedName name="cdkmi6">'[31]memória quantitativa'!#REF!</definedName>
    <definedName name="cdkmi7">'[31]memória quantitativa'!#REF!</definedName>
    <definedName name="cdkmi8">'[31]memória quantitativa'!#REF!</definedName>
    <definedName name="cdkmi9">'[31]memória quantitativa'!#REF!</definedName>
    <definedName name="cdlarg1">'[31]memória quantitativa'!#REF!</definedName>
    <definedName name="cdlarg2">'[31]memória quantitativa'!#REF!</definedName>
    <definedName name="cdlarg3">'[31]memória quantitativa'!#REF!</definedName>
    <definedName name="cdlarg4">'[31]memória quantitativa'!#REF!</definedName>
    <definedName name="cdlarg5">'[31]memória quantitativa'!#REF!</definedName>
    <definedName name="cdlarg6">'[31]memória quantitativa'!#REF!</definedName>
    <definedName name="cdlarg7">'[31]memória quantitativa'!#REF!</definedName>
    <definedName name="cdlarg8">'[31]memória quantitativa'!#REF!</definedName>
    <definedName name="cdlarg9">'[31]memória quantitativa'!#REF!</definedName>
    <definedName name="CDP">[13]SERVIÇOS!#REF!</definedName>
    <definedName name="CDPP">#REF!</definedName>
    <definedName name="CdQtEqA" hidden="1">2</definedName>
    <definedName name="CdQtEqP" hidden="1">2</definedName>
    <definedName name="CdQtMoA" hidden="1">2</definedName>
    <definedName name="CdQtMoP" hidden="1">2</definedName>
    <definedName name="CdQtMpA" hidden="1">5</definedName>
    <definedName name="CdQtMpP" hidden="1">5</definedName>
    <definedName name="CdQtTrA" hidden="1">2</definedName>
    <definedName name="CdQtTrP" hidden="1">2</definedName>
    <definedName name="cds" localSheetId="2">#REF!</definedName>
    <definedName name="cds">#REF!</definedName>
    <definedName name="CDW">#REF!</definedName>
    <definedName name="CDWA">#REF!</definedName>
    <definedName name="cec20x20" localSheetId="2">#REF!</definedName>
    <definedName name="cec20x20">#REF!</definedName>
    <definedName name="CELSO">#N/A</definedName>
    <definedName name="CELSO_2">#N/A</definedName>
    <definedName name="CELSO_25">#N/A</definedName>
    <definedName name="CELSO_4">#N/A</definedName>
    <definedName name="cer1_2" localSheetId="2">#REF!</definedName>
    <definedName name="cer1_2">#REF!</definedName>
    <definedName name="CERAMICA_30X30_PEI_IV">#REF!</definedName>
    <definedName name="CERAMICA_30x30_PEI_V">#REF!</definedName>
    <definedName name="cerca">[49]ORÇAMENTO!#REF!</definedName>
    <definedName name="cerca_13">[49]ORÇAMENTO!#REF!</definedName>
    <definedName name="cerca_13_19">[49]ORÇAMENTO!#REF!</definedName>
    <definedName name="cerca_13_23">[49]ORÇAMENTO!#REF!</definedName>
    <definedName name="cerca_13_25">[65]ORÇAMENTO!#REF!</definedName>
    <definedName name="cerca_15">[66]ORÇAMENTO!#REF!</definedName>
    <definedName name="cerca_15_13">[66]ORÇAMENTO!#REF!</definedName>
    <definedName name="cerca_15_13_19">[66]ORÇAMENTO!#REF!</definedName>
    <definedName name="cerca_15_13_23">[66]ORÇAMENTO!#REF!</definedName>
    <definedName name="cerca_15_13_25">[66]ORÇAMENTO!#REF!</definedName>
    <definedName name="cerca_15_19">[66]ORÇAMENTO!#REF!</definedName>
    <definedName name="cerca_15_23">[66]ORÇAMENTO!#REF!</definedName>
    <definedName name="cerca_15_25">[66]ORÇAMENTO!#REF!</definedName>
    <definedName name="cerca_19">[49]ORÇAMENTO!#REF!</definedName>
    <definedName name="cerca_23">[49]ORÇAMENTO!#REF!</definedName>
    <definedName name="cerca_24">[49]ORÇAMENTO!#REF!</definedName>
    <definedName name="cerca_24_13">[49]ORÇAMENTO!#REF!</definedName>
    <definedName name="cerca_24_13_19">[49]ORÇAMENTO!#REF!</definedName>
    <definedName name="cerca_24_13_23">[49]ORÇAMENTO!#REF!</definedName>
    <definedName name="cerca_24_13_25">[65]ORÇAMENTO!#REF!</definedName>
    <definedName name="cerca_24_19">[49]ORÇAMENTO!#REF!</definedName>
    <definedName name="cerca_24_23">[49]ORÇAMENTO!#REF!</definedName>
    <definedName name="cerca_24_25">[65]ORÇAMENTO!#REF!</definedName>
    <definedName name="cerca_25">[65]ORÇAMENTO!#REF!</definedName>
    <definedName name="cesar">#REF!</definedName>
    <definedName name="CF">#REF!</definedName>
    <definedName name="cf2br1">'[31]memória quantitativa'!#REF!</definedName>
    <definedName name="cf2br2">'[31]memória quantitativa'!#REF!</definedName>
    <definedName name="cf2br3">'[31]memória quantitativa'!#REF!</definedName>
    <definedName name="cf2br4">'[31]memória quantitativa'!#REF!</definedName>
    <definedName name="cf2br5">'[31]memória quantitativa'!#REF!</definedName>
    <definedName name="cf2br6">'[31]memória quantitativa'!#REF!</definedName>
    <definedName name="cf2br7">'[31]memória quantitativa'!#REF!</definedName>
    <definedName name="cf2br8">'[31]memória quantitativa'!#REF!</definedName>
    <definedName name="cf2br9">'[31]memória quantitativa'!#REF!</definedName>
    <definedName name="cf2c_1">'[31]memória quantitativa'!#REF!</definedName>
    <definedName name="cf2c_2">'[31]memória quantitativa'!#REF!</definedName>
    <definedName name="cf2c_3">'[31]memória quantitativa'!#REF!</definedName>
    <definedName name="cf2c_4">'[31]memória quantitativa'!#REF!</definedName>
    <definedName name="cf2c_5">'[31]memória quantitativa'!#REF!</definedName>
    <definedName name="cf2c_6">'[31]memória quantitativa'!#REF!</definedName>
    <definedName name="cf2c_7">'[31]memória quantitativa'!#REF!</definedName>
    <definedName name="cf2c_8">'[31]memória quantitativa'!#REF!</definedName>
    <definedName name="cf2c_9">'[31]memória quantitativa'!#REF!</definedName>
    <definedName name="cf2d1">'[31]memória quantitativa'!#REF!</definedName>
    <definedName name="cf2d2">'[31]memória quantitativa'!#REF!</definedName>
    <definedName name="cf2d3">'[31]memória quantitativa'!#REF!</definedName>
    <definedName name="cf2d4">'[31]memória quantitativa'!#REF!</definedName>
    <definedName name="cf2d5">'[31]memória quantitativa'!#REF!</definedName>
    <definedName name="cf2d6">'[31]memória quantitativa'!#REF!</definedName>
    <definedName name="cf2d7">'[31]memória quantitativa'!#REF!</definedName>
    <definedName name="cf2d8">'[31]memória quantitativa'!#REF!</definedName>
    <definedName name="cf2d9">'[31]memória quantitativa'!#REF!</definedName>
    <definedName name="cf2esp1">'[31]memória quantitativa'!#REF!</definedName>
    <definedName name="cf2esp2">'[31]memória quantitativa'!#REF!</definedName>
    <definedName name="cf2esp3">'[31]memória quantitativa'!#REF!</definedName>
    <definedName name="cf2esp4">'[31]memória quantitativa'!#REF!</definedName>
    <definedName name="cf2esp5">'[31]memória quantitativa'!#REF!</definedName>
    <definedName name="cf2esp6">'[31]memória quantitativa'!#REF!</definedName>
    <definedName name="cf2esp7">'[31]memória quantitativa'!#REF!</definedName>
    <definedName name="cf2esp8">'[31]memória quantitativa'!#REF!</definedName>
    <definedName name="cf2esp9">'[31]memória quantitativa'!#REF!</definedName>
    <definedName name="cf2kmf_1">'[31]memória quantitativa'!#REF!</definedName>
    <definedName name="cf2kmf_2">'[31]memória quantitativa'!#REF!</definedName>
    <definedName name="cf2kmf_3">'[31]memória quantitativa'!#REF!</definedName>
    <definedName name="cf2kmf_4">'[31]memória quantitativa'!#REF!</definedName>
    <definedName name="cf2kmf_5">'[31]memória quantitativa'!#REF!</definedName>
    <definedName name="cf2kmf_6">'[31]memória quantitativa'!#REF!</definedName>
    <definedName name="cf2kmf_7">'[31]memória quantitativa'!#REF!</definedName>
    <definedName name="cf2kmf_8">'[31]memória quantitativa'!#REF!</definedName>
    <definedName name="cf2kmf_9">'[31]memória quantitativa'!#REF!</definedName>
    <definedName name="cf2kmi_1">'[31]memória quantitativa'!#REF!</definedName>
    <definedName name="cf2kmi_2">'[31]memória quantitativa'!#REF!</definedName>
    <definedName name="cf2kmi_3">'[31]memória quantitativa'!#REF!</definedName>
    <definedName name="cf2kmi_4">'[31]memória quantitativa'!#REF!</definedName>
    <definedName name="cf2kmi_5">'[31]memória quantitativa'!#REF!</definedName>
    <definedName name="cf2kmi_6">'[31]memória quantitativa'!#REF!</definedName>
    <definedName name="cf2kmi_7">'[31]memória quantitativa'!#REF!</definedName>
    <definedName name="cf2kmi_8">'[31]memória quantitativa'!#REF!</definedName>
    <definedName name="cf2kmi_9">'[31]memória quantitativa'!#REF!</definedName>
    <definedName name="cf2l1">'[31]memória quantitativa'!#REF!</definedName>
    <definedName name="cf2l2">'[31]memória quantitativa'!#REF!</definedName>
    <definedName name="cf2l3">'[31]memória quantitativa'!#REF!</definedName>
    <definedName name="cf2l4">'[31]memória quantitativa'!#REF!</definedName>
    <definedName name="cf2l5">'[31]memória quantitativa'!#REF!</definedName>
    <definedName name="cf2l6">'[31]memória quantitativa'!#REF!</definedName>
    <definedName name="cf2l7">'[31]memória quantitativa'!#REF!</definedName>
    <definedName name="cf2l8">'[31]memória quantitativa'!#REF!</definedName>
    <definedName name="cf2l9">'[31]memória quantitativa'!#REF!</definedName>
    <definedName name="cf2larg2">'[31]memória quantitativa'!#REF!</definedName>
    <definedName name="cf2larg3">'[31]memória quantitativa'!#REF!</definedName>
    <definedName name="cf2larg4">'[31]memória quantitativa'!#REF!</definedName>
    <definedName name="cf2larg5">'[31]memória quantitativa'!#REF!</definedName>
    <definedName name="cf2larg6">'[31]memória quantitativa'!#REF!</definedName>
    <definedName name="cf2larg7">'[31]memória quantitativa'!#REF!</definedName>
    <definedName name="cf2larg8">'[31]memória quantitativa'!#REF!</definedName>
    <definedName name="cf2larg9">'[31]memória quantitativa'!#REF!</definedName>
    <definedName name="cfbr1">'[31]memória quantitativa'!#REF!</definedName>
    <definedName name="cfbr2">'[31]memória quantitativa'!#REF!</definedName>
    <definedName name="cfbr3">'[31]memória quantitativa'!#REF!</definedName>
    <definedName name="cfbr4">'[31]memória quantitativa'!#REF!</definedName>
    <definedName name="cfbr5">'[31]memória quantitativa'!#REF!</definedName>
    <definedName name="cfbr6">'[31]memória quantitativa'!#REF!</definedName>
    <definedName name="cfbr7">'[31]memória quantitativa'!#REF!</definedName>
    <definedName name="cfbr8">'[31]memória quantitativa'!#REF!</definedName>
    <definedName name="cfbr9">'[31]memória quantitativa'!#REF!</definedName>
    <definedName name="cfc_1">'[31]memória quantitativa'!#REF!</definedName>
    <definedName name="cfc_2">'[31]memória quantitativa'!#REF!</definedName>
    <definedName name="cfc_3">'[31]memória quantitativa'!#REF!</definedName>
    <definedName name="cfc_4">'[31]memória quantitativa'!#REF!</definedName>
    <definedName name="cfc_5">'[31]memória quantitativa'!#REF!</definedName>
    <definedName name="cfc_6">'[31]memória quantitativa'!#REF!</definedName>
    <definedName name="cfc_7">'[31]memória quantitativa'!#REF!</definedName>
    <definedName name="cfc_8">'[31]memória quantitativa'!#REF!</definedName>
    <definedName name="cfc_9">'[31]memória quantitativa'!#REF!</definedName>
    <definedName name="CFCG">#REF!</definedName>
    <definedName name="CFCG_1">#REF!</definedName>
    <definedName name="CFCG_2">#REF!</definedName>
    <definedName name="CFCG_3">#REF!</definedName>
    <definedName name="cfesp1">'[31]memória quantitativa'!#REF!</definedName>
    <definedName name="cfesp2">'[31]memória quantitativa'!#REF!</definedName>
    <definedName name="cfesp3">'[31]memória quantitativa'!#REF!</definedName>
    <definedName name="cfesp4">'[31]memória quantitativa'!#REF!</definedName>
    <definedName name="cfesp5">'[31]memória quantitativa'!#REF!</definedName>
    <definedName name="cfesp6">'[31]memória quantitativa'!#REF!</definedName>
    <definedName name="cfesp7">'[31]memória quantitativa'!#REF!</definedName>
    <definedName name="cfesp8">'[31]memória quantitativa'!#REF!</definedName>
    <definedName name="cfesp9">'[31]memória quantitativa'!#REF!</definedName>
    <definedName name="cfkmf_1">'[31]memória quantitativa'!#REF!</definedName>
    <definedName name="cfkmf_2">'[31]memória quantitativa'!#REF!</definedName>
    <definedName name="cfkmf_3">'[31]memória quantitativa'!#REF!</definedName>
    <definedName name="cfkmf_4">'[31]memória quantitativa'!#REF!</definedName>
    <definedName name="cfkmf_5">'[31]memória quantitativa'!#REF!</definedName>
    <definedName name="cfkmf_6">'[31]memória quantitativa'!#REF!</definedName>
    <definedName name="cfkmf_7">'[31]memória quantitativa'!#REF!</definedName>
    <definedName name="cfkmf_8">'[31]memória quantitativa'!#REF!</definedName>
    <definedName name="cfkmf_9">'[31]memória quantitativa'!#REF!</definedName>
    <definedName name="cfkmi_1">'[31]memória quantitativa'!#REF!</definedName>
    <definedName name="cfkmi_2">'[31]memória quantitativa'!#REF!</definedName>
    <definedName name="cfkmi_3">'[31]memória quantitativa'!#REF!</definedName>
    <definedName name="cfkmi_4">'[31]memória quantitativa'!#REF!</definedName>
    <definedName name="cfkmi_5">'[31]memória quantitativa'!#REF!</definedName>
    <definedName name="cfkmi_6">'[31]memória quantitativa'!#REF!</definedName>
    <definedName name="cfkmi_7">'[31]memória quantitativa'!#REF!</definedName>
    <definedName name="cfkmi_8">'[31]memória quantitativa'!#REF!</definedName>
    <definedName name="cfkmi_9">'[31]memória quantitativa'!#REF!</definedName>
    <definedName name="cflarg1">'[31]memória quantitativa'!#REF!</definedName>
    <definedName name="cflarg2">'[31]memória quantitativa'!#REF!</definedName>
    <definedName name="cflarg3">'[31]memória quantitativa'!#REF!</definedName>
    <definedName name="cflarg4">'[31]memória quantitativa'!#REF!</definedName>
    <definedName name="cflarg5">'[31]memória quantitativa'!#REF!</definedName>
    <definedName name="cflarg6">'[31]memória quantitativa'!#REF!</definedName>
    <definedName name="cflarg7">'[31]memória quantitativa'!#REF!</definedName>
    <definedName name="cflarg8">'[31]memória quantitativa'!#REF!</definedName>
    <definedName name="cflarg9">'[31]memória quantitativa'!#REF!</definedName>
    <definedName name="chaf" localSheetId="2">#REF!</definedName>
    <definedName name="chaf">#REF!</definedName>
    <definedName name="Change" hidden="1">#N/A</definedName>
    <definedName name="Change2" hidden="1">#N/A</definedName>
    <definedName name="Change3" hidden="1">#N/A</definedName>
    <definedName name="Change4" hidden="1">#N/A</definedName>
    <definedName name="ChangeRange" hidden="1">#N/A</definedName>
    <definedName name="ChangeRange2" hidden="1">#N/A</definedName>
    <definedName name="chapa">[49]ORÇAMENTO!#REF!</definedName>
    <definedName name="chapa_13">[49]ORÇAMENTO!#REF!</definedName>
    <definedName name="chapa_13_19">[49]ORÇAMENTO!#REF!</definedName>
    <definedName name="chapa_13_23">[49]ORÇAMENTO!#REF!</definedName>
    <definedName name="chapa_13_25">[65]ORÇAMENTO!#REF!</definedName>
    <definedName name="chapa_15">[66]ORÇAMENTO!#REF!</definedName>
    <definedName name="chapa_15_13">[66]ORÇAMENTO!#REF!</definedName>
    <definedName name="chapa_15_13_19">[66]ORÇAMENTO!#REF!</definedName>
    <definedName name="chapa_15_13_23">[66]ORÇAMENTO!#REF!</definedName>
    <definedName name="chapa_15_13_25">[66]ORÇAMENTO!#REF!</definedName>
    <definedName name="chapa_15_19">[66]ORÇAMENTO!#REF!</definedName>
    <definedName name="chapa_15_23">[66]ORÇAMENTO!#REF!</definedName>
    <definedName name="chapa_15_25">[66]ORÇAMENTO!#REF!</definedName>
    <definedName name="chapa_19">[49]ORÇAMENTO!#REF!</definedName>
    <definedName name="chapa_23">[49]ORÇAMENTO!#REF!</definedName>
    <definedName name="chapa_24">[49]ORÇAMENTO!#REF!</definedName>
    <definedName name="chapa_24_13">[49]ORÇAMENTO!#REF!</definedName>
    <definedName name="chapa_24_13_19">[49]ORÇAMENTO!#REF!</definedName>
    <definedName name="chapa_24_13_23">[49]ORÇAMENTO!#REF!</definedName>
    <definedName name="chapa_24_13_25">[65]ORÇAMENTO!#REF!</definedName>
    <definedName name="chapa_24_19">[49]ORÇAMENTO!#REF!</definedName>
    <definedName name="chapa_24_23">[49]ORÇAMENTO!#REF!</definedName>
    <definedName name="chapa_24_25">[65]ORÇAMENTO!#REF!</definedName>
    <definedName name="chapa_25">[65]ORÇAMENTO!#REF!</definedName>
    <definedName name="chapa16">#REF!</definedName>
    <definedName name="Chave" localSheetId="2" hidden="1">#REF!</definedName>
    <definedName name="Chave" hidden="1">#REF!</definedName>
    <definedName name="Chave1" localSheetId="2" hidden="1">#REF!</definedName>
    <definedName name="Chave1" hidden="1">#REF!</definedName>
    <definedName name="chefeeng">#REF!</definedName>
    <definedName name="cho">#REF!</definedName>
    <definedName name="cho_1">#REF!</definedName>
    <definedName name="chop" hidden="1">{"Pèrdues i Guanys analític.Català",#N/A,FALSE,"Català";"Pèrdues i G. analític.castellà",#N/A,FALSE,"Castellà"}</definedName>
    <definedName name="ci" localSheetId="2">#REF!</definedName>
    <definedName name="ci">#REF!</definedName>
    <definedName name="ci_1" localSheetId="2">#REF!</definedName>
    <definedName name="ci_1">#REF!</definedName>
    <definedName name="cib" localSheetId="2">#REF!</definedName>
    <definedName name="cib">#REF!</definedName>
    <definedName name="cibr1">'[31]memória quantitativa'!#REF!</definedName>
    <definedName name="cibr2">'[31]memória quantitativa'!#REF!</definedName>
    <definedName name="cibr3">'[31]memória quantitativa'!#REF!</definedName>
    <definedName name="cibr4">'[31]memória quantitativa'!#REF!</definedName>
    <definedName name="cibr5">'[31]memória quantitativa'!#REF!</definedName>
    <definedName name="cibr6">'[31]memória quantitativa'!#REF!</definedName>
    <definedName name="cibr7">'[31]memória quantitativa'!#REF!</definedName>
    <definedName name="cibr8">'[31]memória quantitativa'!#REF!</definedName>
    <definedName name="cibr9">'[31]memória quantitativa'!#REF!</definedName>
    <definedName name="ciesp1">'[31]memória quantitativa'!#REF!</definedName>
    <definedName name="ciesp2">'[31]memória quantitativa'!#REF!</definedName>
    <definedName name="ciesp3">'[31]memória quantitativa'!#REF!</definedName>
    <definedName name="ciesp4">'[31]memória quantitativa'!#REF!</definedName>
    <definedName name="ciesp5">'[31]memória quantitativa'!#REF!</definedName>
    <definedName name="ciesp6">'[31]memória quantitativa'!#REF!</definedName>
    <definedName name="ciesp7">'[31]memória quantitativa'!#REF!</definedName>
    <definedName name="ciesp8">'[31]memória quantitativa'!#REF!</definedName>
    <definedName name="ciesp9">'[31]memória quantitativa'!#REF!</definedName>
    <definedName name="cikmf1">'[31]memória quantitativa'!#REF!</definedName>
    <definedName name="cikmf2">'[31]memória quantitativa'!#REF!</definedName>
    <definedName name="cikmf3">'[31]memória quantitativa'!#REF!</definedName>
    <definedName name="cikmf4">'[31]memória quantitativa'!#REF!</definedName>
    <definedName name="cikmf5">'[31]memória quantitativa'!#REF!</definedName>
    <definedName name="cikmf6">'[31]memória quantitativa'!#REF!</definedName>
    <definedName name="cikmf7">'[31]memória quantitativa'!#REF!</definedName>
    <definedName name="cikmf8">'[31]memória quantitativa'!#REF!</definedName>
    <definedName name="cikmf9">'[31]memória quantitativa'!#REF!</definedName>
    <definedName name="cikmi1">'[31]memória quantitativa'!#REF!</definedName>
    <definedName name="cikmi2">'[31]memória quantitativa'!#REF!</definedName>
    <definedName name="cikmi3">'[31]memória quantitativa'!#REF!</definedName>
    <definedName name="cikmi4">'[31]memória quantitativa'!#REF!</definedName>
    <definedName name="cikmi5">'[31]memória quantitativa'!#REF!</definedName>
    <definedName name="cikmi6">'[31]memória quantitativa'!#REF!</definedName>
    <definedName name="cikmi7">'[31]memória quantitativa'!#REF!</definedName>
    <definedName name="cikmi8">'[31]memória quantitativa'!#REF!</definedName>
    <definedName name="cikmi9">'[31]memória quantitativa'!#REF!</definedName>
    <definedName name="cilar1">'[31]memória quantitativa'!#REF!</definedName>
    <definedName name="cilarg2">'[31]memória quantitativa'!#REF!</definedName>
    <definedName name="cilarg3">'[31]memória quantitativa'!#REF!</definedName>
    <definedName name="cilarg4">'[31]memória quantitativa'!#REF!</definedName>
    <definedName name="cilarg5">'[31]memória quantitativa'!#REF!</definedName>
    <definedName name="cilarg6">'[31]memória quantitativa'!#REF!</definedName>
    <definedName name="cilarg7">'[31]memória quantitativa'!#REF!</definedName>
    <definedName name="cilarg8">'[31]memória quantitativa'!#REF!</definedName>
    <definedName name="cilarg9">'[31]memória quantitativa'!#REF!</definedName>
    <definedName name="CIM" localSheetId="2">[12]DADOS!$C$14</definedName>
    <definedName name="Cim" localSheetId="0">#REF!</definedName>
    <definedName name="Cim">#REF!</definedName>
    <definedName name="cim_5" localSheetId="2">#REF!</definedName>
    <definedName name="cim_5">#REF!</definedName>
    <definedName name="Cimento" localSheetId="2">#REF!</definedName>
    <definedName name="Cimento">#REF!</definedName>
    <definedName name="CIMENTO_BRANCO">#REF!</definedName>
    <definedName name="CIMENTO_COLA">#REF!</definedName>
    <definedName name="CIMENTOBARRA">#REF!</definedName>
    <definedName name="cimnpav">[78]OAC_NPAV!$N$5</definedName>
    <definedName name="cimpav">[78]OAC_PAV!$N$5</definedName>
    <definedName name="çl" localSheetId="2">#REF!</definedName>
    <definedName name="çl">#REF!</definedName>
    <definedName name="Clas" localSheetId="2" hidden="1">MAX(LEN(#REF!))</definedName>
    <definedName name="Clas" hidden="1">MAX(LEN(#REF!))</definedName>
    <definedName name="Clas_1" localSheetId="2" hidden="1">MAX(LEN(#REF!))</definedName>
    <definedName name="Clas_1" hidden="1">MAX(LEN(#REF!))</definedName>
    <definedName name="Class_Equipamentos">#REF!</definedName>
    <definedName name="Class_Equipamentos_1">#REF!</definedName>
    <definedName name="Class_Equipamentos_2">#REF!</definedName>
    <definedName name="Class_Equipamentos_3">#REF!</definedName>
    <definedName name="Class_Mão_de_Obra">#REF!</definedName>
    <definedName name="Class_Mão_de_Obra_1">#REF!</definedName>
    <definedName name="Class_Mão_de_Obra_2">#REF!</definedName>
    <definedName name="Class_Mão_de_Obra_3">#REF!</definedName>
    <definedName name="Class_Materiais">#REF!</definedName>
    <definedName name="Class_Materiais_1">#REF!</definedName>
    <definedName name="Class_Materiais_2">#REF!</definedName>
    <definedName name="Class_Materiais_3">#REF!</definedName>
    <definedName name="CLASSE">[101]CLASSE!$A$1:$B$13</definedName>
    <definedName name="Cliente" hidden="1">""</definedName>
    <definedName name="clp" localSheetId="2">#REF!</definedName>
    <definedName name="clp">#REF!</definedName>
    <definedName name="clr1_2" localSheetId="2">#REF!</definedName>
    <definedName name="clr1_2">#REF!</definedName>
    <definedName name="Cls" hidden="1">#N/A</definedName>
    <definedName name="CM">#REF!</definedName>
    <definedName name="CM_003">#N/A</definedName>
    <definedName name="CM_003_1">#REF!</definedName>
    <definedName name="CM_202">#N/A</definedName>
    <definedName name="CM_202_1">#REF!</definedName>
    <definedName name="cm_205">#N/A</definedName>
    <definedName name="cm_205_1">#REF!</definedName>
    <definedName name="CM_210">#N/A</definedName>
    <definedName name="CM_210_1">#REF!</definedName>
    <definedName name="CM_211">#N/A</definedName>
    <definedName name="CM_211_1">#REF!</definedName>
    <definedName name="CM_30" localSheetId="2">#REF!</definedName>
    <definedName name="CM_30">#REF!</definedName>
    <definedName name="CM_319">#N/A</definedName>
    <definedName name="CM_319_1">#REF!</definedName>
    <definedName name="CM_320">#N/A</definedName>
    <definedName name="CM_320_1">#REF!</definedName>
    <definedName name="CM_321">#N/A</definedName>
    <definedName name="CM_321_1">#REF!</definedName>
    <definedName name="CM_334">#N/A</definedName>
    <definedName name="CM_334_1">#REF!</definedName>
    <definedName name="CM_335">#N/A</definedName>
    <definedName name="CM_335_1">#REF!</definedName>
    <definedName name="CM_343">#N/A</definedName>
    <definedName name="CM_343_1">#REF!</definedName>
    <definedName name="CM_346">#N/A</definedName>
    <definedName name="CM_346_1">#REF!</definedName>
    <definedName name="CM_405">#N/A</definedName>
    <definedName name="CM_405_1">#REF!</definedName>
    <definedName name="CM_406">#N/A</definedName>
    <definedName name="CM_406_1">#REF!</definedName>
    <definedName name="CM_408">#N/A</definedName>
    <definedName name="CM_408_1">#REF!</definedName>
    <definedName name="CM_413">#N/A</definedName>
    <definedName name="CM_413_1">#REF!</definedName>
    <definedName name="CM_420">#N/A</definedName>
    <definedName name="CM_420_1">#REF!</definedName>
    <definedName name="CM_421">#N/A</definedName>
    <definedName name="CM_421_1">#REF!</definedName>
    <definedName name="CM_601">#N/A</definedName>
    <definedName name="CM_601_1">#REF!</definedName>
    <definedName name="CM_607">#N/A</definedName>
    <definedName name="CM_607_1">#REF!</definedName>
    <definedName name="CM_608">#N/A</definedName>
    <definedName name="CM_608_1">#REF!</definedName>
    <definedName name="CM_609">#N/A</definedName>
    <definedName name="CM_609_1">#REF!</definedName>
    <definedName name="CM_611">#N/A</definedName>
    <definedName name="CM_611_1">#REF!</definedName>
    <definedName name="CM_615">#N/A</definedName>
    <definedName name="CM_615_1">#REF!</definedName>
    <definedName name="CM_616">#N/A</definedName>
    <definedName name="CM_616_1">#REF!</definedName>
    <definedName name="CM_619">#N/A</definedName>
    <definedName name="CM_619_1">#REF!</definedName>
    <definedName name="CM_621">#N/A</definedName>
    <definedName name="CM_621_1">#REF!</definedName>
    <definedName name="CM_702">#N/A</definedName>
    <definedName name="CM_702_1">#REF!</definedName>
    <definedName name="CM_704">#N/A</definedName>
    <definedName name="CM_704_1">#REF!</definedName>
    <definedName name="CM_710">#N/A</definedName>
    <definedName name="CM_710_1">#REF!</definedName>
    <definedName name="CM_905">#N/A</definedName>
    <definedName name="CM_905_1">#REF!</definedName>
    <definedName name="CM_912">#N/A</definedName>
    <definedName name="CM_912_1">#REF!</definedName>
    <definedName name="CM_965">#N/A</definedName>
    <definedName name="CM_965_1">#REF!</definedName>
    <definedName name="CM_969">#N/A</definedName>
    <definedName name="CM_969_1">#REF!</definedName>
    <definedName name="CM_970">#N/A</definedName>
    <definedName name="CM_970_1">#REF!</definedName>
    <definedName name="CM_972">#N/A</definedName>
    <definedName name="CM_972_1">#REF!</definedName>
    <definedName name="CM_973">#N/A</definedName>
    <definedName name="CM_973_1">#REF!</definedName>
    <definedName name="CM_975">#N/A</definedName>
    <definedName name="CM_975_1">#REF!</definedName>
    <definedName name="CM_980">#N/A</definedName>
    <definedName name="CM_980_1">#REF!</definedName>
    <definedName name="cm30_rp">'[31]medição '!#REF!</definedName>
    <definedName name="CM30ROO">'[88]CALCULOS AUXILIARES'!$E$22</definedName>
    <definedName name="CM30W">#REF!</definedName>
    <definedName name="CM30WA">#REF!</definedName>
    <definedName name="CM9I" localSheetId="2">#REF!</definedName>
    <definedName name="CM9I">#REF!</definedName>
    <definedName name="CM9P" localSheetId="2">#REF!</definedName>
    <definedName name="CM9P">#REF!</definedName>
    <definedName name="cmbr1">'[31]memória quantitativa'!#REF!</definedName>
    <definedName name="cmbr2">'[31]memória quantitativa'!#REF!</definedName>
    <definedName name="cmbr3">'[31]memória quantitativa'!#REF!</definedName>
    <definedName name="cmbr4">'[31]memória quantitativa'!#REF!</definedName>
    <definedName name="cmbr5">'[31]memória quantitativa'!#REF!</definedName>
    <definedName name="CMIMP">#REF!</definedName>
    <definedName name="cmkmf1">'[31]memória quantitativa'!#REF!</definedName>
    <definedName name="cmkmf2">'[31]memória quantitativa'!#REF!</definedName>
    <definedName name="cmkmf3">'[31]memória quantitativa'!#REF!</definedName>
    <definedName name="cmkmf4">'[31]memória quantitativa'!#REF!</definedName>
    <definedName name="cmkmi1">'[31]memória quantitativa'!#REF!</definedName>
    <definedName name="cmkmi2">'[31]memória quantitativa'!#REF!</definedName>
    <definedName name="cmkmi3">'[31]memória quantitativa'!#REF!</definedName>
    <definedName name="cmkmi4">'[31]memória quantitativa'!#REF!</definedName>
    <definedName name="cmlarg1">'[31]memória quantitativa'!#REF!</definedName>
    <definedName name="cmlarg2">'[31]memória quantitativa'!#REF!</definedName>
    <definedName name="cmlarg3">'[31]memória quantitativa'!#REF!</definedName>
    <definedName name="cmlarg4">'[31]memória quantitativa'!#REF!</definedName>
    <definedName name="CMN">#REF!</definedName>
    <definedName name="CMTOTAL">#REF!</definedName>
    <definedName name="CMW">#REF!</definedName>
    <definedName name="CMWA">#REF!</definedName>
    <definedName name="COD">#REF!</definedName>
    <definedName name="Cód.">'[102]TPU-MARÇO_2002'!$B$2:$B$1965</definedName>
    <definedName name="cod.1">#REF!</definedName>
    <definedName name="cod.2">#REF!</definedName>
    <definedName name="Cód.3">#REF!</definedName>
    <definedName name="Cód.4">'[102]TPU-MARÇO_2002'!$D$2:$D$1965</definedName>
    <definedName name="Cód.Equip.">#REF!</definedName>
    <definedName name="Cód.SER">'[102]TPU-MARÇO_2002'!$H$2:$H$20</definedName>
    <definedName name="Cód.serv.">#REF!</definedName>
    <definedName name="COD_ATRIUM" localSheetId="2">#REF!</definedName>
    <definedName name="COD_ATRIUM">#REF!</definedName>
    <definedName name="cod_automóvel">'[31]medição '!#REF!</definedName>
    <definedName name="cod_balizador">'[31]medição '!#REF!</definedName>
    <definedName name="cod_brp">'[31]medição '!#REF!</definedName>
    <definedName name="cod_bueiros">'[31]medição '!#REF!</definedName>
    <definedName name="cod_caibro">'[31]medição '!#REF!</definedName>
    <definedName name="cod_cap20_mbuq">'[31]medição '!#REF!</definedName>
    <definedName name="cod_capa_selante">'[31]medição '!#REF!</definedName>
    <definedName name="cod_capaf">'[31]medição '!#REF!</definedName>
    <definedName name="cod_capaq">'[31]medição '!#REF!</definedName>
    <definedName name="cod_capina_manual">'[31]medição '!#REF!</definedName>
    <definedName name="cod_cerca">'[31]medição '!#REF!</definedName>
    <definedName name="cod_chapa">'[31]medição '!#REF!</definedName>
    <definedName name="cod_cm30_rp">'[31]medição '!#REF!</definedName>
    <definedName name="cod_conc_ciclópico">'[31]medição '!#REF!</definedName>
    <definedName name="cod_concreto_cimento">'[31]medição '!#REF!</definedName>
    <definedName name="cod_correção_defeito">'[31]medição '!#REF!</definedName>
    <definedName name="cod_desobstrução">'[31]medição '!#REF!</definedName>
    <definedName name="cod_drenagem">'[31]medição '!#REF!</definedName>
    <definedName name="cod_formas">'[31]medição '!#REF!</definedName>
    <definedName name="cod_fresagem">'[31]medição '!#REF!</definedName>
    <definedName name="cod_lama_asf_fina">'[31]medição '!#REF!</definedName>
    <definedName name="cod_limp_ponte">'[31]medição '!#REF!</definedName>
    <definedName name="cod_limpeza_placa">'[31]medição '!#REF!</definedName>
    <definedName name="cod_parafuso_1">'[31]medição '!#REF!</definedName>
    <definedName name="cod_parafuso_4">'[31]medição '!#REF!</definedName>
    <definedName name="cod_pedra_arrumada">'[31]medição '!#REF!</definedName>
    <definedName name="cod_pedra_jogada">'[31]medição '!#REF!</definedName>
    <definedName name="cod_película">'[31]medição '!#REF!</definedName>
    <definedName name="cod_pintura">'[31]medição '!#REF!</definedName>
    <definedName name="cod_q_caiação">'[31]medição '!#REF!</definedName>
    <definedName name="cod_recomp_defensa">'[31]medição '!#REF!</definedName>
    <definedName name="cod_recomp_guarda_corpo">'[31]medição '!#REF!</definedName>
    <definedName name="cod_recomp_manual">'[31]medição '!#REF!</definedName>
    <definedName name="cod_recomp_mecanizada">'[31]medição '!#REF!</definedName>
    <definedName name="cod_recomp_placa">'[31]medição '!#REF!</definedName>
    <definedName name="cod_remendo_profundo">'[31]medição '!#REF!</definedName>
    <definedName name="cod_revest_veg">'[31]medição '!#REF!</definedName>
    <definedName name="cod_rl1c_lama">'[31]medição '!#REF!</definedName>
    <definedName name="cod_rm1c_mbb">'[31]medição '!#REF!</definedName>
    <definedName name="cod_rm1c_mbuf">'[31]medição '!#REF!</definedName>
    <definedName name="cod_roçada_colonião">'[31]medição '!#REF!</definedName>
    <definedName name="cod_roçada_manual">'[31]medição '!#REF!</definedName>
    <definedName name="cod_roçada_mecanizada">'[31]medição '!#REF!</definedName>
    <definedName name="cod_rr1c_pintura">'[31]medição '!#REF!</definedName>
    <definedName name="cod_rr1c_tb">'[31]medição '!#REF!</definedName>
    <definedName name="cod_rr2c_capa">'[31]medição '!#REF!</definedName>
    <definedName name="cod_rr2c_tratamento">'[31]medição '!#REF!</definedName>
    <definedName name="cod_sarjeta_meio_fio">'[31]medição '!#REF!</definedName>
    <definedName name="cod_scotchlite">'[31]medição '!#REF!</definedName>
    <definedName name="cod_sinalização_horiz">'[31]medição '!#REF!</definedName>
    <definedName name="COD_SINAPI" localSheetId="2">#REF!</definedName>
    <definedName name="COD_SINAPI">#REF!</definedName>
    <definedName name="cod_tacha_bid">'[31]medição '!#REF!</definedName>
    <definedName name="cod_tacha_mono">'[31]medição '!#REF!</definedName>
    <definedName name="cod_tachão_bid">'[31]medição '!#REF!</definedName>
    <definedName name="cod_tachão_mono">'[31]medição '!#REF!</definedName>
    <definedName name="cod_tapa_buraco">'[31]medição '!#REF!</definedName>
    <definedName name="cod_tinta">'[31]medição '!#REF!</definedName>
    <definedName name="cod_totalbetoneira">'[31]medição '!#REF!</definedName>
    <definedName name="cod_totalmistfrio">'[31]medição '!#REF!</definedName>
    <definedName name="cod_totalmistquente">'[31]medição '!#REF!</definedName>
    <definedName name="cod_tr_cap20_mbuq">'[31]medição '!#REF!</definedName>
    <definedName name="cod_tr_cm30_rp">'[31]medição '!#REF!</definedName>
    <definedName name="cod_tr_rm1c_mbb">'[31]medição '!#REF!</definedName>
    <definedName name="cod_tr_rm1c_mbuf">'[31]medição '!#REF!</definedName>
    <definedName name="cod_tr_rr1ctb">'[31]medição '!#REF!</definedName>
    <definedName name="cod_tr_rr2c_capa">'[31]medição '!#REF!</definedName>
    <definedName name="cod_tr_rr2c_tratamento">'[31]medição '!#REF!</definedName>
    <definedName name="cod_tr_rric_pintura">'[31]medição '!#REF!</definedName>
    <definedName name="cod_transporte_carroceria">'[31]medição '!#REF!</definedName>
    <definedName name="cod_transporte_comercial">'[31]medição '!#REF!</definedName>
    <definedName name="cod_transporte_especial">'[31]medição '!#REF!</definedName>
    <definedName name="cod_tratamento">'[31]medição '!#REF!</definedName>
    <definedName name="cod_travessas">'[31]medição '!#REF!</definedName>
    <definedName name="cod_trrl1c_lama">'[31]medição '!#REF!</definedName>
    <definedName name="cod_trrr1c_pintura">'[31]medição '!#REF!</definedName>
    <definedName name="Codigo" localSheetId="2" hidden="1">#REF!</definedName>
    <definedName name="Codigo" hidden="1">#REF!</definedName>
    <definedName name="Código">#REF!</definedName>
    <definedName name="CÓDIGO_serviço">OFFSET('[99]Orçamento Total'!$B$4,0,0,COUNTA('[99]Orçamento Total'!$C:$C),1)</definedName>
    <definedName name="CODOR1">'[36]orcID nº1'!$A$14:$A$1025</definedName>
    <definedName name="CODOR15">'[36]orc ID nº 15'!$A$14:$A$1000</definedName>
    <definedName name="CODOR17">'[36]orc ID nº17'!$A$16:$A$1000</definedName>
    <definedName name="CODOR18">'[36]orc ID nº 18'!$A$14:$A$1000</definedName>
    <definedName name="CODOR19">'[36]orc ID nº19'!$A$14:$A$1000</definedName>
    <definedName name="CODOR2">'[36]orc ID nº2 '!$A$14:$A$1000</definedName>
    <definedName name="CODOR3">'[36]orc ID nº3'!$A$14:$A$1001</definedName>
    <definedName name="CODOR4">'[36]orcID nº4'!$A$14:$A$1002</definedName>
    <definedName name="CODOR5">'[36]orcID nº5'!$A$14:$A$1002</definedName>
    <definedName name="CODOR6">'[36]orcID nº6'!$A$14:$A$1002</definedName>
    <definedName name="CODOR7">'[36]orcID nº7'!$A$14:$A$1003</definedName>
    <definedName name="CODOR8">'[36]orc ID nº8'!$A$14:$A$1003</definedName>
    <definedName name="CODOR9">'[36]orc ID nº9'!$A$14:$A$1002</definedName>
    <definedName name="COEF" localSheetId="2">#REF!</definedName>
    <definedName name="COEF">#REF!</definedName>
    <definedName name="COEFCUSIND">#REF!</definedName>
    <definedName name="Col">#REF!</definedName>
    <definedName name="Colchão">#REF!</definedName>
    <definedName name="Coluna" hidden="1">#REF!</definedName>
    <definedName name="Comp" hidden="1">#REF!</definedName>
    <definedName name="Comp_Área_Vol.">#REF!</definedName>
    <definedName name="Comp_Área_Vol._25">#REF!</definedName>
    <definedName name="COMPENSA.PLAST">#REF!</definedName>
    <definedName name="COMPENSADO_RES_10MM">#REF!</definedName>
    <definedName name="COMPENSADO_RES_12MM">#REF!</definedName>
    <definedName name="compeqp">#REF!</definedName>
    <definedName name="compeqp_1">#REF!</definedName>
    <definedName name="complementares">#REF!</definedName>
    <definedName name="complementares_1">#REF!</definedName>
    <definedName name="complementares_2">#REF!</definedName>
    <definedName name="complementares_3">#REF!</definedName>
    <definedName name="complementares_4">#REF!</definedName>
    <definedName name="COMPLETO">#N/A</definedName>
    <definedName name="compor" localSheetId="2">#REF!</definedName>
    <definedName name="compor">#REF!</definedName>
    <definedName name="COMPOSICAO">#N/A</definedName>
    <definedName name="COMPOSICAO_1">#REF!</definedName>
    <definedName name="Composição_do_BDI">#REF!</definedName>
    <definedName name="Composição_do_BDI_1">#REF!</definedName>
    <definedName name="Composição_do_BDI_2">#REF!</definedName>
    <definedName name="Composição_do_BDI_3">#REF!</definedName>
    <definedName name="comprimento">#REF!</definedName>
    <definedName name="con">'[103]P reaj x P atual'!#REF!</definedName>
    <definedName name="CONC">#REF!</definedName>
    <definedName name="conc_ciclópico">'[31]medição '!#REF!</definedName>
    <definedName name="Conc_Magro_Bloco">2.303</definedName>
    <definedName name="CONCRETO" localSheetId="2">[67]PRECORC.XLS!#REF!</definedName>
    <definedName name="CONCRETO">[67]PRECORC.XLS!#REF!</definedName>
    <definedName name="CONCRETO_18_MPA">#REF!</definedName>
    <definedName name="concreto_cimento">'[31]medição '!#REF!</definedName>
    <definedName name="Condição_Cerca">#REF!</definedName>
    <definedName name="Condição_Defensa">#REF!</definedName>
    <definedName name="Condição_Descida">#REF!</definedName>
    <definedName name="Condição_Entrada">#REF!</definedName>
    <definedName name="Condição_MeioFio">#REF!</definedName>
    <definedName name="Condição_OAC">#REF!</definedName>
    <definedName name="Condição_Sarjeta">#REF!</definedName>
    <definedName name="Condição_Sinal_Vertical">#REF!</definedName>
    <definedName name="Condição_Tacha">#REF!</definedName>
    <definedName name="Condição_Valeta">#REF!</definedName>
    <definedName name="CondiçãoDispositivoLateralOAE">#REF!</definedName>
    <definedName name="CondiçãoNãoOAC">#REF!</definedName>
    <definedName name="CondiçãoOAC">#REF!</definedName>
    <definedName name="CONS">#REF!</definedName>
    <definedName name="cons_açogc">#REF!</definedName>
    <definedName name="cons_arame">#REF!</definedName>
    <definedName name="cons_areia_mbuf">#REF!</definedName>
    <definedName name="cons_areia_mbuq">#REF!</definedName>
    <definedName name="cons_areiaarg16">[104]procedimentos!$B$28</definedName>
    <definedName name="cons_areiab">#REF!</definedName>
    <definedName name="cons_areiacc">#REF!</definedName>
    <definedName name="cons_areiaccim">#REF!</definedName>
    <definedName name="cons_areiacs">#REF!</definedName>
    <definedName name="cons_areiagc">#REF!</definedName>
    <definedName name="cons_areiala34">#REF!</definedName>
    <definedName name="cons_areialf">#REF!</definedName>
    <definedName name="cons_areiambb">#REF!</definedName>
    <definedName name="cons_areiat080">#REF!</definedName>
    <definedName name="cons_areiat1">#REF!</definedName>
    <definedName name="cons_at080">#REF!</definedName>
    <definedName name="cons_at1">#REF!</definedName>
    <definedName name="cons_brita_mbuf">#REF!</definedName>
    <definedName name="cons_brita_mbuq">#REF!</definedName>
    <definedName name="cons_britab">#REF!</definedName>
    <definedName name="cons_britacc">#REF!</definedName>
    <definedName name="cons_britaccim">#REF!</definedName>
    <definedName name="cons_britagc">#REF!</definedName>
    <definedName name="cons_britala34">#REF!</definedName>
    <definedName name="cons_britalf">#REF!</definedName>
    <definedName name="cons_britambb">#REF!</definedName>
    <definedName name="cons_britat080">#REF!</definedName>
    <definedName name="cons_britat1">#REF!</definedName>
    <definedName name="cons_britatsd">#REF!</definedName>
    <definedName name="cons_britatss">[104]procedimentos!$B$22</definedName>
    <definedName name="cons_caibro">#REF!</definedName>
    <definedName name="cons_caibro_13">[49]procedimentos!$C$83</definedName>
    <definedName name="cons_caibro_26">[49]procedimentos!$C$83</definedName>
    <definedName name="cons_caibro_33">[49]procedimentos!$C$83</definedName>
    <definedName name="cons_caibro_5">[49]procedimentos!$C$83</definedName>
    <definedName name="cons_caibro_6">[49]procedimentos!$C$83</definedName>
    <definedName name="cons_caibro_7">[49]procedimentos!$C$83</definedName>
    <definedName name="cons_caibro_8">[49]procedimentos!$C$83</definedName>
    <definedName name="cons_caibro_9">[49]procedimentos!$C$83</definedName>
    <definedName name="cons_chapa16">#REF!</definedName>
    <definedName name="cons_chapa16_13">[49]procedimentos!$C$81</definedName>
    <definedName name="cons_chapa16_26">[49]procedimentos!$C$81</definedName>
    <definedName name="cons_chapa16_33">[49]procedimentos!$C$81</definedName>
    <definedName name="cons_chapa16_5">[49]procedimentos!$C$81</definedName>
    <definedName name="cons_chapa16_6">[49]procedimentos!$C$81</definedName>
    <definedName name="cons_chapa16_7">[49]procedimentos!$C$81</definedName>
    <definedName name="cons_chapa16_8">[49]procedimentos!$C$81</definedName>
    <definedName name="cons_chapa16_9">[49]procedimentos!$C$81</definedName>
    <definedName name="cons_cimentoarg16">[104]procedimentos!$B$29</definedName>
    <definedName name="cons_cimentocc">#REF!</definedName>
    <definedName name="cons_cimentoccim">#REF!</definedName>
    <definedName name="cons_cimgc">#REF!</definedName>
    <definedName name="cons_cs_rr2c">#REF!</definedName>
    <definedName name="cons_cs_rr2cp">#REF!</definedName>
    <definedName name="cons_ct080">#REF!</definedName>
    <definedName name="cons_ct1">#REF!</definedName>
    <definedName name="cons_ferrod">#REF!</definedName>
    <definedName name="cons_filler_mbuq">#REF!</definedName>
    <definedName name="cons_formac">#REF!</definedName>
    <definedName name="cons_formag">#REF!</definedName>
    <definedName name="cons_format">#REF!</definedName>
    <definedName name="cons_gast">#REF!</definedName>
    <definedName name="cons_gast_13">[49]procedimentos!$C$82</definedName>
    <definedName name="cons_gast_26">[49]procedimentos!$C$82</definedName>
    <definedName name="cons_gast_33">[49]procedimentos!$C$82</definedName>
    <definedName name="cons_gast_5">[49]procedimentos!$C$82</definedName>
    <definedName name="cons_gast_6">[49]procedimentos!$C$82</definedName>
    <definedName name="cons_gast_7">[49]procedimentos!$C$82</definedName>
    <definedName name="cons_gast_8">[49]procedimentos!$C$82</definedName>
    <definedName name="cons_gast_9">[49]procedimentos!$C$82</definedName>
    <definedName name="cons_imp_cm30">#REF!</definedName>
    <definedName name="cons_imp_cm30_13">[49]procedimentos!$C$77</definedName>
    <definedName name="cons_imp_cm30_26">[49]procedimentos!$C$77</definedName>
    <definedName name="cons_imp_cm30_33">[49]procedimentos!$C$77</definedName>
    <definedName name="cons_imp_cm30_5">[49]procedimentos!$C$77</definedName>
    <definedName name="cons_imp_cm30_6">[49]procedimentos!$C$77</definedName>
    <definedName name="cons_imp_cm30_7">[49]procedimentos!$C$77</definedName>
    <definedName name="cons_imp_cm30_8">[49]procedimentos!$C$77</definedName>
    <definedName name="cons_imp_cm30_9">[49]procedimentos!$C$77</definedName>
    <definedName name="cons_la34_rl1c">#REF!</definedName>
    <definedName name="cons_laf_rl1c">#REF!</definedName>
    <definedName name="cons_leivas">#REF!</definedName>
    <definedName name="cons_mb_rm1c">#REF!</definedName>
    <definedName name="cons_mb_rm1c_13">[49]procedimentos!$C$70</definedName>
    <definedName name="cons_mb_rm1c_26">[49]procedimentos!$C$70</definedName>
    <definedName name="cons_mb_rm1c_33">[49]procedimentos!$C$70</definedName>
    <definedName name="cons_mb_rm1c_5">[49]procedimentos!$C$70</definedName>
    <definedName name="cons_mb_rm1c_6">[49]procedimentos!$C$70</definedName>
    <definedName name="cons_mb_rm1c_7">[49]procedimentos!$C$70</definedName>
    <definedName name="cons_mb_rm1c_8">[49]procedimentos!$C$70</definedName>
    <definedName name="cons_mb_rm1c_9">[49]procedimentos!$C$70</definedName>
    <definedName name="cons_mf_rm1c">#REF!</definedName>
    <definedName name="cons_mouraod12">#REF!</definedName>
    <definedName name="cons_mouraod9">#REF!</definedName>
    <definedName name="cons_mq_cap20">#REF!</definedName>
    <definedName name="cons_mq_cap20_13">[49]procedimentos!$C$72</definedName>
    <definedName name="cons_mq_cap20_26">[49]procedimentos!$C$72</definedName>
    <definedName name="cons_mq_cap20_33">[49]procedimentos!$C$72</definedName>
    <definedName name="cons_mq_cap20_5">[49]procedimentos!$C$72</definedName>
    <definedName name="cons_mq_cap20_6">[49]procedimentos!$C$72</definedName>
    <definedName name="cons_mq_cap20_7">[49]procedimentos!$C$72</definedName>
    <definedName name="cons_mq_cap20_8">[49]procedimentos!$C$72</definedName>
    <definedName name="cons_mq_cap20_9">[49]procedimentos!$C$72</definedName>
    <definedName name="cons_mq_cap5070">[52]procedimentos!$B$80</definedName>
    <definedName name="cons_paraf15">#REF!</definedName>
    <definedName name="cons_paraf15_13">[49]procedimentos!$C$79</definedName>
    <definedName name="cons_paraf15_26">[49]procedimentos!$C$79</definedName>
    <definedName name="cons_paraf15_33">[49]procedimentos!$C$79</definedName>
    <definedName name="cons_paraf15_5">[49]procedimentos!$C$79</definedName>
    <definedName name="cons_paraf15_6">[49]procedimentos!$C$79</definedName>
    <definedName name="cons_paraf15_7">[49]procedimentos!$C$79</definedName>
    <definedName name="cons_paraf15_8">[49]procedimentos!$C$79</definedName>
    <definedName name="cons_paraf15_9">[49]procedimentos!$C$79</definedName>
    <definedName name="cons_paraf4">#REF!</definedName>
    <definedName name="cons_paraf4_13">[49]procedimentos!$C$80</definedName>
    <definedName name="cons_paraf4_26">[49]procedimentos!$C$80</definedName>
    <definedName name="cons_paraf4_33">[49]procedimentos!$C$80</definedName>
    <definedName name="cons_paraf4_5">[49]procedimentos!$C$80</definedName>
    <definedName name="cons_paraf4_6">[49]procedimentos!$C$80</definedName>
    <definedName name="cons_paraf4_7">[49]procedimentos!$C$80</definedName>
    <definedName name="cons_paraf4_8">[49]procedimentos!$C$80</definedName>
    <definedName name="cons_paraf4_9">[49]procedimentos!$C$80</definedName>
    <definedName name="cons_pedraarrumada">#REF!</definedName>
    <definedName name="cons_pedrajogada">#REF!</definedName>
    <definedName name="cons_pedramcc">#REF!</definedName>
    <definedName name="cons_pedriscocs">#REF!</definedName>
    <definedName name="cons_plcd_rr1c">#REF!</definedName>
    <definedName name="cons_plcd_rr1c_13">[49]procedimentos!$C$76</definedName>
    <definedName name="cons_plcd_rr1c_26">[49]procedimentos!$C$76</definedName>
    <definedName name="cons_plcd_rr1c_33">[49]procedimentos!$C$76</definedName>
    <definedName name="cons_plcd_rr1c_5">[49]procedimentos!$C$76</definedName>
    <definedName name="cons_plcd_rr1c_6">[49]procedimentos!$C$76</definedName>
    <definedName name="cons_plcd_rr1c_7">[49]procedimentos!$C$76</definedName>
    <definedName name="cons_plcd_rr1c_8">[49]procedimentos!$C$76</definedName>
    <definedName name="cons_plcd_rr1c_9">[49]procedimentos!$C$76</definedName>
    <definedName name="cons_plmf_rr1c">#REF!</definedName>
    <definedName name="cons_plmq_rr1c">#REF!</definedName>
    <definedName name="cons_plmq_rr1c_13">[49]procedimentos!$C$73</definedName>
    <definedName name="cons_plmq_rr1c_26">[49]procedimentos!$C$73</definedName>
    <definedName name="cons_plmq_rr1c_33">[49]procedimentos!$C$73</definedName>
    <definedName name="cons_plmq_rr1c_5">[49]procedimentos!$C$73</definedName>
    <definedName name="cons_plmq_rr1c_6">[49]procedimentos!$C$73</definedName>
    <definedName name="cons_plmq_rr1c_7">[49]procedimentos!$C$73</definedName>
    <definedName name="cons_plmq_rr1c_8">[49]procedimentos!$C$73</definedName>
    <definedName name="cons_plmq_rr1c_9">[49]procedimentos!$C$73</definedName>
    <definedName name="cons_pltb_rr1c">#REF!</definedName>
    <definedName name="cons_pltb_rr1c_13">[49]procedimentos!$C$75</definedName>
    <definedName name="cons_pltb_rr1c_26">[49]procedimentos!$C$75</definedName>
    <definedName name="cons_pltb_rr1c_33">[49]procedimentos!$C$75</definedName>
    <definedName name="cons_pltb_rr1c_5">[49]procedimentos!$C$75</definedName>
    <definedName name="cons_pltb_rr1c_6">[49]procedimentos!$C$75</definedName>
    <definedName name="cons_pltb_rr1c_7">[49]procedimentos!$C$75</definedName>
    <definedName name="cons_pltb_rr1c_8">[49]procedimentos!$C$75</definedName>
    <definedName name="cons_pltb_rr1c_9">[49]procedimentos!$C$75</definedName>
    <definedName name="cons_prle">#REF!</definedName>
    <definedName name="cons_prle_13">[49]procedimentos!$C$85</definedName>
    <definedName name="cons_prle_26">[49]procedimentos!$C$85</definedName>
    <definedName name="cons_prle_33">[49]procedimentos!$C$85</definedName>
    <definedName name="cons_prle_5">[49]procedimentos!$C$85</definedName>
    <definedName name="cons_prle_6">[49]procedimentos!$C$85</definedName>
    <definedName name="cons_prle_7">[49]procedimentos!$C$85</definedName>
    <definedName name="cons_prle_8">[49]procedimentos!$C$85</definedName>
    <definedName name="cons_prle_9">[49]procedimentos!$C$85</definedName>
    <definedName name="cons_prli">#REF!</definedName>
    <definedName name="cons_prli_13">[49]procedimentos!$C$86</definedName>
    <definedName name="cons_prli_26">[49]procedimentos!$C$86</definedName>
    <definedName name="cons_prli_33">[49]procedimentos!$C$86</definedName>
    <definedName name="cons_prli_5">[49]procedimentos!$C$86</definedName>
    <definedName name="cons_prli_6">[49]procedimentos!$C$86</definedName>
    <definedName name="cons_prli_7">[49]procedimentos!$C$86</definedName>
    <definedName name="cons_prli_8">[49]procedimentos!$C$86</definedName>
    <definedName name="cons_prli_9">[49]procedimentos!$C$86</definedName>
    <definedName name="cons_rl1c">'[49]MEMÓRIA CONS MAT BET CONS'!#REF!</definedName>
    <definedName name="cons_rl1c_13">'[49]MEMÓRIA CONS MAT BET CONS'!#REF!</definedName>
    <definedName name="cons_rl1c_13_19">'[49]MEMÓRIA CONS MAT BET CONS'!#REF!</definedName>
    <definedName name="cons_rl1c_13_23">'[49]MEMÓRIA CONS MAT BET CONS'!#REF!</definedName>
    <definedName name="cons_rl1c_13_25">'[65]MEMÓRIA CONS MAT BET CONS'!#REF!</definedName>
    <definedName name="cons_rl1c_19">'[49]MEMÓRIA CONS MAT BET CONS'!#REF!</definedName>
    <definedName name="cons_rl1c_23">'[49]MEMÓRIA CONS MAT BET CONS'!#REF!</definedName>
    <definedName name="cons_rl1c_24">'[49]MEMÓRIA CONS MAT BET CONS'!#REF!</definedName>
    <definedName name="cons_rl1c_24_13">'[49]MEMÓRIA CONS MAT BET CONS'!#REF!</definedName>
    <definedName name="cons_rl1c_24_13_19">'[49]MEMÓRIA CONS MAT BET CONS'!#REF!</definedName>
    <definedName name="cons_rl1c_24_13_23">'[49]MEMÓRIA CONS MAT BET CONS'!#REF!</definedName>
    <definedName name="cons_rl1c_24_13_25">'[65]MEMÓRIA CONS MAT BET CONS'!#REF!</definedName>
    <definedName name="cons_rl1c_24_19">'[49]MEMÓRIA CONS MAT BET CONS'!#REF!</definedName>
    <definedName name="cons_rl1c_24_23">'[49]MEMÓRIA CONS MAT BET CONS'!#REF!</definedName>
    <definedName name="cons_rl1c_24_25">'[65]MEMÓRIA CONS MAT BET CONS'!#REF!</definedName>
    <definedName name="cons_rl1c_25">'[65]MEMÓRIA CONS MAT BET CONS'!#REF!</definedName>
    <definedName name="cons_rl1cmicro15">[104]procedimentos!$B$85</definedName>
    <definedName name="cons_rm1c">'[49]MEMÓRIA CONS MAT BET CONS'!#REF!</definedName>
    <definedName name="cons_rm1c_13">'[49]MEMÓRIA CONS MAT BET CONS'!#REF!</definedName>
    <definedName name="cons_rm1c_13_19">'[49]MEMÓRIA CONS MAT BET CONS'!#REF!</definedName>
    <definedName name="cons_rm1c_13_23">'[49]MEMÓRIA CONS MAT BET CONS'!#REF!</definedName>
    <definedName name="cons_rm1c_13_25">'[65]MEMÓRIA CONS MAT BET CONS'!#REF!</definedName>
    <definedName name="cons_rm1c_19">'[49]MEMÓRIA CONS MAT BET CONS'!#REF!</definedName>
    <definedName name="cons_rm1c_23">'[49]MEMÓRIA CONS MAT BET CONS'!#REF!</definedName>
    <definedName name="cons_rm1c_24">'[49]MEMÓRIA CONS MAT BET CONS'!#REF!</definedName>
    <definedName name="cons_rm1c_24_13">'[49]MEMÓRIA CONS MAT BET CONS'!#REF!</definedName>
    <definedName name="cons_rm1c_24_13_19">'[49]MEMÓRIA CONS MAT BET CONS'!#REF!</definedName>
    <definedName name="cons_rm1c_24_13_23">'[49]MEMÓRIA CONS MAT BET CONS'!#REF!</definedName>
    <definedName name="cons_rm1c_24_13_25">'[65]MEMÓRIA CONS MAT BET CONS'!#REF!</definedName>
    <definedName name="cons_rm1c_24_19">'[49]MEMÓRIA CONS MAT BET CONS'!#REF!</definedName>
    <definedName name="cons_rm1c_24_23">'[49]MEMÓRIA CONS MAT BET CONS'!#REF!</definedName>
    <definedName name="cons_rm1c_24_25">'[65]MEMÓRIA CONS MAT BET CONS'!#REF!</definedName>
    <definedName name="cons_rm1c_25">'[65]MEMÓRIA CONS MAT BET CONS'!#REF!</definedName>
    <definedName name="cons_solorma">#REF!</definedName>
    <definedName name="cons_tinta">#REF!</definedName>
    <definedName name="cons_tinta_13">[49]procedimentos!$C$84</definedName>
    <definedName name="cons_tinta_26">[49]procedimentos!$C$84</definedName>
    <definedName name="cons_tinta_33">[49]procedimentos!$C$84</definedName>
    <definedName name="cons_tinta_5">[49]procedimentos!$C$84</definedName>
    <definedName name="cons_tinta_6">[49]procedimentos!$C$84</definedName>
    <definedName name="cons_tinta_7">[49]procedimentos!$C$84</definedName>
    <definedName name="cons_tinta_8">[49]procedimentos!$C$84</definedName>
    <definedName name="cons_tinta_9">[49]procedimentos!$C$84</definedName>
    <definedName name="cons_tsd_rr2c">#REF!</definedName>
    <definedName name="cons_tss_rr2c">#REF!</definedName>
    <definedName name="cons_tss_rr2c_13">[49]procedimentos!$C$67</definedName>
    <definedName name="cons_tss_rr2c_26">[49]procedimentos!$C$67</definedName>
    <definedName name="cons_tss_rr2c_33">[49]procedimentos!$C$67</definedName>
    <definedName name="cons_tss_rr2c_5">[49]procedimentos!$C$67</definedName>
    <definedName name="cons_tss_rr2c_6">[49]procedimentos!$C$67</definedName>
    <definedName name="cons_tss_rr2c_7">[49]procedimentos!$C$67</definedName>
    <definedName name="cons_tss_rr2c_8">[49]procedimentos!$C$67</definedName>
    <definedName name="cons_tss_rr2c_9">[49]procedimentos!$C$67</definedName>
    <definedName name="CONSER">'[103]P reaj x P atual'!$N$6</definedName>
    <definedName name="conservação">[59]medição!#REF!</definedName>
    <definedName name="Consórcio_RDC_IV_Sitran_Strata">#REF!</definedName>
    <definedName name="consrl1c_micro20">[52]procedimentos!#REF!</definedName>
    <definedName name="CONSUMO">[105]QuQuant!#REF!</definedName>
    <definedName name="consumo.2">#REF!</definedName>
    <definedName name="Consumodemateriais">#N/A</definedName>
    <definedName name="Consumodemateriais___0">#N/A</definedName>
    <definedName name="Consumodemateriais_1">#NAME?</definedName>
    <definedName name="Consumodemateriais_14">#N/A</definedName>
    <definedName name="Consumodemateriais_18">#N/A</definedName>
    <definedName name="Consumodemateriais_19">#N/A</definedName>
    <definedName name="Consumodemateriais_2">#N/A</definedName>
    <definedName name="Consumodemateriais_20">#N/A</definedName>
    <definedName name="Consumodemateriais_22">#N/A</definedName>
    <definedName name="CONT">#REF!</definedName>
    <definedName name="CONT_CANTEIRO">#REF!</definedName>
    <definedName name="CONTA">#N/A</definedName>
    <definedName name="CONTR">[106]SERVIÇOS!$I$5</definedName>
    <definedName name="contrato">[31]procedimentos!$A$11</definedName>
    <definedName name="contrato_10">[61]procedimentos!$A$6</definedName>
    <definedName name="contrato_13">[107]DADOS!$B$6</definedName>
    <definedName name="contrato_42">#REF!</definedName>
    <definedName name="contrato_9">[61]procedimentos!$A$6</definedName>
    <definedName name="controle" hidden="1">{"'Plan1 (2)'!$A$5:$F$63"}</definedName>
    <definedName name="COONSUMO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rdefmisbet">[49]ORÇAMENTO!#REF!</definedName>
    <definedName name="cordefmisbet_13">[49]ORÇAMENTO!#REF!</definedName>
    <definedName name="cordefmisbet_13_19">[49]ORÇAMENTO!#REF!</definedName>
    <definedName name="cordefmisbet_13_23">[49]ORÇAMENTO!#REF!</definedName>
    <definedName name="cordefmisbet_13_25">[65]ORÇAMENTO!#REF!</definedName>
    <definedName name="cordefmisbet_15">[66]ORÇAMENTO!#REF!</definedName>
    <definedName name="cordefmisbet_15_13">[66]ORÇAMENTO!#REF!</definedName>
    <definedName name="cordefmisbet_15_13_19">[66]ORÇAMENTO!#REF!</definedName>
    <definedName name="cordefmisbet_15_13_23">[66]ORÇAMENTO!#REF!</definedName>
    <definedName name="cordefmisbet_15_13_25">[66]ORÇAMENTO!#REF!</definedName>
    <definedName name="cordefmisbet_15_19">[66]ORÇAMENTO!#REF!</definedName>
    <definedName name="cordefmisbet_15_23">[66]ORÇAMENTO!#REF!</definedName>
    <definedName name="cordefmisbet_15_25">[66]ORÇAMENTO!#REF!</definedName>
    <definedName name="cordefmisbet_19">[49]ORÇAMENTO!#REF!</definedName>
    <definedName name="cordefmisbet_23">[49]ORÇAMENTO!#REF!</definedName>
    <definedName name="cordefmisbet_24">[49]ORÇAMENTO!#REF!</definedName>
    <definedName name="cordefmisbet_24_13">[49]ORÇAMENTO!#REF!</definedName>
    <definedName name="cordefmisbet_24_13_19">[49]ORÇAMENTO!#REF!</definedName>
    <definedName name="cordefmisbet_24_13_23">[49]ORÇAMENTO!#REF!</definedName>
    <definedName name="cordefmisbet_24_13_25">[65]ORÇAMENTO!#REF!</definedName>
    <definedName name="cordefmisbet_24_19">[49]ORÇAMENTO!#REF!</definedName>
    <definedName name="cordefmisbet_24_23">[49]ORÇAMENTO!#REF!</definedName>
    <definedName name="cordefmisbet_24_25">[65]ORÇAMENTO!#REF!</definedName>
    <definedName name="cordefmisbet_25">[65]ORÇAMENTO!#REF!</definedName>
    <definedName name="corpo">#REF!</definedName>
    <definedName name="Corpus">[108]!Dom_Páscoa+60</definedName>
    <definedName name="correção_defeito">'[31]medição '!#REF!</definedName>
    <definedName name="Cortes">#REF!</definedName>
    <definedName name="cost_of_debt">#REF!</definedName>
    <definedName name="COTACAO" localSheetId="2" hidden="1">{#N/A,#N/A,TRUE,"Serviços"}</definedName>
    <definedName name="COTACAO" hidden="1">{#N/A,#N/A,TRUE,"Serviços"}</definedName>
    <definedName name="cp.100">'[109]Compactação 100% PN'!$J$499</definedName>
    <definedName name="cp.95">'[109]Compactação 95% PN'!$J$477</definedName>
    <definedName name="CPA" localSheetId="2">#REF!</definedName>
    <definedName name="CPA">#REF!</definedName>
    <definedName name="CPAF" localSheetId="2">#REF!</definedName>
    <definedName name="CPAF">#REF!</definedName>
    <definedName name="CpuAux" localSheetId="2" hidden="1">#REF!</definedName>
    <definedName name="CpuAux" hidden="1">#REF!</definedName>
    <definedName name="CPUBET">#REF!</definedName>
    <definedName name="CPUOAC">#REF!</definedName>
    <definedName name="CPUOAE">#REF!</definedName>
    <definedName name="CPUPAV">#REF!</definedName>
    <definedName name="CPUs" hidden="1">#REF!</definedName>
    <definedName name="CPUSERCOMPL">#REF!</definedName>
    <definedName name="CPUSIN">#REF!</definedName>
    <definedName name="CPUTER">#REF!</definedName>
    <definedName name="CPUVEIC">#REF!</definedName>
    <definedName name="cq2br1">'[31]memória quantitativa'!#REF!</definedName>
    <definedName name="cq2br2">'[31]memória quantitativa'!#REF!</definedName>
    <definedName name="cq2br3">'[31]memória quantitativa'!#REF!</definedName>
    <definedName name="cq2br4">'[31]memória quantitativa'!#REF!</definedName>
    <definedName name="cq2br5">'[31]memória quantitativa'!#REF!</definedName>
    <definedName name="cq2br6">'[31]memória quantitativa'!#REF!</definedName>
    <definedName name="cq2br7">'[31]memória quantitativa'!#REF!</definedName>
    <definedName name="cq2br8">'[31]memória quantitativa'!#REF!</definedName>
    <definedName name="cq2br9">'[31]memória quantitativa'!#REF!</definedName>
    <definedName name="cq2d1">'[31]memória quantitativa'!#REF!</definedName>
    <definedName name="cq2d2">'[31]memória quantitativa'!#REF!</definedName>
    <definedName name="cq2d3">'[31]memória quantitativa'!#REF!</definedName>
    <definedName name="cq2d4">'[31]memória quantitativa'!#REF!</definedName>
    <definedName name="cq2d5">'[31]memória quantitativa'!#REF!</definedName>
    <definedName name="cq2d6">'[31]memória quantitativa'!#REF!</definedName>
    <definedName name="cq2d7">'[31]memória quantitativa'!#REF!</definedName>
    <definedName name="cq2d8">'[31]memória quantitativa'!#REF!</definedName>
    <definedName name="cq2d9">'[31]memória quantitativa'!#REF!</definedName>
    <definedName name="cq2esp1">'[31]memória quantitativa'!#REF!</definedName>
    <definedName name="cq2esp2">'[31]memória quantitativa'!#REF!</definedName>
    <definedName name="cq2esp3">'[31]memória quantitativa'!#REF!</definedName>
    <definedName name="cq2esp4">'[31]memória quantitativa'!#REF!</definedName>
    <definedName name="cq2esp5">'[31]memória quantitativa'!#REF!</definedName>
    <definedName name="cq2esp6">'[31]memória quantitativa'!#REF!</definedName>
    <definedName name="cq2esp7">'[31]memória quantitativa'!#REF!</definedName>
    <definedName name="cq2esp8">'[31]memória quantitativa'!#REF!</definedName>
    <definedName name="cq2esp9">'[31]memória quantitativa'!#REF!</definedName>
    <definedName name="cq2kmf_1">'[31]memória quantitativa'!#REF!</definedName>
    <definedName name="cq2kmf_2">'[31]memória quantitativa'!#REF!</definedName>
    <definedName name="cq2kmf_3">'[31]memória quantitativa'!#REF!</definedName>
    <definedName name="cq2kmf_4">'[31]memória quantitativa'!#REF!</definedName>
    <definedName name="cq2kmf_5">'[31]memória quantitativa'!#REF!</definedName>
    <definedName name="cq2kmf_6">'[31]memória quantitativa'!#REF!</definedName>
    <definedName name="cq2kmf_7">'[31]memória quantitativa'!#REF!</definedName>
    <definedName name="cq2kmf_8">'[31]memória quantitativa'!#REF!</definedName>
    <definedName name="cq2kmf_9">'[31]memória quantitativa'!#REF!</definedName>
    <definedName name="cq2kmi_1">'[31]memória quantitativa'!#REF!</definedName>
    <definedName name="cq2kmi_2">'[31]memória quantitativa'!#REF!</definedName>
    <definedName name="cq2kmi_3">'[31]memória quantitativa'!#REF!</definedName>
    <definedName name="cq2kmi_4">'[31]memória quantitativa'!#REF!</definedName>
    <definedName name="cq2kmi_5">'[31]memória quantitativa'!#REF!</definedName>
    <definedName name="cq2kmi_6">'[31]memória quantitativa'!#REF!</definedName>
    <definedName name="cq2kmi_7">'[31]memória quantitativa'!#REF!</definedName>
    <definedName name="cq2kmi_8">'[31]memória quantitativa'!#REF!</definedName>
    <definedName name="cq2kmi_9">'[31]memória quantitativa'!#REF!</definedName>
    <definedName name="cq2l1">'[31]memória quantitativa'!#REF!</definedName>
    <definedName name="cq2l2">'[31]memória quantitativa'!#REF!</definedName>
    <definedName name="cq2l3">'[31]memória quantitativa'!#REF!</definedName>
    <definedName name="cq2l4">'[31]memória quantitativa'!#REF!</definedName>
    <definedName name="cq2l5">'[31]memória quantitativa'!#REF!</definedName>
    <definedName name="cq2l6">'[31]memória quantitativa'!#REF!</definedName>
    <definedName name="cq2l7">'[31]memória quantitativa'!#REF!</definedName>
    <definedName name="cq2l8">'[31]memória quantitativa'!#REF!</definedName>
    <definedName name="cq2l9">'[31]memória quantitativa'!#REF!</definedName>
    <definedName name="cq2larg1">'[31]memória quantitativa'!#REF!</definedName>
    <definedName name="cq2larg2">'[31]memória quantitativa'!#REF!</definedName>
    <definedName name="cq2larg3">'[31]memória quantitativa'!#REF!</definedName>
    <definedName name="cq2larg4">'[31]memória quantitativa'!#REF!</definedName>
    <definedName name="cq2larg5">'[31]memória quantitativa'!#REF!</definedName>
    <definedName name="cq2larg6">'[31]memória quantitativa'!#REF!</definedName>
    <definedName name="cq2larg7">'[31]memória quantitativa'!#REF!</definedName>
    <definedName name="cq2larg8">'[31]memória quantitativa'!#REF!</definedName>
    <definedName name="cq2larg9">'[31]memória quantitativa'!#REF!</definedName>
    <definedName name="cqbr1">'[31]memória quantitativa'!#REF!</definedName>
    <definedName name="cqbr2">'[31]memória quantitativa'!#REF!</definedName>
    <definedName name="cqbr3">'[31]memória quantitativa'!#REF!</definedName>
    <definedName name="cqbr4">'[31]memória quantitativa'!#REF!</definedName>
    <definedName name="cqbr5">'[31]memória quantitativa'!#REF!</definedName>
    <definedName name="cqbr6">'[31]memória quantitativa'!#REF!</definedName>
    <definedName name="cqbr7">'[31]memória quantitativa'!#REF!</definedName>
    <definedName name="cqbr8">'[31]memória quantitativa'!#REF!</definedName>
    <definedName name="cqbr9">'[31]memória quantitativa'!#REF!</definedName>
    <definedName name="cqc_1">'[31]memória quantitativa'!#REF!</definedName>
    <definedName name="cqc_2">'[31]memória quantitativa'!#REF!</definedName>
    <definedName name="cqc_3">'[31]memória quantitativa'!#REF!</definedName>
    <definedName name="cqc_4">'[31]memória quantitativa'!#REF!</definedName>
    <definedName name="cqc_5">'[31]memória quantitativa'!#REF!</definedName>
    <definedName name="cqc_6">'[31]memória quantitativa'!#REF!</definedName>
    <definedName name="cqc_7">'[31]memória quantitativa'!#REF!</definedName>
    <definedName name="cqc_8">'[31]memória quantitativa'!#REF!</definedName>
    <definedName name="cqc_9">'[31]memória quantitativa'!#REF!</definedName>
    <definedName name="cqesp1">'[31]memória quantitativa'!#REF!</definedName>
    <definedName name="cqesp2">'[31]memória quantitativa'!#REF!</definedName>
    <definedName name="cqesp3">'[31]memória quantitativa'!#REF!</definedName>
    <definedName name="cqesp4">'[31]memória quantitativa'!#REF!</definedName>
    <definedName name="cqesp5">'[31]memória quantitativa'!#REF!</definedName>
    <definedName name="cqesp6">'[31]memória quantitativa'!#REF!</definedName>
    <definedName name="cqesp7">'[31]memória quantitativa'!#REF!</definedName>
    <definedName name="cqesp8">'[31]memória quantitativa'!#REF!</definedName>
    <definedName name="cqesp9">'[31]memória quantitativa'!#REF!</definedName>
    <definedName name="cqkmf_1">'[31]memória quantitativa'!#REF!</definedName>
    <definedName name="cqkmf_2">'[31]memória quantitativa'!#REF!</definedName>
    <definedName name="cqkmf_3">'[31]memória quantitativa'!#REF!</definedName>
    <definedName name="cqkmf_4">'[31]memória quantitativa'!#REF!</definedName>
    <definedName name="cqkmf_5">'[31]memória quantitativa'!#REF!</definedName>
    <definedName name="cqkmf_6">'[31]memória quantitativa'!#REF!</definedName>
    <definedName name="cqkmf_7">'[31]memória quantitativa'!#REF!</definedName>
    <definedName name="cqkmf_8">'[31]memória quantitativa'!#REF!</definedName>
    <definedName name="cqkmf_9">'[31]memória quantitativa'!#REF!</definedName>
    <definedName name="cqkmi_1">'[31]memória quantitativa'!#REF!</definedName>
    <definedName name="cqkmi_2">'[31]memória quantitativa'!#REF!</definedName>
    <definedName name="cqkmi_3">'[31]memória quantitativa'!#REF!</definedName>
    <definedName name="cqkmi_4">'[31]memória quantitativa'!#REF!</definedName>
    <definedName name="cqkmi_5">'[31]memória quantitativa'!#REF!</definedName>
    <definedName name="cqkmi_6">'[31]memória quantitativa'!#REF!</definedName>
    <definedName name="cqkmi_7">'[31]memória quantitativa'!#REF!</definedName>
    <definedName name="cqkmi_8">'[31]memória quantitativa'!#REF!</definedName>
    <definedName name="cqkmi_9">'[31]memória quantitativa'!#REF!</definedName>
    <definedName name="cqlar1">'[31]memória quantitativa'!#REF!</definedName>
    <definedName name="cqlarg2">'[31]memória quantitativa'!#REF!</definedName>
    <definedName name="cqlarg3">'[31]memória quantitativa'!#REF!</definedName>
    <definedName name="cqlarg4">'[31]memória quantitativa'!#REF!</definedName>
    <definedName name="cqlarg5">'[31]memória quantitativa'!#REF!</definedName>
    <definedName name="cqlarg6">'[31]memória quantitativa'!#REF!</definedName>
    <definedName name="cqlarg7">'[31]memória quantitativa'!#REF!</definedName>
    <definedName name="cqlarg8">'[31]memória quantitativa'!#REF!</definedName>
    <definedName name="cqlarg9">'[31]memória quantitativa'!#REF!</definedName>
    <definedName name="CRIT" localSheetId="2" hidden="1">#REF!</definedName>
    <definedName name="CRIT" hidden="1">#REF!</definedName>
    <definedName name="crit1">#REF!</definedName>
    <definedName name="Criterio">#REF!</definedName>
    <definedName name="_xlnm.Criteria">#REF!</definedName>
    <definedName name="CRM" hidden="1">{#N/A,#N/A,FALSE,"ANEXO3 99 ERA";#N/A,#N/A,FALSE,"ANEXO3 99 UBÁ2";#N/A,#N/A,FALSE,"ANEXO3 99 DTU";#N/A,#N/A,FALSE,"ANEXO3 99 RDR";#N/A,#N/A,FALSE,"ANEXO3 99 UBÁ4";#N/A,#N/A,FALSE,"ANEXO3 99 UBÁ6"}</definedName>
    <definedName name="Cron" localSheetId="2" hidden="1">{#N/A,#N/A,FALSE,"MO (2)"}</definedName>
    <definedName name="Cron" hidden="1">{#N/A,#N/A,FALSE,"MO (2)"}</definedName>
    <definedName name="Cron_1" localSheetId="2" hidden="1">{#N/A,#N/A,FALSE,"MO (2)"}</definedName>
    <definedName name="Cron_1" hidden="1">{#N/A,#N/A,FALSE,"MO (2)"}</definedName>
    <definedName name="crono">'[110]Orç. Total'!$F$9</definedName>
    <definedName name="CRONO_1">#REF!</definedName>
    <definedName name="CRONO_25">#REF!</definedName>
    <definedName name="cronograma" localSheetId="2" hidden="1">{#N/A,#N/A,TRUE,"Plan1"}</definedName>
    <definedName name="cronograma" hidden="1">{#N/A,#N/A,TRUE,"Plan1"}</definedName>
    <definedName name="CronogramadeExecuçãp2003" hidden="1">{#N/A,#N/A,FALSE,"ANEXO3 99 ERA";#N/A,#N/A,FALSE,"ANEXO3 99 UBÁ2";#N/A,#N/A,FALSE,"ANEXO3 99 DTU";#N/A,#N/A,FALSE,"ANEXO3 99 RDR";#N/A,#N/A,FALSE,"ANEXO3 99 UBÁ4";#N/A,#N/A,FALSE,"ANEXO3 99 UBÁ6"}</definedName>
    <definedName name="CRONOMOD">{"total","SUM(total)","YNNNN",FALSE}</definedName>
    <definedName name="Croquiiii">#N/A</definedName>
    <definedName name="Croquiiii_38">#N/A</definedName>
    <definedName name="cs">[13]SERVIÇOS!#REF!</definedName>
    <definedName name="CS110PI">#REF!</definedName>
    <definedName name="CS110R">#REF!</definedName>
    <definedName name="CS316PI">#REF!</definedName>
    <definedName name="CS316R">#REF!</definedName>
    <definedName name="CS423PI">#REF!</definedName>
    <definedName name="CS423R">#REF!</definedName>
    <definedName name="CSA">[111]SERVIÇOS!#REF!</definedName>
    <definedName name="csbr1">'[31]memória quantitativa'!#REF!</definedName>
    <definedName name="csbr2">'[31]memória quantitativa'!#REF!</definedName>
    <definedName name="csbr3">'[31]memória quantitativa'!#REF!</definedName>
    <definedName name="csbr4">'[31]memória quantitativa'!#REF!</definedName>
    <definedName name="csbr5">'[31]memória quantitativa'!#REF!</definedName>
    <definedName name="cskmf1">'[31]memória quantitativa'!#REF!</definedName>
    <definedName name="cskmf2">'[31]memória quantitativa'!#REF!</definedName>
    <definedName name="cskmf3">'[31]memória quantitativa'!#REF!</definedName>
    <definedName name="cskmf4">'[31]memória quantitativa'!#REF!</definedName>
    <definedName name="cskmf5">'[31]memória quantitativa'!#REF!</definedName>
    <definedName name="cskmi1">'[31]memória quantitativa'!#REF!</definedName>
    <definedName name="cskmi2">'[31]memória quantitativa'!#REF!</definedName>
    <definedName name="cskmi3">'[31]memória quantitativa'!#REF!</definedName>
    <definedName name="cskmi4">'[31]memória quantitativa'!#REF!</definedName>
    <definedName name="cskmi5">'[31]memória quantitativa'!#REF!</definedName>
    <definedName name="cslarg1">'[31]memória quantitativa'!#REF!</definedName>
    <definedName name="cslarg2">'[31]memória quantitativa'!#REF!</definedName>
    <definedName name="cslarg3">'[31]memória quantitativa'!#REF!</definedName>
    <definedName name="cslarg4">'[31]memória quantitativa'!#REF!</definedName>
    <definedName name="cslarg5">'[31]memória quantitativa'!#REF!</definedName>
    <definedName name="CS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T">[13]SERVIÇOS!#REF!</definedName>
    <definedName name="CT_501">#N/A</definedName>
    <definedName name="CT_501_1">#REF!</definedName>
    <definedName name="CT_511">#N/A</definedName>
    <definedName name="CT_511_1">#REF!</definedName>
    <definedName name="CT_602">#N/A</definedName>
    <definedName name="CT_602_1">#REF!</definedName>
    <definedName name="CT_603">#N/A</definedName>
    <definedName name="CT_603_1">#REF!</definedName>
    <definedName name="CT_604">#N/A</definedName>
    <definedName name="CT_604_1">#REF!</definedName>
    <definedName name="CT_605">#N/A</definedName>
    <definedName name="CT_605_1">#REF!</definedName>
    <definedName name="CT_607">#N/A</definedName>
    <definedName name="CT_607_1">#REF!</definedName>
    <definedName name="CT_701">#N/A</definedName>
    <definedName name="CT_701_1">#REF!</definedName>
    <definedName name="CT_702">#N/A</definedName>
    <definedName name="CT_702_1">#REF!</definedName>
    <definedName name="ctfa4" localSheetId="2">#REF!</definedName>
    <definedName name="ctfa4">#REF!</definedName>
    <definedName name="ctpvc" localSheetId="2">#REF!</definedName>
    <definedName name="ctpvc">#REF!</definedName>
    <definedName name="cu" localSheetId="2" hidden="1">{#N/A,#N/A,TRUE,"Serviços"}</definedName>
    <definedName name="cu" hidden="1">{#N/A,#N/A,TRUE,"Serviços"}</definedName>
    <definedName name="cumeeira">#REF!</definedName>
    <definedName name="cumeira">#REF!</definedName>
    <definedName name="Cun" localSheetId="2" hidden="1">VLOOKUP(#REF!,'AUX-VEIC'!rec,5,0)</definedName>
    <definedName name="Cun" hidden="1">VLOOKUP(#REF!,rec,5,0)</definedName>
    <definedName name="CunEq" localSheetId="2" hidden="1">SUM(IF(#REF! =#REF!,(#REF!)*(#REF!="EQ")))</definedName>
    <definedName name="CunEq" hidden="1">SUM(IF(#REF! =#REF!,(#REF!)*(#REF!="EQ")))</definedName>
    <definedName name="CunEq_1" localSheetId="2" hidden="1">SUM(IF(#REF! =#REF!,(#REF!)*(#REF!="EQ")))</definedName>
    <definedName name="CunEq_1" hidden="1">SUM(IF(#REF! =#REF!,(#REF!)*(#REF!="EQ")))</definedName>
    <definedName name="CunMo" localSheetId="2" hidden="1">SUM(IF(#REF! =#REF!,(#REF!)*(#REF!="MO")))</definedName>
    <definedName name="CunMo" hidden="1">SUM(IF(#REF! =#REF!,(#REF!)*(#REF!="MO")))</definedName>
    <definedName name="CunMo_1" localSheetId="2" hidden="1">SUM(IF(#REF! =#REF!,(#REF!)*(#REF!="MO")))</definedName>
    <definedName name="CunMo_1" hidden="1">SUM(IF(#REF! =#REF!,(#REF!)*(#REF!="MO")))</definedName>
    <definedName name="CunMp" localSheetId="2" hidden="1">SUM(IF(#REF! =#REF!,(#REF!)*(#REF!="MP")))</definedName>
    <definedName name="CunMp" hidden="1">SUM(IF(#REF! =#REF!,(#REF!)*(#REF!="MP")))</definedName>
    <definedName name="CunMp_1" localSheetId="2" hidden="1">SUM(IF(#REF! =#REF!,(#REF!)*(#REF!="MP")))</definedName>
    <definedName name="CunMp_1" hidden="1">SUM(IF(#REF! =#REF!,(#REF!)*(#REF!="MP")))</definedName>
    <definedName name="CURRENCY">#REF!</definedName>
    <definedName name="CURRENCYY">#REF!</definedName>
    <definedName name="CURTO">#N/A</definedName>
    <definedName name="curva">#N/A</definedName>
    <definedName name="Curva_ABC">#N/A</definedName>
    <definedName name="CURVA_TRATAMENTO">#REF!</definedName>
    <definedName name="CURVAS">#REF!</definedName>
    <definedName name="CURVAS_CRIT">[101]CURVAS_CRIT!$A$2:$C$44</definedName>
    <definedName name="CURVAS_EXT">[112]curvas_tratamento!$Q$11:$Q$262</definedName>
    <definedName name="CURVAS_MAT">[112]curvas_tratamento!$N$11:$N$262</definedName>
    <definedName name="CURVAS_MATERIAL">[113]curvas_tratamento!$N$11:$N$271</definedName>
    <definedName name="CURVAS_SH">[113]curvas_tratamento!$AA$11:$AA$271</definedName>
    <definedName name="CURVAS_SNV">[112]curvas_tratamento!$R$11:$R$262</definedName>
    <definedName name="CURVASUL_AREA">[114]CURVAS_SHSUL_MEC!$R$14:$R$123</definedName>
    <definedName name="custo">#REF!</definedName>
    <definedName name="CUSTO_10">#REF!</definedName>
    <definedName name="CUSTO_10_1">"$#REF!.$#REF!$#REF!:$#REF!$#REF!"</definedName>
    <definedName name="CUSTO_10_1_1">"$#REF!.$#REF!$#REF!:$#REF!$#REF!"</definedName>
    <definedName name="CUSTO_10_10">"$#REF!.$#REF!$#REF!:$#REF!$#REF!"</definedName>
    <definedName name="CUSTO_10_10_1">"$#REF!.$#REF!$#REF!:$#REF!$#REF!"</definedName>
    <definedName name="CUSTO_10_11">"$#REF!.$#REF!$#REF!:$#REF!$#REF!"</definedName>
    <definedName name="CUSTO_10_11_1">"$#REF!.$#REF!$#REF!:$#REF!$#REF!"</definedName>
    <definedName name="CUSTO_10_12">"$#REF!.$#REF!$#REF!:$#REF!$#REF!"</definedName>
    <definedName name="CUSTO_10_15">"$#REF!.$#REF!$#REF!:$#REF!$#REF!"</definedName>
    <definedName name="CUSTO_10_16">"$#REF!.$#REF!$#REF!:$#REF!$#REF!"</definedName>
    <definedName name="CUSTO_10_19">#REF!</definedName>
    <definedName name="CUSTO_10_19_10">"$#REF!.$#REF!$#REF!:$#REF!$#REF!"</definedName>
    <definedName name="CUSTO_10_19_11">"$#REF!.$#REF!$#REF!:$#REF!$#REF!"</definedName>
    <definedName name="CUSTO_10_19_12">"$#REF!.$#REF!$#REF!:$#REF!$#REF!"</definedName>
    <definedName name="CUSTO_10_19_16">"$#REF!.$#REF!$#REF!:$#REF!$#REF!"</definedName>
    <definedName name="CUSTO_10_19_2">#REF!</definedName>
    <definedName name="CUSTO_10_19_2_1">"$#REF!.$#REF!$#REF!:$#REF!$#REF!"</definedName>
    <definedName name="CUSTO_10_19_2_1_1">"$#REF!.$#REF!$#REF!:$#REF!$#REF!"</definedName>
    <definedName name="CUSTO_10_19_2_1_1_1">"$#REF!.$#REF!$#REF!:$#REF!$#REF!"</definedName>
    <definedName name="CUSTO_10_19_21">#REF!</definedName>
    <definedName name="CUSTO_10_19_24">#REF!</definedName>
    <definedName name="CUSTO_10_19_25">#REF!</definedName>
    <definedName name="CUSTO_10_19_26">"$#REF!.$#REF!$#REF!:$#REF!$#REF!"</definedName>
    <definedName name="CUSTO_10_19_27">"$#REF!.$#REF!$#REF!:$#REF!$#REF!"</definedName>
    <definedName name="CUSTO_10_19_27_1">"$#REF!.$#REF!$#REF!:$#REF!$#REF!"</definedName>
    <definedName name="CUSTO_10_19_29">"$#REF!.$#REF!$#REF!:$#REF!$#REF!"</definedName>
    <definedName name="CUSTO_10_19_3">#REF!</definedName>
    <definedName name="CUSTO_10_19_5">"$#REF!.$#REF!$#REF!:$#REF!$#REF!"</definedName>
    <definedName name="CUSTO_10_19_5_1">"$#REF!.$#REF!$#REF!:$#REF!$#REF!"</definedName>
    <definedName name="CUSTO_10_19_5_1_1">"$#REF!.$#REF!$#REF!:$#REF!$#REF!"</definedName>
    <definedName name="CUSTO_10_19_5_1_1_1">"$#REF!.$#REF!$#REF!:$#REF!$#REF!"</definedName>
    <definedName name="CUSTO_10_19_6">#REF!</definedName>
    <definedName name="CUSTO_10_19_6_1">"$#REF!.$#REF!$#REF!:$#REF!$#REF!"</definedName>
    <definedName name="CUSTO_10_19_6_1_1">"$#REF!.$#REF!$#REF!:$#REF!$#REF!"</definedName>
    <definedName name="CUSTO_10_19_6_1_1_1">"$#REF!.$#REF!$#REF!:$#REF!$#REF!"</definedName>
    <definedName name="CUSTO_10_19_7">"$#REF!.$#REF!$#REF!:$#REF!$#REF!"</definedName>
    <definedName name="CUSTO_10_19_7_1">"$#REF!.$#REF!$#REF!:$#REF!$#REF!"</definedName>
    <definedName name="CUSTO_10_19_8">#REF!</definedName>
    <definedName name="CUSTO_10_19_8_1">"$#REF!.$#REF!$#REF!:$#REF!$#REF!"</definedName>
    <definedName name="CUSTO_10_19_8_1_1">"$#REF!.$#REF!$#REF!:$#REF!$#REF!"</definedName>
    <definedName name="CUSTO_10_19_9">"$#REF!.$#REF!$#REF!:$#REF!$#REF!"</definedName>
    <definedName name="CUSTO_10_19_9_1">"$#REF!.$#REF!$#REF!:$#REF!$#REF!"</definedName>
    <definedName name="CUSTO_10_19_9_1_1">"$#REF!.$#REF!$#REF!:$#REF!$#REF!"</definedName>
    <definedName name="CUSTO_10_2">#REF!</definedName>
    <definedName name="CUSTO_10_2_1">"$#REF!.$#REF!$#REF!:$#REF!$#REF!"</definedName>
    <definedName name="CUSTO_10_2_1_1">"$#REF!.$#REF!$#REF!:$#REF!$#REF!"</definedName>
    <definedName name="CUSTO_10_2_1_1_1">"$#REF!.$#REF!$#REF!:$#REF!$#REF!"</definedName>
    <definedName name="CUSTO_10_21">#REF!</definedName>
    <definedName name="CUSTO_10_22">#REF!</definedName>
    <definedName name="CUSTO_10_24">#REF!</definedName>
    <definedName name="CUSTO_10_25">#REF!</definedName>
    <definedName name="CUSTO_10_26">"$#REF!.$#REF!$#REF!:$#REF!$#REF!"</definedName>
    <definedName name="CUSTO_10_27">"$#REF!.$#REF!$#REF!:$#REF!$#REF!"</definedName>
    <definedName name="CUSTO_10_27_1">"$#REF!.$#REF!$#REF!:$#REF!$#REF!"</definedName>
    <definedName name="CUSTO_10_29">"$#REF!.$#REF!$#REF!:$#REF!$#REF!"</definedName>
    <definedName name="CUSTO_10_3">#REF!</definedName>
    <definedName name="CUSTO_10_3_1">"$#REF!.$#REF!$#REF!:$#REF!$#REF!"</definedName>
    <definedName name="CUSTO_10_3_1_1">"$#REF!.$#REF!$#REF!:$#REF!$#REF!"</definedName>
    <definedName name="CUSTO_10_3_1_1_1">"$#REF!.$#REF!$#REF!:$#REF!$#REF!"</definedName>
    <definedName name="CUSTO_10_4">"$#REF!.$#REF!$#REF!:$#REF!$#REF!"</definedName>
    <definedName name="CUSTO_10_4_1">"$#REF!.$#REF!$#REF!:$#REF!$#REF!"</definedName>
    <definedName name="CUSTO_10_5">"$#REF!.$#REF!$#REF!:$#REF!$#REF!"</definedName>
    <definedName name="CUSTO_10_5_1">"$#REF!.$#REF!$#REF!:$#REF!$#REF!"</definedName>
    <definedName name="CUSTO_10_5_1_1">"$#REF!.$#REF!$#REF!:$#REF!$#REF!"</definedName>
    <definedName name="CUSTO_10_5_1_1_1">"$#REF!.$#REF!$#REF!:$#REF!$#REF!"</definedName>
    <definedName name="CUSTO_10_6">#REF!</definedName>
    <definedName name="CUSTO_10_6_1">"$#REF!.$#REF!$#REF!:$#REF!$#REF!"</definedName>
    <definedName name="CUSTO_10_6_1_1">"$#REF!.$#REF!$#REF!:$#REF!$#REF!"</definedName>
    <definedName name="CUSTO_10_6_1_1_1">"$#REF!.$#REF!$#REF!:$#REF!$#REF!"</definedName>
    <definedName name="CUSTO_10_7">#REF!</definedName>
    <definedName name="CUSTO_10_7_1">"$#REF!.$#REF!$#REF!:$#REF!$#REF!"</definedName>
    <definedName name="CUSTO_10_7_1_1">"$#REF!.$#REF!$#REF!:$#REF!$#REF!"</definedName>
    <definedName name="CUSTO_10_7_1_1_1">"$#REF!.$#REF!$#REF!:$#REF!$#REF!"</definedName>
    <definedName name="CUSTO_10_8">#REF!</definedName>
    <definedName name="CUSTO_10_8_1">"$#REF!.$#REF!$#REF!:$#REF!$#REF!"</definedName>
    <definedName name="CUSTO_10_8_1_1">"$#REF!.$#REF!$#REF!:$#REF!$#REF!"</definedName>
    <definedName name="CUSTO_10_9">"$#REF!.$#REF!$#REF!:$#REF!$#REF!"</definedName>
    <definedName name="CUSTO_10_9_1">"$#REF!.$#REF!$#REF!:$#REF!$#REF!"</definedName>
    <definedName name="CUSTO_10_9_1_1">"$#REF!.$#REF!$#REF!:$#REF!$#REF!"</definedName>
    <definedName name="CUSTO_10_9_1_1_1">"$#REF!.$#REF!$#REF!:$#REF!$#REF!"</definedName>
    <definedName name="CUSTO_11">"$#REF!.$#REF!$#REF!:$#REF!$#REF!"</definedName>
    <definedName name="CUSTO_11_1">"$#REF!.$#REF!$#REF!:$#REF!$#REF!"</definedName>
    <definedName name="CUSTO_12">"$#REF!.$#REF!$#REF!:$#REF!$#REF!"</definedName>
    <definedName name="CUSTO_15">"$#REF!.$#REF!$#REF!:$#REF!$#REF!"</definedName>
    <definedName name="CUSTO_16">"$#REF!.$#REF!$#REF!:$#REF!$#REF!"</definedName>
    <definedName name="CUSTO_17">#REF!</definedName>
    <definedName name="CUSTO_17_10">"$#REF!.$#REF!$#REF!:$#REF!$#REF!"</definedName>
    <definedName name="CUSTO_17_10_1">"$#REF!.$#REF!$#REF!:$#REF!$#REF!"</definedName>
    <definedName name="CUSTO_17_11">"$#REF!.$#REF!$#REF!:$#REF!$#REF!"</definedName>
    <definedName name="CUSTO_17_11_1">"$#REF!.$#REF!$#REF!:$#REF!$#REF!"</definedName>
    <definedName name="CUSTO_17_12">"$#REF!.$#REF!$#REF!:$#REF!$#REF!"</definedName>
    <definedName name="CUSTO_17_15">"$#REF!.$#REF!$#REF!:$#REF!$#REF!"</definedName>
    <definedName name="CUSTO_17_16">"$#REF!.$#REF!$#REF!:$#REF!$#REF!"</definedName>
    <definedName name="CUSTO_17_19">#REF!</definedName>
    <definedName name="CUSTO_17_19_10">"$#REF!.$#REF!$#REF!:$#REF!$#REF!"</definedName>
    <definedName name="CUSTO_17_19_11">"$#REF!.$#REF!$#REF!:$#REF!$#REF!"</definedName>
    <definedName name="CUSTO_17_19_12">"$#REF!.$#REF!$#REF!:$#REF!$#REF!"</definedName>
    <definedName name="CUSTO_17_19_16">"$#REF!.$#REF!$#REF!:$#REF!$#REF!"</definedName>
    <definedName name="CUSTO_17_19_2">#REF!</definedName>
    <definedName name="CUSTO_17_19_2_1">"$#REF!.$#REF!$#REF!:$#REF!$#REF!"</definedName>
    <definedName name="CUSTO_17_19_2_1_1">"$#REF!.$#REF!$#REF!:$#REF!$#REF!"</definedName>
    <definedName name="CUSTO_17_19_2_1_1_1">"$#REF!.$#REF!$#REF!:$#REF!$#REF!"</definedName>
    <definedName name="CUSTO_17_19_21">#REF!</definedName>
    <definedName name="CUSTO_17_19_24">#REF!</definedName>
    <definedName name="CUSTO_17_19_25">#REF!</definedName>
    <definedName name="CUSTO_17_19_26">"$#REF!.$#REF!$#REF!:$#REF!$#REF!"</definedName>
    <definedName name="CUSTO_17_19_27">"$#REF!.$#REF!$#REF!:$#REF!$#REF!"</definedName>
    <definedName name="CUSTO_17_19_27_1">"$#REF!.$#REF!$#REF!:$#REF!$#REF!"</definedName>
    <definedName name="CUSTO_17_19_29">"$#REF!.$#REF!$#REF!:$#REF!$#REF!"</definedName>
    <definedName name="CUSTO_17_19_3">#REF!</definedName>
    <definedName name="CUSTO_17_19_5">"$#REF!.$#REF!$#REF!:$#REF!$#REF!"</definedName>
    <definedName name="CUSTO_17_19_5_1">"$#REF!.$#REF!$#REF!:$#REF!$#REF!"</definedName>
    <definedName name="CUSTO_17_19_5_1_1">"$#REF!.$#REF!$#REF!:$#REF!$#REF!"</definedName>
    <definedName name="CUSTO_17_19_5_1_1_1">"$#REF!.$#REF!$#REF!:$#REF!$#REF!"</definedName>
    <definedName name="CUSTO_17_19_6">#REF!</definedName>
    <definedName name="CUSTO_17_19_6_1">"$#REF!.$#REF!$#REF!:$#REF!$#REF!"</definedName>
    <definedName name="CUSTO_17_19_6_1_1">"$#REF!.$#REF!$#REF!:$#REF!$#REF!"</definedName>
    <definedName name="CUSTO_17_19_6_1_1_1">"$#REF!.$#REF!$#REF!:$#REF!$#REF!"</definedName>
    <definedName name="CUSTO_17_19_7">"$#REF!.$#REF!$#REF!:$#REF!$#REF!"</definedName>
    <definedName name="CUSTO_17_19_7_1">"$#REF!.$#REF!$#REF!:$#REF!$#REF!"</definedName>
    <definedName name="CUSTO_17_19_8">#REF!</definedName>
    <definedName name="CUSTO_17_19_8_1">"$#REF!.$#REF!$#REF!:$#REF!$#REF!"</definedName>
    <definedName name="CUSTO_17_19_8_1_1">"$#REF!.$#REF!$#REF!:$#REF!$#REF!"</definedName>
    <definedName name="CUSTO_17_19_9">"$#REF!.$#REF!$#REF!:$#REF!$#REF!"</definedName>
    <definedName name="CUSTO_17_19_9_1">"$#REF!.$#REF!$#REF!:$#REF!$#REF!"</definedName>
    <definedName name="CUSTO_17_19_9_1_1">"$#REF!.$#REF!$#REF!:$#REF!$#REF!"</definedName>
    <definedName name="CUSTO_17_2">#REF!</definedName>
    <definedName name="CUSTO_17_2_1">"$#REF!.$#REF!$#REF!:$#REF!$#REF!"</definedName>
    <definedName name="CUSTO_17_2_1_1">"$#REF!.$#REF!$#REF!:$#REF!$#REF!"</definedName>
    <definedName name="CUSTO_17_2_1_1_1">"$#REF!.$#REF!$#REF!:$#REF!$#REF!"</definedName>
    <definedName name="CUSTO_17_21">#REF!</definedName>
    <definedName name="CUSTO_17_22">#REF!</definedName>
    <definedName name="CUSTO_17_24">#REF!</definedName>
    <definedName name="CUSTO_17_25">#REF!</definedName>
    <definedName name="CUSTO_17_26">"$#REF!.$#REF!$#REF!:$#REF!$#REF!"</definedName>
    <definedName name="CUSTO_17_27">"$#REF!.$#REF!$#REF!:$#REF!$#REF!"</definedName>
    <definedName name="CUSTO_17_27_1">"$#REF!.$#REF!$#REF!:$#REF!$#REF!"</definedName>
    <definedName name="CUSTO_17_29">"$#REF!.$#REF!$#REF!:$#REF!$#REF!"</definedName>
    <definedName name="CUSTO_17_3">#REF!</definedName>
    <definedName name="CUSTO_17_3_1">"$#REF!.$#REF!$#REF!:$#REF!$#REF!"</definedName>
    <definedName name="CUSTO_17_3_1_1">"$#REF!.$#REF!$#REF!:$#REF!$#REF!"</definedName>
    <definedName name="CUSTO_17_3_1_1_1">"$#REF!.$#REF!$#REF!:$#REF!$#REF!"</definedName>
    <definedName name="CUSTO_17_4">"$#REF!.$#REF!$#REF!:$#REF!$#REF!"</definedName>
    <definedName name="CUSTO_17_4_1">"$#REF!.$#REF!$#REF!:$#REF!$#REF!"</definedName>
    <definedName name="CUSTO_17_5">"$#REF!.$#REF!$#REF!:$#REF!$#REF!"</definedName>
    <definedName name="CUSTO_17_5_1">"$#REF!.$#REF!$#REF!:$#REF!$#REF!"</definedName>
    <definedName name="CUSTO_17_5_1_1">"$#REF!.$#REF!$#REF!:$#REF!$#REF!"</definedName>
    <definedName name="CUSTO_17_5_1_1_1">"$#REF!.$#REF!$#REF!:$#REF!$#REF!"</definedName>
    <definedName name="CUSTO_17_6">#REF!</definedName>
    <definedName name="CUSTO_17_6_1">"$#REF!.$#REF!$#REF!:$#REF!$#REF!"</definedName>
    <definedName name="CUSTO_17_6_1_1">"$#REF!.$#REF!$#REF!:$#REF!$#REF!"</definedName>
    <definedName name="CUSTO_17_6_1_1_1">"$#REF!.$#REF!$#REF!:$#REF!$#REF!"</definedName>
    <definedName name="CUSTO_17_7">#REF!</definedName>
    <definedName name="CUSTO_17_7_1">"$#REF!.$#REF!$#REF!:$#REF!$#REF!"</definedName>
    <definedName name="CUSTO_17_7_1_1">"$#REF!.$#REF!$#REF!:$#REF!$#REF!"</definedName>
    <definedName name="CUSTO_17_7_1_1_1">"$#REF!.$#REF!$#REF!:$#REF!$#REF!"</definedName>
    <definedName name="CUSTO_17_8">#REF!</definedName>
    <definedName name="CUSTO_17_8_1">"$#REF!.$#REF!$#REF!:$#REF!$#REF!"</definedName>
    <definedName name="CUSTO_17_8_1_1">"$#REF!.$#REF!$#REF!:$#REF!$#REF!"</definedName>
    <definedName name="CUSTO_17_9">"$#REF!.$#REF!$#REF!:$#REF!$#REF!"</definedName>
    <definedName name="CUSTO_17_9_1">"$#REF!.$#REF!$#REF!:$#REF!$#REF!"</definedName>
    <definedName name="CUSTO_17_9_1_1">"$#REF!.$#REF!$#REF!:$#REF!$#REF!"</definedName>
    <definedName name="CUSTO_17_9_1_1_1">"$#REF!.$#REF!$#REF!:$#REF!$#REF!"</definedName>
    <definedName name="CUSTO_19">#REF!</definedName>
    <definedName name="CUSTO_19_10">"$#REF!.$#REF!$#REF!:$#REF!$#REF!"</definedName>
    <definedName name="CUSTO_19_11">"$#REF!.$#REF!$#REF!:$#REF!$#REF!"</definedName>
    <definedName name="CUSTO_19_12">"$#REF!.$#REF!$#REF!:$#REF!$#REF!"</definedName>
    <definedName name="CUSTO_19_16">"$#REF!.$#REF!$#REF!:$#REF!$#REF!"</definedName>
    <definedName name="CUSTO_19_2">#REF!</definedName>
    <definedName name="CUSTO_19_2_1">"$#REF!.$#REF!$#REF!:$#REF!$#REF!"</definedName>
    <definedName name="CUSTO_19_2_1_1">"$#REF!.$#REF!$#REF!:$#REF!$#REF!"</definedName>
    <definedName name="CUSTO_19_2_1_1_1">"$#REF!.$#REF!$#REF!:$#REF!$#REF!"</definedName>
    <definedName name="CUSTO_19_21">#REF!</definedName>
    <definedName name="CUSTO_19_24">#REF!</definedName>
    <definedName name="CUSTO_19_25">#REF!</definedName>
    <definedName name="CUSTO_19_26">"$#REF!.$#REF!$#REF!:$#REF!$#REF!"</definedName>
    <definedName name="CUSTO_19_27">"$#REF!.$#REF!$#REF!:$#REF!$#REF!"</definedName>
    <definedName name="CUSTO_19_27_1">"$#REF!.$#REF!$#REF!:$#REF!$#REF!"</definedName>
    <definedName name="CUSTO_19_29">"$#REF!.$#REF!$#REF!:$#REF!$#REF!"</definedName>
    <definedName name="CUSTO_19_3">#REF!</definedName>
    <definedName name="CUSTO_19_5">"$#REF!.$#REF!$#REF!:$#REF!$#REF!"</definedName>
    <definedName name="CUSTO_19_5_1">"$#REF!.$#REF!$#REF!:$#REF!$#REF!"</definedName>
    <definedName name="CUSTO_19_5_1_1">"$#REF!.$#REF!$#REF!:$#REF!$#REF!"</definedName>
    <definedName name="CUSTO_19_5_1_1_1">"$#REF!.$#REF!$#REF!:$#REF!$#REF!"</definedName>
    <definedName name="CUSTO_19_6">#REF!</definedName>
    <definedName name="CUSTO_19_6_1">"$#REF!.$#REF!$#REF!:$#REF!$#REF!"</definedName>
    <definedName name="CUSTO_19_6_1_1">"$#REF!.$#REF!$#REF!:$#REF!$#REF!"</definedName>
    <definedName name="CUSTO_19_6_1_1_1">"$#REF!.$#REF!$#REF!:$#REF!$#REF!"</definedName>
    <definedName name="CUSTO_19_7">"$#REF!.$#REF!$#REF!:$#REF!$#REF!"</definedName>
    <definedName name="CUSTO_19_7_1">"$#REF!.$#REF!$#REF!:$#REF!$#REF!"</definedName>
    <definedName name="CUSTO_19_8">#REF!</definedName>
    <definedName name="CUSTO_19_8_1">"$#REF!.$#REF!$#REF!:$#REF!$#REF!"</definedName>
    <definedName name="CUSTO_19_8_1_1">"$#REF!.$#REF!$#REF!:$#REF!$#REF!"</definedName>
    <definedName name="CUSTO_19_9">"$#REF!.$#REF!$#REF!:$#REF!$#REF!"</definedName>
    <definedName name="CUSTO_19_9_1">"$#REF!.$#REF!$#REF!:$#REF!$#REF!"</definedName>
    <definedName name="CUSTO_19_9_1_1">"$#REF!.$#REF!$#REF!:$#REF!$#REF!"</definedName>
    <definedName name="CUSTO_2">#REF!</definedName>
    <definedName name="CUSTO_2_1">"$#REF!.$#REF!$#REF!:$#REF!$#REF!"</definedName>
    <definedName name="CUSTO_2_1_1">"$#REF!.$#REF!$#REF!:$#REF!$#REF!"</definedName>
    <definedName name="CUSTO_2_1_1_1">"$#REF!.$#REF!$#REF!:$#REF!$#REF!"</definedName>
    <definedName name="CUSTO_21">#REF!</definedName>
    <definedName name="CUSTO_22">#REF!</definedName>
    <definedName name="CUSTO_24">#REF!</definedName>
    <definedName name="CUSTO_25">#REF!</definedName>
    <definedName name="CUSTO_26">"$#REF!.$#REF!$#REF!:$#REF!$#REF!"</definedName>
    <definedName name="CUSTO_27">"$#REF!.$#REF!$#REF!:$#REF!$#REF!"</definedName>
    <definedName name="CUSTO_27_1">"$#REF!.$#REF!$#REF!:$#REF!$#REF!"</definedName>
    <definedName name="CUSTO_29">"$#REF!.$#REF!$#REF!:$#REF!$#REF!"</definedName>
    <definedName name="CUSTO_3">#REF!</definedName>
    <definedName name="CUSTO_3_1">"$#REF!.$#REF!$#REF!:$#REF!$#REF!"</definedName>
    <definedName name="CUSTO_3_1_1">"$#REF!.$#REF!$#REF!:$#REF!$#REF!"</definedName>
    <definedName name="CUSTO_3_1_1_1">"$#REF!.$#REF!$#REF!:$#REF!$#REF!"</definedName>
    <definedName name="CUSTO_4">"$#REF!.$#REF!$#REF!:$#REF!$#REF!"</definedName>
    <definedName name="CUSTO_4_1">"$#REF!.$#REF!$#REF!:$#REF!$#REF!"</definedName>
    <definedName name="CUSTO_5">"$#REF!.$#REF!$#REF!:$#REF!$#REF!"</definedName>
    <definedName name="CUSTO_5_1">"$#REF!.$#REF!$#REF!:$#REF!$#REF!"</definedName>
    <definedName name="CUSTO_5_1_1">"$#REF!.$#REF!$#REF!:$#REF!$#REF!"</definedName>
    <definedName name="CUSTO_5_1_1_1">"$#REF!.$#REF!$#REF!:$#REF!$#REF!"</definedName>
    <definedName name="CUSTO_6">#REF!</definedName>
    <definedName name="CUSTO_6_1">#REF!</definedName>
    <definedName name="CUSTO_6_1_1">"$#REF!.$#REF!$#REF!:$#REF!$#REF!"</definedName>
    <definedName name="CUSTO_6_1_1_1">"$#REF!.$#REF!$#REF!:$#REF!$#REF!"</definedName>
    <definedName name="CUSTO_6_1_1_1_1">"$#REF!.$#REF!$#REF!:$#REF!$#REF!"</definedName>
    <definedName name="CUSTO_6_10">"$#REF!.$#REF!$#REF!:$#REF!$#REF!"</definedName>
    <definedName name="CUSTO_6_10_1">"$#REF!.$#REF!$#REF!:$#REF!$#REF!"</definedName>
    <definedName name="CUSTO_6_11">"$#REF!.$#REF!$#REF!:$#REF!$#REF!"</definedName>
    <definedName name="CUSTO_6_11_1">"$#REF!.$#REF!$#REF!:$#REF!$#REF!"</definedName>
    <definedName name="CUSTO_6_12">"$#REF!.$#REF!$#REF!:$#REF!$#REF!"</definedName>
    <definedName name="CUSTO_6_15">"$#REF!.$#REF!$#REF!:$#REF!$#REF!"</definedName>
    <definedName name="CUSTO_6_16">"$#REF!.$#REF!$#REF!:$#REF!$#REF!"</definedName>
    <definedName name="CUSTO_6_19">#REF!</definedName>
    <definedName name="CUSTO_6_19_10">"$#REF!.$#REF!$#REF!:$#REF!$#REF!"</definedName>
    <definedName name="CUSTO_6_19_11">"$#REF!.$#REF!$#REF!:$#REF!$#REF!"</definedName>
    <definedName name="CUSTO_6_19_12">"$#REF!.$#REF!$#REF!:$#REF!$#REF!"</definedName>
    <definedName name="CUSTO_6_19_16">"$#REF!.$#REF!$#REF!:$#REF!$#REF!"</definedName>
    <definedName name="CUSTO_6_19_2">#REF!</definedName>
    <definedName name="CUSTO_6_19_2_1">"$#REF!.$#REF!$#REF!:$#REF!$#REF!"</definedName>
    <definedName name="CUSTO_6_19_2_1_1">"$#REF!.$#REF!$#REF!:$#REF!$#REF!"</definedName>
    <definedName name="CUSTO_6_19_2_1_1_1">"$#REF!.$#REF!$#REF!:$#REF!$#REF!"</definedName>
    <definedName name="CUSTO_6_19_21">#REF!</definedName>
    <definedName name="CUSTO_6_19_24">#REF!</definedName>
    <definedName name="CUSTO_6_19_25">#REF!</definedName>
    <definedName name="CUSTO_6_19_26">"$#REF!.$#REF!$#REF!:$#REF!$#REF!"</definedName>
    <definedName name="CUSTO_6_19_27">"$#REF!.$#REF!$#REF!:$#REF!$#REF!"</definedName>
    <definedName name="CUSTO_6_19_27_1">"$#REF!.$#REF!$#REF!:$#REF!$#REF!"</definedName>
    <definedName name="CUSTO_6_19_29">"$#REF!.$#REF!$#REF!:$#REF!$#REF!"</definedName>
    <definedName name="CUSTO_6_19_3">#REF!</definedName>
    <definedName name="CUSTO_6_19_5">"$#REF!.$#REF!$#REF!:$#REF!$#REF!"</definedName>
    <definedName name="CUSTO_6_19_5_1">"$#REF!.$#REF!$#REF!:$#REF!$#REF!"</definedName>
    <definedName name="CUSTO_6_19_5_1_1">"$#REF!.$#REF!$#REF!:$#REF!$#REF!"</definedName>
    <definedName name="CUSTO_6_19_5_1_1_1">"$#REF!.$#REF!$#REF!:$#REF!$#REF!"</definedName>
    <definedName name="CUSTO_6_19_6">#REF!</definedName>
    <definedName name="CUSTO_6_19_6_1">"$#REF!.$#REF!$#REF!:$#REF!$#REF!"</definedName>
    <definedName name="CUSTO_6_19_6_1_1">"$#REF!.$#REF!$#REF!:$#REF!$#REF!"</definedName>
    <definedName name="CUSTO_6_19_6_1_1_1">"$#REF!.$#REF!$#REF!:$#REF!$#REF!"</definedName>
    <definedName name="CUSTO_6_19_7">"$#REF!.$#REF!$#REF!:$#REF!$#REF!"</definedName>
    <definedName name="CUSTO_6_19_7_1">"$#REF!.$#REF!$#REF!:$#REF!$#REF!"</definedName>
    <definedName name="CUSTO_6_19_8">#REF!</definedName>
    <definedName name="CUSTO_6_19_8_1">"$#REF!.$#REF!$#REF!:$#REF!$#REF!"</definedName>
    <definedName name="CUSTO_6_19_8_1_1">"$#REF!.$#REF!$#REF!:$#REF!$#REF!"</definedName>
    <definedName name="CUSTO_6_19_9">"$#REF!.$#REF!$#REF!:$#REF!$#REF!"</definedName>
    <definedName name="CUSTO_6_19_9_1">"$#REF!.$#REF!$#REF!:$#REF!$#REF!"</definedName>
    <definedName name="CUSTO_6_19_9_1_1">"$#REF!.$#REF!$#REF!:$#REF!$#REF!"</definedName>
    <definedName name="CUSTO_6_2">#REF!</definedName>
    <definedName name="CUSTO_6_2_1">"$#REF!.$#REF!$#REF!:$#REF!$#REF!"</definedName>
    <definedName name="CUSTO_6_2_1_1">"$#REF!.$#REF!$#REF!:$#REF!$#REF!"</definedName>
    <definedName name="CUSTO_6_2_1_1_1">"$#REF!.$#REF!$#REF!:$#REF!$#REF!"</definedName>
    <definedName name="CUSTO_6_21">#REF!</definedName>
    <definedName name="CUSTO_6_22">#REF!</definedName>
    <definedName name="CUSTO_6_24">#REF!</definedName>
    <definedName name="CUSTO_6_25">#REF!</definedName>
    <definedName name="CUSTO_6_26">"$#REF!.$#REF!$#REF!:$#REF!$#REF!"</definedName>
    <definedName name="CUSTO_6_27">"$#REF!.$#REF!$#REF!:$#REF!$#REF!"</definedName>
    <definedName name="CUSTO_6_27_1">"$#REF!.$#REF!$#REF!:$#REF!$#REF!"</definedName>
    <definedName name="CUSTO_6_29">"$#REF!.$#REF!$#REF!:$#REF!$#REF!"</definedName>
    <definedName name="CUSTO_6_3">#REF!</definedName>
    <definedName name="CUSTO_6_3_1">"$#REF!.$#REF!$#REF!:$#REF!$#REF!"</definedName>
    <definedName name="CUSTO_6_3_1_1">"$#REF!.$#REF!$#REF!:$#REF!$#REF!"</definedName>
    <definedName name="CUSTO_6_3_1_1_1">"$#REF!.$#REF!$#REF!:$#REF!$#REF!"</definedName>
    <definedName name="CUSTO_6_4">"$#REF!.$#REF!$#REF!:$#REF!$#REF!"</definedName>
    <definedName name="CUSTO_6_4_1">"$#REF!.$#REF!$#REF!:$#REF!$#REF!"</definedName>
    <definedName name="CUSTO_6_5">"$#REF!.$#REF!$#REF!:$#REF!$#REF!"</definedName>
    <definedName name="CUSTO_6_5_1">"$#REF!.$#REF!$#REF!:$#REF!$#REF!"</definedName>
    <definedName name="CUSTO_6_5_1_1">"$#REF!.$#REF!$#REF!:$#REF!$#REF!"</definedName>
    <definedName name="CUSTO_6_5_1_1_1">"$#REF!.$#REF!$#REF!:$#REF!$#REF!"</definedName>
    <definedName name="CUSTO_6_6">#REF!</definedName>
    <definedName name="CUSTO_6_6_1">"$#REF!.$#REF!$#REF!:$#REF!$#REF!"</definedName>
    <definedName name="CUSTO_6_6_1_1">"$#REF!.$#REF!$#REF!:$#REF!$#REF!"</definedName>
    <definedName name="CUSTO_6_6_1_1_1">"$#REF!.$#REF!$#REF!:$#REF!$#REF!"</definedName>
    <definedName name="CUSTO_6_7">#REF!</definedName>
    <definedName name="CUSTO_6_7_1">"$#REF!.$#REF!$#REF!:$#REF!$#REF!"</definedName>
    <definedName name="CUSTO_6_7_1_1">"$#REF!.$#REF!$#REF!:$#REF!$#REF!"</definedName>
    <definedName name="CUSTO_6_7_1_1_1">"$#REF!.$#REF!$#REF!:$#REF!$#REF!"</definedName>
    <definedName name="CUSTO_6_8">#REF!</definedName>
    <definedName name="CUSTO_6_8_1">"$#REF!.$#REF!$#REF!:$#REF!$#REF!"</definedName>
    <definedName name="CUSTO_6_8_1_1">"$#REF!.$#REF!$#REF!:$#REF!$#REF!"</definedName>
    <definedName name="CUSTO_6_9">"$#REF!.$#REF!$#REF!:$#REF!$#REF!"</definedName>
    <definedName name="CUSTO_6_9_1">"$#REF!.$#REF!$#REF!:$#REF!$#REF!"</definedName>
    <definedName name="CUSTO_6_9_1_1">"$#REF!.$#REF!$#REF!:$#REF!$#REF!"</definedName>
    <definedName name="CUSTO_6_9_1_1_1">"$#REF!.$#REF!$#REF!:$#REF!$#REF!"</definedName>
    <definedName name="CUSTO_7">#REF!</definedName>
    <definedName name="CUSTO_7_1">#REF!</definedName>
    <definedName name="CUSTO_7_1_1">"$#REF!.$#REF!$#REF!:$#REF!$#REF!"</definedName>
    <definedName name="CUSTO_7_1_1_1">"$#REF!.$#REF!$#REF!:$#REF!$#REF!"</definedName>
    <definedName name="CUSTO_7_1_1_1_1">"$#REF!.$#REF!$#REF!:$#REF!$#REF!"</definedName>
    <definedName name="CUSTO_7_10">"$#REF!.$#REF!$#REF!:$#REF!$#REF!"</definedName>
    <definedName name="CUSTO_7_10_1">"$#REF!.$#REF!$#REF!:$#REF!$#REF!"</definedName>
    <definedName name="CUSTO_7_11">"$#REF!.$#REF!$#REF!:$#REF!$#REF!"</definedName>
    <definedName name="CUSTO_7_11_1">"$#REF!.$#REF!$#REF!:$#REF!$#REF!"</definedName>
    <definedName name="CUSTO_7_12">"$#REF!.$#REF!$#REF!:$#REF!$#REF!"</definedName>
    <definedName name="CUSTO_7_15">"$#REF!.$#REF!$#REF!:$#REF!$#REF!"</definedName>
    <definedName name="CUSTO_7_16">"$#REF!.$#REF!$#REF!:$#REF!$#REF!"</definedName>
    <definedName name="CUSTO_7_19">#REF!</definedName>
    <definedName name="CUSTO_7_19_10">"$#REF!.$#REF!$#REF!:$#REF!$#REF!"</definedName>
    <definedName name="CUSTO_7_19_11">"$#REF!.$#REF!$#REF!:$#REF!$#REF!"</definedName>
    <definedName name="CUSTO_7_19_12">"$#REF!.$#REF!$#REF!:$#REF!$#REF!"</definedName>
    <definedName name="CUSTO_7_19_16">"$#REF!.$#REF!$#REF!:$#REF!$#REF!"</definedName>
    <definedName name="CUSTO_7_19_2">#REF!</definedName>
    <definedName name="CUSTO_7_19_2_1">"$#REF!.$#REF!$#REF!:$#REF!$#REF!"</definedName>
    <definedName name="CUSTO_7_19_2_1_1">"$#REF!.$#REF!$#REF!:$#REF!$#REF!"</definedName>
    <definedName name="CUSTO_7_19_2_1_1_1">"$#REF!.$#REF!$#REF!:$#REF!$#REF!"</definedName>
    <definedName name="CUSTO_7_19_21">#REF!</definedName>
    <definedName name="CUSTO_7_19_24">#REF!</definedName>
    <definedName name="CUSTO_7_19_25">#REF!</definedName>
    <definedName name="CUSTO_7_19_26">"$#REF!.$#REF!$#REF!:$#REF!$#REF!"</definedName>
    <definedName name="CUSTO_7_19_27">"$#REF!.$#REF!$#REF!:$#REF!$#REF!"</definedName>
    <definedName name="CUSTO_7_19_27_1">"$#REF!.$#REF!$#REF!:$#REF!$#REF!"</definedName>
    <definedName name="CUSTO_7_19_29">"$#REF!.$#REF!$#REF!:$#REF!$#REF!"</definedName>
    <definedName name="CUSTO_7_19_3">#REF!</definedName>
    <definedName name="CUSTO_7_19_5">"$#REF!.$#REF!$#REF!:$#REF!$#REF!"</definedName>
    <definedName name="CUSTO_7_19_5_1">"$#REF!.$#REF!$#REF!:$#REF!$#REF!"</definedName>
    <definedName name="CUSTO_7_19_5_1_1">"$#REF!.$#REF!$#REF!:$#REF!$#REF!"</definedName>
    <definedName name="CUSTO_7_19_5_1_1_1">"$#REF!.$#REF!$#REF!:$#REF!$#REF!"</definedName>
    <definedName name="CUSTO_7_19_6">#REF!</definedName>
    <definedName name="CUSTO_7_19_6_1">"$#REF!.$#REF!$#REF!:$#REF!$#REF!"</definedName>
    <definedName name="CUSTO_7_19_6_1_1">"$#REF!.$#REF!$#REF!:$#REF!$#REF!"</definedName>
    <definedName name="CUSTO_7_19_6_1_1_1">"$#REF!.$#REF!$#REF!:$#REF!$#REF!"</definedName>
    <definedName name="CUSTO_7_19_7">"$#REF!.$#REF!$#REF!:$#REF!$#REF!"</definedName>
    <definedName name="CUSTO_7_19_7_1">"$#REF!.$#REF!$#REF!:$#REF!$#REF!"</definedName>
    <definedName name="CUSTO_7_19_8">#REF!</definedName>
    <definedName name="CUSTO_7_19_8_1">"$#REF!.$#REF!$#REF!:$#REF!$#REF!"</definedName>
    <definedName name="CUSTO_7_19_8_1_1">"$#REF!.$#REF!$#REF!:$#REF!$#REF!"</definedName>
    <definedName name="CUSTO_7_19_9">"$#REF!.$#REF!$#REF!:$#REF!$#REF!"</definedName>
    <definedName name="CUSTO_7_19_9_1">"$#REF!.$#REF!$#REF!:$#REF!$#REF!"</definedName>
    <definedName name="CUSTO_7_19_9_1_1">"$#REF!.$#REF!$#REF!:$#REF!$#REF!"</definedName>
    <definedName name="CUSTO_7_2">#REF!</definedName>
    <definedName name="CUSTO_7_2_1">"$#REF!.$#REF!$#REF!:$#REF!$#REF!"</definedName>
    <definedName name="CUSTO_7_2_1_1">"$#REF!.$#REF!$#REF!:$#REF!$#REF!"</definedName>
    <definedName name="CUSTO_7_2_1_1_1">"$#REF!.$#REF!$#REF!:$#REF!$#REF!"</definedName>
    <definedName name="CUSTO_7_21">#REF!</definedName>
    <definedName name="CUSTO_7_22">#REF!</definedName>
    <definedName name="CUSTO_7_24">#REF!</definedName>
    <definedName name="CUSTO_7_25">#REF!</definedName>
    <definedName name="CUSTO_7_26">"$#REF!.$#REF!$#REF!:$#REF!$#REF!"</definedName>
    <definedName name="CUSTO_7_27">"$#REF!.$#REF!$#REF!:$#REF!$#REF!"</definedName>
    <definedName name="CUSTO_7_27_1">"$#REF!.$#REF!$#REF!:$#REF!$#REF!"</definedName>
    <definedName name="CUSTO_7_29">"$#REF!.$#REF!$#REF!:$#REF!$#REF!"</definedName>
    <definedName name="CUSTO_7_3">#REF!</definedName>
    <definedName name="CUSTO_7_3_1">"$#REF!.$#REF!$#REF!:$#REF!$#REF!"</definedName>
    <definedName name="CUSTO_7_3_1_1">"$#REF!.$#REF!$#REF!:$#REF!$#REF!"</definedName>
    <definedName name="CUSTO_7_3_1_1_1">"$#REF!.$#REF!$#REF!:$#REF!$#REF!"</definedName>
    <definedName name="CUSTO_7_4">"$#REF!.$#REF!$#REF!:$#REF!$#REF!"</definedName>
    <definedName name="CUSTO_7_4_1">"$#REF!.$#REF!$#REF!:$#REF!$#REF!"</definedName>
    <definedName name="CUSTO_7_5">"$#REF!.$#REF!$#REF!:$#REF!$#REF!"</definedName>
    <definedName name="CUSTO_7_5_1">"$#REF!.$#REF!$#REF!:$#REF!$#REF!"</definedName>
    <definedName name="CUSTO_7_5_1_1">"$#REF!.$#REF!$#REF!:$#REF!$#REF!"</definedName>
    <definedName name="CUSTO_7_5_1_1_1">"$#REF!.$#REF!$#REF!:$#REF!$#REF!"</definedName>
    <definedName name="CUSTO_7_6">#REF!</definedName>
    <definedName name="CUSTO_7_6_1">"$#REF!.$#REF!$#REF!:$#REF!$#REF!"</definedName>
    <definedName name="CUSTO_7_6_1_1">"$#REF!.$#REF!$#REF!:$#REF!$#REF!"</definedName>
    <definedName name="CUSTO_7_6_1_1_1">"$#REF!.$#REF!$#REF!:$#REF!$#REF!"</definedName>
    <definedName name="CUSTO_7_7">#REF!</definedName>
    <definedName name="CUSTO_7_7_1">"$#REF!.$#REF!$#REF!:$#REF!$#REF!"</definedName>
    <definedName name="CUSTO_7_7_1_1">"$#REF!.$#REF!$#REF!:$#REF!$#REF!"</definedName>
    <definedName name="CUSTO_7_7_1_1_1">"$#REF!.$#REF!$#REF!:$#REF!$#REF!"</definedName>
    <definedName name="CUSTO_7_8">#REF!</definedName>
    <definedName name="CUSTO_7_8_1">"$#REF!.$#REF!$#REF!:$#REF!$#REF!"</definedName>
    <definedName name="CUSTO_7_8_1_1">"$#REF!.$#REF!$#REF!:$#REF!$#REF!"</definedName>
    <definedName name="CUSTO_7_9">"$#REF!.$#REF!$#REF!:$#REF!$#REF!"</definedName>
    <definedName name="CUSTO_7_9_1">"$#REF!.$#REF!$#REF!:$#REF!$#REF!"</definedName>
    <definedName name="CUSTO_7_9_1_1">"$#REF!.$#REF!$#REF!:$#REF!$#REF!"</definedName>
    <definedName name="CUSTO_7_9_1_1_1">"$#REF!.$#REF!$#REF!:$#REF!$#REF!"</definedName>
    <definedName name="CUSTO_8">#REF!</definedName>
    <definedName name="CUSTO_8_1">#REF!</definedName>
    <definedName name="CUSTO_8_1_1">"$#REF!.$#REF!$#REF!:$#REF!$#REF!"</definedName>
    <definedName name="CUSTO_8_1_1_1">"$#REF!.$#REF!$#REF!:$#REF!$#REF!"</definedName>
    <definedName name="CUSTO_8_10">"$#REF!.$#REF!$#REF!:$#REF!$#REF!"</definedName>
    <definedName name="CUSTO_8_10_1">"$#REF!.$#REF!$#REF!:$#REF!$#REF!"</definedName>
    <definedName name="CUSTO_8_11">"$#REF!.$#REF!$#REF!:$#REF!$#REF!"</definedName>
    <definedName name="CUSTO_8_11_1">"$#REF!.$#REF!$#REF!:$#REF!$#REF!"</definedName>
    <definedName name="CUSTO_8_12">"$#REF!.$#REF!$#REF!:$#REF!$#REF!"</definedName>
    <definedName name="CUSTO_8_15">"$#REF!.$#REF!$#REF!:$#REF!$#REF!"</definedName>
    <definedName name="CUSTO_8_16">"$#REF!.$#REF!$#REF!:$#REF!$#REF!"</definedName>
    <definedName name="CUSTO_8_19">#REF!</definedName>
    <definedName name="CUSTO_8_19_10">"$#REF!.$#REF!$#REF!:$#REF!$#REF!"</definedName>
    <definedName name="CUSTO_8_19_11">"$#REF!.$#REF!$#REF!:$#REF!$#REF!"</definedName>
    <definedName name="CUSTO_8_19_12">"$#REF!.$#REF!$#REF!:$#REF!$#REF!"</definedName>
    <definedName name="CUSTO_8_19_16">"$#REF!.$#REF!$#REF!:$#REF!$#REF!"</definedName>
    <definedName name="CUSTO_8_19_2">#REF!</definedName>
    <definedName name="CUSTO_8_19_2_1">"$#REF!.$#REF!$#REF!:$#REF!$#REF!"</definedName>
    <definedName name="CUSTO_8_19_2_1_1">"$#REF!.$#REF!$#REF!:$#REF!$#REF!"</definedName>
    <definedName name="CUSTO_8_19_2_1_1_1">"$#REF!.$#REF!$#REF!:$#REF!$#REF!"</definedName>
    <definedName name="CUSTO_8_19_21">#REF!</definedName>
    <definedName name="CUSTO_8_19_24">#REF!</definedName>
    <definedName name="CUSTO_8_19_25">#REF!</definedName>
    <definedName name="CUSTO_8_19_26">"$#REF!.$#REF!$#REF!:$#REF!$#REF!"</definedName>
    <definedName name="CUSTO_8_19_27">"$#REF!.$#REF!$#REF!:$#REF!$#REF!"</definedName>
    <definedName name="CUSTO_8_19_27_1">"$#REF!.$#REF!$#REF!:$#REF!$#REF!"</definedName>
    <definedName name="CUSTO_8_19_29">"$#REF!.$#REF!$#REF!:$#REF!$#REF!"</definedName>
    <definedName name="CUSTO_8_19_3">#REF!</definedName>
    <definedName name="CUSTO_8_19_5">"$#REF!.$#REF!$#REF!:$#REF!$#REF!"</definedName>
    <definedName name="CUSTO_8_19_5_1">"$#REF!.$#REF!$#REF!:$#REF!$#REF!"</definedName>
    <definedName name="CUSTO_8_19_5_1_1">"$#REF!.$#REF!$#REF!:$#REF!$#REF!"</definedName>
    <definedName name="CUSTO_8_19_5_1_1_1">"$#REF!.$#REF!$#REF!:$#REF!$#REF!"</definedName>
    <definedName name="CUSTO_8_19_6">#REF!</definedName>
    <definedName name="CUSTO_8_19_6_1">"$#REF!.$#REF!$#REF!:$#REF!$#REF!"</definedName>
    <definedName name="CUSTO_8_19_6_1_1">"$#REF!.$#REF!$#REF!:$#REF!$#REF!"</definedName>
    <definedName name="CUSTO_8_19_6_1_1_1">"$#REF!.$#REF!$#REF!:$#REF!$#REF!"</definedName>
    <definedName name="CUSTO_8_19_7">"$#REF!.$#REF!$#REF!:$#REF!$#REF!"</definedName>
    <definedName name="CUSTO_8_19_7_1">"$#REF!.$#REF!$#REF!:$#REF!$#REF!"</definedName>
    <definedName name="CUSTO_8_19_8">#REF!</definedName>
    <definedName name="CUSTO_8_19_8_1">"$#REF!.$#REF!$#REF!:$#REF!$#REF!"</definedName>
    <definedName name="CUSTO_8_19_8_1_1">"$#REF!.$#REF!$#REF!:$#REF!$#REF!"</definedName>
    <definedName name="CUSTO_8_19_9">"$#REF!.$#REF!$#REF!:$#REF!$#REF!"</definedName>
    <definedName name="CUSTO_8_19_9_1">"$#REF!.$#REF!$#REF!:$#REF!$#REF!"</definedName>
    <definedName name="CUSTO_8_19_9_1_1">"$#REF!.$#REF!$#REF!:$#REF!$#REF!"</definedName>
    <definedName name="CUSTO_8_2">#REF!</definedName>
    <definedName name="CUSTO_8_2_1">"$#REF!.$#REF!$#REF!:$#REF!$#REF!"</definedName>
    <definedName name="CUSTO_8_2_1_1">"$#REF!.$#REF!$#REF!:$#REF!$#REF!"</definedName>
    <definedName name="CUSTO_8_2_1_1_1">"$#REF!.$#REF!$#REF!:$#REF!$#REF!"</definedName>
    <definedName name="CUSTO_8_21">#REF!</definedName>
    <definedName name="CUSTO_8_22">#REF!</definedName>
    <definedName name="CUSTO_8_24">#REF!</definedName>
    <definedName name="CUSTO_8_25">#REF!</definedName>
    <definedName name="CUSTO_8_26">"$#REF!.$#REF!$#REF!:$#REF!$#REF!"</definedName>
    <definedName name="CUSTO_8_27">"$#REF!.$#REF!$#REF!:$#REF!$#REF!"</definedName>
    <definedName name="CUSTO_8_27_1">"$#REF!.$#REF!$#REF!:$#REF!$#REF!"</definedName>
    <definedName name="CUSTO_8_29">"$#REF!.$#REF!$#REF!:$#REF!$#REF!"</definedName>
    <definedName name="CUSTO_8_3">#REF!</definedName>
    <definedName name="CUSTO_8_3_1">"$#REF!.$#REF!$#REF!:$#REF!$#REF!"</definedName>
    <definedName name="CUSTO_8_3_1_1">"$#REF!.$#REF!$#REF!:$#REF!$#REF!"</definedName>
    <definedName name="CUSTO_8_3_1_1_1">"$#REF!.$#REF!$#REF!:$#REF!$#REF!"</definedName>
    <definedName name="CUSTO_8_4">"$#REF!.$#REF!$#REF!:$#REF!$#REF!"</definedName>
    <definedName name="CUSTO_8_4_1">"$#REF!.$#REF!$#REF!:$#REF!$#REF!"</definedName>
    <definedName name="CUSTO_8_5">"$#REF!.$#REF!$#REF!:$#REF!$#REF!"</definedName>
    <definedName name="CUSTO_8_5_1">"$#REF!.$#REF!$#REF!:$#REF!$#REF!"</definedName>
    <definedName name="CUSTO_8_5_1_1">"$#REF!.$#REF!$#REF!:$#REF!$#REF!"</definedName>
    <definedName name="CUSTO_8_5_1_1_1">"$#REF!.$#REF!$#REF!:$#REF!$#REF!"</definedName>
    <definedName name="CUSTO_8_6">#REF!</definedName>
    <definedName name="CUSTO_8_6_1">"$#REF!.$#REF!$#REF!:$#REF!$#REF!"</definedName>
    <definedName name="CUSTO_8_6_1_1">"$#REF!.$#REF!$#REF!:$#REF!$#REF!"</definedName>
    <definedName name="CUSTO_8_6_1_1_1">"$#REF!.$#REF!$#REF!:$#REF!$#REF!"</definedName>
    <definedName name="CUSTO_8_7">#REF!</definedName>
    <definedName name="CUSTO_8_7_1">"$#REF!.$#REF!$#REF!:$#REF!$#REF!"</definedName>
    <definedName name="CUSTO_8_7_1_1">"$#REF!.$#REF!$#REF!:$#REF!$#REF!"</definedName>
    <definedName name="CUSTO_8_7_1_1_1">"$#REF!.$#REF!$#REF!:$#REF!$#REF!"</definedName>
    <definedName name="CUSTO_8_8">#REF!</definedName>
    <definedName name="CUSTO_8_8_1">"$#REF!.$#REF!$#REF!:$#REF!$#REF!"</definedName>
    <definedName name="CUSTO_8_8_1_1">"$#REF!.$#REF!$#REF!:$#REF!$#REF!"</definedName>
    <definedName name="CUSTO_8_9">"$#REF!.$#REF!$#REF!:$#REF!$#REF!"</definedName>
    <definedName name="CUSTO_8_9_1">"$#REF!.$#REF!$#REF!:$#REF!$#REF!"</definedName>
    <definedName name="CUSTO_8_9_1_1">"$#REF!.$#REF!$#REF!:$#REF!$#REF!"</definedName>
    <definedName name="CUSTO_8_9_1_1_1">"$#REF!.$#REF!$#REF!:$#REF!$#REF!"</definedName>
    <definedName name="CUSTO_9">#REF!</definedName>
    <definedName name="CUSTO_9_1">"$#REF!.$#REF!$#REF!:$#REF!$#REF!"</definedName>
    <definedName name="CUSTO_9_1_1">"$#REF!.$#REF!$#REF!:$#REF!$#REF!"</definedName>
    <definedName name="CUSTO_9_1_1_1">"$#REF!.$#REF!$#REF!:$#REF!$#REF!"</definedName>
    <definedName name="CUSTO_9_1_1_1_1">"$#REF!.$#REF!$#REF!:$#REF!$#REF!"</definedName>
    <definedName name="CUSTO_9_10">"$#REF!.$#REF!$#REF!:$#REF!$#REF!"</definedName>
    <definedName name="CUSTO_9_10_1">"$#REF!.$#REF!$#REF!:$#REF!$#REF!"</definedName>
    <definedName name="CUSTO_9_11">"$#REF!.$#REF!$#REF!:$#REF!$#REF!"</definedName>
    <definedName name="CUSTO_9_11_1">"$#REF!.$#REF!$#REF!:$#REF!$#REF!"</definedName>
    <definedName name="CUSTO_9_12">"$#REF!.$#REF!$#REF!:$#REF!$#REF!"</definedName>
    <definedName name="CUSTO_9_15">"$#REF!.$#REF!$#REF!:$#REF!$#REF!"</definedName>
    <definedName name="CUSTO_9_16">"$#REF!.$#REF!$#REF!:$#REF!$#REF!"</definedName>
    <definedName name="CUSTO_9_19">#REF!</definedName>
    <definedName name="CUSTO_9_19_10">"$#REF!.$#REF!$#REF!:$#REF!$#REF!"</definedName>
    <definedName name="CUSTO_9_19_11">"$#REF!.$#REF!$#REF!:$#REF!$#REF!"</definedName>
    <definedName name="CUSTO_9_19_12">"$#REF!.$#REF!$#REF!:$#REF!$#REF!"</definedName>
    <definedName name="CUSTO_9_19_16">"$#REF!.$#REF!$#REF!:$#REF!$#REF!"</definedName>
    <definedName name="CUSTO_9_19_2">#REF!</definedName>
    <definedName name="CUSTO_9_19_2_1">"$#REF!.$#REF!$#REF!:$#REF!$#REF!"</definedName>
    <definedName name="CUSTO_9_19_2_1_1">"$#REF!.$#REF!$#REF!:$#REF!$#REF!"</definedName>
    <definedName name="CUSTO_9_19_2_1_1_1">"$#REF!.$#REF!$#REF!:$#REF!$#REF!"</definedName>
    <definedName name="CUSTO_9_19_21">#REF!</definedName>
    <definedName name="CUSTO_9_19_24">#REF!</definedName>
    <definedName name="CUSTO_9_19_25">#REF!</definedName>
    <definedName name="CUSTO_9_19_26">"$#REF!.$#REF!$#REF!:$#REF!$#REF!"</definedName>
    <definedName name="CUSTO_9_19_27">"$#REF!.$#REF!$#REF!:$#REF!$#REF!"</definedName>
    <definedName name="CUSTO_9_19_27_1">"$#REF!.$#REF!$#REF!:$#REF!$#REF!"</definedName>
    <definedName name="CUSTO_9_19_29">"$#REF!.$#REF!$#REF!:$#REF!$#REF!"</definedName>
    <definedName name="CUSTO_9_19_3">#REF!</definedName>
    <definedName name="CUSTO_9_19_5">"$#REF!.$#REF!$#REF!:$#REF!$#REF!"</definedName>
    <definedName name="CUSTO_9_19_5_1">"$#REF!.$#REF!$#REF!:$#REF!$#REF!"</definedName>
    <definedName name="CUSTO_9_19_5_1_1">"$#REF!.$#REF!$#REF!:$#REF!$#REF!"</definedName>
    <definedName name="CUSTO_9_19_5_1_1_1">"$#REF!.$#REF!$#REF!:$#REF!$#REF!"</definedName>
    <definedName name="CUSTO_9_19_6">#REF!</definedName>
    <definedName name="CUSTO_9_19_6_1">"$#REF!.$#REF!$#REF!:$#REF!$#REF!"</definedName>
    <definedName name="CUSTO_9_19_6_1_1">"$#REF!.$#REF!$#REF!:$#REF!$#REF!"</definedName>
    <definedName name="CUSTO_9_19_6_1_1_1">"$#REF!.$#REF!$#REF!:$#REF!$#REF!"</definedName>
    <definedName name="CUSTO_9_19_7">"$#REF!.$#REF!$#REF!:$#REF!$#REF!"</definedName>
    <definedName name="CUSTO_9_19_7_1">"$#REF!.$#REF!$#REF!:$#REF!$#REF!"</definedName>
    <definedName name="CUSTO_9_19_8">#REF!</definedName>
    <definedName name="CUSTO_9_19_8_1">"$#REF!.$#REF!$#REF!:$#REF!$#REF!"</definedName>
    <definedName name="CUSTO_9_19_8_1_1">"$#REF!.$#REF!$#REF!:$#REF!$#REF!"</definedName>
    <definedName name="CUSTO_9_19_9">"$#REF!.$#REF!$#REF!:$#REF!$#REF!"</definedName>
    <definedName name="CUSTO_9_19_9_1">"$#REF!.$#REF!$#REF!:$#REF!$#REF!"</definedName>
    <definedName name="CUSTO_9_19_9_1_1">"$#REF!.$#REF!$#REF!:$#REF!$#REF!"</definedName>
    <definedName name="CUSTO_9_2">#REF!</definedName>
    <definedName name="CUSTO_9_2_1">"$#REF!.$#REF!$#REF!:$#REF!$#REF!"</definedName>
    <definedName name="CUSTO_9_2_1_1">"$#REF!.$#REF!$#REF!:$#REF!$#REF!"</definedName>
    <definedName name="CUSTO_9_2_1_1_1">"$#REF!.$#REF!$#REF!:$#REF!$#REF!"</definedName>
    <definedName name="CUSTO_9_21">#REF!</definedName>
    <definedName name="CUSTO_9_22">#REF!</definedName>
    <definedName name="CUSTO_9_24">#REF!</definedName>
    <definedName name="CUSTO_9_25">#REF!</definedName>
    <definedName name="CUSTO_9_26">"$#REF!.$#REF!$#REF!:$#REF!$#REF!"</definedName>
    <definedName name="CUSTO_9_27">"$#REF!.$#REF!$#REF!:$#REF!$#REF!"</definedName>
    <definedName name="CUSTO_9_27_1">"$#REF!.$#REF!$#REF!:$#REF!$#REF!"</definedName>
    <definedName name="CUSTO_9_29">"$#REF!.$#REF!$#REF!:$#REF!$#REF!"</definedName>
    <definedName name="CUSTO_9_3">#REF!</definedName>
    <definedName name="CUSTO_9_3_1">"$#REF!.$#REF!$#REF!:$#REF!$#REF!"</definedName>
    <definedName name="CUSTO_9_3_1_1">"$#REF!.$#REF!$#REF!:$#REF!$#REF!"</definedName>
    <definedName name="CUSTO_9_3_1_1_1">"$#REF!.$#REF!$#REF!:$#REF!$#REF!"</definedName>
    <definedName name="CUSTO_9_4">"$#REF!.$#REF!$#REF!:$#REF!$#REF!"</definedName>
    <definedName name="CUSTO_9_4_1">"$#REF!.$#REF!$#REF!:$#REF!$#REF!"</definedName>
    <definedName name="CUSTO_9_5">"$#REF!.$#REF!$#REF!:$#REF!$#REF!"</definedName>
    <definedName name="CUSTO_9_5_1">"$#REF!.$#REF!$#REF!:$#REF!$#REF!"</definedName>
    <definedName name="CUSTO_9_5_1_1">"$#REF!.$#REF!$#REF!:$#REF!$#REF!"</definedName>
    <definedName name="CUSTO_9_5_1_1_1">"$#REF!.$#REF!$#REF!:$#REF!$#REF!"</definedName>
    <definedName name="CUSTO_9_6">#REF!</definedName>
    <definedName name="CUSTO_9_6_1">"$#REF!.$#REF!$#REF!:$#REF!$#REF!"</definedName>
    <definedName name="CUSTO_9_6_1_1">"$#REF!.$#REF!$#REF!:$#REF!$#REF!"</definedName>
    <definedName name="CUSTO_9_6_1_1_1">"$#REF!.$#REF!$#REF!:$#REF!$#REF!"</definedName>
    <definedName name="CUSTO_9_7">#REF!</definedName>
    <definedName name="CUSTO_9_7_1">"$#REF!.$#REF!$#REF!:$#REF!$#REF!"</definedName>
    <definedName name="CUSTO_9_7_1_1">"$#REF!.$#REF!$#REF!:$#REF!$#REF!"</definedName>
    <definedName name="CUSTO_9_7_1_1_1">"$#REF!.$#REF!$#REF!:$#REF!$#REF!"</definedName>
    <definedName name="CUSTO_9_8">#REF!</definedName>
    <definedName name="CUSTO_9_8_1">"$#REF!.$#REF!$#REF!:$#REF!$#REF!"</definedName>
    <definedName name="CUSTO_9_8_1_1">"$#REF!.$#REF!$#REF!:$#REF!$#REF!"</definedName>
    <definedName name="CUSTO_9_9">"$#REF!.$#REF!$#REF!:$#REF!$#REF!"</definedName>
    <definedName name="CUSTO_9_9_1">"$#REF!.$#REF!$#REF!:$#REF!$#REF!"</definedName>
    <definedName name="CUSTO_9_9_1_1">"$#REF!.$#REF!$#REF!:$#REF!$#REF!"</definedName>
    <definedName name="CUSTO_9_9_1_1_1">"$#REF!.$#REF!$#REF!:$#REF!$#REF!"</definedName>
    <definedName name="Custo_parcial">#REF!</definedName>
    <definedName name="Custo_parcial_1">#REF!</definedName>
    <definedName name="Custo_Total">#REF!</definedName>
    <definedName name="Custo_Unitário_Mão_de_Obra">'[115]Banco de Dados'!$A$1:$C$28</definedName>
    <definedName name="custoA">#REF!</definedName>
    <definedName name="custoB">#REF!</definedName>
    <definedName name="custoc" hidden="1">#REF!</definedName>
    <definedName name="custoo">#REF!</definedName>
    <definedName name="Custos_Materiais_Asfálticos">'[116]Banco de Dados'!$Z$1:$AB$10</definedName>
    <definedName name="Custos_Unitarios_Referencia">'[115]Banco de Dados'!$T$1:$W$215</definedName>
    <definedName name="custoSUB">#REF!</definedName>
    <definedName name="CV">#REF!</definedName>
    <definedName name="cvc">#REF!</definedName>
    <definedName name="cx.01" localSheetId="2">[117]Aterro!#REF!</definedName>
    <definedName name="cx.01">[117]Aterro!#REF!</definedName>
    <definedName name="cx_coletora" localSheetId="2">#REF!</definedName>
    <definedName name="cx_coletora">#REF!</definedName>
    <definedName name="cxp4x2" localSheetId="2">#REF!</definedName>
    <definedName name="cxp4x2">#REF!</definedName>
    <definedName name="d" localSheetId="2">#REF!</definedName>
    <definedName name="d">#REF!</definedName>
    <definedName name="d.1000">#REF!</definedName>
    <definedName name="d.1200">#REF!</definedName>
    <definedName name="d.200">#REF!</definedName>
    <definedName name="d.400">#REF!</definedName>
    <definedName name="d.50">#REF!</definedName>
    <definedName name="d.600">#REF!</definedName>
    <definedName name="d.800">#REF!</definedName>
    <definedName name="d_25">#REF!</definedName>
    <definedName name="d_4">#REF!</definedName>
    <definedName name="d_42">"$#REF!.$A$2"</definedName>
    <definedName name="D6I" localSheetId="2">#REF!</definedName>
    <definedName name="D6I">#REF!</definedName>
    <definedName name="D6P" localSheetId="2">#REF!</definedName>
    <definedName name="D6P">#REF!</definedName>
    <definedName name="D8I" localSheetId="2">#REF!</definedName>
    <definedName name="D8I">#REF!</definedName>
    <definedName name="D8P">#REF!</definedName>
    <definedName name="DA">#REF!</definedName>
    <definedName name="dadadfs">[118]!exibir_1000</definedName>
    <definedName name="dadinho">#REF!</definedName>
    <definedName name="dadinho_1">#REF!</definedName>
    <definedName name="dadinho_10">"$#REF!.$AD$11:$AE$26"</definedName>
    <definedName name="dadinho_11">#REF!</definedName>
    <definedName name="dadinho_11_1">"$#REF!.$AD$11:$AE$38"</definedName>
    <definedName name="dadinho_11_10">"$#REF!.$AH$5:$AI$41"</definedName>
    <definedName name="dadinho_11_11">"$#REF!.$AH$5:$AI$41"</definedName>
    <definedName name="dadinho_11_12">"$#REF!.$AH$5:$AI$41"</definedName>
    <definedName name="dadinho_11_19">#REF!</definedName>
    <definedName name="dadinho_11_19_24">#REF!</definedName>
    <definedName name="dadinho_11_19_25">#REF!</definedName>
    <definedName name="dadinho_11_19_29">"$#REF!.$AE$11:$AF$26"</definedName>
    <definedName name="dadinho_11_19_8">#REF!</definedName>
    <definedName name="dadinho_11_22">"$#REF!.$AH$5:$AI$41"</definedName>
    <definedName name="dadinho_11_24">#REF!</definedName>
    <definedName name="dadinho_11_25">#REF!</definedName>
    <definedName name="dadinho_11_29">"$#REF!.$AD$11:$AE$26"</definedName>
    <definedName name="dadinho_11_3">"$#REF!.$AH$5:$AI$41"</definedName>
    <definedName name="dadinho_11_3_1">"$#REF!.$AH$5:$AI$41"</definedName>
    <definedName name="dadinho_11_4">"$#REF!.$AH$5:$AI$41"</definedName>
    <definedName name="dadinho_11_4_1">"$#REF!.$AH$5:$AI$41"</definedName>
    <definedName name="dadinho_11_5">"$#REF!.$AH$5:$AI$41"</definedName>
    <definedName name="dadinho_11_5_1">"$#REF!.$AH$5:$AI$41"</definedName>
    <definedName name="dadinho_11_6">"$#REF!.$AH$5:$AI$41"</definedName>
    <definedName name="dadinho_11_6_1">"$#REF!.$AH$5:$AI$41"</definedName>
    <definedName name="dadinho_11_7">"$#REF!.$AH$5:$AI$41"</definedName>
    <definedName name="dadinho_11_7_1">"$#REF!.$AH$5:$AI$41"</definedName>
    <definedName name="dadinho_11_8">#REF!</definedName>
    <definedName name="dadinho_11_9">"$#REF!.$AH$5:$AI$41"</definedName>
    <definedName name="dadinho_12">"$#REF!.$AG$5:$AH$33"</definedName>
    <definedName name="dadinho_13">#REF!</definedName>
    <definedName name="dadinho_13_1">#REF!</definedName>
    <definedName name="dadinho_13_1_10">"$#REF!.$AH$5:$AI$45"</definedName>
    <definedName name="dadinho_13_1_11">"$#REF!.$AH$5:$AI$45"</definedName>
    <definedName name="dadinho_13_1_12">"$#REF!.$AH$5:$AI$45"</definedName>
    <definedName name="dadinho_13_1_22">"$#REF!.$AH$5:$AI$45"</definedName>
    <definedName name="dadinho_13_1_24">#REF!</definedName>
    <definedName name="dadinho_13_1_25">#REF!</definedName>
    <definedName name="dadinho_13_1_29">"$#REF!.$AE$11:$AF$27"</definedName>
    <definedName name="dadinho_13_1_3">"$#REF!.$AH$5:$AI$45"</definedName>
    <definedName name="dadinho_13_1_3_1">"$#REF!.$AH$5:$AI$45"</definedName>
    <definedName name="dadinho_13_1_4">"$#REF!.$AH$5:$AI$45"</definedName>
    <definedName name="dadinho_13_1_4_1">"$#REF!.$AH$5:$AI$45"</definedName>
    <definedName name="dadinho_13_1_5">"$#REF!.$AH$5:$AI$45"</definedName>
    <definedName name="dadinho_13_1_5_1">"$#REF!.$AH$5:$AI$45"</definedName>
    <definedName name="dadinho_13_1_6">"$#REF!.$AH$5:$AI$45"</definedName>
    <definedName name="dadinho_13_1_6_1">"$#REF!.$AH$5:$AI$45"</definedName>
    <definedName name="dadinho_13_1_7">"$#REF!.$AH$5:$AI$45"</definedName>
    <definedName name="dadinho_13_1_7_1">"$#REF!.$AH$5:$AI$45"</definedName>
    <definedName name="dadinho_13_1_8">#REF!</definedName>
    <definedName name="dadinho_13_1_9">"$#REF!.$AH$5:$AI$45"</definedName>
    <definedName name="dadinho_13_10">"$#REF!.$AD$11:$AE$26"</definedName>
    <definedName name="dadinho_13_11">"$#REF!.$AD$11:$AE$57"</definedName>
    <definedName name="dadinho_13_12">"$#REF!.$AD$11:$AE$26"</definedName>
    <definedName name="dadinho_13_15">"$#REF!.$AG$5:$AH$33"</definedName>
    <definedName name="dadinho_13_16">"$#REF!.$AG$5:$AH$33"</definedName>
    <definedName name="dadinho_13_19">#REF!</definedName>
    <definedName name="dadinho_13_19_24">#REF!</definedName>
    <definedName name="dadinho_13_19_25">#REF!</definedName>
    <definedName name="dadinho_13_19_29">"$#REF!.$AE$11:$AF$26"</definedName>
    <definedName name="dadinho_13_19_8">#REF!</definedName>
    <definedName name="dadinho_13_22">#REF!</definedName>
    <definedName name="dadinho_13_24">#REF!</definedName>
    <definedName name="dadinho_13_25">#REF!</definedName>
    <definedName name="dadinho_13_29">"$#REF!.$AD$11:$AE$26"</definedName>
    <definedName name="dadinho_13_3">"$#REF!.$AH$5:$AI$41"</definedName>
    <definedName name="dadinho_13_3_1">"$#REF!.$AH$5:$AI$41"</definedName>
    <definedName name="dadinho_13_4">"$#REF!.$AD$11:$AE$57"</definedName>
    <definedName name="dadinho_13_4_1">"$#REF!.$AD$11:$AE$26"</definedName>
    <definedName name="dadinho_13_5">"$#REF!.$AD$11:$AE$57"</definedName>
    <definedName name="dadinho_13_5_1">"$#REF!.$AD$11:$AE$26"</definedName>
    <definedName name="dadinho_13_6">"$#REF!.$AD$11:$AE$57"</definedName>
    <definedName name="dadinho_13_6_1">"$#REF!.$AD$11:$AE$26"</definedName>
    <definedName name="dadinho_13_7">#REF!</definedName>
    <definedName name="dadinho_13_7_1">"$#REF!.$AD$11:$AE$57"</definedName>
    <definedName name="dadinho_13_7_1_1">"$#REF!.$AD$11:$AE$26"</definedName>
    <definedName name="dadinho_13_7_1_1_1">"$#REF!.$AD$11:$AE$26"</definedName>
    <definedName name="dadinho_13_8">#REF!</definedName>
    <definedName name="dadinho_13_9">"$#REF!.$AD$11:$AE$57"</definedName>
    <definedName name="dadinho_14">#REF!</definedName>
    <definedName name="dadinho_15">"$#REF!.$AG$5:$AH$33"</definedName>
    <definedName name="dadinho_16">"$#REF!.$AG$5:$AH$33"</definedName>
    <definedName name="dadinho_19">#REF!</definedName>
    <definedName name="dadinho_19_24">#REF!</definedName>
    <definedName name="dadinho_19_25">#REF!</definedName>
    <definedName name="dadinho_19_29">"$#REF!.$AE$11:$AF$26"</definedName>
    <definedName name="dadinho_19_8">#REF!</definedName>
    <definedName name="dadinho_20">#REF!</definedName>
    <definedName name="dadinho_21">#REF!</definedName>
    <definedName name="dadinho_21_1">#REF!</definedName>
    <definedName name="dadinho_21_10">"$#REF!.$AD$11:$AE$26"</definedName>
    <definedName name="dadinho_21_11">"$#REF!.$AD$11:$AE$57"</definedName>
    <definedName name="dadinho_21_12">"$#REF!.$AD$11:$AE$26"</definedName>
    <definedName name="dadinho_21_15">"$#REF!.$AG$5:$AH$33"</definedName>
    <definedName name="dadinho_21_16">"$#REF!.$AG$5:$AH$33"</definedName>
    <definedName name="dadinho_21_19">#REF!</definedName>
    <definedName name="dadinho_21_19_24">#REF!</definedName>
    <definedName name="dadinho_21_19_25">#REF!</definedName>
    <definedName name="dadinho_21_19_29">"$#REF!.$AE$11:$AF$27"</definedName>
    <definedName name="dadinho_21_19_8">#REF!</definedName>
    <definedName name="dadinho_21_22">#REF!</definedName>
    <definedName name="dadinho_21_24">#REF!</definedName>
    <definedName name="dadinho_21_25">#REF!</definedName>
    <definedName name="dadinho_21_29">"$#REF!.$AD$11:$AE$26"</definedName>
    <definedName name="dadinho_21_3">"$#REF!.$AH$5:$AI$45"</definedName>
    <definedName name="dadinho_21_3_1">"$#REF!.$AH$5:$AI$45"</definedName>
    <definedName name="dadinho_21_4">"$#REF!.$AD$11:$AE$57"</definedName>
    <definedName name="dadinho_21_4_1">"$#REF!.$AD$11:$AE$26"</definedName>
    <definedName name="dadinho_21_5">"$#REF!.$AD$11:$AE$57"</definedName>
    <definedName name="dadinho_21_5_1">"$#REF!.$AD$11:$AE$26"</definedName>
    <definedName name="dadinho_21_6">"$#REF!.$AD$11:$AE$57"</definedName>
    <definedName name="dadinho_21_6_1">"$#REF!.$AD$11:$AE$26"</definedName>
    <definedName name="dadinho_21_7">#REF!</definedName>
    <definedName name="dadinho_21_7_1">"$#REF!.$AD$11:$AE$57"</definedName>
    <definedName name="dadinho_21_7_1_1">"$#REF!.$AD$11:$AE$26"</definedName>
    <definedName name="dadinho_21_7_1_1_1">"$#REF!.$AD$11:$AE$26"</definedName>
    <definedName name="dadinho_21_8">#REF!</definedName>
    <definedName name="dadinho_21_9">"$#REF!.$AD$11:$AE$57"</definedName>
    <definedName name="dadinho_22">#REF!</definedName>
    <definedName name="dadinho_24">#REF!</definedName>
    <definedName name="dadinho_25">#REF!</definedName>
    <definedName name="dadinho_26">#REF!</definedName>
    <definedName name="dadinho_28">#REF!</definedName>
    <definedName name="dadinho_29">#REF!</definedName>
    <definedName name="dadinho_3">"$#REF!.$AH$5:$AI$41"</definedName>
    <definedName name="dadinho_3_1">"$#REF!.$AH$5:$AI$41"</definedName>
    <definedName name="dadinho_31">#REF!</definedName>
    <definedName name="dadinho_4">"$#REF!.$AD$11:$AE$38"</definedName>
    <definedName name="dadinho_4_1">"$#REF!.$AD$11:$AE$26"</definedName>
    <definedName name="dadinho_5">"$#REF!.$AD$11:$AE$38"</definedName>
    <definedName name="dadinho_5_1">"$#REF!.$AD$11:$AE$26"</definedName>
    <definedName name="dadinho_50">#N/A</definedName>
    <definedName name="dadinho_50_1">#REF!</definedName>
    <definedName name="dadinho_6">#REF!</definedName>
    <definedName name="dadinho_6_1">"$#REF!.$AD$11:$AE$26"</definedName>
    <definedName name="dadinho_7">#REF!</definedName>
    <definedName name="dadinho_7_1">#REF!</definedName>
    <definedName name="dadinho_7_1_1">"$#REF!.$AD$11:$AE$38"</definedName>
    <definedName name="dadinho_7_1_1_1">"$#REF!.$AD$11:$AE$26"</definedName>
    <definedName name="dadinho_7_1_1_1_1">"$#REF!.$AD$11:$AE$26"</definedName>
    <definedName name="dadinho_7_15">"$#REF!.$AG$5:$AH$33"</definedName>
    <definedName name="dadinho_7_16">"$#REF!.$AG$5:$AH$33"</definedName>
    <definedName name="dadinho_7_29">"$#REF!.$AD$11:$AE$26"</definedName>
    <definedName name="dadinho_7_8">#REF!</definedName>
    <definedName name="dadinho_8">#REF!</definedName>
    <definedName name="dadinho_8_1">#REF!</definedName>
    <definedName name="dadinho_8_1_1">#REF!</definedName>
    <definedName name="dadinho_8_24">#REF!</definedName>
    <definedName name="dadinho_8_25">#REF!</definedName>
    <definedName name="dadinho_8_29">"$#REF!.$AD$11:$AE$26"</definedName>
    <definedName name="dadinho_8_8">#REF!</definedName>
    <definedName name="dadinho_9">#REF!</definedName>
    <definedName name="dadinho_9_1">"$#REF!.$AD$11:$AE$38"</definedName>
    <definedName name="dadinho_9_24">#REF!</definedName>
    <definedName name="dadinho_9_25">#REF!</definedName>
    <definedName name="dadinho_9_29">"$#REF!.$AD$11:$AE$26"</definedName>
    <definedName name="dadinho_9_8">#REF!</definedName>
    <definedName name="DADOS" localSheetId="2">[67]PRECORC.XLS!#REF!</definedName>
    <definedName name="DADOS">[67]PRECORC.XLS!#REF!</definedName>
    <definedName name="DADOS_1">[119]Conversão!$AG$5:$AH$40</definedName>
    <definedName name="DADOS_1_24">[120]Conversão!$AG$5:$AH$40</definedName>
    <definedName name="DADOS_1_25">[120]Conversão!$AG$5:$AH$40</definedName>
    <definedName name="DADOS_1_46">[121]Conversão!$AG$5:$AH$40</definedName>
    <definedName name="DADOS_1_47">[121]Conversão!$AG$5:$AH$40</definedName>
    <definedName name="DADOS_10">"$#REF!.$AD$11:$AE$26"</definedName>
    <definedName name="DADOS_11">#REF!</definedName>
    <definedName name="DADOS_11_1">"$#REF!.$AD$11:$AE$38"</definedName>
    <definedName name="DADOS_11_10">"$#REF!.$AH$5:$AI$41"</definedName>
    <definedName name="DADOS_11_11">"$#REF!.$AH$5:$AI$41"</definedName>
    <definedName name="DADOS_11_12">"$#REF!.$AH$5:$AI$41"</definedName>
    <definedName name="DADOS_11_19">#REF!</definedName>
    <definedName name="DADOS_11_19_24">#REF!</definedName>
    <definedName name="DADOS_11_19_25">#REF!</definedName>
    <definedName name="DADOS_11_19_29">"$#REF!.$AE$11:$AF$26"</definedName>
    <definedName name="DADOS_11_19_8">#REF!</definedName>
    <definedName name="DADOS_11_22">"$#REF!.$AH$5:$AI$41"</definedName>
    <definedName name="DADOS_11_24">#REF!</definedName>
    <definedName name="DADOS_11_25">#REF!</definedName>
    <definedName name="DADOS_11_29">"$#REF!.$AD$11:$AE$26"</definedName>
    <definedName name="DADOS_11_3">"$#REF!.$AH$5:$AI$41"</definedName>
    <definedName name="DADOS_11_3_1">"$#REF!.$AH$5:$AI$41"</definedName>
    <definedName name="DADOS_11_4">"$#REF!.$AH$5:$AI$41"</definedName>
    <definedName name="DADOS_11_4_1">"$#REF!.$AH$5:$AI$41"</definedName>
    <definedName name="DADOS_11_5">"$#REF!.$AH$5:$AI$41"</definedName>
    <definedName name="DADOS_11_5_1">"$#REF!.$AH$5:$AI$41"</definedName>
    <definedName name="DADOS_11_6">"$#REF!.$AH$5:$AI$41"</definedName>
    <definedName name="DADOS_11_6_1">"$#REF!.$AH$5:$AI$41"</definedName>
    <definedName name="DADOS_11_7">"$#REF!.$AH$5:$AI$41"</definedName>
    <definedName name="DADOS_11_7_1">"$#REF!.$AH$5:$AI$41"</definedName>
    <definedName name="DADOS_11_8">#REF!</definedName>
    <definedName name="DADOS_11_9">"$#REF!.$AH$5:$AI$41"</definedName>
    <definedName name="DADOS_12">"$#REF!.$AG$5:$AH$33"</definedName>
    <definedName name="DADOS_13">#REF!</definedName>
    <definedName name="DADOS_13_1">#REF!</definedName>
    <definedName name="DADOS_13_1_10">"$#REF!.$AH$5:$AI$45"</definedName>
    <definedName name="DADOS_13_1_11">"$#REF!.$AH$5:$AI$45"</definedName>
    <definedName name="DADOS_13_1_12">"$#REF!.$AH$5:$AI$45"</definedName>
    <definedName name="DADOS_13_1_22">"$#REF!.$AH$5:$AI$45"</definedName>
    <definedName name="DADOS_13_1_24">#REF!</definedName>
    <definedName name="DADOS_13_1_25">#REF!</definedName>
    <definedName name="DADOS_13_1_29">"$#REF!.$AE$11:$AF$27"</definedName>
    <definedName name="DADOS_13_1_3">"$#REF!.$AH$5:$AI$45"</definedName>
    <definedName name="DADOS_13_1_3_1">"$#REF!.$AH$5:$AI$45"</definedName>
    <definedName name="DADOS_13_1_4">"$#REF!.$AH$5:$AI$45"</definedName>
    <definedName name="DADOS_13_1_4_1">"$#REF!.$AH$5:$AI$45"</definedName>
    <definedName name="DADOS_13_1_5">"$#REF!.$AH$5:$AI$45"</definedName>
    <definedName name="DADOS_13_1_5_1">"$#REF!.$AH$5:$AI$45"</definedName>
    <definedName name="DADOS_13_1_6">"$#REF!.$AH$5:$AI$45"</definedName>
    <definedName name="DADOS_13_1_6_1">"$#REF!.$AH$5:$AI$45"</definedName>
    <definedName name="DADOS_13_1_7">"$#REF!.$AH$5:$AI$45"</definedName>
    <definedName name="DADOS_13_1_7_1">"$#REF!.$AH$5:$AI$45"</definedName>
    <definedName name="DADOS_13_1_8">#REF!</definedName>
    <definedName name="DADOS_13_1_9">"$#REF!.$AH$5:$AI$45"</definedName>
    <definedName name="DADOS_13_10">"$#REF!.$AD$11:$AE$26"</definedName>
    <definedName name="DADOS_13_11">"$#REF!.$AD$11:$AE$57"</definedName>
    <definedName name="DADOS_13_12">"$#REF!.$AD$11:$AE$26"</definedName>
    <definedName name="DADOS_13_15">"$#REF!.$AG$5:$AH$33"</definedName>
    <definedName name="DADOS_13_16">"$#REF!.$AG$5:$AH$33"</definedName>
    <definedName name="DADOS_13_19">#REF!</definedName>
    <definedName name="DADOS_13_19_24">#REF!</definedName>
    <definedName name="DADOS_13_19_25">#REF!</definedName>
    <definedName name="DADOS_13_19_29">"$#REF!.$AE$11:$AF$26"</definedName>
    <definedName name="DADOS_13_19_8">#REF!</definedName>
    <definedName name="DADOS_13_22">#REF!</definedName>
    <definedName name="DADOS_13_24">#REF!</definedName>
    <definedName name="DADOS_13_25">#REF!</definedName>
    <definedName name="DADOS_13_29">"$#REF!.$AD$11:$AE$26"</definedName>
    <definedName name="DADOS_13_3">"$#REF!.$AH$5:$AI$41"</definedName>
    <definedName name="DADOS_13_3_1">"$#REF!.$AH$5:$AI$41"</definedName>
    <definedName name="DADOS_13_4">"$#REF!.$AD$11:$AE$57"</definedName>
    <definedName name="DADOS_13_4_1">"$#REF!.$AD$11:$AE$26"</definedName>
    <definedName name="DADOS_13_5">"$#REF!.$AD$11:$AE$57"</definedName>
    <definedName name="DADOS_13_5_1">"$#REF!.$AD$11:$AE$26"</definedName>
    <definedName name="DADOS_13_6">"$#REF!.$AD$11:$AE$57"</definedName>
    <definedName name="DADOS_13_6_1">"$#REF!.$AD$11:$AE$26"</definedName>
    <definedName name="DADOS_13_7">#REF!</definedName>
    <definedName name="DADOS_13_7_1">"$#REF!.$AD$11:$AE$57"</definedName>
    <definedName name="DADOS_13_7_1_1">"$#REF!.$AD$11:$AE$26"</definedName>
    <definedName name="DADOS_13_7_1_1_1">"$#REF!.$AD$11:$AE$26"</definedName>
    <definedName name="DADOS_13_8">#REF!</definedName>
    <definedName name="DADOS_13_9">"$#REF!.$AD$11:$AE$57"</definedName>
    <definedName name="DADOS_14">#REF!</definedName>
    <definedName name="DADOS_14_10">"$#REF!.$AD$11:$AE$26"</definedName>
    <definedName name="DADOS_14_11">"$#REF!.$AD$11:$AE$38"</definedName>
    <definedName name="DADOS_14_12">"$#REF!.$AD$11:$AE$26"</definedName>
    <definedName name="DADOS_14_15">"$#REF!.$AG$5:$AH$33"</definedName>
    <definedName name="DADOS_14_16">"$#REF!.$AG$5:$AH$33"</definedName>
    <definedName name="DADOS_14_19">#REF!</definedName>
    <definedName name="DADOS_14_19_24">#REF!</definedName>
    <definedName name="DADOS_14_19_25">#REF!</definedName>
    <definedName name="DADOS_14_19_29">"$#REF!.$AE$11:$AF$26"</definedName>
    <definedName name="DADOS_14_19_8">#REF!</definedName>
    <definedName name="DADOS_14_22">#REF!</definedName>
    <definedName name="DADOS_14_24">#REF!</definedName>
    <definedName name="DADOS_14_25">#REF!</definedName>
    <definedName name="DADOS_14_29">"$#REF!.$AD$11:$AE$26"</definedName>
    <definedName name="DADOS_14_3">"$#REF!.$AH$5:$AI$41"</definedName>
    <definedName name="DADOS_14_3_1">"$#REF!.$AH$5:$AI$41"</definedName>
    <definedName name="DADOS_14_4">"$#REF!.$AD$11:$AE$38"</definedName>
    <definedName name="DADOS_14_4_1">"$#REF!.$AD$11:$AE$26"</definedName>
    <definedName name="DADOS_14_5">"$#REF!.$AD$11:$AE$38"</definedName>
    <definedName name="DADOS_14_5_1">"$#REF!.$AD$11:$AE$26"</definedName>
    <definedName name="DADOS_14_6">"$#REF!.$AD$11:$AE$38"</definedName>
    <definedName name="DADOS_14_6_1">"$#REF!.$AD$11:$AE$26"</definedName>
    <definedName name="DADOS_14_7">#REF!</definedName>
    <definedName name="DADOS_14_7_1">"$#REF!.$AD$11:$AE$38"</definedName>
    <definedName name="DADOS_14_7_1_1">"$#REF!.$AD$11:$AE$26"</definedName>
    <definedName name="DADOS_14_7_1_1_1">"$#REF!.$AD$11:$AE$26"</definedName>
    <definedName name="DADOS_14_8">#REF!</definedName>
    <definedName name="DADOS_14_9">"$#REF!.$AD$11:$AE$38"</definedName>
    <definedName name="DADOS_15">#REF!</definedName>
    <definedName name="DADOS_15_1">"$#REF!.$AG$5:$AH$33"</definedName>
    <definedName name="DADOS_15_10">"$#REF!.$AD$11:$AE$26"</definedName>
    <definedName name="DADOS_15_11">"$#REF!.$AD$11:$AE$38"</definedName>
    <definedName name="DADOS_15_12">"$#REF!.$AD$11:$AE$26"</definedName>
    <definedName name="DADOS_15_15">"$#REF!.$AG$5:$AH$33"</definedName>
    <definedName name="DADOS_15_16">"$#REF!.$AG$5:$AH$33"</definedName>
    <definedName name="DADOS_15_19">#REF!</definedName>
    <definedName name="DADOS_15_19_24">#REF!</definedName>
    <definedName name="DADOS_15_19_25">#REF!</definedName>
    <definedName name="DADOS_15_19_29">"$#REF!.$AE$11:$AF$26"</definedName>
    <definedName name="DADOS_15_19_8">#REF!</definedName>
    <definedName name="DADOS_15_22">#REF!</definedName>
    <definedName name="DADOS_15_24">#REF!</definedName>
    <definedName name="DADOS_15_25">#REF!</definedName>
    <definedName name="DADOS_15_29">"$#REF!.$AD$11:$AE$26"</definedName>
    <definedName name="DADOS_15_3">"$#REF!.$AH$5:$AI$41"</definedName>
    <definedName name="DADOS_15_3_1">"$#REF!.$AH$5:$AI$41"</definedName>
    <definedName name="DADOS_15_4">"$#REF!.$AD$11:$AE$38"</definedName>
    <definedName name="DADOS_15_4_1">"$#REF!.$AD$11:$AE$26"</definedName>
    <definedName name="DADOS_15_5">"$#REF!.$AD$11:$AE$38"</definedName>
    <definedName name="DADOS_15_5_1">"$#REF!.$AD$11:$AE$26"</definedName>
    <definedName name="DADOS_15_6">"$#REF!.$AD$11:$AE$38"</definedName>
    <definedName name="DADOS_15_6_1">"$#REF!.$AD$11:$AE$26"</definedName>
    <definedName name="DADOS_15_7">#REF!</definedName>
    <definedName name="DADOS_15_7_1">"$#REF!.$AD$11:$AE$38"</definedName>
    <definedName name="DADOS_15_7_1_1">"$#REF!.$AD$11:$AE$26"</definedName>
    <definedName name="DADOS_15_7_1_1_1">"$#REF!.$AD$11:$AE$26"</definedName>
    <definedName name="DADOS_15_8">#REF!</definedName>
    <definedName name="DADOS_15_9">"$#REF!.$AD$11:$AE$38"</definedName>
    <definedName name="DADOS_16">#REF!</definedName>
    <definedName name="DADOS_16_1">"$#REF!.$AG$5:$AH$33"</definedName>
    <definedName name="DADOS_16_10">"$#REF!.$AD$11:$AE$26"</definedName>
    <definedName name="DADOS_16_11">"$#REF!.$AD$11:$AE$38"</definedName>
    <definedName name="DADOS_16_12">"$#REF!.$AD$11:$AE$26"</definedName>
    <definedName name="DADOS_16_15">"$#REF!.$AG$5:$AH$33"</definedName>
    <definedName name="DADOS_16_16">"$#REF!.$AG$5:$AH$33"</definedName>
    <definedName name="DADOS_16_19">#REF!</definedName>
    <definedName name="DADOS_16_19_24">#REF!</definedName>
    <definedName name="DADOS_16_19_25">#REF!</definedName>
    <definedName name="DADOS_16_19_29">"$#REF!.$AE$11:$AF$26"</definedName>
    <definedName name="DADOS_16_19_8">#REF!</definedName>
    <definedName name="DADOS_16_22">#REF!</definedName>
    <definedName name="DADOS_16_24">#REF!</definedName>
    <definedName name="DADOS_16_25">#REF!</definedName>
    <definedName name="DADOS_16_29">"$#REF!.$AD$11:$AE$26"</definedName>
    <definedName name="DADOS_16_3">"$#REF!.$AH$5:$AI$41"</definedName>
    <definedName name="DADOS_16_3_1">"$#REF!.$AH$5:$AI$41"</definedName>
    <definedName name="DADOS_16_4">"$#REF!.$AD$11:$AE$38"</definedName>
    <definedName name="DADOS_16_4_1">"$#REF!.$AD$11:$AE$26"</definedName>
    <definedName name="DADOS_16_5">"$#REF!.$AD$11:$AE$38"</definedName>
    <definedName name="DADOS_16_5_1">"$#REF!.$AD$11:$AE$26"</definedName>
    <definedName name="DADOS_16_6">"$#REF!.$AD$11:$AE$38"</definedName>
    <definedName name="DADOS_16_6_1">"$#REF!.$AD$11:$AE$26"</definedName>
    <definedName name="DADOS_16_7">#REF!</definedName>
    <definedName name="DADOS_16_7_1">"$#REF!.$AD$11:$AE$38"</definedName>
    <definedName name="DADOS_16_7_1_1">"$#REF!.$AD$11:$AE$26"</definedName>
    <definedName name="DADOS_16_7_1_1_1">"$#REF!.$AD$11:$AE$26"</definedName>
    <definedName name="DADOS_16_8">#REF!</definedName>
    <definedName name="DADOS_16_9">"$#REF!.$AD$11:$AE$38"</definedName>
    <definedName name="DADOS_19">#REF!</definedName>
    <definedName name="DADOS_19_1">#REF!</definedName>
    <definedName name="DADOS_19_1_24">#REF!</definedName>
    <definedName name="DADOS_19_1_25">#REF!</definedName>
    <definedName name="DADOS_19_1_29">"$#REF!.$AE$11:$AF$26"</definedName>
    <definedName name="DADOS_19_1_8">#REF!</definedName>
    <definedName name="DADOS_19_10">"$#REF!.$AH$5:$AI$41"</definedName>
    <definedName name="DADOS_19_11">"$#REF!.$AH$5:$AI$41"</definedName>
    <definedName name="DADOS_19_12">"$#REF!.$AH$5:$AI$41"</definedName>
    <definedName name="DADOS_19_22">"$#REF!.$AH$5:$AI$41"</definedName>
    <definedName name="DADOS_19_24">#REF!</definedName>
    <definedName name="DADOS_19_25">#REF!</definedName>
    <definedName name="DADOS_19_29">"$#REF!.$AE$11:$AF$26"</definedName>
    <definedName name="DADOS_19_3">"$#REF!.$AH$5:$AI$41"</definedName>
    <definedName name="DADOS_19_3_1">"$#REF!.$AH$5:$AI$41"</definedName>
    <definedName name="DADOS_19_4">"$#REF!.$AH$5:$AI$41"</definedName>
    <definedName name="DADOS_19_4_1">"$#REF!.$AH$5:$AI$41"</definedName>
    <definedName name="DADOS_19_5">"$#REF!.$AH$5:$AI$41"</definedName>
    <definedName name="DADOS_19_5_1">"$#REF!.$AH$5:$AI$41"</definedName>
    <definedName name="DADOS_19_6">"$#REF!.$AH$5:$AI$41"</definedName>
    <definedName name="DADOS_19_6_1">"$#REF!.$AH$5:$AI$41"</definedName>
    <definedName name="DADOS_19_7">"$#REF!.$AH$5:$AI$41"</definedName>
    <definedName name="DADOS_19_7_1">"$#REF!.$AH$5:$AI$41"</definedName>
    <definedName name="DADOS_19_8">#REF!</definedName>
    <definedName name="DADOS_19_9">"$#REF!.$AH$5:$AI$41"</definedName>
    <definedName name="DADOS_2">[122]Orçamentária!$AG$5:$AH$40</definedName>
    <definedName name="DADOS_2_1">[123]Orçamentária!$AG$5:$AH$40</definedName>
    <definedName name="DADOS_2_12">[123]Orçamentária!$AG$5:$AH$40</definedName>
    <definedName name="DADOS_2_15">[123]Orçamentária!$AG$5:$AH$40</definedName>
    <definedName name="DADOS_2_16">[124]Orçamentária!$AG$5:$AH$40</definedName>
    <definedName name="DADOS_20">#REF!</definedName>
    <definedName name="DADOS_21">#REF!</definedName>
    <definedName name="DADOS_21_1">#REF!</definedName>
    <definedName name="DADOS_21_10">"$#REF!.$AD$11:$AE$26"</definedName>
    <definedName name="DADOS_21_11">"$#REF!.$AD$11:$AE$57"</definedName>
    <definedName name="DADOS_21_12">"$#REF!.$AD$11:$AE$26"</definedName>
    <definedName name="DADOS_21_15">"$#REF!.$AG$5:$AH$33"</definedName>
    <definedName name="DADOS_21_16">"$#REF!.$AG$5:$AH$33"</definedName>
    <definedName name="DADOS_21_19">#REF!</definedName>
    <definedName name="DADOS_21_19_24">#REF!</definedName>
    <definedName name="DADOS_21_19_25">#REF!</definedName>
    <definedName name="DADOS_21_19_29">"$#REF!.$AE$11:$AF$27"</definedName>
    <definedName name="DADOS_21_19_8">#REF!</definedName>
    <definedName name="DADOS_21_22">#REF!</definedName>
    <definedName name="DADOS_21_24">#REF!</definedName>
    <definedName name="DADOS_21_25">#REF!</definedName>
    <definedName name="DADOS_21_29">"$#REF!.$AD$11:$AE$26"</definedName>
    <definedName name="DADOS_21_3">"$#REF!.$AH$5:$AI$45"</definedName>
    <definedName name="DADOS_21_3_1">"$#REF!.$AH$5:$AI$45"</definedName>
    <definedName name="DADOS_21_4">"$#REF!.$AD$11:$AE$57"</definedName>
    <definedName name="DADOS_21_4_1">"$#REF!.$AD$11:$AE$26"</definedName>
    <definedName name="DADOS_21_5">"$#REF!.$AD$11:$AE$57"</definedName>
    <definedName name="DADOS_21_5_1">"$#REF!.$AD$11:$AE$26"</definedName>
    <definedName name="DADOS_21_6">"$#REF!.$AD$11:$AE$57"</definedName>
    <definedName name="DADOS_21_6_1">"$#REF!.$AD$11:$AE$26"</definedName>
    <definedName name="DADOS_21_7">#REF!</definedName>
    <definedName name="DADOS_21_7_1">"$#REF!.$AD$11:$AE$57"</definedName>
    <definedName name="DADOS_21_7_1_1">"$#REF!.$AD$11:$AE$26"</definedName>
    <definedName name="DADOS_21_7_1_1_1">"$#REF!.$AD$11:$AE$26"</definedName>
    <definedName name="DADOS_21_8">#REF!</definedName>
    <definedName name="DADOS_21_9">"$#REF!.$AD$11:$AE$57"</definedName>
    <definedName name="DADOS_22">#REF!</definedName>
    <definedName name="DADOS_24">#REF!</definedName>
    <definedName name="DADOS_25">#REF!</definedName>
    <definedName name="DADOS_26">#REF!</definedName>
    <definedName name="DADOS_28">#REF!</definedName>
    <definedName name="DADOS_29">#REF!</definedName>
    <definedName name="DADOS_3">[122]Orçamentária!$AG$5:$AH$40</definedName>
    <definedName name="DADOS_3_1">[123]Orçamentária!$AG$5:$AH$40</definedName>
    <definedName name="DADOS_3_1_1">"$#REF!.$M$5:$N$28"</definedName>
    <definedName name="DADOS_3_1_8">"$#REF!.$M$5:$N$28"</definedName>
    <definedName name="DADOS_3_12">[123]Orçamentária!$AG$5:$AH$40</definedName>
    <definedName name="DADOS_3_15">[123]Orçamentária!$AG$5:$AH$40</definedName>
    <definedName name="DADOS_3_16">[124]Orçamentária!$AG$5:$AH$40</definedName>
    <definedName name="DADOS_3_29">"$#REF!.$AH$5:$AI$41"</definedName>
    <definedName name="DADOS_31">#REF!</definedName>
    <definedName name="DADOS_4">[122]Orçamentária!$AG$5:$AH$40</definedName>
    <definedName name="DADOS_4_1">[123]Orçamentária!$AG$5:$AH$40</definedName>
    <definedName name="DADOS_4_1_1">"$#REF!.$M$5:$N$28"</definedName>
    <definedName name="DADOS_4_1_8">"$#REF!.$M$5:$N$28"</definedName>
    <definedName name="DADOS_4_12">[123]Orçamentária!$AG$5:$AH$40</definedName>
    <definedName name="DADOS_4_15">[123]Orçamentária!$AG$5:$AH$40</definedName>
    <definedName name="DADOS_4_16">[124]Orçamentária!$AG$5:$AH$40</definedName>
    <definedName name="DADOS_4_29">"$#REF!.$AD$11:$AE$26"</definedName>
    <definedName name="DADOS_46">#REF!</definedName>
    <definedName name="DADOS_47">#REF!</definedName>
    <definedName name="DADOS_48">#REF!</definedName>
    <definedName name="DADOS_5">[123]Orçamentária!$AG$5:$AH$40</definedName>
    <definedName name="DADOS_5_1">"$#REF!.$AD$11:$AE$26"</definedName>
    <definedName name="DADOS_50">#N/A</definedName>
    <definedName name="DADOS_50_1">#REF!</definedName>
    <definedName name="DADOS_6">#REF!</definedName>
    <definedName name="DADOS_6_1">"$#REF!.$AD$11:$AE$26"</definedName>
    <definedName name="DADOS_7">#REF!</definedName>
    <definedName name="DADOS_7_1">#REF!</definedName>
    <definedName name="DADOS_7_1_1">"$#REF!.$AD$11:$AE$38"</definedName>
    <definedName name="DADOS_7_1_1_1">"$#REF!.$AD$11:$AE$26"</definedName>
    <definedName name="DADOS_7_1_1_1_1">"$#REF!.$AD$11:$AE$26"</definedName>
    <definedName name="DADOS_7_15">"$#REF!.$AG$5:$AH$33"</definedName>
    <definedName name="DADOS_7_16">"$#REF!.$AG$5:$AH$33"</definedName>
    <definedName name="DADOS_7_29">"$#REF!.$AD$11:$AE$26"</definedName>
    <definedName name="DADOS_7_8">#REF!</definedName>
    <definedName name="DADOS_8">#REF!</definedName>
    <definedName name="DADOS_8_1">#REF!</definedName>
    <definedName name="DADOS_8_1_1">#REF!</definedName>
    <definedName name="DADOS_8_24">#REF!</definedName>
    <definedName name="DADOS_8_25">#REF!</definedName>
    <definedName name="DADOS_8_29">"$#REF!.$AD$11:$AE$26"</definedName>
    <definedName name="DADOS_8_8">#REF!</definedName>
    <definedName name="DADOS_9">#REF!</definedName>
    <definedName name="DADOS_9_1">"$#REF!.$AD$11:$AE$38"</definedName>
    <definedName name="DADOS_9_24">#REF!</definedName>
    <definedName name="DADOS_9_25">#REF!</definedName>
    <definedName name="DADOS_9_29">"$#REF!.$AD$11:$AE$26"</definedName>
    <definedName name="DADOS_9_8">#REF!</definedName>
    <definedName name="Dados_Primário">#REF!</definedName>
    <definedName name="DADOS1">#REF!</definedName>
    <definedName name="DAER1" localSheetId="2" hidden="1">{#N/A,#N/A,TRUE,"Serviços"}</definedName>
    <definedName name="DAER1" hidden="1">{#N/A,#N/A,TRUE,"Serviços"}</definedName>
    <definedName name="DAER11" localSheetId="2" hidden="1">{#N/A,#N/A,TRUE,"Serviços"}</definedName>
    <definedName name="DAER11" hidden="1">{#N/A,#N/A,TRUE,"Serviços"}</definedName>
    <definedName name="danil">#REF!</definedName>
    <definedName name="DAnilo">#REF!</definedName>
    <definedName name="DAR">#REF!</definedName>
    <definedName name="dasd" localSheetId="2">#REF!</definedName>
    <definedName name="dasd">#REF!</definedName>
    <definedName name="DAT" localSheetId="2">#REF!</definedName>
    <definedName name="DAT">#REF!</definedName>
    <definedName name="DAT_8">NA()</definedName>
    <definedName name="Data">'[125]Desmat 0,15'!$C$4</definedName>
    <definedName name="DATA_1">#REF!</definedName>
    <definedName name="DATA_14">#N/A</definedName>
    <definedName name="DATA_7">#N/A</definedName>
    <definedName name="DATA_7_1">#REF!</definedName>
    <definedName name="DATA_7_14">#N/A</definedName>
    <definedName name="DATA_BASE__JUNHO_94">#REF!</definedName>
    <definedName name="data_ficha">[31]procedimentos!$A$27</definedName>
    <definedName name="Data_Final" localSheetId="2">#REF!</definedName>
    <definedName name="Data_Final">#REF!</definedName>
    <definedName name="Data_Final_25">#REF!</definedName>
    <definedName name="Data_Final_4">#REF!</definedName>
    <definedName name="Data_Finall">#REF!</definedName>
    <definedName name="Data_Início" localSheetId="2">#REF!</definedName>
    <definedName name="Data_Início">#REF!</definedName>
    <definedName name="Data_Início_25">#REF!</definedName>
    <definedName name="Data_Início_4">#REF!</definedName>
    <definedName name="Data_Inícioo">#REF!</definedName>
    <definedName name="DATA_LICITACAO">[126]IDENTIFICAÇÃO!$D$15</definedName>
    <definedName name="data2_boletim">[31]procedimentos!$A$26</definedName>
    <definedName name="Database" localSheetId="2">#REF!</definedName>
    <definedName name="Database">#REF!</definedName>
    <definedName name="database_1">#REF!</definedName>
    <definedName name="database2">#REF!</definedName>
    <definedName name="datamed">[17]DADOS!$B$3</definedName>
    <definedName name="datasicro">#REF!</definedName>
    <definedName name="datasicro_13">[49]procedimentos!$D$130</definedName>
    <definedName name="datasicro_26">[49]procedimentos!$D$130</definedName>
    <definedName name="datasicro_33">[49]procedimentos!$D$130</definedName>
    <definedName name="datasicro_5">[49]procedimentos!$D$130</definedName>
    <definedName name="datasicro_6">[49]procedimentos!$D$130</definedName>
    <definedName name="datasicro_7">[49]procedimentos!$D$130</definedName>
    <definedName name="datasicro_8">[49]procedimentos!$D$130</definedName>
    <definedName name="datasicro_9">[49]procedimentos!$D$130</definedName>
    <definedName name="DATMODELE">#REF!</definedName>
    <definedName name="DATMODMEC">#REF!</definedName>
    <definedName name="DATTML">#REF!</definedName>
    <definedName name="daV">#N/A</definedName>
    <definedName name="daVIDSON">#N/A</definedName>
    <definedName name="DBII">#REF!</definedName>
    <definedName name="DBU">#REF!</definedName>
    <definedName name="DCA">#REF!</definedName>
    <definedName name="DCAN">#REF!</definedName>
    <definedName name="DCAW">#REF!</definedName>
    <definedName name="DCC">#REF!</definedName>
    <definedName name="dd" hidden="1">{#N/A,#N/A,FALSE,"ANEXO3 99 ERA";#N/A,#N/A,FALSE,"ANEXO3 99 UBÁ2";#N/A,#N/A,FALSE,"ANEXO3 99 DTU";#N/A,#N/A,FALSE,"ANEXO3 99 RDR";#N/A,#N/A,FALSE,"ANEXO3 99 UBÁ4";#N/A,#N/A,FALSE,"ANEXO3 99 UBÁ6"}</definedName>
    <definedName name="ddd" localSheetId="0">#REF!</definedName>
    <definedName name="ddd">#REF!</definedName>
    <definedName name="DDDD">#N/A</definedName>
    <definedName name="DDDDDD" hidden="1">{#N/A,#N/A,TRUE,"Resumo de Preços"}</definedName>
    <definedName name="ddddddd">#N/A</definedName>
    <definedName name="dddddddddd">#N/A</definedName>
    <definedName name="ddddddddddd">[45]!ddddddddddd</definedName>
    <definedName name="dddf">#N/A</definedName>
    <definedName name="ddere" localSheetId="2" hidden="1">{#N/A,#N/A,FALSE,"MO (2)"}</definedName>
    <definedName name="ddere" hidden="1">{#N/A,#N/A,FALSE,"MO (2)"}</definedName>
    <definedName name="ddff">#N/A</definedName>
    <definedName name="ddlc" localSheetId="2">#REF!</definedName>
    <definedName name="ddlc">#REF!</definedName>
    <definedName name="DE_km">'[62]Fresagem de Pista Ago-98'!#REF!</definedName>
    <definedName name="deb" localSheetId="2" hidden="1">#REF!</definedName>
    <definedName name="deb" hidden="1">#REF!</definedName>
    <definedName name="DECANEL">#REF!</definedName>
    <definedName name="DEF">#REF!</definedName>
    <definedName name="DEF_COMPRIMENTO">#REF!</definedName>
    <definedName name="DEF_CURVA_RETA">#REF!</definedName>
    <definedName name="DEF_CURVAS">[76]Defensas_necessidades!#REF!</definedName>
    <definedName name="def_curvas_teste">[76]Defensas_necessidades!#REF!</definedName>
    <definedName name="DEF_EXEC_BRLEGAL">#REF!</definedName>
    <definedName name="DEF_PNV">#REF!</definedName>
    <definedName name="DEF_SOLUCAO">#REF!</definedName>
    <definedName name="DEF_TIPO">#REF!</definedName>
    <definedName name="DEF_TIPO_TERMINAL">#REF!</definedName>
    <definedName name="defensa">[49]ORÇAMENTO!#REF!</definedName>
    <definedName name="defensa_13">[49]ORÇAMENTO!#REF!</definedName>
    <definedName name="defensa_13_19">[49]ORÇAMENTO!#REF!</definedName>
    <definedName name="defensa_13_23">[49]ORÇAMENTO!#REF!</definedName>
    <definedName name="defensa_13_25">[65]ORÇAMENTO!#REF!</definedName>
    <definedName name="defensa_15">[66]ORÇAMENTO!#REF!</definedName>
    <definedName name="defensa_15_13">[66]ORÇAMENTO!#REF!</definedName>
    <definedName name="defensa_15_13_19">[66]ORÇAMENTO!#REF!</definedName>
    <definedName name="defensa_15_13_23">[66]ORÇAMENTO!#REF!</definedName>
    <definedName name="defensa_15_13_25">[66]ORÇAMENTO!#REF!</definedName>
    <definedName name="defensa_15_19">[66]ORÇAMENTO!#REF!</definedName>
    <definedName name="defensa_15_23">[66]ORÇAMENTO!#REF!</definedName>
    <definedName name="defensa_15_25">[66]ORÇAMENTO!#REF!</definedName>
    <definedName name="defensa_19">[49]ORÇAMENTO!#REF!</definedName>
    <definedName name="defensa_23">[49]ORÇAMENTO!#REF!</definedName>
    <definedName name="defensa_24">[49]ORÇAMENTO!#REF!</definedName>
    <definedName name="defensa_24_13">[49]ORÇAMENTO!#REF!</definedName>
    <definedName name="defensa_24_13_19">[49]ORÇAMENTO!#REF!</definedName>
    <definedName name="defensa_24_13_23">[49]ORÇAMENTO!#REF!</definedName>
    <definedName name="defensa_24_13_25">[65]ORÇAMENTO!#REF!</definedName>
    <definedName name="defensa_24_19">[49]ORÇAMENTO!#REF!</definedName>
    <definedName name="defensa_24_23">[49]ORÇAMENTO!#REF!</definedName>
    <definedName name="defensa_24_25">[65]ORÇAMENTO!#REF!</definedName>
    <definedName name="defensa_25">[65]ORÇAMENTO!#REF!</definedName>
    <definedName name="DEFENSA_EXEC">[75]Defensas_necessidades!$AC$13:$AC$21</definedName>
    <definedName name="DEFENSA_TOTAL">[75]Defensas_necessidades!$Q$13:$Q$21</definedName>
    <definedName name="DEFENSA1">#REF!</definedName>
    <definedName name="defensas" localSheetId="2">#REF!</definedName>
    <definedName name="defensas">#REF!</definedName>
    <definedName name="DEFLATOR">#REF!</definedName>
    <definedName name="dele">#REF!</definedName>
    <definedName name="Demonstrativo">#REF!</definedName>
    <definedName name="Demonstrativo_1">#REF!</definedName>
    <definedName name="Demonstrativo_2">#REF!</definedName>
    <definedName name="Demonstrativo_3">#REF!</definedName>
    <definedName name="DEMONSTRATIVO_DO_RESULTADO_GERENCIAL___DGR">#REF!</definedName>
    <definedName name="Denominação">#REF!</definedName>
    <definedName name="dens_baliz">[104]procedimentos!$B$37</definedName>
    <definedName name="dens_baseb">#REF!</definedName>
    <definedName name="dens_frezado">[52]procedimentos!$B$60</definedName>
    <definedName name="dens_gc">#REF!</definedName>
    <definedName name="dens_massaf">#REF!</definedName>
    <definedName name="dens_massaq">#REF!</definedName>
    <definedName name="dens_massaq_13">[49]procedimentos!$C$7</definedName>
    <definedName name="dens_massaq_26">[49]procedimentos!$C$7</definedName>
    <definedName name="dens_massaq_33">[49]procedimentos!$C$7</definedName>
    <definedName name="dens_massaq_5">[49]procedimentos!$C$7</definedName>
    <definedName name="dens_massaq_6">[49]procedimentos!$C$7</definedName>
    <definedName name="dens_massaq_7">[49]procedimentos!$C$7</definedName>
    <definedName name="dens_massaq_8">[49]procedimentos!$C$7</definedName>
    <definedName name="dens_massaq_9">[49]procedimentos!$C$7</definedName>
    <definedName name="dens_pj">[127]Transportes!$G$11</definedName>
    <definedName name="dens_pj_27">'[128]ficha medição'!$G$11</definedName>
    <definedName name="dens_soloaterro">[52]procedimentos!$B$61</definedName>
    <definedName name="dens_t080">#REF!</definedName>
    <definedName name="dens_tubo1">#REF!</definedName>
    <definedName name="densidade_cap" localSheetId="2">#REF!</definedName>
    <definedName name="densidade_cap">#REF!</definedName>
    <definedName name="Densidades">#REF!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to">[31]procedimentos!$A$4</definedName>
    <definedName name="DEQUIP">#REF!</definedName>
    <definedName name="DEQUIP_1">#REF!</definedName>
    <definedName name="DEQUIP_25">#REF!</definedName>
    <definedName name="DER">'[102]TPU-MARÇO_2002'!$E$2:$E$1965</definedName>
    <definedName name="DERF" hidden="1">{#N/A,#N/A,FALSE,"310.1";#N/A,#N/A,FALSE,"321.1";#N/A,#N/A,FALSE,"320.3";#N/A,#N/A,FALSE,"330.1"}</definedName>
    <definedName name="DERSVIO">#REF!</definedName>
    <definedName name="DESAP">#REF!</definedName>
    <definedName name="DESAPROPRIAÇÃO">'[97]AQU TERRENO-'!$H$9</definedName>
    <definedName name="desc">#REF!</definedName>
    <definedName name="DescAux" hidden="1">#N/A</definedName>
    <definedName name="descida1" localSheetId="2">#REF!</definedName>
    <definedName name="descida1">#REF!</definedName>
    <definedName name="descida2" localSheetId="2">#REF!</definedName>
    <definedName name="descida2">#REF!</definedName>
    <definedName name="descnt">#REF!</definedName>
    <definedName name="descont">#REF!</definedName>
    <definedName name="desconto">#REF!</definedName>
    <definedName name="desconto_11">#REF!</definedName>
    <definedName name="desconto_12">#REF!</definedName>
    <definedName name="desconto_13">#REF!</definedName>
    <definedName name="desconto_15">#REF!</definedName>
    <definedName name="desconto_16">#REF!</definedName>
    <definedName name="desconto_17">#REF!</definedName>
    <definedName name="desconto_19">#REF!</definedName>
    <definedName name="desconto_2">#REF!</definedName>
    <definedName name="desconto_28">#REF!</definedName>
    <definedName name="desconto_3">#REF!</definedName>
    <definedName name="desconto_4">#REF!</definedName>
    <definedName name="desconto_7">#REF!</definedName>
    <definedName name="desconto_9">#REF!</definedName>
    <definedName name="desconto2">#REF!</definedName>
    <definedName name="desconto2_11">#REF!</definedName>
    <definedName name="desconto2_12">#REF!</definedName>
    <definedName name="desconto2_13">#REF!</definedName>
    <definedName name="desconto2_15">#REF!</definedName>
    <definedName name="desconto2_16">#REF!</definedName>
    <definedName name="desconto2_17">#REF!</definedName>
    <definedName name="desconto2_19">#REF!</definedName>
    <definedName name="desconto2_2">#REF!</definedName>
    <definedName name="desconto2_28">#REF!</definedName>
    <definedName name="desconto2_3">#REF!</definedName>
    <definedName name="desconto2_4">#REF!</definedName>
    <definedName name="desconto2_7">#REF!</definedName>
    <definedName name="desconto2_9">#REF!</definedName>
    <definedName name="descricao">#REF!</definedName>
    <definedName name="DESCRIÇÃO">#REF!</definedName>
    <definedName name="DESCRIÇÃO_serviço">OFFSET('[99]Orçamento Total'!$C$4,0,0,COUNTA('[99]Orçamento Total'!$C:$C),1)</definedName>
    <definedName name="DESCRITIVO1">#REF!</definedName>
    <definedName name="DesfazerLimpar">#N/A</definedName>
    <definedName name="DESFORMA">#REF!</definedName>
    <definedName name="DESM">[12]DADOS!$C$22</definedName>
    <definedName name="desobstrução">'[31]medição '!#REF!</definedName>
    <definedName name="desobueiro">[49]ORÇAMENTO!#REF!</definedName>
    <definedName name="desobueiro_13">[49]ORÇAMENTO!#REF!</definedName>
    <definedName name="desobueiro_13_19">[49]ORÇAMENTO!#REF!</definedName>
    <definedName name="desobueiro_13_23">[49]ORÇAMENTO!#REF!</definedName>
    <definedName name="desobueiro_13_25">[65]ORÇAMENTO!#REF!</definedName>
    <definedName name="desobueiro_15">[66]ORÇAMENTO!#REF!</definedName>
    <definedName name="desobueiro_15_13">[66]ORÇAMENTO!#REF!</definedName>
    <definedName name="desobueiro_15_13_19">[66]ORÇAMENTO!#REF!</definedName>
    <definedName name="desobueiro_15_13_23">[66]ORÇAMENTO!#REF!</definedName>
    <definedName name="desobueiro_15_13_25">[66]ORÇAMENTO!#REF!</definedName>
    <definedName name="desobueiro_15_19">[66]ORÇAMENTO!#REF!</definedName>
    <definedName name="desobueiro_15_23">[66]ORÇAMENTO!#REF!</definedName>
    <definedName name="desobueiro_15_25">[66]ORÇAMENTO!#REF!</definedName>
    <definedName name="desobueiro_19">[49]ORÇAMENTO!#REF!</definedName>
    <definedName name="desobueiro_23">[49]ORÇAMENTO!#REF!</definedName>
    <definedName name="desobueiro_24">[49]ORÇAMENTO!#REF!</definedName>
    <definedName name="desobueiro_24_13">[49]ORÇAMENTO!#REF!</definedName>
    <definedName name="desobueiro_24_13_19">[49]ORÇAMENTO!#REF!</definedName>
    <definedName name="desobueiro_24_13_23">[49]ORÇAMENTO!#REF!</definedName>
    <definedName name="desobueiro_24_13_25">[65]ORÇAMENTO!#REF!</definedName>
    <definedName name="desobueiro_24_19">[49]ORÇAMENTO!#REF!</definedName>
    <definedName name="desobueiro_24_23">[49]ORÇAMENTO!#REF!</definedName>
    <definedName name="desobueiro_24_25">[65]ORÇAMENTO!#REF!</definedName>
    <definedName name="desobueiro_25">[65]ORÇAMENTO!#REF!</definedName>
    <definedName name="DESP.INDIRETAS">#N/A</definedName>
    <definedName name="DespGer" localSheetId="2">[71]Tel!#REF!</definedName>
    <definedName name="DespGer">[71]Tel!#REF!</definedName>
    <definedName name="DespGer_1" localSheetId="2">[71]Tel!#REF!</definedName>
    <definedName name="DespGer_1">[71]Tel!#REF!</definedName>
    <definedName name="DespGer_1_4" localSheetId="2">[71]Tel!#REF!</definedName>
    <definedName name="DespGer_1_4">[71]Tel!#REF!</definedName>
    <definedName name="DespGer_4" localSheetId="2">[71]Tel!#REF!</definedName>
    <definedName name="DespGer_4">[71]Tel!#REF!</definedName>
    <definedName name="DespGer_6">[71]Tel!#REF!</definedName>
    <definedName name="DespGer_6_4">[71]Tel!#REF!</definedName>
    <definedName name="DESVIO">#REF!</definedName>
    <definedName name="Detalhe" hidden="1">{"'Resumo'!$A$4:$N$60"}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z" localSheetId="2">{"dez","vinte","trinta","quarenta","cinquenta","sessenta","setenta","oitenta","noventa"}</definedName>
    <definedName name="Dez">{"dez","vinte","trinta","quarenta","cinquenta","sessenta","setenta","oitenta","noventa"}</definedName>
    <definedName name="DEZ94_3">[19]Consultoria!#REF!</definedName>
    <definedName name="DEZ95_3">[19]Consultoria!#REF!</definedName>
    <definedName name="DEZ96_3">[19]Consultoria!#REF!</definedName>
    <definedName name="DEZ97_3">[19]Consultoria!#REF!</definedName>
    <definedName name="DEZ98_3">[19]Consultoria!#REF!</definedName>
    <definedName name="DEZ99_3">[19]Consultoria!#REF!</definedName>
    <definedName name="df">#REF!</definedName>
    <definedName name="DF_ABATIDO">[129]Defensas_necessidades!$W$12:$W$65333</definedName>
    <definedName name="DF_AEREO">[129]Defensas_necessidades!$AA$12:$AA$65333</definedName>
    <definedName name="DF_AMORTECEDOR">[129]Defensas_necessidades!$Y$12:$Y$65333</definedName>
    <definedName name="DF_ANCORAGEM">[129]Defensas_necessidades!$Z$12:$Z$65333</definedName>
    <definedName name="DF_CHUMB">[129]Defensas_necessidades!$AB$12:$AB$65333</definedName>
    <definedName name="DF_DESVIADO">[129]Defensas_necessidades!$X$12:$X$65333</definedName>
    <definedName name="DF_DMR_CALCO">[129]Defensas_necessidades!$U$12:$U$65333</definedName>
    <definedName name="DF_DMR_LAM">[129]Defensas_necessidades!$S$12:$S$65333</definedName>
    <definedName name="DF_DMR_POSTE">[129]Defensas_necessidades!$T$12:$T$65333</definedName>
    <definedName name="DF_DMSMS_BR408">'[75]Defensas-Removerimplantar.nec'!$X$13:$X$37</definedName>
    <definedName name="DF_DMSMS_QTD">[101]Defensas_necessidades!$R$11:$R$65423</definedName>
    <definedName name="DF_EXEC">[129]Defensas_necessidades!$AE$12:$AE$65333</definedName>
    <definedName name="DF_EXEC_PORT_SEMI">'[75]Pórtico e Semi-pórtico'!$O$14:$O$19</definedName>
    <definedName name="DF_EXEC_PORT_SEMI_BR104NORTE">'[130]Pórtico e Semi-pórtico'!$O$14:$O$22</definedName>
    <definedName name="DF_EXEC_PORT_SEMI_BR104SUL">'[130]Pórtico e Semi-pórtico_SUL'!$O$14:$O$21</definedName>
    <definedName name="DF_EXEC_REMOVER_BR408">'[75]Defensas-Removerimplantar.nec'!$AK$13:$AK$37</definedName>
    <definedName name="DF_EXEC_SUL">[130]Defensas_SUL_necessidades!$AC$13:$AC$99</definedName>
    <definedName name="DF_PAINEL">[101]Defensas_necessidades!$AD$11:$AD$65423</definedName>
    <definedName name="DF_PORT_SEMI">'[75]Pórtico e Semi-pórtico'!$L$14:$L$19</definedName>
    <definedName name="DF_PORT_SEMI_BR104NORTE">'[130]Pórtico e Semi-pórtico'!$L$14:$L$22</definedName>
    <definedName name="DF_PORT_SEMI_BR104SUL">'[130]Pórtico e Semi-pórtico_SUL'!$L$14:$L$21</definedName>
    <definedName name="DF_REFLET">[112]Defensas_necessidades!$AC$11:$AC$65310</definedName>
    <definedName name="DF_REMOVER">[101]Defensas_necessidades!$N$11:$N$65423</definedName>
    <definedName name="DF_REMOVER_BR408">'[75]Defensas-Removerimplantar.nec'!$T$13:$T$37</definedName>
    <definedName name="DF_SNV">[129]Defensas_necessidades!$AF$12:$AF$65333</definedName>
    <definedName name="DF_SNVINV">[131]Defensas_inventario!#REF!</definedName>
    <definedName name="DF_TOTAL">[129]Defensas_necessidades!$O$12:$O$65333</definedName>
    <definedName name="DF_TOTAL_SUL">[130]Defensas_SUL_necessidades!$Q$13:$Q$99</definedName>
    <definedName name="dfdfdfd" localSheetId="2" hidden="1">{#N/A,#N/A,FALSE,"MO (2)"}</definedName>
    <definedName name="dfdfdfd" hidden="1">{#N/A,#N/A,FALSE,"MO (2)"}</definedName>
    <definedName name="dfg">#REF!</definedName>
    <definedName name="DFGDFG">#REF!</definedName>
    <definedName name="DFGHDF">#REF!</definedName>
    <definedName name="dfgs" localSheetId="2" hidden="1">{#N/A,#N/A,TRUE,"Serviços"}</definedName>
    <definedName name="dfgs" hidden="1">{#N/A,#N/A,TRUE,"Serviços"}</definedName>
    <definedName name="dfgss" localSheetId="2" hidden="1">{#N/A,#N/A,TRUE,"Serviços"}</definedName>
    <definedName name="dfgss" hidden="1">{#N/A,#N/A,TRUE,"Serviços"}</definedName>
    <definedName name="dfre">[45]!dfre</definedName>
    <definedName name="DG">[76]DG!$A$2:$B$360</definedName>
    <definedName name="DGA" localSheetId="2">'[68]PRO-08'!#REF!</definedName>
    <definedName name="DGA">'[68]PRO-08'!#REF!</definedName>
    <definedName name="DGA_10">'[69]PRO-08'!#REF!</definedName>
    <definedName name="DGA_24">'[69]PRO-08'!#REF!</definedName>
    <definedName name="DGA_25">'[69]PRO-08'!#REF!</definedName>
    <definedName name="DGA_26">'[70]PRO-08'!#REF!</definedName>
    <definedName name="DGA_27">'[69]PRO-08'!#REF!</definedName>
    <definedName name="DGA_29">'[69]PRO-08'!#REF!</definedName>
    <definedName name="DGA_9">'[69]PRO-08'!#REF!</definedName>
    <definedName name="DGF" localSheetId="2" hidden="1">{#N/A,#N/A,FALSE,"MO (2)"}</definedName>
    <definedName name="DGF" hidden="1">{#N/A,#N/A,FALSE,"MO (2)"}</definedName>
    <definedName name="DGF_1" localSheetId="2" hidden="1">{#N/A,#N/A,FALSE,"MO (2)"}</definedName>
    <definedName name="DGF_1" hidden="1">{#N/A,#N/A,FALSE,"MO (2)"}</definedName>
    <definedName name="DIA">[13]INVENTÁRIO!$B$9</definedName>
    <definedName name="DIA_1">#REF!</definedName>
    <definedName name="Dia_trab">#N/A</definedName>
    <definedName name="diária" localSheetId="2">[67]PRECORC.XLS!#REF!</definedName>
    <definedName name="diária">[67]PRECORC.XLS!#REF!</definedName>
    <definedName name="DIARIAS" localSheetId="2">[67]PRECORC.XLS!#REF!</definedName>
    <definedName name="DIARIAS">[67]PRECORC.XLS!#REF!</definedName>
    <definedName name="dias">#N/A</definedName>
    <definedName name="DIE" localSheetId="2">#REF!</definedName>
    <definedName name="DIE">#REF!</definedName>
    <definedName name="DIESEL">[132]INSUMOS!$N$305</definedName>
    <definedName name="DIESEL_1">#REF!</definedName>
    <definedName name="DIF" localSheetId="2">#REF!</definedName>
    <definedName name="DIF">#REF!</definedName>
    <definedName name="DIF_2" localSheetId="2">#REF!</definedName>
    <definedName name="DIF_2">#REF!</definedName>
    <definedName name="DIGITAL">#N/A</definedName>
    <definedName name="DIGITAL_2">#N/A</definedName>
    <definedName name="DIGITAL_25">#N/A</definedName>
    <definedName name="DIGITAL_4">#N/A</definedName>
    <definedName name="Dimensão_BCC">#REF!</definedName>
    <definedName name="Dimensão_BM">#REF!</definedName>
    <definedName name="Dimensão_BTC">#REF!</definedName>
    <definedName name="DimensãoBCC">#REF!</definedName>
    <definedName name="DimensãoNãoseaplica_BCC">#REF!</definedName>
    <definedName name="DimensãoNãoseaplica_BM">#REF!</definedName>
    <definedName name="DimensãoNãoseaplicaBCC">#REF!</definedName>
    <definedName name="DimensãoNãoseaplicaBTC">#REF!</definedName>
    <definedName name="DimensãoOACBCC">#REF!</definedName>
    <definedName name="DimensãoOACBM">#REF!</definedName>
    <definedName name="DimensãoOACBTC">#REF!</definedName>
    <definedName name="DimensãoOACImplantação">#REF!</definedName>
    <definedName name="DimensãoOACNãoseaplica">#REF!</definedName>
    <definedName name="DIMPAV">#REF!</definedName>
    <definedName name="DINHEIRO">#REF!</definedName>
    <definedName name="DINHEIRO_1">#REF!</definedName>
    <definedName name="DINHEIRO_12">#REF!</definedName>
    <definedName name="DINHEIRO_13">#REF!</definedName>
    <definedName name="DireçãoTipoTachaExistente">#REF!</definedName>
    <definedName name="DireçãoTipoTachaImplantação">#REF!</definedName>
    <definedName name="dispositivos">#REF!</definedName>
    <definedName name="dispositivos1">#REF!</definedName>
    <definedName name="DispTelGASAG" hidden="1">{"'teste'!$B$2:$R$49"}</definedName>
    <definedName name="DISTA">#REF!</definedName>
    <definedName name="DISTC">#REF!</definedName>
    <definedName name="DistMed" localSheetId="2">[71]CombLub!#REF!</definedName>
    <definedName name="DistMed">[71]CombLub!#REF!</definedName>
    <definedName name="DistMed_1" localSheetId="2">[71]CombLub!#REF!</definedName>
    <definedName name="DistMed_1">[71]CombLub!#REF!</definedName>
    <definedName name="DistMed_1_4" localSheetId="2">[71]CombLub!#REF!</definedName>
    <definedName name="DistMed_1_4">[71]CombLub!#REF!</definedName>
    <definedName name="DistMed_4" localSheetId="2">[71]CombLub!#REF!</definedName>
    <definedName name="DistMed_4">[71]CombLub!#REF!</definedName>
    <definedName name="DistMed_6">[71]CombLub!#REF!</definedName>
    <definedName name="DistMed_6_4">[71]CombLub!#REF!</definedName>
    <definedName name="DistMedMP">[71]CombLub!#REF!</definedName>
    <definedName name="DistMedMP_1">[71]CombLub!#REF!</definedName>
    <definedName name="DistMedMP_1_4">[71]CombLub!#REF!</definedName>
    <definedName name="DistMedMP_4">[71]CombLub!#REF!</definedName>
    <definedName name="DistMedMP_6">[71]CombLub!#REF!</definedName>
    <definedName name="DistMedMP_6_4">[71]CombLub!#REF!</definedName>
    <definedName name="DISTP">#REF!</definedName>
    <definedName name="DJ">#REF!</definedName>
    <definedName name="DJ_25">#REF!</definedName>
    <definedName name="DJ_4">#REF!</definedName>
    <definedName name="DJJ">#REF!</definedName>
    <definedName name="DKM" localSheetId="2">#REF!</definedName>
    <definedName name="DKM">#REF!</definedName>
    <definedName name="DMB">#REF!</definedName>
    <definedName name="dmbr1">'[31]memória quantitativa'!#REF!</definedName>
    <definedName name="dmbr2">'[31]memória quantitativa'!#REF!</definedName>
    <definedName name="dmbr3">'[31]memória quantitativa'!#REF!</definedName>
    <definedName name="dmbr44">'[31]memória quantitativa'!#REF!</definedName>
    <definedName name="dmkmf1">'[31]memória quantitativa'!#REF!</definedName>
    <definedName name="dmkmf2">'[31]memória quantitativa'!#REF!</definedName>
    <definedName name="dmkmf3">'[31]memória quantitativa'!#REF!</definedName>
    <definedName name="dmkmf4">'[31]memória quantitativa'!#REF!</definedName>
    <definedName name="dmkmi1">'[31]memória quantitativa'!#REF!</definedName>
    <definedName name="dmkmi2">'[31]memória quantitativa'!#REF!</definedName>
    <definedName name="dmkmi3">'[31]memória quantitativa'!#REF!</definedName>
    <definedName name="dmkmi4">'[31]memória quantitativa'!#REF!</definedName>
    <definedName name="dmt">#REF!</definedName>
    <definedName name="DMT.BET.CBA">#REF!</definedName>
    <definedName name="DMT.BETUMINCBA">#REF!</definedName>
    <definedName name="DMT.CIMENTO">#REF!</definedName>
    <definedName name="DMT_0_50" localSheetId="2">#REF!</definedName>
    <definedName name="DMT_0_50">#REF!</definedName>
    <definedName name="dmt_1000" localSheetId="2">#REF!</definedName>
    <definedName name="dmt_1000">#REF!</definedName>
    <definedName name="dmt_1200">#REF!</definedName>
    <definedName name="dmt_13">[49]procedimentos!$C$95</definedName>
    <definedName name="dmt_1400" localSheetId="2">#REF!</definedName>
    <definedName name="dmt_1400">#REF!</definedName>
    <definedName name="dmt_200" localSheetId="2">#REF!</definedName>
    <definedName name="dmt_200">#REF!</definedName>
    <definedName name="DMT_200_400" localSheetId="2">#REF!</definedName>
    <definedName name="DMT_200_400">#REF!</definedName>
    <definedName name="dmt_26">[49]procedimentos!$C$95</definedName>
    <definedName name="dmt_33">[49]procedimentos!$C$95</definedName>
    <definedName name="dmt_400" localSheetId="2">#REF!</definedName>
    <definedName name="dmt_400">#REF!</definedName>
    <definedName name="DMT_400_600" localSheetId="2">#REF!</definedName>
    <definedName name="DMT_400_600">#REF!</definedName>
    <definedName name="dmt_5">[49]procedimentos!$C$95</definedName>
    <definedName name="dmt_50" localSheetId="2">#REF!</definedName>
    <definedName name="dmt_50">#REF!</definedName>
    <definedName name="DMT_50_200" localSheetId="2">#REF!</definedName>
    <definedName name="DMT_50_200">#REF!</definedName>
    <definedName name="dmt_6">[49]procedimentos!$C$95</definedName>
    <definedName name="dmt_600" localSheetId="2">#REF!</definedName>
    <definedName name="dmt_600">#REF!</definedName>
    <definedName name="dmt_7">[49]procedimentos!$C$95</definedName>
    <definedName name="dmt_8">[49]procedimentos!$C$95</definedName>
    <definedName name="dmt_800" localSheetId="2">#REF!</definedName>
    <definedName name="dmt_800">#REF!</definedName>
    <definedName name="dmt_9">[49]procedimentos!$C$95</definedName>
    <definedName name="dmt_areia">#REF!</definedName>
    <definedName name="dmt_areia_13">[49]procedimentos!$C$91</definedName>
    <definedName name="dmt_areia_26">[49]procedimentos!$C$91</definedName>
    <definedName name="dmt_areia_33">[49]procedimentos!$C$91</definedName>
    <definedName name="dmt_areia_5">[49]procedimentos!$C$91</definedName>
    <definedName name="dmt_areia_6">[49]procedimentos!$C$91</definedName>
    <definedName name="dmt_areia_7">[49]procedimentos!$C$91</definedName>
    <definedName name="dmt_areia_8">[49]procedimentos!$C$91</definedName>
    <definedName name="dmt_areia_9">[49]procedimentos!$C$91</definedName>
    <definedName name="dmt_asf">#REF!</definedName>
    <definedName name="dmt_asf_13">[49]procedimentos!$C$88</definedName>
    <definedName name="dmt_asf_26">[49]procedimentos!$C$88</definedName>
    <definedName name="dmt_asf_33">[49]procedimentos!$C$88</definedName>
    <definedName name="dmt_asf_5">[49]procedimentos!$C$88</definedName>
    <definedName name="dmt_asf_6">[49]procedimentos!$C$88</definedName>
    <definedName name="dmt_asf_7">[49]procedimentos!$C$88</definedName>
    <definedName name="dmt_asf_8">[49]procedimentos!$C$88</definedName>
    <definedName name="dmt_asf_9">[49]procedimentos!$C$88</definedName>
    <definedName name="dmt_aterro">#REF!</definedName>
    <definedName name="dmt_base">#REF!</definedName>
    <definedName name="dmt_brp">'[31]memória quantitativa'!#REF!</definedName>
    <definedName name="dmt_capaselante">'[31]memória quantitativa'!#REF!</definedName>
    <definedName name="DMT_CM30_NP">'[133]Quadro DMT'!$H$12</definedName>
    <definedName name="DMT_CM30_P">'[133]Quadro DMT'!$I$12</definedName>
    <definedName name="dmt_correção">'[31]memória quantitativa'!#REF!</definedName>
    <definedName name="dmt_distr_usina">'[52]CROQUI ADOTADAS'!$G$34</definedName>
    <definedName name="dmt_formas">'[31]memória quantitativa'!#REF!</definedName>
    <definedName name="dmt_gc">'[31]memória quantitativa'!#REF!</definedName>
    <definedName name="dmt_grama">'[31]memória quantitativa'!#REF!</definedName>
    <definedName name="dmt_lamafina">'[31]memória quantitativa'!#REF!</definedName>
    <definedName name="dmt_lamafinaareia">'[31]memória quantitativa'!#REF!</definedName>
    <definedName name="dmt_massaf">'[31]memória quantitativa'!#REF!</definedName>
    <definedName name="dmt_massarp">'[31]memória quantitativa'!#REF!</definedName>
    <definedName name="dmt_mbuq">#REF!</definedName>
    <definedName name="dmt_pedra">#REF!</definedName>
    <definedName name="dmt_pedra_13">[49]procedimentos!$C$90</definedName>
    <definedName name="dmt_pedra_26">[49]procedimentos!$C$90</definedName>
    <definedName name="dmt_pedra_33">[49]procedimentos!$C$90</definedName>
    <definedName name="dmt_pedra_5">[49]procedimentos!$C$90</definedName>
    <definedName name="dmt_pedra_6">[49]procedimentos!$C$90</definedName>
    <definedName name="dmt_pedra_7">[49]procedimentos!$C$90</definedName>
    <definedName name="dmt_pedra_8">[49]procedimentos!$C$90</definedName>
    <definedName name="dmt_pedra_9">[49]procedimentos!$C$90</definedName>
    <definedName name="dmt_pedraarrum">'[31]memória quantitativa'!#REF!</definedName>
    <definedName name="dmt_pedrajog">'[31]memória quantitativa'!#REF!</definedName>
    <definedName name="dmt_ref_usina">'[52]CROQUI ADOTADAS'!$G$33</definedName>
    <definedName name="DMT_RR2C_NP">'[133]Quadro DMT'!$H$14</definedName>
    <definedName name="DMT_RR2C_P">'[133]Quadro DMT'!$I$14</definedName>
    <definedName name="dmt_tbfrio">'[31]memória quantitativa'!#REF!</definedName>
    <definedName name="dmt_tbquente">'[31]memória quantitativa'!#REF!</definedName>
    <definedName name="dmt_tratamento">'[31]memória quantitativa'!#REF!</definedName>
    <definedName name="dmta">#REF!</definedName>
    <definedName name="dmtac">'[134]CROQUI ADOTADAS'!$G$32</definedName>
    <definedName name="dmtaço_cant">'[104]CROQUI ADOTADAS'!$H$36</definedName>
    <definedName name="dmtaço_pista">'[52]CROQUI ADOTADAS'!$J$38</definedName>
    <definedName name="dmtap">'[52]CROQUI ADOTADAS'!$J$31</definedName>
    <definedName name="dmtau">'[52]CROQUI ADOTADAS'!$G$31</definedName>
    <definedName name="dmtbaliz_peça">'[104]CROQUI ADOTADAS'!$K$44</definedName>
    <definedName name="dmtbc">'[134]CROQUI ADOTADAS'!$G$34</definedName>
    <definedName name="dmtbp">'[52]CROQUI ADOTADAS'!$J$32</definedName>
    <definedName name="dmtbu">'[52]CROQUI ADOTADAS'!$G$32</definedName>
    <definedName name="dmtc">#REF!</definedName>
    <definedName name="DMTCAPECM">[88]Croqui!$R$31</definedName>
    <definedName name="dmtcc">'[104]CROQUI ADOTADAS'!$K$38</definedName>
    <definedName name="dmtcerca">'[104]CROQUI ADOTADAS'!$K$42</definedName>
    <definedName name="dmtcim">#REF!</definedName>
    <definedName name="DMTCIMENTO">#REF!</definedName>
    <definedName name="dmtf">#REF!</definedName>
    <definedName name="dmtf_13">[49]procedimentos!$C$97</definedName>
    <definedName name="dmtf_26">[49]procedimentos!$C$97</definedName>
    <definedName name="dmtf_33">[49]procedimentos!$C$97</definedName>
    <definedName name="dmtf_5">[49]procedimentos!$C$97</definedName>
    <definedName name="dmtf_6">[49]procedimentos!$C$97</definedName>
    <definedName name="dmtf_7">[49]procedimentos!$C$97</definedName>
    <definedName name="dmtf_8">[49]procedimentos!$C$97</definedName>
    <definedName name="dmtf_9">[49]procedimentos!$C$97</definedName>
    <definedName name="dmtfc">'[134]CROQUI ADOTADAS'!$G$37</definedName>
    <definedName name="dmtfu">'[52]CROQUI ADOTADAS'!$G$35</definedName>
    <definedName name="dmtgc_peça">'[104]CROQUI ADOTADAS'!$K$43</definedName>
    <definedName name="dmtleivas">'[52]CROQUI ADOTADAS'!$J$40</definedName>
    <definedName name="dmtmad_pista">'[52]CROQUI ADOTADAS'!$J$39</definedName>
    <definedName name="dmtmb">'[52]CROQUI ADOTADAS'!$G$33</definedName>
    <definedName name="dmtmf">'[52]CROQUI ADOTADAS'!$J$34</definedName>
    <definedName name="DMTMICRO0.8">#REF!</definedName>
    <definedName name="dmtmp">'[52]CROQUI ADOTADAS'!$J$33</definedName>
    <definedName name="dmtpoac">'[52]CROQUI ADOTADAS'!$G$37</definedName>
    <definedName name="dmtpp">'[104]CROQUI ADOTADAS'!$K$37</definedName>
    <definedName name="dmtr">#REF!</definedName>
    <definedName name="dmtra">'[104]CROQUI ADOTADAS'!$K$36</definedName>
    <definedName name="DMTRR">[88]Croqui!#REF!</definedName>
    <definedName name="DMTRRR">[88]Croqui!#REF!</definedName>
    <definedName name="DMTs">#REF!</definedName>
    <definedName name="dng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IT">'[88]Comp P Unit '!$O$37</definedName>
    <definedName name="dnit1">[135]procedimentos!$A$4</definedName>
    <definedName name="DO">#REF!</definedName>
    <definedName name="dois">#N/A</definedName>
    <definedName name="DOLAR">#REF!</definedName>
    <definedName name="Dólar">#REF!</definedName>
    <definedName name="DOLAR_1">#REF!</definedName>
    <definedName name="DOLAR_2">#REF!</definedName>
    <definedName name="DOLAR_3">#REF!</definedName>
    <definedName name="Dom_Carna">[108]!Dom_Páscoa-49</definedName>
    <definedName name="Dom_Páscoa">#N/A</definedName>
    <definedName name="dp" localSheetId="0">#REF!</definedName>
    <definedName name="dp">#REF!</definedName>
    <definedName name="DPD">#REF!</definedName>
    <definedName name="DPESSO">#REF!</definedName>
    <definedName name="DPESSO_1">#REF!</definedName>
    <definedName name="DPESSO_25">#REF!</definedName>
    <definedName name="drafad">#REF!</definedName>
    <definedName name="DRE" localSheetId="2">#REF!</definedName>
    <definedName name="DRE">#REF!</definedName>
    <definedName name="DRENA" localSheetId="2">#REF!</definedName>
    <definedName name="DRENA">#REF!</definedName>
    <definedName name="Drena2" localSheetId="2">#REF!</definedName>
    <definedName name="Drena2">#REF!</definedName>
    <definedName name="DRENAG">'[103]P reaj x P atual'!$S$6</definedName>
    <definedName name="drenagem">'[31]medição '!#REF!</definedName>
    <definedName name="drenagem_1">#REF!</definedName>
    <definedName name="drenagem_2">#REF!</definedName>
    <definedName name="drenagem_3">#REF!</definedName>
    <definedName name="drenagem_4">#REF!</definedName>
    <definedName name="DRI">#REF!</definedName>
    <definedName name="d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ad" localSheetId="2">#REF!</definedName>
    <definedName name="dsad">#REF!</definedName>
    <definedName name="dsadf">{"total","SUM(total)","YNNNN",FALSE}</definedName>
    <definedName name="Dsc" hidden="1">#N/A</definedName>
    <definedName name="Dsc_26">NA()</definedName>
    <definedName name="Dsc_27">NA()</definedName>
    <definedName name="DSCR_DEBT_EQUITY" hidden="1">[136]!Header1-1 &amp; "." &amp; MAX(1,COUNTA(INDEX(#REF!,MATCH([136]!Header1-1,#REF!,FALSE)):#REF!))</definedName>
    <definedName name="dsolo">#REF!</definedName>
    <definedName name="dsr4g">#N/A</definedName>
    <definedName name="dss">#REF!</definedName>
    <definedName name="DTM">#REF!</definedName>
    <definedName name="DTMED">#REF!</definedName>
    <definedName name="Dtrecho">[20]CROQUIS!$K$36</definedName>
    <definedName name="DUCOL" hidden="1">{"'Plan1 (2)'!$A$5:$F$63"}</definedName>
    <definedName name="Dúvidas" hidden="1">{"'Quadro'!$A$4:$BG$78"}</definedName>
    <definedName name="E" localSheetId="2">#REF!</definedName>
    <definedName name="e" localSheetId="0">#REF!</definedName>
    <definedName name="e">#REF!</definedName>
    <definedName name="e__cm">'[62]Fresagem de Pista Ago-98'!#REF!</definedName>
    <definedName name="E_001">#N/A</definedName>
    <definedName name="E_001_1">#REF!</definedName>
    <definedName name="E_006">#N/A</definedName>
    <definedName name="E_006_1">#REF!</definedName>
    <definedName name="E_007">#N/A</definedName>
    <definedName name="E_007_1">#REF!</definedName>
    <definedName name="E_009">#N/A</definedName>
    <definedName name="E_009_1">#REF!</definedName>
    <definedName name="E_013">#N/A</definedName>
    <definedName name="E_013_1">#REF!</definedName>
    <definedName name="E_016">#N/A</definedName>
    <definedName name="E_016_1">#REF!</definedName>
    <definedName name="E_101">#N/A</definedName>
    <definedName name="E_101_1">#REF!</definedName>
    <definedName name="E_105">#N/A</definedName>
    <definedName name="E_105_1">#REF!</definedName>
    <definedName name="E_107">#N/A</definedName>
    <definedName name="E_107_1">#REF!</definedName>
    <definedName name="E_110">#N/A</definedName>
    <definedName name="E_110_1">#REF!</definedName>
    <definedName name="E_111">#N/A</definedName>
    <definedName name="E_111_1">#REF!</definedName>
    <definedName name="E_112">#N/A</definedName>
    <definedName name="E_112_1">#REF!</definedName>
    <definedName name="E_113">#N/A</definedName>
    <definedName name="E_113_1">#REF!</definedName>
    <definedName name="E_116">#N/A</definedName>
    <definedName name="E_116_1">#REF!</definedName>
    <definedName name="E_118">#N/A</definedName>
    <definedName name="E_118_1">#REF!</definedName>
    <definedName name="E_119">#N/A</definedName>
    <definedName name="E_119_1">#REF!</definedName>
    <definedName name="E_122">#N/A</definedName>
    <definedName name="E_122_1">#REF!</definedName>
    <definedName name="E_123">#N/A</definedName>
    <definedName name="E_123_1">#REF!</definedName>
    <definedName name="E_208">#N/A</definedName>
    <definedName name="E_208_1">#REF!</definedName>
    <definedName name="E_209">#N/A</definedName>
    <definedName name="E_209_1">#REF!</definedName>
    <definedName name="E_302">#N/A</definedName>
    <definedName name="E_302_1">#REF!</definedName>
    <definedName name="E_304">#N/A</definedName>
    <definedName name="E_304_1">#REF!</definedName>
    <definedName name="E_306">#N/A</definedName>
    <definedName name="E_306_1">#REF!</definedName>
    <definedName name="E_343">#N/A</definedName>
    <definedName name="E_343_1">#REF!</definedName>
    <definedName name="E_400">#N/A</definedName>
    <definedName name="E_400_1">#REF!</definedName>
    <definedName name="E_402">#N/A</definedName>
    <definedName name="E_402_1">#REF!</definedName>
    <definedName name="E_406">#N/A</definedName>
    <definedName name="E_406_1">#REF!</definedName>
    <definedName name="E_408">#N/A</definedName>
    <definedName name="E_408_1">#REF!</definedName>
    <definedName name="E_410">#N/A</definedName>
    <definedName name="E_410_1">#REF!</definedName>
    <definedName name="E_412">#N/A</definedName>
    <definedName name="E_412_1">#REF!</definedName>
    <definedName name="E_416">#N/A</definedName>
    <definedName name="E_416_1">#REF!</definedName>
    <definedName name="E_502">#N/A</definedName>
    <definedName name="E_502_1">#REF!</definedName>
    <definedName name="E_507">#N/A</definedName>
    <definedName name="E_507_1">#REF!</definedName>
    <definedName name="E_508">#N/A</definedName>
    <definedName name="E_508_1">#REF!</definedName>
    <definedName name="E_509">#N/A</definedName>
    <definedName name="E_509_1">#REF!</definedName>
    <definedName name="E_601">#N/A</definedName>
    <definedName name="E_601_1">#REF!</definedName>
    <definedName name="E_602">#N/A</definedName>
    <definedName name="E_602_1">#REF!</definedName>
    <definedName name="E_904">#N/A</definedName>
    <definedName name="E_904_1">#REF!</definedName>
    <definedName name="E_906">#N/A</definedName>
    <definedName name="E_906_1">#REF!</definedName>
    <definedName name="E_914">#N/A</definedName>
    <definedName name="E_914_1">#REF!</definedName>
    <definedName name="E_922">#N/A</definedName>
    <definedName name="E_922_1">#REF!</definedName>
    <definedName name="e_brp">#REF!</definedName>
    <definedName name="e_capaf">#REF!</definedName>
    <definedName name="e_capaq">#REF!</definedName>
    <definedName name="e_capaq_13">[49]procedimentos!$C$61</definedName>
    <definedName name="e_capaq_26">[49]procedimentos!$C$61</definedName>
    <definedName name="e_capaq_33">[49]procedimentos!$C$61</definedName>
    <definedName name="e_capaq_5">[49]procedimentos!$C$61</definedName>
    <definedName name="e_capaq_6">[49]procedimentos!$C$61</definedName>
    <definedName name="e_capaq_7">[49]procedimentos!$C$61</definedName>
    <definedName name="e_capaq_8">[49]procedimentos!$C$61</definedName>
    <definedName name="e_capaq_9">[49]procedimentos!$C$61</definedName>
    <definedName name="e_correcaodef">#REF!</definedName>
    <definedName name="e_correcaodef_13">[49]procedimentos!$C$57</definedName>
    <definedName name="e_correcaodef_26">[49]procedimentos!$C$57</definedName>
    <definedName name="e_correcaodef_33">[49]procedimentos!$C$57</definedName>
    <definedName name="e_correcaodef_5">[49]procedimentos!$C$57</definedName>
    <definedName name="e_correcaodef_6">[49]procedimentos!$C$57</definedName>
    <definedName name="e_correcaodef_7">[49]procedimentos!$C$57</definedName>
    <definedName name="e_correcaodef_8">[49]procedimentos!$C$57</definedName>
    <definedName name="e_correcaodef_9">[49]procedimentos!$C$57</definedName>
    <definedName name="e_micro15">'[52]CAL MAT BET CONSERVA '!#REF!</definedName>
    <definedName name="e_mrp">#REF!</definedName>
    <definedName name="e_remendoprof">#REF!</definedName>
    <definedName name="e_remendoprof_13">[49]procedimentos!$C$58</definedName>
    <definedName name="e_remendoprof_26">[49]procedimentos!$C$58</definedName>
    <definedName name="e_remendoprof_33">[49]procedimentos!$C$58</definedName>
    <definedName name="e_remendoprof_5">[49]procedimentos!$C$58</definedName>
    <definedName name="e_remendoprof_6">[49]procedimentos!$C$58</definedName>
    <definedName name="e_remendoprof_7">[49]procedimentos!$C$58</definedName>
    <definedName name="e_remendoprof_8">[49]procedimentos!$C$58</definedName>
    <definedName name="e_remendoprof_9">[49]procedimentos!$C$58</definedName>
    <definedName name="e_tapaburaco">#REF!</definedName>
    <definedName name="e_tapaburaco_13">[49]procedimentos!$C$56</definedName>
    <definedName name="e_tapaburaco_26">[49]procedimentos!$C$56</definedName>
    <definedName name="e_tapaburaco_33">[49]procedimentos!$C$56</definedName>
    <definedName name="e_tapaburaco_5">[49]procedimentos!$C$56</definedName>
    <definedName name="e_tapaburaco_6">[49]procedimentos!$C$56</definedName>
    <definedName name="e_tapaburaco_7">[49]procedimentos!$C$56</definedName>
    <definedName name="e_tapaburaco_8">[49]procedimentos!$C$56</definedName>
    <definedName name="e_tapaburaco_9">[49]procedimentos!$C$56</definedName>
    <definedName name="e0">#REF!</definedName>
    <definedName name="e001e" localSheetId="2">#REF!</definedName>
    <definedName name="e001e">#REF!</definedName>
    <definedName name="e001i" localSheetId="2">#REF!</definedName>
    <definedName name="e001i">#REF!</definedName>
    <definedName name="e001p">#REF!</definedName>
    <definedName name="e002e">#REF!</definedName>
    <definedName name="e002i">#REF!</definedName>
    <definedName name="e002p">#REF!</definedName>
    <definedName name="e003e">#REF!</definedName>
    <definedName name="e003i">#REF!</definedName>
    <definedName name="e003p">#REF!</definedName>
    <definedName name="e005e">#REF!</definedName>
    <definedName name="e005i">#REF!</definedName>
    <definedName name="e005p">#REF!</definedName>
    <definedName name="e006e">#REF!</definedName>
    <definedName name="e006i">#REF!</definedName>
    <definedName name="e006p">#REF!</definedName>
    <definedName name="e007e">#REF!</definedName>
    <definedName name="e007i">#REF!</definedName>
    <definedName name="e007p">#REF!</definedName>
    <definedName name="e009e">#REF!</definedName>
    <definedName name="e009i">#REF!</definedName>
    <definedName name="e009p">#REF!</definedName>
    <definedName name="e010e">#REF!</definedName>
    <definedName name="e010i">#REF!</definedName>
    <definedName name="e010p">#REF!</definedName>
    <definedName name="e011e">#REF!</definedName>
    <definedName name="e011i">#REF!</definedName>
    <definedName name="e011p">#REF!</definedName>
    <definedName name="e013e">#REF!</definedName>
    <definedName name="e013i">#REF!</definedName>
    <definedName name="e013p">#REF!</definedName>
    <definedName name="e014e">#REF!</definedName>
    <definedName name="e014i">#REF!</definedName>
    <definedName name="e014p">#REF!</definedName>
    <definedName name="e015e">#REF!</definedName>
    <definedName name="e015i">#REF!</definedName>
    <definedName name="e015p">#REF!</definedName>
    <definedName name="e016e">#REF!</definedName>
    <definedName name="e016i">#REF!</definedName>
    <definedName name="e016p">#REF!</definedName>
    <definedName name="e055e">#REF!</definedName>
    <definedName name="e055i">#REF!</definedName>
    <definedName name="e055p">#REF!</definedName>
    <definedName name="e056e">#REF!</definedName>
    <definedName name="e056i">#REF!</definedName>
    <definedName name="e056p">#REF!</definedName>
    <definedName name="e062e">#REF!</definedName>
    <definedName name="e062i">#REF!</definedName>
    <definedName name="e062p">#REF!</definedName>
    <definedName name="e063e">#REF!</definedName>
    <definedName name="e063i">#REF!</definedName>
    <definedName name="e063p">#REF!</definedName>
    <definedName name="e065e">#REF!</definedName>
    <definedName name="e065i">#REF!</definedName>
    <definedName name="e065p">#REF!</definedName>
    <definedName name="e066e">#REF!</definedName>
    <definedName name="e066i">#REF!</definedName>
    <definedName name="e066p">#REF!</definedName>
    <definedName name="e101e">#REF!</definedName>
    <definedName name="e101i">#REF!</definedName>
    <definedName name="e101p">#REF!</definedName>
    <definedName name="e102e">#REF!</definedName>
    <definedName name="e102i">#REF!</definedName>
    <definedName name="e102p">#REF!</definedName>
    <definedName name="e103e">#REF!</definedName>
    <definedName name="e103i">#REF!</definedName>
    <definedName name="e103p">#REF!</definedName>
    <definedName name="e104e">#REF!</definedName>
    <definedName name="e104i">#REF!</definedName>
    <definedName name="e104p">#REF!</definedName>
    <definedName name="e105e">#REF!</definedName>
    <definedName name="e105i">#REF!</definedName>
    <definedName name="e105p">#REF!</definedName>
    <definedName name="e106e">#REF!</definedName>
    <definedName name="e106i">#REF!</definedName>
    <definedName name="e106p">#REF!</definedName>
    <definedName name="e107e">#REF!</definedName>
    <definedName name="e107i">#REF!</definedName>
    <definedName name="e107p">#REF!</definedName>
    <definedName name="e108e">#REF!</definedName>
    <definedName name="e108i">#REF!</definedName>
    <definedName name="e108p">#REF!</definedName>
    <definedName name="e109e">#REF!</definedName>
    <definedName name="e109i">#REF!</definedName>
    <definedName name="e109p">#REF!</definedName>
    <definedName name="e110e">#REF!</definedName>
    <definedName name="e110i">#REF!</definedName>
    <definedName name="e110p">#REF!</definedName>
    <definedName name="e111e">#REF!</definedName>
    <definedName name="e111i">#REF!</definedName>
    <definedName name="e111p">#REF!</definedName>
    <definedName name="e112e">#REF!</definedName>
    <definedName name="e112i">#REF!</definedName>
    <definedName name="e112p">#REF!</definedName>
    <definedName name="e113e">#REF!</definedName>
    <definedName name="e113i">#REF!</definedName>
    <definedName name="e113p">#REF!</definedName>
    <definedName name="e114e">#REF!</definedName>
    <definedName name="e114i">#REF!</definedName>
    <definedName name="e114p">#REF!</definedName>
    <definedName name="e115e">#REF!</definedName>
    <definedName name="e115i">#REF!</definedName>
    <definedName name="e115p">#REF!</definedName>
    <definedName name="e116e">#REF!</definedName>
    <definedName name="e116i">#REF!</definedName>
    <definedName name="e116p">#REF!</definedName>
    <definedName name="e117e">#REF!</definedName>
    <definedName name="e117i">#REF!</definedName>
    <definedName name="e117p">#REF!</definedName>
    <definedName name="e118e">#REF!</definedName>
    <definedName name="e118i">#REF!</definedName>
    <definedName name="e118p">#REF!</definedName>
    <definedName name="e119e">#REF!</definedName>
    <definedName name="e119i">#REF!</definedName>
    <definedName name="e119p">#REF!</definedName>
    <definedName name="e121e">#REF!</definedName>
    <definedName name="e121i">#REF!</definedName>
    <definedName name="e121p">#REF!</definedName>
    <definedName name="e122e">#REF!</definedName>
    <definedName name="e122i">#REF!</definedName>
    <definedName name="e122p">#REF!</definedName>
    <definedName name="e123e">#REF!</definedName>
    <definedName name="e123i">#REF!</definedName>
    <definedName name="e123p">#REF!</definedName>
    <definedName name="e124e">#REF!</definedName>
    <definedName name="e124i">#REF!</definedName>
    <definedName name="e124p">#REF!</definedName>
    <definedName name="e126e">#REF!</definedName>
    <definedName name="e126i">#REF!</definedName>
    <definedName name="e126p">#REF!</definedName>
    <definedName name="e127e">#REF!</definedName>
    <definedName name="e127i">#REF!</definedName>
    <definedName name="e127p">#REF!</definedName>
    <definedName name="e128e">#REF!</definedName>
    <definedName name="e128i">#REF!</definedName>
    <definedName name="e128p">#REF!</definedName>
    <definedName name="e129e">#REF!</definedName>
    <definedName name="e129i">#REF!</definedName>
    <definedName name="e129p">#REF!</definedName>
    <definedName name="e138e">#REF!</definedName>
    <definedName name="e138i">#REF!</definedName>
    <definedName name="e138p">#REF!</definedName>
    <definedName name="e139e">#REF!</definedName>
    <definedName name="e139i">#REF!</definedName>
    <definedName name="e139p">#REF!</definedName>
    <definedName name="e142e">#REF!</definedName>
    <definedName name="e142i">#REF!</definedName>
    <definedName name="e142p">#REF!</definedName>
    <definedName name="e147e">#REF!</definedName>
    <definedName name="e147i">#REF!</definedName>
    <definedName name="e147p">#REF!</definedName>
    <definedName name="e149e">#REF!</definedName>
    <definedName name="e149i">#REF!</definedName>
    <definedName name="e149p">#REF!</definedName>
    <definedName name="e151e">#REF!</definedName>
    <definedName name="e151i">#REF!</definedName>
    <definedName name="e151p">#REF!</definedName>
    <definedName name="e156e">#REF!</definedName>
    <definedName name="e156i">#REF!</definedName>
    <definedName name="e156p">#REF!</definedName>
    <definedName name="e160e">#REF!</definedName>
    <definedName name="e160i">#REF!</definedName>
    <definedName name="e160p">#REF!</definedName>
    <definedName name="e161e">#REF!</definedName>
    <definedName name="e161i">#REF!</definedName>
    <definedName name="e161p">#REF!</definedName>
    <definedName name="e201e">#REF!</definedName>
    <definedName name="e201i">#REF!</definedName>
    <definedName name="e201p">#REF!</definedName>
    <definedName name="e202e">#REF!</definedName>
    <definedName name="e202i">#REF!</definedName>
    <definedName name="e202p">#REF!</definedName>
    <definedName name="e203e">#REF!</definedName>
    <definedName name="e203i">#REF!</definedName>
    <definedName name="e203p">#REF!</definedName>
    <definedName name="e204e">#REF!</definedName>
    <definedName name="e204i">#REF!</definedName>
    <definedName name="e204p">#REF!</definedName>
    <definedName name="e205e">#REF!</definedName>
    <definedName name="e205i">#REF!</definedName>
    <definedName name="e205p">#REF!</definedName>
    <definedName name="e206e">#REF!</definedName>
    <definedName name="e206i">#REF!</definedName>
    <definedName name="e206p">#REF!</definedName>
    <definedName name="e207e">#REF!</definedName>
    <definedName name="e207i">#REF!</definedName>
    <definedName name="e207p">#REF!</definedName>
    <definedName name="e208e">#REF!</definedName>
    <definedName name="e208i">#REF!</definedName>
    <definedName name="e208p">#REF!</definedName>
    <definedName name="e209e">#REF!</definedName>
    <definedName name="e209i">#REF!</definedName>
    <definedName name="e209p">#REF!</definedName>
    <definedName name="e210e">#REF!</definedName>
    <definedName name="e210i">#REF!</definedName>
    <definedName name="e210p">#REF!</definedName>
    <definedName name="e211e">#REF!</definedName>
    <definedName name="e211i">#REF!</definedName>
    <definedName name="e211p">#REF!</definedName>
    <definedName name="e223e">#REF!</definedName>
    <definedName name="e223i">#REF!</definedName>
    <definedName name="e223p">#REF!</definedName>
    <definedName name="e225e">#REF!</definedName>
    <definedName name="e225i">#REF!</definedName>
    <definedName name="e225p">#REF!</definedName>
    <definedName name="e226e">#REF!</definedName>
    <definedName name="e226i">#REF!</definedName>
    <definedName name="e226p">#REF!</definedName>
    <definedName name="e301e">#REF!</definedName>
    <definedName name="e301i">#REF!</definedName>
    <definedName name="e301p">#REF!</definedName>
    <definedName name="e302e">#REF!</definedName>
    <definedName name="e302i">#REF!</definedName>
    <definedName name="e302p">#REF!</definedName>
    <definedName name="e303e">#REF!</definedName>
    <definedName name="e303i">#REF!</definedName>
    <definedName name="e303p">#REF!</definedName>
    <definedName name="e304e">#REF!</definedName>
    <definedName name="e304i">#REF!</definedName>
    <definedName name="e304p">#REF!</definedName>
    <definedName name="e305e">#REF!</definedName>
    <definedName name="e305p">#REF!</definedName>
    <definedName name="e306e">#REF!</definedName>
    <definedName name="e306i">#REF!</definedName>
    <definedName name="e306p">#REF!</definedName>
    <definedName name="e307e">#REF!</definedName>
    <definedName name="e307p">#REF!</definedName>
    <definedName name="e308e">#REF!</definedName>
    <definedName name="e308p">#REF!</definedName>
    <definedName name="e309e">#REF!</definedName>
    <definedName name="e309p">#REF!</definedName>
    <definedName name="e310e">#REF!</definedName>
    <definedName name="e310p">#REF!</definedName>
    <definedName name="e311e">#REF!</definedName>
    <definedName name="e311p">#REF!</definedName>
    <definedName name="e312e">#REF!</definedName>
    <definedName name="e312p">#REF!</definedName>
    <definedName name="e313e">#REF!</definedName>
    <definedName name="e313p">#REF!</definedName>
    <definedName name="e314e">#REF!</definedName>
    <definedName name="e314p">#REF!</definedName>
    <definedName name="e316e">#REF!</definedName>
    <definedName name="e316p">#REF!</definedName>
    <definedName name="e317e">#REF!</definedName>
    <definedName name="e317p">#REF!</definedName>
    <definedName name="e318e">#REF!</definedName>
    <definedName name="e318p">#REF!</definedName>
    <definedName name="e323e">#REF!</definedName>
    <definedName name="e323i">#REF!</definedName>
    <definedName name="e323p">#REF!</definedName>
    <definedName name="e330e">#REF!</definedName>
    <definedName name="e330i">#REF!</definedName>
    <definedName name="e330p">#REF!</definedName>
    <definedName name="e331e">#REF!</definedName>
    <definedName name="e331i">#REF!</definedName>
    <definedName name="e331p">#REF!</definedName>
    <definedName name="e332e">#REF!</definedName>
    <definedName name="e332i">#REF!</definedName>
    <definedName name="e332p">#REF!</definedName>
    <definedName name="e333e">#REF!</definedName>
    <definedName name="e333i">#REF!</definedName>
    <definedName name="e333p">#REF!</definedName>
    <definedName name="e334e">#REF!</definedName>
    <definedName name="e334i">#REF!</definedName>
    <definedName name="e334p">#REF!</definedName>
    <definedName name="e335e">#REF!</definedName>
    <definedName name="e335i">#REF!</definedName>
    <definedName name="e335p">#REF!</definedName>
    <definedName name="e337e">#REF!</definedName>
    <definedName name="e337i">#REF!</definedName>
    <definedName name="e337p">#REF!</definedName>
    <definedName name="e338e">#REF!</definedName>
    <definedName name="e338i">#REF!</definedName>
    <definedName name="e338p">#REF!</definedName>
    <definedName name="e339e">#REF!</definedName>
    <definedName name="e339p">#REF!</definedName>
    <definedName name="e340e">#REF!</definedName>
    <definedName name="e340i">#REF!</definedName>
    <definedName name="e340p">#REF!</definedName>
    <definedName name="e343e">#REF!</definedName>
    <definedName name="e343i">#REF!</definedName>
    <definedName name="e343p">#REF!</definedName>
    <definedName name="e400e">#REF!</definedName>
    <definedName name="e400i">#REF!</definedName>
    <definedName name="e400p">#REF!</definedName>
    <definedName name="e402e">#REF!</definedName>
    <definedName name="e402i">#REF!</definedName>
    <definedName name="e402p">#REF!</definedName>
    <definedName name="e403e">#REF!</definedName>
    <definedName name="e403i">#REF!</definedName>
    <definedName name="e403p">#REF!</definedName>
    <definedName name="e404e">#REF!</definedName>
    <definedName name="e404i">#REF!</definedName>
    <definedName name="e404p">#REF!</definedName>
    <definedName name="e405e">#REF!</definedName>
    <definedName name="e405i">#REF!</definedName>
    <definedName name="e405p">#REF!</definedName>
    <definedName name="e406e">#REF!</definedName>
    <definedName name="e406i">#REF!</definedName>
    <definedName name="e406p">#REF!</definedName>
    <definedName name="e407e">#REF!</definedName>
    <definedName name="e407i">#REF!</definedName>
    <definedName name="e407p">#REF!</definedName>
    <definedName name="e408e">#REF!</definedName>
    <definedName name="e408i">#REF!</definedName>
    <definedName name="e408p">#REF!</definedName>
    <definedName name="e409e">#REF!</definedName>
    <definedName name="e409i">#REF!</definedName>
    <definedName name="e409p">#REF!</definedName>
    <definedName name="e410e">#REF!</definedName>
    <definedName name="e410i">#REF!</definedName>
    <definedName name="e410p">#REF!</definedName>
    <definedName name="e411e">#REF!</definedName>
    <definedName name="e411i">#REF!</definedName>
    <definedName name="e411p">#REF!</definedName>
    <definedName name="e412e">#REF!</definedName>
    <definedName name="e412i">#REF!</definedName>
    <definedName name="e412p">#REF!</definedName>
    <definedName name="e416e">#REF!</definedName>
    <definedName name="e416i">#REF!</definedName>
    <definedName name="e416p">#REF!</definedName>
    <definedName name="e421e">#REF!</definedName>
    <definedName name="e421i">#REF!</definedName>
    <definedName name="e421p">#REF!</definedName>
    <definedName name="e422e">#REF!</definedName>
    <definedName name="e422i">#REF!</definedName>
    <definedName name="e422p">#REF!</definedName>
    <definedName name="e427e">#REF!</definedName>
    <definedName name="e427i">#REF!</definedName>
    <definedName name="e427p">#REF!</definedName>
    <definedName name="e432e">#REF!</definedName>
    <definedName name="e432i">#REF!</definedName>
    <definedName name="e432p">#REF!</definedName>
    <definedName name="e433e">#REF!</definedName>
    <definedName name="e433i">#REF!</definedName>
    <definedName name="e433p">#REF!</definedName>
    <definedName name="e434e">#REF!</definedName>
    <definedName name="e434i">#REF!</definedName>
    <definedName name="e434p">#REF!</definedName>
    <definedName name="e501e">#REF!</definedName>
    <definedName name="e501i">#REF!</definedName>
    <definedName name="e501p">#REF!</definedName>
    <definedName name="e502e">#REF!</definedName>
    <definedName name="e502i">#REF!</definedName>
    <definedName name="e502p">#REF!</definedName>
    <definedName name="e503e">#REF!</definedName>
    <definedName name="e503i">#REF!</definedName>
    <definedName name="e503p">#REF!</definedName>
    <definedName name="e504e">#REF!</definedName>
    <definedName name="e504i">#REF!</definedName>
    <definedName name="e504p">#REF!</definedName>
    <definedName name="e505e">#REF!</definedName>
    <definedName name="e505i">#REF!</definedName>
    <definedName name="e505p">#REF!</definedName>
    <definedName name="e507e">#REF!</definedName>
    <definedName name="e507i">#REF!</definedName>
    <definedName name="e507p">#REF!</definedName>
    <definedName name="e508e">#REF!</definedName>
    <definedName name="e508i">#REF!</definedName>
    <definedName name="e508p">#REF!</definedName>
    <definedName name="e509e">#REF!</definedName>
    <definedName name="e509i">#REF!</definedName>
    <definedName name="e509p">#REF!</definedName>
    <definedName name="e601e">#REF!</definedName>
    <definedName name="e601i">#REF!</definedName>
    <definedName name="e601p">#REF!</definedName>
    <definedName name="e602e">#REF!</definedName>
    <definedName name="e602i">#REF!</definedName>
    <definedName name="e602p">#REF!</definedName>
    <definedName name="e603e">#REF!</definedName>
    <definedName name="e603i">#REF!</definedName>
    <definedName name="e603p">#REF!</definedName>
    <definedName name="e901e">#REF!</definedName>
    <definedName name="e901i">#REF!</definedName>
    <definedName name="e901p">#REF!</definedName>
    <definedName name="e902e">#REF!</definedName>
    <definedName name="e902i">#REF!</definedName>
    <definedName name="e902p">#REF!</definedName>
    <definedName name="e903e">#REF!</definedName>
    <definedName name="e903i">#REF!</definedName>
    <definedName name="e903p">#REF!</definedName>
    <definedName name="e904e">#REF!</definedName>
    <definedName name="e904i">#REF!</definedName>
    <definedName name="e904p">#REF!</definedName>
    <definedName name="e905e">#REF!</definedName>
    <definedName name="e905i">#REF!</definedName>
    <definedName name="e905p">#REF!</definedName>
    <definedName name="e906e">#REF!</definedName>
    <definedName name="e906i">#REF!</definedName>
    <definedName name="e906p">#REF!</definedName>
    <definedName name="e907e">#REF!</definedName>
    <definedName name="e907p">#REF!</definedName>
    <definedName name="e908e">#REF!</definedName>
    <definedName name="e908i">#REF!</definedName>
    <definedName name="e908p">#REF!</definedName>
    <definedName name="e909e">#REF!</definedName>
    <definedName name="e909i">#REF!</definedName>
    <definedName name="e909p">#REF!</definedName>
    <definedName name="e910e">#REF!</definedName>
    <definedName name="e910i">#REF!</definedName>
    <definedName name="e910p">#REF!</definedName>
    <definedName name="e911e">#REF!</definedName>
    <definedName name="e911i">#REF!</definedName>
    <definedName name="e911p">#REF!</definedName>
    <definedName name="e912e">#REF!</definedName>
    <definedName name="e912i">#REF!</definedName>
    <definedName name="e912p">#REF!</definedName>
    <definedName name="e914e">#REF!</definedName>
    <definedName name="e914i">#REF!</definedName>
    <definedName name="e914p">#REF!</definedName>
    <definedName name="e915e">#REF!</definedName>
    <definedName name="e915i">#REF!</definedName>
    <definedName name="e915p">#REF!</definedName>
    <definedName name="e916e">#REF!</definedName>
    <definedName name="e916i">#REF!</definedName>
    <definedName name="e916p">#REF!</definedName>
    <definedName name="e917e">#REF!</definedName>
    <definedName name="e917i">#REF!</definedName>
    <definedName name="e917p">#REF!</definedName>
    <definedName name="e918e">#REF!</definedName>
    <definedName name="e918i">#REF!</definedName>
    <definedName name="e918p">#REF!</definedName>
    <definedName name="e919e">#REF!</definedName>
    <definedName name="e919i">#REF!</definedName>
    <definedName name="e919p">#REF!</definedName>
    <definedName name="e920e">#REF!</definedName>
    <definedName name="e920i">#REF!</definedName>
    <definedName name="e920p">#REF!</definedName>
    <definedName name="e921e">#REF!</definedName>
    <definedName name="e921i">#REF!</definedName>
    <definedName name="e921p">#REF!</definedName>
    <definedName name="e922e">#REF!</definedName>
    <definedName name="e922i">#REF!</definedName>
    <definedName name="e922p">#REF!</definedName>
    <definedName name="e923e">#REF!</definedName>
    <definedName name="e923i">#REF!</definedName>
    <definedName name="e923p">#REF!</definedName>
    <definedName name="e924e">#REF!</definedName>
    <definedName name="e924i">#REF!</definedName>
    <definedName name="e924p">#REF!</definedName>
    <definedName name="e925e">#REF!</definedName>
    <definedName name="e925i">#REF!</definedName>
    <definedName name="e925p">#REF!</definedName>
    <definedName name="EA">#REF!</definedName>
    <definedName name="EA_1">#REF!</definedName>
    <definedName name="EB">[71]CombLub!#REF!</definedName>
    <definedName name="EB_1">[71]CombLub!#REF!</definedName>
    <definedName name="EB_1_4">[71]CombLub!#REF!</definedName>
    <definedName name="EB_4">[71]CombLub!#REF!</definedName>
    <definedName name="EB_6">[71]CombLub!#REF!</definedName>
    <definedName name="EB_6_4">[71]CombLub!#REF!</definedName>
    <definedName name="eCameta">[71]EquiA!#REF!</definedName>
    <definedName name="eCameta_1">[71]EquiA!#REF!</definedName>
    <definedName name="eCameta_1_4">[71]EquiA!#REF!</definedName>
    <definedName name="eCameta_4">[71]EquiA!#REF!</definedName>
    <definedName name="eCameta_6">[71]EquiA!#REF!</definedName>
    <definedName name="eCameta_6_4">[71]EquiA!#REF!</definedName>
    <definedName name="ECJ">#REF!</definedName>
    <definedName name="ECJ_25">#REF!</definedName>
    <definedName name="ECJ_4">#REF!</definedName>
    <definedName name="ECJJ">#REF!</definedName>
    <definedName name="ecm" localSheetId="2">#REF!</definedName>
    <definedName name="ecm">#REF!</definedName>
    <definedName name="ECVCFELE">#REF!</definedName>
    <definedName name="ECVCFMEC">#REF!</definedName>
    <definedName name="Edit" localSheetId="2" hidden="1">#REF!</definedName>
    <definedName name="Edit" hidden="1">#REF!</definedName>
    <definedName name="Edital">#REF!</definedName>
    <definedName name="EE" hidden="1">{#N/A,#N/A,FALSE,"310.1";#N/A,#N/A,FALSE,"321.1";#N/A,#N/A,FALSE,"320.3";#N/A,#N/A,FALSE,"330.1"}</definedName>
    <definedName name="ee_1">"'file:///Y:/ENGENHARIA/Deise Aoki/PATOS - OK/PATOS 05-09-2007-ok/Laptop - Arquivos/DNIT/PATOs/Rondonópolis/PATO_BR-364_km_000_ao_km_11290_LICITAÇÃO MAIO DE 2007.xls'#$reg_mec_fx_dm_.$#REF!$#REF!:$#REF!$#REF!"</definedName>
    <definedName name="ee_14">#N/A</definedName>
    <definedName name="ee_18">#N/A</definedName>
    <definedName name="ee_19">#N/A</definedName>
    <definedName name="ee_2">#N/A</definedName>
    <definedName name="ee_20">#N/A</definedName>
    <definedName name="ee_22">#N/A</definedName>
    <definedName name="ee_34">"'file:///Y:/ENGENHARIA/Deise Aoki/PATOS - OK/PATOS 05-09-2007-ok/Laptop - Arquivos/DNIT/PATOs/Rondonópolis/PATO_BR-364_km_000_ao_km_11290_LICITAÇÃO MAIO DE 2007.xls'#$reg_mec_fx_dm_.$#REF!$#REF!:$#REF!$#REF!"</definedName>
    <definedName name="ee_37">"'file:///Y:/ENGENHARIA/Deise Aoki/PATOS - OK/PATOS 05-09-2007-ok/Laptop - Arquivos/DNIT/PATOs/Rondonópolis/PATO_BR-364_km_000_ao_km_11290_LICITAÇÃO MAIO DE 2007.xls'#$reg_mec_fx_dm_.$#REF!$#REF!:$#REF!$#REF!"</definedName>
    <definedName name="ee_38">"'file:///Y:/ENGENHARIA/Deise Aoki/PATOS - OK/PATOS 05-09-2007-ok/Laptop - Arquivos/DNIT/PATOs/Rondonópolis/PATO_BR-364_km_000_ao_km_11290_LICITAÇÃO MAIO DE 2007.xls'#$reg_mec_fx_dm_.$#REF!$#REF!:$#REF!$#REF!"</definedName>
    <definedName name="ee_49">"'file:///Y:/ENGENHARIA/Deise Aoki/PATOS - OK/PATOS 05-09-2007-ok/Laptop - Arquivos/DNIT/PATOs/Rondonópolis/PATO_BR-364_km_000_ao_km_11290_LICITAÇÃO MAIO DE 2007.xls'#$reg_mec_fx_dm_.$#REF!$#REF!:$#REF!$#REF!"</definedName>
    <definedName name="EE1_MAT">'[137]B - Captação_Elevação 1a Etapa '!#REF!</definedName>
    <definedName name="EE1_MATERIAIS">'[97]ESTA ELEVATÓRIA_'!$H$106</definedName>
    <definedName name="EE1_SERV">'[137]B - Captação_Elevação 1a Etapa '!#REF!</definedName>
    <definedName name="EE1_SERVIÇOS">'[97]ESTA ELEVATÓRIA_'!$H$9</definedName>
    <definedName name="EE2_MAT">'[137]B - Captação_Elevação 1a Etapa '!#REF!</definedName>
    <definedName name="EE2_MATERIAIS">'[97]ESTA ELEVATÓRIA_'!$H$244</definedName>
    <definedName name="EE2_SERV">'[137]B - Captação_Elevação 1a Etapa '!#REF!</definedName>
    <definedName name="EE2_SERVIÇOS">'[97]ESTA ELEVATÓRIA_'!$H$143</definedName>
    <definedName name="EE3_MAT">'[137]B - Captação_Elevação 1a Etapa '!#REF!</definedName>
    <definedName name="EE3_SERV">'[137]B - Captação_Elevação 1a Etapa '!#REF!</definedName>
    <definedName name="eee">NA()</definedName>
    <definedName name="eeee">[45]!eeee</definedName>
    <definedName name="eeeee" localSheetId="2" hidden="1">{#N/A,#N/A,FALSE,"MO (2)"}</definedName>
    <definedName name="eeeee" hidden="1">{#N/A,#N/A,FALSE,"MO (2)"}</definedName>
    <definedName name="Ef">#REF!</definedName>
    <definedName name="Efaixa">'[138]P A T O  D'!#REF!</definedName>
    <definedName name="Efaixa_1">"'file:///C:/Documents and Settings/mauricio.ferrao/Desktop/ARQUIVOS R96/EXCEL/PATOs/BR153_99.XLS'#$'P A T O  D'.$#REF!$#REF!"</definedName>
    <definedName name="Efaixa_3">'[139]P A T O  D'!#REF!</definedName>
    <definedName name="Efaixa_4">'[139]P A T O  D'!#REF!</definedName>
    <definedName name="Efaixa_5">'[139]P A T O  D'!#REF!</definedName>
    <definedName name="Efaixaa">'[140]P A T O  D'!#REF!</definedName>
    <definedName name="EFETIVO" localSheetId="2">#REF!</definedName>
    <definedName name="EFETIVO">#REF!</definedName>
    <definedName name="Ei">#REF!</definedName>
    <definedName name="EJ">#REF!</definedName>
    <definedName name="EJ_1">#REF!</definedName>
    <definedName name="EJ_25">#REF!</definedName>
    <definedName name="EJ_4">#REF!</definedName>
    <definedName name="EJJ">#REF!</definedName>
    <definedName name="ele" localSheetId="2">#REF!</definedName>
    <definedName name="ele">#REF!</definedName>
    <definedName name="ELEMENTO_VAZADO">#REF!</definedName>
    <definedName name="ELETRICISTA">#REF!</definedName>
    <definedName name="eli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AS" localSheetId="2">#REF!</definedName>
    <definedName name="ELIAS">#REF!</definedName>
    <definedName name="ELITE">'[69]PRO-08'!#REF!</definedName>
    <definedName name="elr1_2" localSheetId="2">#REF!</definedName>
    <definedName name="elr1_2">#REF!</definedName>
    <definedName name="elv50x40" localSheetId="2">#REF!</definedName>
    <definedName name="elv50x40">#REF!</definedName>
    <definedName name="Em">#REF!</definedName>
    <definedName name="em_algarismo_e_por_extenso">#REF!</definedName>
    <definedName name="ema2kmf_1">'[31]memória quantitativa'!#REF!</definedName>
    <definedName name="ema2kmf_2">'[31]memória quantitativa'!#REF!</definedName>
    <definedName name="ema2kmf_3">'[31]memória quantitativa'!#REF!</definedName>
    <definedName name="ema2kmf_4">'[31]memória quantitativa'!#REF!</definedName>
    <definedName name="ema2kmf_5">'[31]memória quantitativa'!#REF!</definedName>
    <definedName name="ema2kmf_6">'[31]memória quantitativa'!#REF!</definedName>
    <definedName name="ema2kmf_7">'[31]memória quantitativa'!#REF!</definedName>
    <definedName name="ema2kmf_8">'[31]memória quantitativa'!#REF!</definedName>
    <definedName name="ema2kmf_9">'[31]memória quantitativa'!#REF!</definedName>
    <definedName name="ema2kmi_1">'[31]memória quantitativa'!#REF!</definedName>
    <definedName name="ema2kmi_2">'[31]memória quantitativa'!#REF!</definedName>
    <definedName name="ema2kmi_3">'[31]memória quantitativa'!#REF!</definedName>
    <definedName name="ema2kmi_4">'[31]memória quantitativa'!#REF!</definedName>
    <definedName name="ema2kmi_5">'[31]memória quantitativa'!#REF!</definedName>
    <definedName name="ema2kmi_6">'[31]memória quantitativa'!#REF!</definedName>
    <definedName name="ema2kmi_7">'[31]memória quantitativa'!#REF!</definedName>
    <definedName name="ema2kmi_8">'[31]memória quantitativa'!#REF!</definedName>
    <definedName name="ema2kmi_9">'[31]memória quantitativa'!#REF!</definedName>
    <definedName name="emakmf_1">'[31]memória quantitativa'!#REF!</definedName>
    <definedName name="emakmf_2">'[31]memória quantitativa'!#REF!</definedName>
    <definedName name="emakmf_3">'[31]memória quantitativa'!#REF!</definedName>
    <definedName name="emakmf_4">'[31]memória quantitativa'!#REF!</definedName>
    <definedName name="emakmf_5">'[31]memória quantitativa'!#REF!</definedName>
    <definedName name="emakmf_6">'[31]memória quantitativa'!#REF!</definedName>
    <definedName name="emakmf_7">'[31]memória quantitativa'!#REF!</definedName>
    <definedName name="emakmf_8">'[31]memória quantitativa'!#REF!</definedName>
    <definedName name="emakmf_9">'[31]memória quantitativa'!#REF!</definedName>
    <definedName name="emakmi_1">'[31]memória quantitativa'!#REF!</definedName>
    <definedName name="emakmi_2">'[31]memória quantitativa'!#REF!</definedName>
    <definedName name="emakmi_3">'[31]memória quantitativa'!#REF!</definedName>
    <definedName name="emakmi_4">'[31]memória quantitativa'!#REF!</definedName>
    <definedName name="emakmi_5">'[31]memória quantitativa'!#REF!</definedName>
    <definedName name="emakmi_6">'[31]memória quantitativa'!#REF!</definedName>
    <definedName name="emakmi_7">'[31]memória quantitativa'!#REF!</definedName>
    <definedName name="emakmi_8">'[31]memória quantitativa'!#REF!</definedName>
    <definedName name="emakmi_9">'[31]memória quantitativa'!#REF!</definedName>
    <definedName name="eme2kmf_1">'[31]memória quantitativa'!#REF!</definedName>
    <definedName name="eme2kmf_2">'[31]memória quantitativa'!#REF!</definedName>
    <definedName name="eme2kmf_3">'[31]memória quantitativa'!#REF!</definedName>
    <definedName name="eme2kmf_4">'[31]memória quantitativa'!#REF!</definedName>
    <definedName name="eme2kmf_5">'[31]memória quantitativa'!#REF!</definedName>
    <definedName name="eme2kmf_6">'[31]memória quantitativa'!#REF!</definedName>
    <definedName name="eme2kmf_7">'[31]memória quantitativa'!#REF!</definedName>
    <definedName name="eme2kmf_8">'[31]memória quantitativa'!#REF!</definedName>
    <definedName name="eme2kmf_9">'[31]memória quantitativa'!#REF!</definedName>
    <definedName name="eme2kmi_1">'[31]memória quantitativa'!#REF!</definedName>
    <definedName name="eme2kmi_2">'[31]memória quantitativa'!#REF!</definedName>
    <definedName name="eme2kmi_3">'[31]memória quantitativa'!#REF!</definedName>
    <definedName name="eme2kmi_4">'[31]memória quantitativa'!#REF!</definedName>
    <definedName name="eme2kmi_5">'[31]memória quantitativa'!#REF!</definedName>
    <definedName name="eme2kmi_6">'[31]memória quantitativa'!#REF!</definedName>
    <definedName name="eme2kmi_7">'[31]memória quantitativa'!#REF!</definedName>
    <definedName name="eme2kmi_8">'[31]memória quantitativa'!#REF!</definedName>
    <definedName name="eme2kmi_9">'[31]memória quantitativa'!#REF!</definedName>
    <definedName name="emekmf_1">'[31]memória quantitativa'!#REF!</definedName>
    <definedName name="emekmf_10">'[31]memória quantitativa'!#REF!</definedName>
    <definedName name="emekmf_11">'[31]memória quantitativa'!#REF!</definedName>
    <definedName name="emekmf_12">'[31]memória quantitativa'!#REF!</definedName>
    <definedName name="emekmf_13">'[31]memória quantitativa'!#REF!</definedName>
    <definedName name="emekmf_14">'[31]memória quantitativa'!#REF!</definedName>
    <definedName name="emekmf_15">'[31]memória quantitativa'!#REF!</definedName>
    <definedName name="emekmf_16">'[31]memória quantitativa'!#REF!</definedName>
    <definedName name="emekmf_17">'[31]memória quantitativa'!#REF!</definedName>
    <definedName name="emekmf_18">'[31]memória quantitativa'!#REF!</definedName>
    <definedName name="emekmf_19">'[31]memória quantitativa'!#REF!</definedName>
    <definedName name="emekmf_2">'[31]memória quantitativa'!#REF!</definedName>
    <definedName name="emekmf_20">'[31]memória quantitativa'!#REF!</definedName>
    <definedName name="emekmf_21">'[31]memória quantitativa'!#REF!</definedName>
    <definedName name="emekmf_22">'[31]memória quantitativa'!#REF!</definedName>
    <definedName name="emekmf_23">'[31]memória quantitativa'!#REF!</definedName>
    <definedName name="emekmf_24">'[31]memória quantitativa'!#REF!</definedName>
    <definedName name="emekmf_25">'[31]memória quantitativa'!#REF!</definedName>
    <definedName name="emekmf_26">'[31]memória quantitativa'!#REF!</definedName>
    <definedName name="emekmf_27">'[31]memória quantitativa'!#REF!</definedName>
    <definedName name="emekmf_28">'[31]memória quantitativa'!#REF!</definedName>
    <definedName name="emekmf_29">'[31]memória quantitativa'!#REF!</definedName>
    <definedName name="emekmf_3">'[31]memória quantitativa'!#REF!</definedName>
    <definedName name="emekmf_30">'[31]memória quantitativa'!#REF!</definedName>
    <definedName name="emekmf_31">'[31]memória quantitativa'!#REF!</definedName>
    <definedName name="emekmf_32">'[31]memória quantitativa'!#REF!</definedName>
    <definedName name="emekmf_33">'[31]memória quantitativa'!#REF!</definedName>
    <definedName name="emekmf_34">'[31]memória quantitativa'!#REF!</definedName>
    <definedName name="emekmf_35">'[31]memória quantitativa'!#REF!</definedName>
    <definedName name="emekmf_36">'[31]memória quantitativa'!#REF!</definedName>
    <definedName name="emekmf_37">'[31]memória quantitativa'!#REF!</definedName>
    <definedName name="emekmf_38">'[31]memória quantitativa'!#REF!</definedName>
    <definedName name="emekmf_39">'[31]memória quantitativa'!#REF!</definedName>
    <definedName name="emekmf_4">'[31]memória quantitativa'!#REF!</definedName>
    <definedName name="emekmf_40">'[31]memória quantitativa'!#REF!</definedName>
    <definedName name="emekmf_41">'[31]memória quantitativa'!#REF!</definedName>
    <definedName name="emekmf_42">'[31]memória quantitativa'!#REF!</definedName>
    <definedName name="emekmf_43">'[31]memória quantitativa'!#REF!</definedName>
    <definedName name="emekmf_44">'[31]memória quantitativa'!#REF!</definedName>
    <definedName name="emekmf_45">'[31]memória quantitativa'!#REF!</definedName>
    <definedName name="emekmf_46">'[31]memória quantitativa'!#REF!</definedName>
    <definedName name="emekmf_47">'[31]memória quantitativa'!#REF!</definedName>
    <definedName name="emekmf_48">'[31]memória quantitativa'!#REF!</definedName>
    <definedName name="emekmf_49">'[31]memória quantitativa'!#REF!</definedName>
    <definedName name="emekmf_5">'[31]memória quantitativa'!#REF!</definedName>
    <definedName name="emekmf_50">'[31]memória quantitativa'!#REF!</definedName>
    <definedName name="emekmf_51">'[31]memória quantitativa'!#REF!</definedName>
    <definedName name="emekmf_52">'[31]memória quantitativa'!#REF!</definedName>
    <definedName name="emekmf_53">'[31]memória quantitativa'!#REF!</definedName>
    <definedName name="emekmf_54">'[31]memória quantitativa'!#REF!</definedName>
    <definedName name="emekmf_55">'[31]memória quantitativa'!#REF!</definedName>
    <definedName name="emekmf_56">'[31]memória quantitativa'!#REF!</definedName>
    <definedName name="emekmf_57">'[31]memória quantitativa'!#REF!</definedName>
    <definedName name="emekmf_58">'[31]memória quantitativa'!#REF!</definedName>
    <definedName name="emekmf_59">'[31]memória quantitativa'!#REF!</definedName>
    <definedName name="emekmf_6">'[31]memória quantitativa'!#REF!</definedName>
    <definedName name="emekmf_60">'[31]memória quantitativa'!#REF!</definedName>
    <definedName name="emekmf_61">'[31]memória quantitativa'!#REF!</definedName>
    <definedName name="emekmf_62">'[31]memória quantitativa'!#REF!</definedName>
    <definedName name="emekmf_63">'[31]memória quantitativa'!#REF!</definedName>
    <definedName name="emekmf_64">'[31]memória quantitativa'!#REF!</definedName>
    <definedName name="emekmf_65">'[31]memória quantitativa'!#REF!</definedName>
    <definedName name="emekmf_66">'[31]memória quantitativa'!#REF!</definedName>
    <definedName name="emekmf_7">'[31]memória quantitativa'!#REF!</definedName>
    <definedName name="emekmf_8">'[31]memória quantitativa'!#REF!</definedName>
    <definedName name="emekmf_9">'[31]memória quantitativa'!#REF!</definedName>
    <definedName name="emekmi_1">'[31]memória quantitativa'!#REF!</definedName>
    <definedName name="emekmi_10">'[31]memória quantitativa'!#REF!</definedName>
    <definedName name="emekmi_11">'[31]memória quantitativa'!#REF!</definedName>
    <definedName name="emekmi_12">'[31]memória quantitativa'!#REF!</definedName>
    <definedName name="emekmi_13">'[31]memória quantitativa'!#REF!</definedName>
    <definedName name="emekmi_14">'[31]memória quantitativa'!#REF!</definedName>
    <definedName name="emekmi_15">'[31]memória quantitativa'!#REF!</definedName>
    <definedName name="emekmi_16">'[31]memória quantitativa'!#REF!</definedName>
    <definedName name="emekmi_17">'[31]memória quantitativa'!#REF!</definedName>
    <definedName name="emekmi_18">'[31]memória quantitativa'!#REF!</definedName>
    <definedName name="emekmi_19">'[31]memória quantitativa'!#REF!</definedName>
    <definedName name="emekmi_2">'[31]memória quantitativa'!#REF!</definedName>
    <definedName name="emekmi_20">'[31]memória quantitativa'!#REF!</definedName>
    <definedName name="emekmi_21">'[31]memória quantitativa'!#REF!</definedName>
    <definedName name="emekmi_22">'[31]memória quantitativa'!#REF!</definedName>
    <definedName name="emekmi_23">'[31]memória quantitativa'!#REF!</definedName>
    <definedName name="emekmi_24">'[31]memória quantitativa'!#REF!</definedName>
    <definedName name="emekmi_25">'[31]memória quantitativa'!#REF!</definedName>
    <definedName name="emekmi_26">'[31]memória quantitativa'!#REF!</definedName>
    <definedName name="emekmi_27">'[31]memória quantitativa'!#REF!</definedName>
    <definedName name="emekmi_28">'[31]memória quantitativa'!#REF!</definedName>
    <definedName name="emekmi_29">'[31]memória quantitativa'!#REF!</definedName>
    <definedName name="emekmi_3">'[31]memória quantitativa'!#REF!</definedName>
    <definedName name="emekmi_30">'[31]memória quantitativa'!#REF!</definedName>
    <definedName name="emekmi_31">'[31]memória quantitativa'!#REF!</definedName>
    <definedName name="emekmi_32">'[31]memória quantitativa'!#REF!</definedName>
    <definedName name="emekmi_33">'[31]memória quantitativa'!#REF!</definedName>
    <definedName name="emekmi_34">'[31]memória quantitativa'!#REF!</definedName>
    <definedName name="emekmi_35">'[31]memória quantitativa'!#REF!</definedName>
    <definedName name="emekmi_36">'[31]memória quantitativa'!#REF!</definedName>
    <definedName name="emekmi_37">'[31]memória quantitativa'!#REF!</definedName>
    <definedName name="emekmi_38">'[31]memória quantitativa'!#REF!</definedName>
    <definedName name="emekmi_39">'[31]memória quantitativa'!#REF!</definedName>
    <definedName name="emekmi_4">'[31]memória quantitativa'!#REF!</definedName>
    <definedName name="emekmi_40">'[31]memória quantitativa'!#REF!</definedName>
    <definedName name="emekmi_41">'[31]memória quantitativa'!#REF!</definedName>
    <definedName name="emekmi_42">'[31]memória quantitativa'!#REF!</definedName>
    <definedName name="emekmi_43">'[31]memória quantitativa'!#REF!</definedName>
    <definedName name="emekmi_44">'[31]memória quantitativa'!#REF!</definedName>
    <definedName name="emekmi_45">'[31]memória quantitativa'!#REF!</definedName>
    <definedName name="emekmi_46">'[31]memória quantitativa'!#REF!</definedName>
    <definedName name="emekmi_47">'[31]memória quantitativa'!#REF!</definedName>
    <definedName name="emekmi_48">'[31]memória quantitativa'!#REF!</definedName>
    <definedName name="emekmi_49">'[31]memória quantitativa'!#REF!</definedName>
    <definedName name="emekmi_5">'[31]memória quantitativa'!#REF!</definedName>
    <definedName name="emekmi_50">'[31]memória quantitativa'!#REF!</definedName>
    <definedName name="emekmi_51">'[31]memória quantitativa'!#REF!</definedName>
    <definedName name="emekmi_52">'[31]memória quantitativa'!#REF!</definedName>
    <definedName name="emekmi_53">'[31]memória quantitativa'!#REF!</definedName>
    <definedName name="emekmi_54">'[31]memória quantitativa'!#REF!</definedName>
    <definedName name="emekmi_55">'[31]memória quantitativa'!#REF!</definedName>
    <definedName name="emekmi_56">'[31]memória quantitativa'!#REF!</definedName>
    <definedName name="emekmi_57">'[31]memória quantitativa'!#REF!</definedName>
    <definedName name="emekmi_58">'[31]memória quantitativa'!#REF!</definedName>
    <definedName name="emekmi_59">'[31]memória quantitativa'!#REF!</definedName>
    <definedName name="emekmi_6">'[31]memória quantitativa'!#REF!</definedName>
    <definedName name="emekmi_60">'[31]memória quantitativa'!#REF!</definedName>
    <definedName name="emekmi_61">'[31]memória quantitativa'!#REF!</definedName>
    <definedName name="emekmi_62">'[31]memória quantitativa'!#REF!</definedName>
    <definedName name="emekmi_63">'[31]memória quantitativa'!#REF!</definedName>
    <definedName name="emekmi_64">'[31]memória quantitativa'!#REF!</definedName>
    <definedName name="emekmi_65">'[31]memória quantitativa'!#REF!</definedName>
    <definedName name="emekmi_66">'[31]memória quantitativa'!#REF!</definedName>
    <definedName name="emekmi_67">'[31]memória quantitativa'!#REF!</definedName>
    <definedName name="emekmi_7">'[31]memória quantitativa'!#REF!</definedName>
    <definedName name="emekmi_8">'[31]memória quantitativa'!#REF!</definedName>
    <definedName name="emekmi_9">'[31]memória quantitativa'!#REF!</definedName>
    <definedName name="emekmi10">'[31]memória quantitativa'!#REF!</definedName>
    <definedName name="EMISS_1_MAT">#REF!</definedName>
    <definedName name="EMISS_1_SERV">#REF!</definedName>
    <definedName name="EMISS_2_MAT">#REF!</definedName>
    <definedName name="EMISS_2_SERV">#REF!</definedName>
    <definedName name="EMISS_3_MAT">#REF!</definedName>
    <definedName name="EMISS_3_SERV">#REF!</definedName>
    <definedName name="EMISSÁRIO1_MATERIAIS">[97]EMISSÁRIO_!$H$39</definedName>
    <definedName name="EMISSÁRIO1_SERVIÇOS">[97]EMISSÁRIO_!$H$9</definedName>
    <definedName name="EMISSÁRIO2_MATERIAIS">[97]EMISSÁRIO_!$H$80</definedName>
    <definedName name="EMISSÁRIO2_SERVIÇOS">[97]EMISSÁRIO_!$H$50</definedName>
    <definedName name="EMN" localSheetId="2">[13]SERVIÇOS!#REF!</definedName>
    <definedName name="EMN">[13]SERVIÇOS!#REF!</definedName>
    <definedName name="eMoto" localSheetId="2">[71]EquiA!#REF!</definedName>
    <definedName name="eMoto">[71]EquiA!#REF!</definedName>
    <definedName name="eMoto_1" localSheetId="2">[71]EquiA!#REF!</definedName>
    <definedName name="eMoto_1">[71]EquiA!#REF!</definedName>
    <definedName name="eMoto_1_4" localSheetId="2">[71]EquiA!#REF!</definedName>
    <definedName name="eMoto_1_4">[71]EquiA!#REF!</definedName>
    <definedName name="eMoto_4">[71]EquiA!#REF!</definedName>
    <definedName name="eMoto_6">[71]EquiA!#REF!</definedName>
    <definedName name="eMoto_6_4">[71]EquiA!#REF!</definedName>
    <definedName name="EMP">[106]SERVIÇOS!$I$6</definedName>
    <definedName name="EmpAux" hidden="1">""</definedName>
    <definedName name="Empo" localSheetId="2">#REF!</definedName>
    <definedName name="Empo">#REF!</definedName>
    <definedName name="empo2" localSheetId="2">#REF!</definedName>
    <definedName name="empo2">#REF!</definedName>
    <definedName name="Empola2">#REF!</definedName>
    <definedName name="Empolamento">#REF!</definedName>
    <definedName name="Empolo2">#REF!</definedName>
    <definedName name="empolo3">#REF!</definedName>
    <definedName name="Empr" hidden="1">#REF!</definedName>
    <definedName name="Empresa">#REF!</definedName>
    <definedName name="empresa_13">[107]DADOS!$B$1</definedName>
    <definedName name="empresa_42">#REF!</definedName>
    <definedName name="EMULPOL">'[88]CUSTO MATERIAL'!$F$28</definedName>
    <definedName name="EMULPOLROO">'[88]CALCULOS AUXILIARES'!$E$42</definedName>
    <definedName name="EMW">#REF!</definedName>
    <definedName name="EMWA">#REF!</definedName>
    <definedName name="enc" localSheetId="2">#REF!</definedName>
    <definedName name="enc">#REF!</definedName>
    <definedName name="ENC_5">#REF!</definedName>
    <definedName name="ENCANADOR">#REF!</definedName>
    <definedName name="ENE">#REF!</definedName>
    <definedName name="EnerConsAn">#REF!</definedName>
    <definedName name="EnerConsAn_1">#REF!</definedName>
    <definedName name="EnerConsAn_1_4">#REF!</definedName>
    <definedName name="EnerConsAn_4">#REF!</definedName>
    <definedName name="EnerConsAn_6">#REF!</definedName>
    <definedName name="EnerConsAn_6_4">#REF!</definedName>
    <definedName name="EnerDemAn">#REF!</definedName>
    <definedName name="EnerDemAn_1">#REF!</definedName>
    <definedName name="EnerDemAn_1_4">#REF!</definedName>
    <definedName name="EnerDemAn_4">#REF!</definedName>
    <definedName name="EnerDemAn_6">#REF!</definedName>
    <definedName name="EnerDemAn_6_4">#REF!</definedName>
    <definedName name="ENERGI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g">'[47]Mat Asf'!$C$36</definedName>
    <definedName name="eng." localSheetId="2" hidden="1">{#N/A,#N/A,FALSE,"MO (2)"}</definedName>
    <definedName name="eng." hidden="1">{#N/A,#N/A,FALSE,"MO (2)"}</definedName>
    <definedName name="ENGATE_STORZ">#REF!</definedName>
    <definedName name="ENGENHARIA" localSheetId="2" hidden="1">{#N/A,#N/A,FALSE,"MO (2)"}</definedName>
    <definedName name="ENGENHARIA" hidden="1">{#N/A,#N/A,FALSE,"MO (2)"}</definedName>
    <definedName name="ENLEIV">#REF!</definedName>
    <definedName name="Enrocamento">#N/A</definedName>
    <definedName name="Enrocamento_1">#NAME?</definedName>
    <definedName name="Enrocamento_14">#N/A</definedName>
    <definedName name="Enrocamento_18">#N/A</definedName>
    <definedName name="Enrocamento_19">#N/A</definedName>
    <definedName name="Enrocamento_2">#N/A</definedName>
    <definedName name="Enrocamento_20">#N/A</definedName>
    <definedName name="Enrocamento_22">#N/A</definedName>
    <definedName name="ENT">#REF!</definedName>
    <definedName name="entrada1" localSheetId="2">#REF!</definedName>
    <definedName name="entrada1">#REF!</definedName>
    <definedName name="entrada2" localSheetId="2">#REF!</definedName>
    <definedName name="entrada2">#REF!</definedName>
    <definedName name="Entrega">#REF!</definedName>
    <definedName name="ep">'[20]Mão de Obra'!$E$15</definedName>
    <definedName name="epm2.5" localSheetId="2">#REF!</definedName>
    <definedName name="epm2.5">#REF!</definedName>
    <definedName name="epm2_5" localSheetId="2">#REF!</definedName>
    <definedName name="epm2_5">#REF!</definedName>
    <definedName name="EQ" localSheetId="2" hidden="1">#REF!</definedName>
    <definedName name="EQ" hidden="1">#REF!</definedName>
    <definedName name="EQPTOS">#REF!</definedName>
    <definedName name="Equip">#REF!</definedName>
    <definedName name="Equipam.">'[141]03-1.1:03-6.1'!$I$14</definedName>
    <definedName name="equipamento">#REF!</definedName>
    <definedName name="equipamento_1">#REF!</definedName>
    <definedName name="equipamento_4">#REF!</definedName>
    <definedName name="equipamento_6">#REF!</definedName>
    <definedName name="equipamento_7">#REF!</definedName>
    <definedName name="equipamento_8">#REF!</definedName>
    <definedName name="equipamento_9">#REF!</definedName>
    <definedName name="Equipamentos">'[116]Banco de Dados'!$F$1:$I$156</definedName>
    <definedName name="equipp">#REF!</definedName>
    <definedName name="ER">NA()</definedName>
    <definedName name="ereerer" localSheetId="2" hidden="1">{#N/A,#N/A,FALSE,"MO (2)"}</definedName>
    <definedName name="ereerer" hidden="1">{#N/A,#N/A,FALSE,"MO (2)"}</definedName>
    <definedName name="erewq">#REF!</definedName>
    <definedName name="erqe">#N/A</definedName>
    <definedName name="err">[45]!err</definedName>
    <definedName name="ERT">#REF!</definedName>
    <definedName name="ertert" hidden="1">#REF!</definedName>
    <definedName name="erttttt">'[62]Fresagem de Pista Ago-98'!#REF!</definedName>
    <definedName name="erwe">#REF!</definedName>
    <definedName name="erwer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S" hidden="1">#REF!</definedName>
    <definedName name="esag">'[139]P A T O  D'!#REF!</definedName>
    <definedName name="ESC_EMISS3_S">#REF!</definedName>
    <definedName name="Escavação">#REF!</definedName>
    <definedName name="escavmec" localSheetId="2">#REF!</definedName>
    <definedName name="escavmec">#REF!</definedName>
    <definedName name="EscManValas">#REF!</definedName>
    <definedName name="EscMecValas">#REF!</definedName>
    <definedName name="Esconsidade_OAC">#REF!</definedName>
    <definedName name="EsconsidadeNãoseaplicaOAC">#REF!</definedName>
    <definedName name="EsconsidadeOAC">#REF!</definedName>
    <definedName name="EsconsidadeOACImplantação">#REF!</definedName>
    <definedName name="ESCORAMENTO">#REF!</definedName>
    <definedName name="ESGOT_EMISS3_S">#REF!</definedName>
    <definedName name="ESGOTAMENTO">#REF!</definedName>
    <definedName name="esm" localSheetId="2">#REF!</definedName>
    <definedName name="esm">#REF!</definedName>
    <definedName name="ESocial">#REF!</definedName>
    <definedName name="ESP">'[103]P reaj x P atual'!#REF!</definedName>
    <definedName name="espes_capaf">'[49]MEMÓRIA CONS MAT BET CONS'!#REF!</definedName>
    <definedName name="espes_capaf_13">'[49]MEMÓRIA CONS MAT BET CONS'!#REF!</definedName>
    <definedName name="espes_capaf_13_19">'[49]MEMÓRIA CONS MAT BET CONS'!#REF!</definedName>
    <definedName name="espes_capaf_13_23">'[49]MEMÓRIA CONS MAT BET CONS'!#REF!</definedName>
    <definedName name="espes_capaf_13_25">'[65]MEMÓRIA CONS MAT BET CONS'!#REF!</definedName>
    <definedName name="espes_capaf_19">'[49]MEMÓRIA CONS MAT BET CONS'!#REF!</definedName>
    <definedName name="espes_capaf_23">'[49]MEMÓRIA CONS MAT BET CONS'!#REF!</definedName>
    <definedName name="espes_capaf_24">'[49]MEMÓRIA CONS MAT BET CONS'!#REF!</definedName>
    <definedName name="espes_capaf_24_13">'[49]MEMÓRIA CONS MAT BET CONS'!#REF!</definedName>
    <definedName name="espes_capaf_24_13_19">'[49]MEMÓRIA CONS MAT BET CONS'!#REF!</definedName>
    <definedName name="espes_capaf_24_13_23">'[49]MEMÓRIA CONS MAT BET CONS'!#REF!</definedName>
    <definedName name="espes_capaf_24_13_25">'[65]MEMÓRIA CONS MAT BET CONS'!#REF!</definedName>
    <definedName name="espes_capaf_24_19">'[49]MEMÓRIA CONS MAT BET CONS'!#REF!</definedName>
    <definedName name="espes_capaf_24_23">'[49]MEMÓRIA CONS MAT BET CONS'!#REF!</definedName>
    <definedName name="espes_capaf_24_25">'[65]MEMÓRIA CONS MAT BET CONS'!#REF!</definedName>
    <definedName name="espes_capaf_25">'[65]MEMÓRIA CONS MAT BET CONS'!#REF!</definedName>
    <definedName name="espes_capaq">'[49]MEMÓRIA CONS MAT BET CONS'!$C$17</definedName>
    <definedName name="ESPESSAMENTO">#REF!</definedName>
    <definedName name="esss7">#REF!</definedName>
    <definedName name="est" localSheetId="2">#REF!</definedName>
    <definedName name="est">#REF!</definedName>
    <definedName name="est0">"$DADOS.$#REF!$#REF!"</definedName>
    <definedName name="est0_13">[107]DADOS!$B$18</definedName>
    <definedName name="est0_42">#REF!</definedName>
    <definedName name="est1.5_15" localSheetId="2">#REF!</definedName>
    <definedName name="est1.5_15">#REF!</definedName>
    <definedName name="est1_1">#REF!</definedName>
    <definedName name="est1_14">#N/A</definedName>
    <definedName name="est1_5_15" localSheetId="2">#REF!</definedName>
    <definedName name="est1_5_15">#REF!</definedName>
    <definedName name="est1_7">#N/A</definedName>
    <definedName name="est1_7_1">#REF!</definedName>
    <definedName name="est1_7_14">#N/A</definedName>
    <definedName name="Estabilidade">[142]Teor!$D$3:$D$7</definedName>
    <definedName name="EstacaFinal">#REF!</definedName>
    <definedName name="EstacaInicial">#REF!</definedName>
    <definedName name="ESTADO">#REF!</definedName>
    <definedName name="ESTADOS">#REF!</definedName>
    <definedName name="ESTELE">#REF!</definedName>
    <definedName name="estinicapa1_20">"$TransLocalBasc10m³.$#REF!$#REF!"</definedName>
    <definedName name="estinicapa2_20">"$TransLocalBasc10m³.$#REF!$#REF!"</definedName>
    <definedName name="ESTMEC">#REF!</definedName>
    <definedName name="et">'[20]Mão de Obra'!$E$14</definedName>
    <definedName name="etfrgdfgdfgdfbg">#REF!</definedName>
    <definedName name="EU" localSheetId="2" hidden="1">{#N/A,#N/A,FALSE,"MO (2)"}</definedName>
    <definedName name="EU" hidden="1">{#N/A,#N/A,FALSE,"MO (2)"}</definedName>
    <definedName name="EU_1" localSheetId="2" hidden="1">{#N/A,#N/A,FALSE,"MO (2)"}</definedName>
    <definedName name="EU_1" hidden="1">{#N/A,#N/A,FALSE,"MO (2)"}</definedName>
    <definedName name="ev.Calculation" hidden="1">-4135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1</definedName>
    <definedName name="EV__LASTREFTIME__" hidden="1">"(GMT+01:00)20/09/2012 17:33:59"</definedName>
    <definedName name="EV__LOCKEDCVW__ACTIVITY" hidden="1">"ACC_ACT_AUTOP,IG_CATEGORY,JER_1,DUMMY_C1,DUMMY_C2,INPUT_CORR,DUME,TRAMOS_DUMMY,SECTORS,2012.APR,YTD,"</definedName>
    <definedName name="EV__LOCKEDCVW__AFFILIATES" hidden="1">"ACC_AFLT_IMPORTE,AFLT_1,AFLT_CAT_AC,AFLT_COND_CP,AFLT_INFO_A,AFLT_OP_001,ACTIVITY_AUTOP,SELECT_TIME,YTD,"</definedName>
    <definedName name="EV__LOCKEDCVW__COUNSELORS" hidden="1">"ACC_CONS_0001,UPA_Y_CB,CONS_0000001,ACTIVITY_AUTOP,TITULO_0001,CARG_0001,Rep_Dumme,SELECT_TIME,YTD,"</definedName>
    <definedName name="EV__LOCKEDCVW__FINANCE" hidden="1">"BS,IG_CATEGORY,JER_1,DUMMY_C1,DUMMY_C2,CONSO,DUME,SF,NON_GROUP,ALL_IC,EUR,SECTORS,2012.JUN,YTD,"</definedName>
    <definedName name="EV__LOCKEDCVW__GENERALINFO" hidden="1">"ACC_IG_001,UPA_Y_CB,ACTIVITY_AUTOP,ALL_IC,SELECT_TIME,YTD,"</definedName>
    <definedName name="EV__LOCKEDCVW__HHRR" hidden="1">"ACC_RRHH_000200,UPA_Y_CB,JER_1,DUMMY_C1,DUMMY_C2,TOTAL_DATASRC_I_HR,DEP_RRHH_021700,ACTIVITY_AUTOP,F_VAR,NON_GROUP,I_NONE,EUR,SECTORS,TOT_SEX,SELECT_TIME,PERIODIC,"</definedName>
    <definedName name="EV__LOCKEDCVW__INTERCO" hidden="1">"BS,UPA_Y_CB,ACTIVITY_AUTOP,SF,ALL_IC,EUR,SELECT_TIME,YTD,"</definedName>
    <definedName name="EV__LOCKEDCVW__INVESTMENTS" hidden="1">"ACC_INV_00100,IG_CATEGORY,JER_1,DUMMY_C1,DUMMY_C2,CONSO,GRUPO_CONS,SF,NON_GROUP,I_NONE,PROJECT_TOT,EUR,SECTORS,SELECT_TIME,YTD,"</definedName>
    <definedName name="EV__LOCKEDCVW__LOCAL_FIN" hidden="1">"BS,UPA_Y_CB,ACTIVITY_AUTOP,SELECT_TIME,YTD,"</definedName>
    <definedName name="EV__LOCKEDCVW__MACRO" hidden="1">"IND_MACRO_ANUALES,UPA_Y_CB,JER_1,ACTIVITY_AUTOP,SELECT_TIME,YTD,"</definedName>
    <definedName name="EV__LOCKEDCVW__Ownership" hidden="1">"UPA_Y_CB,ACTIVITY_AUTOP,NON_GROUP,ALL_IC,METHOD,SELECT_TIME,PERIODIC,"</definedName>
    <definedName name="EV__LOCKEDCVW__RATE" hidden="1">"UPA_Y_CB,EUR,AVG,GLOBAL,SELECT_TIME,YTD,"</definedName>
    <definedName name="EV__LOCKEDCVW__STOCKS" hidden="1">"ACC_BOLSA_0001,ANALISTDUMMY,UPA_Y_CB,1218,01,TOTAL,SELECT_TIME,YTD,"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1</definedName>
    <definedName name="EV__MEMORYCVW__01_MEN_REP_12.XLSM" hidden="1">"[FINANCE"</definedName>
    <definedName name="EV__MEMORYCVW__01_MEN_REP_12_PATCH1.XLSM" hidden="1">"[FINANCE"</definedName>
    <definedName name="EV__MEMORYCVW__01_MEN_REP_12_PATCH1.XLSM_ACCOUNT_FIN" hidden="1">"[BS"</definedName>
    <definedName name="EV__MEMORYCVW__01_MEN_REP_12_PATCH1.XLSM_CATEGORY" hidden="1">"[ACTUAL"</definedName>
    <definedName name="EV__MEMORYCVW__01_MEN_REP_12_PATCH1.XLSM_COUNTRY" hidden="1">"[JER_1"</definedName>
    <definedName name="EV__MEMORYCVW__01_MEN_REP_12_PATCH1.XLSM_CUSTOM_1" hidden="1">"[DUMMY_C1"</definedName>
    <definedName name="EV__MEMORYCVW__01_MEN_REP_12_PATCH1.XLSM_CUSTOM_2" hidden="1">"[DUMMY_C2"</definedName>
    <definedName name="EV__MEMORYCVW__01_MEN_REP_12_PATCH1.XLSM_DATASRC" hidden="1">"[CONSO"</definedName>
    <definedName name="EV__MEMORYCVW__01_MEN_REP_12_PATCH1.XLSM_ENTITY" hidden="1">"[1061"</definedName>
    <definedName name="EV__MEMORYCVW__01_MEN_REP_12_PATCH1.XLSM_FLOW" hidden="1">"[SF"</definedName>
    <definedName name="EV__MEMORYCVW__01_MEN_REP_12_PATCH1.XLSM_GROUPS" hidden="1">"[NON_GROUP"</definedName>
    <definedName name="EV__MEMORYCVW__01_MEN_REP_12_PATCH1.XLSM_INTCO" hidden="1">"[ALL_IC"</definedName>
    <definedName name="EV__MEMORYCVW__01_MEN_REP_12_PATCH1.XLSM_MEASURES" hidden="1">"[YTD"</definedName>
    <definedName name="EV__MEMORYCVW__01_MEN_REP_12_PATCH1.XLSM_RPTCURRENCY" hidden="1">"[LC"</definedName>
    <definedName name="EV__MEMORYCVW__01_MEN_REP_12_PATCH1.XLSM_SECTOR" hidden="1">"[SECTORS"</definedName>
    <definedName name="EV__MEMORYCVW__01_MEN_REP_12_PATCH1.XLSM_TIME" hidden="1">"[2010.DEC"</definedName>
    <definedName name="EV__MEMORYCVW__01_MEN_REP_121" hidden="1">"[FINANCE"</definedName>
    <definedName name="EV__MEMORYCVW__01_MEN_REP_12V2.XLSM" hidden="1">"[FINANCE"</definedName>
    <definedName name="EV__MEMORYCVW__01_MEN_REP_2011.XLSM" hidden="1">"[FINANCE"</definedName>
    <definedName name="EV__MEMORYCVW__01_MEN_REP_2011.XLSM_ACCOUNT_FIN" hidden="1">"[RDOGRUPO"</definedName>
    <definedName name="EV__MEMORYCVW__01_MEN_REP_2011.XLSM_CATEGORY" hidden="1">"[ACTUAL"</definedName>
    <definedName name="EV__MEMORYCVW__01_MEN_REP_2011.XLSM_COUNTRY" hidden="1">"[JER_1"</definedName>
    <definedName name="EV__MEMORYCVW__01_MEN_REP_2011.XLSM_CUSTOM_1" hidden="1">"[DUMMY_C1"</definedName>
    <definedName name="EV__MEMORYCVW__01_MEN_REP_2011.XLSM_CUSTOM_2" hidden="1">"[DUMMY_C2"</definedName>
    <definedName name="EV__MEMORYCVW__01_MEN_REP_2011.XLSM_DATASRC" hidden="1">"[AJ_POST"</definedName>
    <definedName name="EV__MEMORYCVW__01_MEN_REP_2011.XLSM_ENTITY" hidden="1">"[1051"</definedName>
    <definedName name="EV__MEMORYCVW__01_MEN_REP_2011.XLSM_FLOW" hidden="1">"[SF"</definedName>
    <definedName name="EV__MEMORYCVW__01_MEN_REP_2011.XLSM_GROUPS" hidden="1">"[G_001"</definedName>
    <definedName name="EV__MEMORYCVW__01_MEN_REP_2011.XLSM_INTCO" hidden="1">"[ALL_IC"</definedName>
    <definedName name="EV__MEMORYCVW__01_MEN_REP_2011.XLSM_MEASURES" hidden="1">"[YTD"</definedName>
    <definedName name="EV__MEMORYCVW__01_MEN_REP_2011.XLSM_RPTCURRENCY" hidden="1">"[GBP"</definedName>
    <definedName name="EV__MEMORYCVW__01_MEN_REP_2011.XLSM_SECTOR" hidden="1">"[SECTORS"</definedName>
    <definedName name="EV__MEMORYCVW__01_MEN_REP_2011.XLSM_TIME" hidden="1">"[2010.DEC"</definedName>
    <definedName name="EV__MEMORYCVW__01_MEN_REP_AUCAT_2011_06.XLSM" hidden="1">"[FINANCE"</definedName>
    <definedName name="EV__MEMORYCVW__01_MEN_REP_AUCAT_2011_06.XLSM_ACCOUNT_ACT" hidden="1">"[ACC_ACT_000001"</definedName>
    <definedName name="EV__MEMORYCVW__01_MEN_REP_AUCAT_2011_06.XLSM_ACCOUNT_FIN" hidden="1">"[RDOGRUPO"</definedName>
    <definedName name="EV__MEMORYCVW__01_MEN_REP_AUCAT_2011_06.XLSM_ACCOUNT_RRHH" hidden="1">"[ACC_RRHH_000200"</definedName>
    <definedName name="EV__MEMORYCVW__01_MEN_REP_AUCAT_2011_06.XLSM_CATEGORY" hidden="1">"[ACTUAL"</definedName>
    <definedName name="EV__MEMORYCVW__01_MEN_REP_AUCAT_2011_06.XLSM_COUNTRY" hidden="1">"[JER_1"</definedName>
    <definedName name="EV__MEMORYCVW__01_MEN_REP_AUCAT_2011_06.XLSM_CUSTOM_1" hidden="1">"[DUMMY_C1"</definedName>
    <definedName name="EV__MEMORYCVW__01_MEN_REP_AUCAT_2011_06.XLSM_CUSTOM_2" hidden="1">"[DUMMY_C2"</definedName>
    <definedName name="EV__MEMORYCVW__01_MEN_REP_AUCAT_2011_06.XLSM_DATASRC" hidden="1">"[AJ_POST"</definedName>
    <definedName name="EV__MEMORYCVW__01_MEN_REP_AUCAT_2011_06.XLSM_DATASRC_ACT" hidden="1">"[INPUT_CORR"</definedName>
    <definedName name="EV__MEMORYCVW__01_MEN_REP_AUCAT_2011_06.XLSM_DEPARTMENT" hidden="1">"[DEP_RRHH_021700"</definedName>
    <definedName name="EV__MEMORYCVW__01_MEN_REP_AUCAT_2011_06.XLSM_ENTITY" hidden="1">"[1113"</definedName>
    <definedName name="EV__MEMORYCVW__01_MEN_REP_AUCAT_2011_06.XLSM_FLOW" hidden="1">"[SF"</definedName>
    <definedName name="EV__MEMORYCVW__01_MEN_REP_AUCAT_2011_06.XLSM_FLOW_RRHH" hidden="1">"[F_VAR"</definedName>
    <definedName name="EV__MEMORYCVW__01_MEN_REP_AUCAT_2011_06.XLSM_GROUPS" hidden="1">"[G_001"</definedName>
    <definedName name="EV__MEMORYCVW__01_MEN_REP_AUCAT_2011_06.XLSM_INTCO" hidden="1">"[ALL_IC"</definedName>
    <definedName name="EV__MEMORYCVW__01_MEN_REP_AUCAT_2011_06.XLSM_MEASURES" hidden="1">"[YTD"</definedName>
    <definedName name="EV__MEMORYCVW__01_MEN_REP_AUCAT_2011_06.XLSM_RPTCURRENCY" hidden="1">"[GBP"</definedName>
    <definedName name="EV__MEMORYCVW__01_MEN_REP_AUCAT_2011_06.XLSM_SECTIONS" hidden="1">"[TRMODUMMY"</definedName>
    <definedName name="EV__MEMORYCVW__01_MEN_REP_AUCAT_2011_06.XLSM_SECTOR" hidden="1">"[SECTORS"</definedName>
    <definedName name="EV__MEMORYCVW__01_MEN_REP_AUCAT_2011_06.XLSM_SEX" hidden="1">"[TOT_SEX"</definedName>
    <definedName name="EV__MEMORYCVW__01_MEN_REP_AUCAT_2011_06.XLSM_TIME" hidden="1">"[2013.FEB"</definedName>
    <definedName name="EV__MEMORYCVW__23_VARIOS.XLSM" hidden="1">"[FINANCE"</definedName>
    <definedName name="EV__MEMORYCVW__BORRADOR.XLSM" hidden="1">"[HHRR"</definedName>
    <definedName name="EV__MEMORYCVW__BORRADOR.XLSM_ACCOUNT_RRHH" hidden="1">"[ACC_RRHH_000200"</definedName>
    <definedName name="EV__MEMORYCVW__BORRADOR.XLSM_CATEGORY" hidden="1">"[ACTUAL"</definedName>
    <definedName name="EV__MEMORYCVW__BORRADOR.XLSM_COUNTRY" hidden="1">"[JER_1"</definedName>
    <definedName name="EV__MEMORYCVW__BORRADOR.XLSM_CUSTOM_1" hidden="1">"[DUMMY_C1"</definedName>
    <definedName name="EV__MEMORYCVW__BORRADOR.XLSM_CUSTOM_2" hidden="1">"[DUMMY_C2"</definedName>
    <definedName name="EV__MEMORYCVW__BORRADOR.XLSM_DATASRC" hidden="1">"[CONSO"</definedName>
    <definedName name="EV__MEMORYCVW__BORRADOR.XLSM_DEPARTMENT" hidden="1">"[DEP_RRHH_021700"</definedName>
    <definedName name="EV__MEMORYCVW__BORRADOR.XLSM_ENTITY" hidden="1">"[DUME"</definedName>
    <definedName name="EV__MEMORYCVW__BORRADOR.XLSM_FLOW_RRHH" hidden="1">"[F_VAR"</definedName>
    <definedName name="EV__MEMORYCVW__BORRADOR.XLSM_GROUPS" hidden="1">"[NON_GROUP"</definedName>
    <definedName name="EV__MEMORYCVW__BORRADOR.XLSM_MEASURES" hidden="1">"[PERIODIC"</definedName>
    <definedName name="EV__MEMORYCVW__BORRADOR.XLSM_SECTOR" hidden="1">"[SECTORS"</definedName>
    <definedName name="EV__MEMORYCVW__BORRADOR.XLSM_SEX" hidden="1">"[TOT_SEX"</definedName>
    <definedName name="EV__MEMORYCVW__BORRADOR.XLSM_TIME" hidden="1">"[SELECT_TIME"</definedName>
    <definedName name="EV__MEMORYCVW__COLUMNAR_CONSO_SOC_SELECCIONABLE_PL1" hidden="1">"[FINANCE"</definedName>
    <definedName name="EV__MEMORYCVW__COLUMNAR_CONSO_SOC_SELECCIONABLE_PL1_ACCOUNT_FIN" hidden="1">"[RDOGRUPO"</definedName>
    <definedName name="EV__MEMORYCVW__COLUMNAR_CONSO_SOC_SELECCIONABLE_PL1_CATEGORY" hidden="1">"[ACTUAL"</definedName>
    <definedName name="EV__MEMORYCVW__COLUMNAR_CONSO_SOC_SELECCIONABLE_PL1_COUNTRY" hidden="1">"[JER_1"</definedName>
    <definedName name="EV__MEMORYCVW__COLUMNAR_CONSO_SOC_SELECCIONABLE_PL1_CUSTOM_1" hidden="1">"[DUMMY_C1"</definedName>
    <definedName name="EV__MEMORYCVW__COLUMNAR_CONSO_SOC_SELECCIONABLE_PL1_CUSTOM_2" hidden="1">"[DUMMY_C2"</definedName>
    <definedName name="EV__MEMORYCVW__COLUMNAR_CONSO_SOC_SELECCIONABLE_PL1_DATASRC" hidden="1">"[AJ_POST"</definedName>
    <definedName name="EV__MEMORYCVW__COLUMNAR_CONSO_SOC_SELECCIONABLE_PL1_ENTITY" hidden="1">"[SUBGR_FRANCE"</definedName>
    <definedName name="EV__MEMORYCVW__COLUMNAR_CONSO_SOC_SELECCIONABLE_PL1_FLOW" hidden="1">"[SF"</definedName>
    <definedName name="EV__MEMORYCVW__COLUMNAR_CONSO_SOC_SELECCIONABLE_PL1_GROUPS" hidden="1">"[G_001"</definedName>
    <definedName name="EV__MEMORYCVW__COLUMNAR_CONSO_SOC_SELECCIONABLE_PL1_INTCO" hidden="1">"[ALL_IC"</definedName>
    <definedName name="EV__MEMORYCVW__COLUMNAR_CONSO_SOC_SELECCIONABLE_PL1_MEASURES" hidden="1">"[YTD"</definedName>
    <definedName name="EV__MEMORYCVW__COLUMNAR_CONSO_SOC_SELECCIONABLE_PL1_RPTCURRENCY" hidden="1">"[GBP"</definedName>
    <definedName name="EV__MEMORYCVW__COLUMNAR_CONSO_SOC_SELECCIONABLE_PL1_SECTOR" hidden="1">"[SECTORS"</definedName>
    <definedName name="EV__MEMORYCVW__COLUMNAR_CONSO_SOC_SELECCIONABLE_PL1_TIME" hidden="1">"[2010.DEC"</definedName>
    <definedName name="EV__MEMORYCVW__DESSIEPL.XLSX" hidden="1">"[FINANCE"</definedName>
    <definedName name="EV__MEMORYCVW__DESSIEPL.XLSX_ACCOUNT_FIN" hidden="1">"[BS"</definedName>
    <definedName name="EV__MEMORYCVW__DESSIEPL.XLSX_CATEGORY" hidden="1">"[ACTUAL"</definedName>
    <definedName name="EV__MEMORYCVW__DESSIEPL.XLSX_COUNTRY" hidden="1">"[JER_1"</definedName>
    <definedName name="EV__MEMORYCVW__DESSIEPL.XLSX_CUSTOM_1" hidden="1">"[DUMMY_C1"</definedName>
    <definedName name="EV__MEMORYCVW__DESSIEPL.XLSX_CUSTOM_2" hidden="1">"[DUMMY_C2"</definedName>
    <definedName name="EV__MEMORYCVW__DESSIEPL.XLSX_DATASRC" hidden="1">"[CONSO"</definedName>
    <definedName name="EV__MEMORYCVW__DESSIEPL.XLSX_ENTITY" hidden="1">"[1114"</definedName>
    <definedName name="EV__MEMORYCVW__DESSIEPL.XLSX_FLOW" hidden="1">"[SF"</definedName>
    <definedName name="EV__MEMORYCVW__DESSIEPL.XLSX_GROUPS" hidden="1">"[G_219_PLANO"</definedName>
    <definedName name="EV__MEMORYCVW__DESSIEPL.XLSX_INTCO" hidden="1">"[ALL_IC"</definedName>
    <definedName name="EV__MEMORYCVW__DESSIEPL.XLSX_MEASURES" hidden="1">"[YTD"</definedName>
    <definedName name="EV__MEMORYCVW__DESSIEPL.XLSX_RPTCURRENCY" hidden="1">"[GBP"</definedName>
    <definedName name="EV__MEMORYCVW__DESSIEPL.XLSX_SECTOR" hidden="1">"[CONC_ESP"</definedName>
    <definedName name="EV__MEMORYCVW__DESSIEPL.XLSX_TIME" hidden="1">"[2010.TOTAL"</definedName>
    <definedName name="EV__MEMORYCVW__INFO_GENERAL_V1.XLSM" hidden="1">"[FINANCE"</definedName>
    <definedName name="EV__MEMORYCVW__INFO_GENERAL_V1.XLSM_ACCOUNT_FIN" hidden="1">"[RDOGRUPO"</definedName>
    <definedName name="EV__MEMORYCVW__INFO_GENERAL_V1.XLSM_CATEGORY" hidden="1">"[ACTUAL"</definedName>
    <definedName name="EV__MEMORYCVW__INFO_GENERAL_V1.XLSM_COUNTRY" hidden="1">"[JER_1"</definedName>
    <definedName name="EV__MEMORYCVW__INFO_GENERAL_V1.XLSM_CUSTOM_1" hidden="1">"[DUMMY_C1"</definedName>
    <definedName name="EV__MEMORYCVW__INFO_GENERAL_V1.XLSM_CUSTOM_2" hidden="1">"[DUMMY_C2"</definedName>
    <definedName name="EV__MEMORYCVW__INFO_GENERAL_V1.XLSM_DATASRC" hidden="1">"[AJ_POST"</definedName>
    <definedName name="EV__MEMORYCVW__INFO_GENERAL_V1.XLSM_ENTITY" hidden="1">"[1051"</definedName>
    <definedName name="EV__MEMORYCVW__INFO_GENERAL_V1.XLSM_FLOW" hidden="1">"[SF"</definedName>
    <definedName name="EV__MEMORYCVW__INFO_GENERAL_V1.XLSM_GROUPS" hidden="1">"[G_001"</definedName>
    <definedName name="EV__MEMORYCVW__INFO_GENERAL_V1.XLSM_INTCO" hidden="1">"[ALL_IC"</definedName>
    <definedName name="EV__MEMORYCVW__INFO_GENERAL_V1.XLSM_MEASURES" hidden="1">"[YTD"</definedName>
    <definedName name="EV__MEMORYCVW__INFO_GENERAL_V1.XLSM_RPTCURRENCY" hidden="1">"[GBP"</definedName>
    <definedName name="EV__MEMORYCVW__INFO_GENERAL_V1.XLSM_SECTOR" hidden="1">"[SECTORS"</definedName>
    <definedName name="EV__MEMORYCVW__INFO_GENERAL_V1.XLSM_TIME" hidden="1">"[2010.DEC"</definedName>
    <definedName name="EV__MEMORYCVW__INPUTMENSUALV20.XLSM" hidden="1">"[FINANCE"</definedName>
    <definedName name="EV__MEMORYCVW__INPUTMENSUALV201" hidden="1">"[FINANCE"</definedName>
    <definedName name="EV__MEMORYCVW__INPUTMENSUALV21.XLSM" hidden="1">"[FINANCE"</definedName>
    <definedName name="EV__MEMORYCVW__INPUTMENSUALV211" hidden="1">"[FINANCE"</definedName>
    <definedName name="EV__MEMORYCVW__INPUTMENSUALV221" hidden="1">"[FINANCE"</definedName>
    <definedName name="EV__MEMORYCVW__INPUTMENSUALV23.XLSM" hidden="1">"[HHRR"</definedName>
    <definedName name="EV__MEMORYCVW__INPUTMENSUALV23.XLSM_ACCOUNT_FIN" hidden="1">"[BS"</definedName>
    <definedName name="EV__MEMORYCVW__INPUTMENSUALV23.XLSM_ACCOUNT_MACRO" hidden="1">"[ACC_MACRO_0001"</definedName>
    <definedName name="EV__MEMORYCVW__INPUTMENSUALV23.XLSM_ACCOUNT_RRHH" hidden="1">"[ACC_RRHH_000200"</definedName>
    <definedName name="EV__MEMORYCVW__INPUTMENSUALV23.XLSM_CATEGORY" hidden="1">"[ACTUAL"</definedName>
    <definedName name="EV__MEMORYCVW__INPUTMENSUALV23.XLSM_COUNTRY" hidden="1">"[JER_1"</definedName>
    <definedName name="EV__MEMORYCVW__INPUTMENSUALV23.XLSM_CUSTOM_1" hidden="1">"[DUMMY_C1"</definedName>
    <definedName name="EV__MEMORYCVW__INPUTMENSUALV23.XLSM_CUSTOM_2" hidden="1">"[DUMMY_C2"</definedName>
    <definedName name="EV__MEMORYCVW__INPUTMENSUALV23.XLSM_DATASRC" hidden="1">"[CONSO"</definedName>
    <definedName name="EV__MEMORYCVW__INPUTMENSUALV23.XLSM_DEPARTMENT" hidden="1">"[DEP_RRHH_021700"</definedName>
    <definedName name="EV__MEMORYCVW__INPUTMENSUALV23.XLSM_ENTITY" hidden="1">"[DUME"</definedName>
    <definedName name="EV__MEMORYCVW__INPUTMENSUALV23.XLSM_FLOW" hidden="1">"[SF"</definedName>
    <definedName name="EV__MEMORYCVW__INPUTMENSUALV23.XLSM_FLOW_RRHH" hidden="1">"[F_VAR"</definedName>
    <definedName name="EV__MEMORYCVW__INPUTMENSUALV23.XLSM_GROUPS" hidden="1">"[NON_GROUP"</definedName>
    <definedName name="EV__MEMORYCVW__INPUTMENSUALV23.XLSM_INTCO" hidden="1">"[ALL_IC"</definedName>
    <definedName name="EV__MEMORYCVW__INPUTMENSUALV23.XLSM_MEASURES" hidden="1">"[PERIODIC"</definedName>
    <definedName name="EV__MEMORYCVW__INPUTMENSUALV23.XLSM_RPTCURRENCY" hidden="1">"[GBP"</definedName>
    <definedName name="EV__MEMORYCVW__INPUTMENSUALV23.XLSM_SECTOR" hidden="1">"[SECTORS"</definedName>
    <definedName name="EV__MEMORYCVW__INPUTMENSUALV23.XLSM_SEX" hidden="1">"[TOT_SEX"</definedName>
    <definedName name="EV__MEMORYCVW__INPUTMENSUALV23.XLSM_TIME" hidden="1">"[SELECT_TIME"</definedName>
    <definedName name="EV__MEMORYCVW__INPUTMENSUALV231" hidden="1">"[FINANCE"</definedName>
    <definedName name="EV__MEMORYCVW__INPUTMENSUALV24.XLSM" hidden="1">"[HHRR"</definedName>
    <definedName name="EV__MEMORYCVW__INPUTMENSUALV25.XLSM" hidden="1">"[FINANCE"</definedName>
    <definedName name="EV__MEMORYCVW__INPUTMENSUALV26.XLSM" hidden="1">"[FINANCE"</definedName>
    <definedName name="EV__MEMORYCVW__INPUTMENSUALV26.XLSM_ACCOUNT_FIN" hidden="1">"[RDOGRUPO"</definedName>
    <definedName name="EV__MEMORYCVW__INPUTMENSUALV26.XLSM_CATEGORY" hidden="1">"[ACTUAL"</definedName>
    <definedName name="EV__MEMORYCVW__INPUTMENSUALV26.XLSM_COUNTRY" hidden="1">"[JER_1"</definedName>
    <definedName name="EV__MEMORYCVW__INPUTMENSUALV26.XLSM_CUSTOM_1" hidden="1">"[DUMMY_C1"</definedName>
    <definedName name="EV__MEMORYCVW__INPUTMENSUALV26.XLSM_CUSTOM_2" hidden="1">"[DUMMY_C2"</definedName>
    <definedName name="EV__MEMORYCVW__INPUTMENSUALV26.XLSM_DATASRC" hidden="1">"[AJ_POST"</definedName>
    <definedName name="EV__MEMORYCVW__INPUTMENSUALV26.XLSM_ENTITY" hidden="1">"[1113"</definedName>
    <definedName name="EV__MEMORYCVW__INPUTMENSUALV26.XLSM_FLOW" hidden="1">"[SF"</definedName>
    <definedName name="EV__MEMORYCVW__INPUTMENSUALV26.XLSM_GROUPS" hidden="1">"[G_001"</definedName>
    <definedName name="EV__MEMORYCVW__INPUTMENSUALV26.XLSM_INTCO" hidden="1">"[ALL_IC"</definedName>
    <definedName name="EV__MEMORYCVW__INPUTMENSUALV26.XLSM_MEASURES" hidden="1">"[YTD"</definedName>
    <definedName name="EV__MEMORYCVW__INPUTMENSUALV26.XLSM_RPTCURRENCY" hidden="1">"[GBP"</definedName>
    <definedName name="EV__MEMORYCVW__INPUTMENSUALV26.XLSM_SECTOR" hidden="1">"[SECTORS"</definedName>
    <definedName name="EV__MEMORYCVW__INPUTMENSUALV26.XLSM_TIME" hidden="1">"[2013.FEB"</definedName>
    <definedName name="EV__MEMORYCVW__INPUTMENSUALV27.XLSM" hidden="1">"[FINANCE"</definedName>
    <definedName name="EV__MEMORYCVW__INPUTMENSUALV28.XLSM" hidden="1">"[FINANCE"</definedName>
    <definedName name="EV__MEMORYCVW__INPUTMENSUALV29.XLSM" hidden="1">"[FINANCE"</definedName>
    <definedName name="EV__MEMORYCVW__INPUTMENSUALV30.XLSM" hidden="1">"[FINANCE"</definedName>
    <definedName name="EV__MEMORYCVW__INPUTMENSUALV31.XLSM" hidden="1">"[FINANCE"</definedName>
    <definedName name="EV__MEMORYCVW__INPUTMENSUALV311" hidden="1">"[FINANCE"</definedName>
    <definedName name="EV__MEMORYCVW__INPUTMENSUALV32.XLSM" hidden="1">"[HHRR"</definedName>
    <definedName name="EV__MEMORYCVW__INPUTOUTPUTV1.XLSM" hidden="1">"[FINANCE"</definedName>
    <definedName name="EV__MEMORYCVW__INPUTOUTPUTV1.XLSM_ACCOUNT_ACT" hidden="1">"[ACC_ACT_000001"</definedName>
    <definedName name="EV__MEMORYCVW__INPUTOUTPUTV1.XLSM_ACCOUNT_FIN" hidden="1">"[RDOGRUPO"</definedName>
    <definedName name="EV__MEMORYCVW__INPUTOUTPUTV1.XLSM_CATEGORY" hidden="1">"[ACTUAL"</definedName>
    <definedName name="EV__MEMORYCVW__INPUTOUTPUTV1.XLSM_COUNTRY" hidden="1">"[JER_1"</definedName>
    <definedName name="EV__MEMORYCVW__INPUTOUTPUTV1.XLSM_CUSTOM_1" hidden="1">"[DUMMY_C1"</definedName>
    <definedName name="EV__MEMORYCVW__INPUTOUTPUTV1.XLSM_CUSTOM_2" hidden="1">"[DUMMY_C2"</definedName>
    <definedName name="EV__MEMORYCVW__INPUTOUTPUTV1.XLSM_DATASRC" hidden="1">"[AJ_POST"</definedName>
    <definedName name="EV__MEMORYCVW__INPUTOUTPUTV1.XLSM_DATASRC_ACT" hidden="1">"[INPUT_CORR"</definedName>
    <definedName name="EV__MEMORYCVW__INPUTOUTPUTV1.XLSM_ENTITY" hidden="1">"[SUBGR_FRANCE"</definedName>
    <definedName name="EV__MEMORYCVW__INPUTOUTPUTV1.XLSM_FLOW" hidden="1">"[SF"</definedName>
    <definedName name="EV__MEMORYCVW__INPUTOUTPUTV1.XLSM_GROUPS" hidden="1">"[G_001"</definedName>
    <definedName name="EV__MEMORYCVW__INPUTOUTPUTV1.XLSM_INTCO" hidden="1">"[ALL_IC"</definedName>
    <definedName name="EV__MEMORYCVW__INPUTOUTPUTV1.XLSM_MEASURES" hidden="1">"[YTD"</definedName>
    <definedName name="EV__MEMORYCVW__INPUTOUTPUTV1.XLSM_RPTCURRENCY" hidden="1">"[GBP"</definedName>
    <definedName name="EV__MEMORYCVW__INPUTOUTPUTV1.XLSM_SECTIONS" hidden="1">"[TRMODUMMY"</definedName>
    <definedName name="EV__MEMORYCVW__INPUTOUTPUTV1.XLSM_SECTOR" hidden="1">"[SECTORS"</definedName>
    <definedName name="EV__MEMORYCVW__INPUTOUTPUTV1.XLSM_TIME" hidden="1">"[2004.MAY"</definedName>
    <definedName name="EV__MEMORYCVW__INPUTOUTPUTV2.XLSM" hidden="1">"[FINANCE"</definedName>
    <definedName name="EV__MEMORYCVW__INPUTOUTPUTV2.XLSM_ACCOUNT_BOLSA" hidden="1">"[ACC_BOLSA_0001"</definedName>
    <definedName name="EV__MEMORYCVW__INPUTOUTPUTV2.XLSM_ACCOUNT_FIN" hidden="1">"[RDOGRUPO"</definedName>
    <definedName name="EV__MEMORYCVW__INPUTOUTPUTV2.XLSM_ACCOUNT_RRHH" hidden="1">"[ACC_RRHH_000200"</definedName>
    <definedName name="EV__MEMORYCVW__INPUTOUTPUTV2.XLSM_CATEGORY" hidden="1">"[ACTUAL"</definedName>
    <definedName name="EV__MEMORYCVW__INPUTOUTPUTV2.XLSM_COUNTRY" hidden="1">"[JER_1"</definedName>
    <definedName name="EV__MEMORYCVW__INPUTOUTPUTV2.XLSM_CUSTOM_1" hidden="1">"[DUMMY_C1"</definedName>
    <definedName name="EV__MEMORYCVW__INPUTOUTPUTV2.XLSM_CUSTOM_2" hidden="1">"[DUMMY_C2"</definedName>
    <definedName name="EV__MEMORYCVW__INPUTOUTPUTV2.XLSM_DATASRC" hidden="1">"[AJ_POST"</definedName>
    <definedName name="EV__MEMORYCVW__INPUTOUTPUTV2.XLSM_DATASRC_I_HR" hidden="1">"[CONSO"</definedName>
    <definedName name="EV__MEMORYCVW__INPUTOUTPUTV2.XLSM_DEPARTMENT" hidden="1">"[DEP_RRHH_021700"</definedName>
    <definedName name="EV__MEMORYCVW__INPUTOUTPUTV2.XLSM_ENTITY" hidden="1">"[SUBGR_FRANCE"</definedName>
    <definedName name="EV__MEMORYCVW__INPUTOUTPUTV2.XLSM_ENTITY_STOCK" hidden="1">"[1218"</definedName>
    <definedName name="EV__MEMORYCVW__INPUTOUTPUTV2.XLSM_FLOW" hidden="1">"[SF"</definedName>
    <definedName name="EV__MEMORYCVW__INPUTOUTPUTV2.XLSM_FLOW_RRHH" hidden="1">"[F_VAR"</definedName>
    <definedName name="EV__MEMORYCVW__INPUTOUTPUTV2.XLSM_GROUPS" hidden="1">"[G_001"</definedName>
    <definedName name="EV__MEMORYCVW__INPUTOUTPUTV2.XLSM_INTCO" hidden="1">"[ALL_IC"</definedName>
    <definedName name="EV__MEMORYCVW__INPUTOUTPUTV2.XLSM_MEASURES" hidden="1">"[YTD"</definedName>
    <definedName name="EV__MEMORYCVW__INPUTOUTPUTV2.XLSM_MONTHDAY" hidden="1">"[01"</definedName>
    <definedName name="EV__MEMORYCVW__INPUTOUTPUTV2.XLSM_RPTCURRENCY" hidden="1">"[GBP"</definedName>
    <definedName name="EV__MEMORYCVW__INPUTOUTPUTV2.XLSM_SECTOR" hidden="1">"[SECTORS"</definedName>
    <definedName name="EV__MEMORYCVW__INPUTOUTPUTV2.XLSM_SEX" hidden="1">"[TOT_SEX"</definedName>
    <definedName name="EV__MEMORYCVW__INPUTOUTPUTV2.XLSM_SHAREHOLDER" hidden="1">"[TOTAL"</definedName>
    <definedName name="EV__MEMORYCVW__INPUTOUTPUTV2.XLSM_TIME" hidden="1">"[2010.DEC"</definedName>
    <definedName name="EV__MEMORYCVW__INPUTOUTPUTV3.XLSM" hidden="1">"[HHRR"</definedName>
    <definedName name="EV__MEMORYCVW__INPUTOUTPUTV3.XLSM_ACCOUNT_RRHH" hidden="1">"[ACC_RRHH_000200"</definedName>
    <definedName name="EV__MEMORYCVW__INPUTOUTPUTV3.XLSM_CATEGORY" hidden="1">"[ACTUAL"</definedName>
    <definedName name="EV__MEMORYCVW__INPUTOUTPUTV3.XLSM_COUNTRY" hidden="1">"[JER_1"</definedName>
    <definedName name="EV__MEMORYCVW__INPUTOUTPUTV3.XLSM_CUSTOM_1" hidden="1">"[DUMMY_C1"</definedName>
    <definedName name="EV__MEMORYCVW__INPUTOUTPUTV3.XLSM_CUSTOM_2" hidden="1">"[DUMMY_C2"</definedName>
    <definedName name="EV__MEMORYCVW__INPUTOUTPUTV3.XLSM_DATASRC_I_HR" hidden="1">"[CONSO"</definedName>
    <definedName name="EV__MEMORYCVW__INPUTOUTPUTV3.XLSM_DEPARTMENT" hidden="1">"[DEP_RRHH_021700"</definedName>
    <definedName name="EV__MEMORYCVW__INPUTOUTPUTV3.XLSM_ENTITY" hidden="1">"[DUME"</definedName>
    <definedName name="EV__MEMORYCVW__INPUTOUTPUTV3.XLSM_FLOW_RRHH" hidden="1">"[F_VAR"</definedName>
    <definedName name="EV__MEMORYCVW__INPUTOUTPUTV3.XLSM_GROUPS" hidden="1">"[NON_GROUP"</definedName>
    <definedName name="EV__MEMORYCVW__INPUTOUTPUTV3.XLSM_MEASURES" hidden="1">"[PERIODIC"</definedName>
    <definedName name="EV__MEMORYCVW__INPUTOUTPUTV3.XLSM_SECTOR" hidden="1">"[SECTORS"</definedName>
    <definedName name="EV__MEMORYCVW__INPUTOUTPUTV3.XLSM_SEX" hidden="1">"[TOT_SEX"</definedName>
    <definedName name="EV__MEMORYCVW__INPUTOUTPUTV3.XLSM_TIME" hidden="1">"[SELECT_TIME"</definedName>
    <definedName name="EV__MEMORYCVW__LIBRO10" hidden="1">"[HHRR"</definedName>
    <definedName name="EV__MEMORYCVW__LIBRO10_ACCOUNT_RRHH" hidden="1">"[ACC_RRHH_000200"</definedName>
    <definedName name="EV__MEMORYCVW__LIBRO10_CATEGORY" hidden="1">"[ACTUAL"</definedName>
    <definedName name="EV__MEMORYCVW__LIBRO10_COUNTRY" hidden="1">"[JER_1"</definedName>
    <definedName name="EV__MEMORYCVW__LIBRO10_CUSTOM_1" hidden="1">"[DUMMY_C1"</definedName>
    <definedName name="EV__MEMORYCVW__LIBRO10_CUSTOM_2" hidden="1">"[DUMMY_C2"</definedName>
    <definedName name="EV__MEMORYCVW__LIBRO10_DATASRC_I_HR" hidden="1">"[CORR"</definedName>
    <definedName name="EV__MEMORYCVW__LIBRO10_DEPARTMENT" hidden="1">"[DEP_RRHH_021700"</definedName>
    <definedName name="EV__MEMORYCVW__LIBRO10_ENTITY" hidden="1">"[GRUPO_CONS"</definedName>
    <definedName name="EV__MEMORYCVW__LIBRO10_FLOW_RRHH" hidden="1">"[F_VAR"</definedName>
    <definedName name="EV__MEMORYCVW__LIBRO10_GROUPS" hidden="1">"[NON_GROUP"</definedName>
    <definedName name="EV__MEMORYCVW__LIBRO10_INTCO_INONE" hidden="1">"[I_NONE"</definedName>
    <definedName name="EV__MEMORYCVW__LIBRO10_MEASURES" hidden="1">"[PERIODIC"</definedName>
    <definedName name="EV__MEMORYCVW__LIBRO10_RPTCURRENCY" hidden="1">"[EUR"</definedName>
    <definedName name="EV__MEMORYCVW__LIBRO10_SECTOR" hidden="1">"[SECTORS"</definedName>
    <definedName name="EV__MEMORYCVW__LIBRO10_SEX" hidden="1">"[TOT_SEX"</definedName>
    <definedName name="EV__MEMORYCVW__LIBRO10_TIME" hidden="1">"[SELECT_TIME"</definedName>
    <definedName name="EV__MEMORYCVW__LIBRO2" hidden="1">"[FINANCE"</definedName>
    <definedName name="EV__MEMORYCVW__LIBRO2_ACCOUNT_ACT" hidden="1">"[ACC_ACT_000001"</definedName>
    <definedName name="EV__MEMORYCVW__LIBRO2_ACCOUNT_FIN" hidden="1">"[BS"</definedName>
    <definedName name="EV__MEMORYCVW__LIBRO2_ACCOUNT_RRHH" hidden="1">"[ACC_RRHH_000200"</definedName>
    <definedName name="EV__MEMORYCVW__LIBRO2_CATEGORY" hidden="1">"[IG_CATEGORY"</definedName>
    <definedName name="EV__MEMORYCVW__LIBRO2_COUNTRY" hidden="1">"[JER_1"</definedName>
    <definedName name="EV__MEMORYCVW__LIBRO2_CUSTOM_1" hidden="1">"[DUMMY_C1"</definedName>
    <definedName name="EV__MEMORYCVW__LIBRO2_CUSTOM_2" hidden="1">"[DUMMY_C2"</definedName>
    <definedName name="EV__MEMORYCVW__LIBRO2_DATASRC" hidden="1">"[CONSO"</definedName>
    <definedName name="EV__MEMORYCVW__LIBRO2_DATASRC_ACT" hidden="1">"[INPUT_CORR"</definedName>
    <definedName name="EV__MEMORYCVW__LIBRO2_DATASRC_I_HR" hidden="1">"[CONSO"</definedName>
    <definedName name="EV__MEMORYCVW__LIBRO2_DEPARTMENT" hidden="1">"[DEP_RRHH_021700"</definedName>
    <definedName name="EV__MEMORYCVW__LIBRO2_ENTITY" hidden="1">"[DUME"</definedName>
    <definedName name="EV__MEMORYCVW__LIBRO2_FLOW" hidden="1">"[SF"</definedName>
    <definedName name="EV__MEMORYCVW__LIBRO2_FLOW_RRHH" hidden="1">"[F_VAR"</definedName>
    <definedName name="EV__MEMORYCVW__LIBRO2_GROUPS" hidden="1">"[NON_GROUP"</definedName>
    <definedName name="EV__MEMORYCVW__LIBRO2_INTCO" hidden="1">"[ALL_IC"</definedName>
    <definedName name="EV__MEMORYCVW__LIBRO2_MEASURES" hidden="1">"[YTD"</definedName>
    <definedName name="EV__MEMORYCVW__LIBRO2_RPTCURRENCY" hidden="1">"[EUR"</definedName>
    <definedName name="EV__MEMORYCVW__LIBRO2_SECTIONS" hidden="1">"[TRMODUMMY"</definedName>
    <definedName name="EV__MEMORYCVW__LIBRO2_SECTOR" hidden="1">"[SECTORS"</definedName>
    <definedName name="EV__MEMORYCVW__LIBRO2_SEX" hidden="1">"[TOT_SEX"</definedName>
    <definedName name="EV__MEMORYCVW__LIBRO2_TIME" hidden="1">"[2012.JUN"</definedName>
    <definedName name="EV__MEMORYCVW__LIBRO3" hidden="1">"[FINANCE"</definedName>
    <definedName name="EV__MEMORYCVW__LIBRO3_ACCOUNT_ACT" hidden="1">"[ACC_ACT_000001"</definedName>
    <definedName name="EV__MEMORYCVW__LIBRO3_ACCOUNT_FIN" hidden="1">"[BS"</definedName>
    <definedName name="EV__MEMORYCVW__LIBRO3_CATEGORY" hidden="1">"[IG_CATEGORY"</definedName>
    <definedName name="EV__MEMORYCVW__LIBRO3_COUNTRY" hidden="1">"[JER_1"</definedName>
    <definedName name="EV__MEMORYCVW__LIBRO3_CUSTOM_1" hidden="1">"[DUMMY_C1"</definedName>
    <definedName name="EV__MEMORYCVW__LIBRO3_CUSTOM_2" hidden="1">"[DUMMY_C2"</definedName>
    <definedName name="EV__MEMORYCVW__LIBRO3_DATASRC" hidden="1">"[CONSO"</definedName>
    <definedName name="EV__MEMORYCVW__LIBRO3_DATASRC_ACT" hidden="1">"[INPUT_CORR"</definedName>
    <definedName name="EV__MEMORYCVW__LIBRO3_ENTITY" hidden="1">"[GRUPO_CONS"</definedName>
    <definedName name="EV__MEMORYCVW__LIBRO3_FLOW" hidden="1">"[SF"</definedName>
    <definedName name="EV__MEMORYCVW__LIBRO3_GROUPS" hidden="1">"[NON_GROUP"</definedName>
    <definedName name="EV__MEMORYCVW__LIBRO3_INTCO" hidden="1">"[ALL_IC"</definedName>
    <definedName name="EV__MEMORYCVW__LIBRO3_MEASURES" hidden="1">"[YTD"</definedName>
    <definedName name="EV__MEMORYCVW__LIBRO3_RPTCURRENCY" hidden="1">"[EUR"</definedName>
    <definedName name="EV__MEMORYCVW__LIBRO3_SECTIONS" hidden="1">"[TRMODUMMY"</definedName>
    <definedName name="EV__MEMORYCVW__LIBRO3_SECTOR" hidden="1">"[SECTORS"</definedName>
    <definedName name="EV__MEMORYCVW__LIBRO3_TIME" hidden="1">"[SELECT_TIME"</definedName>
    <definedName name="EV__MEMORYCVW__LIBRO4" hidden="1">"[FINANCE"</definedName>
    <definedName name="EV__MEMORYCVW__LIBRO6" hidden="1">"[FINANCE"</definedName>
    <definedName name="EV__MEMORYCVW__LIBRO6_ACCOUNT_FIN" hidden="1">"[RDOGRUPO"</definedName>
    <definedName name="EV__MEMORYCVW__LIBRO6_CATEGORY" hidden="1">"[TOT_CATEGORY"</definedName>
    <definedName name="EV__MEMORYCVW__LIBRO6_COUNTRY" hidden="1">"[JER_1"</definedName>
    <definedName name="EV__MEMORYCVW__LIBRO6_CUSTOM_1" hidden="1">"[DUMMY_C1"</definedName>
    <definedName name="EV__MEMORYCVW__LIBRO6_CUSTOM_2" hidden="1">"[DUMMY_C2"</definedName>
    <definedName name="EV__MEMORYCVW__LIBRO6_DATASRC" hidden="1">"[INPUT"</definedName>
    <definedName name="EV__MEMORYCVW__LIBRO6_ENTITY" hidden="1">"[WORKSTATUS"</definedName>
    <definedName name="EV__MEMORYCVW__LIBRO6_FLOW" hidden="1">"[SF"</definedName>
    <definedName name="EV__MEMORYCVW__LIBRO6_GROUPS" hidden="1">"[G_001"</definedName>
    <definedName name="EV__MEMORYCVW__LIBRO6_INTCO" hidden="1">"[ALL_IC"</definedName>
    <definedName name="EV__MEMORYCVW__LIBRO6_MEASURES" hidden="1">"[YTD"</definedName>
    <definedName name="EV__MEMORYCVW__LIBRO6_RPTCURRENCY" hidden="1">"[EUR"</definedName>
    <definedName name="EV__MEMORYCVW__LIBRO6_SECTOR" hidden="1">"[SECTORS"</definedName>
    <definedName name="EV__MEMORYCVW__LIBRO6_TIME" hidden="1">"[2005.TOTAL"</definedName>
    <definedName name="EV__MEMORYCVW__NOVA_PESTANYA_RRHH.XLSM" hidden="1">"[FINANCE"</definedName>
    <definedName name="EV__MEMORYCVW__PERFIL_CIAS_V3.XLSX" hidden="1">"[FINANCE"</definedName>
    <definedName name="EV__MEMORYCVW__PERFIL_CIAS_V3.XLSX_ACCOUNT_FIN" hidden="1">"[220100"</definedName>
    <definedName name="EV__MEMORYCVW__PERFIL_CIAS_V3.XLSX_CATEGORY" hidden="1">"[ACTUAL"</definedName>
    <definedName name="EV__MEMORYCVW__PERFIL_CIAS_V3.XLSX_COUNTRY" hidden="1">"[JER_1"</definedName>
    <definedName name="EV__MEMORYCVW__PERFIL_CIAS_V3.XLSX_CUSTOM_1" hidden="1">"[DUMMY_C1"</definedName>
    <definedName name="EV__MEMORYCVW__PERFIL_CIAS_V3.XLSX_CUSTOM_2" hidden="1">"[DUMMY_C2"</definedName>
    <definedName name="EV__MEMORYCVW__PERFIL_CIAS_V3.XLSX_DATASRC" hidden="1">"[AJ_POST"</definedName>
    <definedName name="EV__MEMORYCVW__PERFIL_CIAS_V3.XLSX_ENTITY" hidden="1">"[1138"</definedName>
    <definedName name="EV__MEMORYCVW__PERFIL_CIAS_V3.XLSX_FLOW" hidden="1">"[SF"</definedName>
    <definedName name="EV__MEMORYCVW__PERFIL_CIAS_V3.XLSX_GROUPS" hidden="1">"[G_001"</definedName>
    <definedName name="EV__MEMORYCVW__PERFIL_CIAS_V3.XLSX_INTCO" hidden="1">"[ALL_IC"</definedName>
    <definedName name="EV__MEMORYCVW__PERFIL_CIAS_V3.XLSX_MEASURES" hidden="1">"[YTD"</definedName>
    <definedName name="EV__MEMORYCVW__PERFIL_CIAS_V3.XLSX_RPTCURRENCY" hidden="1">"[GBP"</definedName>
    <definedName name="EV__MEMORYCVW__PERFIL_CIAS_V3.XLSX_SECTOR" hidden="1">"[SECTORS"</definedName>
    <definedName name="EV__MEMORYCVW__PERFIL_CIAS_V3.XLSX_TIME" hidden="1">"[2011.JUN"</definedName>
    <definedName name="EV__MEMORYCVW__PRIORIZACIÓN_TAREAS_BPC_20120127.XLS" hidden="1">"[FINANCE"</definedName>
    <definedName name="EV__MEMORYCVW__PRIORIZACIÓN_TAREAS_BPC_20120127.XLS_ACCOUNT_FIN" hidden="1">"[BS"</definedName>
    <definedName name="EV__MEMORYCVW__PRIORIZACIÓN_TAREAS_BPC_20120127.XLS_CATEGORY" hidden="1">"[ACTUAL"</definedName>
    <definedName name="EV__MEMORYCVW__PRIORIZACIÓN_TAREAS_BPC_20120127.XLS_COUNTRY" hidden="1">"[JER_1"</definedName>
    <definedName name="EV__MEMORYCVW__PRIORIZACIÓN_TAREAS_BPC_20120127.XLS_CUSTOM_1" hidden="1">"[DUMMY_C1"</definedName>
    <definedName name="EV__MEMORYCVW__PRIORIZACIÓN_TAREAS_BPC_20120127.XLS_CUSTOM_2" hidden="1">"[DUMMY_C2"</definedName>
    <definedName name="EV__MEMORYCVW__PRIORIZACIÓN_TAREAS_BPC_20120127.XLS_DATASRC" hidden="1">"[CONSO"</definedName>
    <definedName name="EV__MEMORYCVW__PRIORIZACIÓN_TAREAS_BPC_20120127.XLS_ENTITY" hidden="1">"[1231"</definedName>
    <definedName name="EV__MEMORYCVW__PRIORIZACIÓN_TAREAS_BPC_20120127.XLS_FLOW" hidden="1">"[SF"</definedName>
    <definedName name="EV__MEMORYCVW__PRIORIZACIÓN_TAREAS_BPC_20120127.XLS_GROUPS" hidden="1">"[G_001"</definedName>
    <definedName name="EV__MEMORYCVW__PRIORIZACIÓN_TAREAS_BPC_20120127.XLS_INTCO" hidden="1">"[ALL_IC"</definedName>
    <definedName name="EV__MEMORYCVW__PRIORIZACIÓN_TAREAS_BPC_20120127.XLS_MEASURES" hidden="1">"[YTD"</definedName>
    <definedName name="EV__MEMORYCVW__PRIORIZACIÓN_TAREAS_BPC_20120127.XLS_RPTCURRENCY" hidden="1">"[GBP"</definedName>
    <definedName name="EV__MEMORYCVW__PRIORIZACIÓN_TAREAS_BPC_20120127.XLS_SECTOR" hidden="1">"[CONC_ESP"</definedName>
    <definedName name="EV__MEMORYCVW__PRIORIZACIÓN_TAREAS_BPC_20120127.XLS_TIME" hidden="1">"[2010.DEC"</definedName>
    <definedName name="EV__MEMORYCVW__TEST.XLSM" hidden="1">"[FINANCE"</definedName>
    <definedName name="EV__MEMORYCVW__TEST.XLSM_ACCOUNT_FIN" hidden="1">"[RDOGRUPO"</definedName>
    <definedName name="EV__MEMORYCVW__TEST.XLSM_CATEGORY" hidden="1">"[ACTUAL"</definedName>
    <definedName name="EV__MEMORYCVW__TEST.XLSM_COUNTRY" hidden="1">"[JER_1"</definedName>
    <definedName name="EV__MEMORYCVW__TEST.XLSM_CUSTOM_1" hidden="1">"[DUMMY_C1"</definedName>
    <definedName name="EV__MEMORYCVW__TEST.XLSM_CUSTOM_2" hidden="1">"[DUMMY_C2"</definedName>
    <definedName name="EV__MEMORYCVW__TEST.XLSM_DATASRC" hidden="1">"[AJ_POST"</definedName>
    <definedName name="EV__MEMORYCVW__TEST.XLSM_ENTITY" hidden="1">"[1113"</definedName>
    <definedName name="EV__MEMORYCVW__TEST.XLSM_FLOW" hidden="1">"[SF"</definedName>
    <definedName name="EV__MEMORYCVW__TEST.XLSM_GROUPS" hidden="1">"[G_001"</definedName>
    <definedName name="EV__MEMORYCVW__TEST.XLSM_INTCO" hidden="1">"[ALL_IC"</definedName>
    <definedName name="EV__MEMORYCVW__TEST.XLSM_MEASURES" hidden="1">"[YTD"</definedName>
    <definedName name="EV__MEMORYCVW__TEST.XLSM_RPTCURRENCY" hidden="1">"[GBP"</definedName>
    <definedName name="EV__MEMORYCVW__TEST.XLSM_SECTOR" hidden="1">"[SECTORS"</definedName>
    <definedName name="EV__MEMORYCVW__TEST.XLSM_TIME" hidden="1">"[2013.FEB"</definedName>
    <definedName name="EV__MEMORYCVW__TESTV31.XLSM" hidden="1">"[FINANCE"</definedName>
    <definedName name="EV__MEMORYCVW__TESTV31.XLSM_ACCOUNT_FIN" hidden="1">"[RDOGRUPO"</definedName>
    <definedName name="EV__MEMORYCVW__TESTV31.XLSM_CATEGORY" hidden="1">"[ACTUAL"</definedName>
    <definedName name="EV__MEMORYCVW__TESTV31.XLSM_COUNTRY" hidden="1">"[JER_1"</definedName>
    <definedName name="EV__MEMORYCVW__TESTV31.XLSM_CUSTOM_1" hidden="1">"[DUMMY_C1"</definedName>
    <definedName name="EV__MEMORYCVW__TESTV31.XLSM_CUSTOM_2" hidden="1">"[DUMMY_C2"</definedName>
    <definedName name="EV__MEMORYCVW__TESTV31.XLSM_DATASRC" hidden="1">"[AJ_POST"</definedName>
    <definedName name="EV__MEMORYCVW__TESTV31.XLSM_ENTITY" hidden="1">"[1042"</definedName>
    <definedName name="EV__MEMORYCVW__TESTV31.XLSM_FLOW" hidden="1">"[SF"</definedName>
    <definedName name="EV__MEMORYCVW__TESTV31.XLSM_GROUPS" hidden="1">"[G_001"</definedName>
    <definedName name="EV__MEMORYCVW__TESTV31.XLSM_INTCO" hidden="1">"[ALL_IC"</definedName>
    <definedName name="EV__MEMORYCVW__TESTV31.XLSM_MEASURES" hidden="1">"[YTD"</definedName>
    <definedName name="EV__MEMORYCVW__TESTV31.XLSM_RPTCURRENCY" hidden="1">"[GBP"</definedName>
    <definedName name="EV__MEMORYCVW__TESTV31.XLSM_SECTOR" hidden="1">"[SECTORS"</definedName>
    <definedName name="EV__MEMORYCVW__TESTV31.XLSM_TIME" hidden="1">"[2012.JUN"</definedName>
    <definedName name="EV__MEMORYCVW__TRAMS2.XLSX" hidden="1">"[ACTIVITY"</definedName>
    <definedName name="EV__MEMORYCVW__TRAMS2.XLSX_ACCOUNT_ACT" hidden="1">"[ACC_ACT_000001"</definedName>
    <definedName name="EV__MEMORYCVW__TRAMS2.XLSX_CATEGORY" hidden="1">"[ACTUAL"</definedName>
    <definedName name="EV__MEMORYCVW__TRAMS2.XLSX_COUNTRY" hidden="1">"[JER_1"</definedName>
    <definedName name="EV__MEMORYCVW__TRAMS2.XLSX_CUSTOM_1" hidden="1">"[DUMMY_C1"</definedName>
    <definedName name="EV__MEMORYCVW__TRAMS2.XLSX_CUSTOM_2" hidden="1">"[DUMMY_C2"</definedName>
    <definedName name="EV__MEMORYCVW__TRAMS2.XLSX_DATASRC_ACT" hidden="1">"[INPUT_CORR"</definedName>
    <definedName name="EV__MEMORYCVW__TRAMS2.XLSX_ENTITY" hidden="1">"[1113"</definedName>
    <definedName name="EV__MEMORYCVW__TRAMS2.XLSX_MEASURES" hidden="1">"[YTD"</definedName>
    <definedName name="EV__MEMORYCVW__TRAMS2.XLSX_SECTIONS" hidden="1">"[TRMODUMMY"</definedName>
    <definedName name="EV__MEMORYCVW__TRAMS2.XLSX_SECTOR" hidden="1">"[SECTORS"</definedName>
    <definedName name="EV__MEMORYCVW__TRAMS2.XLSX_TIME" hidden="1">"[2011.JUN"</definedName>
    <definedName name="EV__WBEVMODE__" hidden="1">1</definedName>
    <definedName name="EV__WBREFOPTIONS__" hidden="1">134217732</definedName>
    <definedName name="EV__WBVERSION__" hidden="1">0</definedName>
    <definedName name="EV__WSINFO__" hidden="1">"asd"</definedName>
    <definedName name="eVehLev">[143]EquiA!$B$5</definedName>
    <definedName name="EVOLUTION_DES_ROI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WE">#REF!</definedName>
    <definedName name="ewew">#REF!</definedName>
    <definedName name="ewt">'[144]P A T O 98 D'!#REF!</definedName>
    <definedName name="EXA" localSheetId="2">'[68]PRO-08'!#REF!</definedName>
    <definedName name="EXA">'[68]PRO-08'!#REF!</definedName>
    <definedName name="EXA_10">'[69]PRO-08'!#REF!</definedName>
    <definedName name="EXA_24">'[69]PRO-08'!#REF!</definedName>
    <definedName name="EXA_25">'[69]PRO-08'!#REF!</definedName>
    <definedName name="EXA_26">'[70]PRO-08'!#REF!</definedName>
    <definedName name="EXA_27">'[69]PRO-08'!#REF!</definedName>
    <definedName name="EXA_29">'[69]PRO-08'!#REF!</definedName>
    <definedName name="EXA_9">'[69]PRO-08'!#REF!</definedName>
    <definedName name="Excel_BuiltIn__FilterDatabase" localSheetId="2">#REF!</definedName>
    <definedName name="Excel_BuiltIn__FilterDatabase">#REF!</definedName>
    <definedName name="Excel_BuiltIn__FilterDatabase_1" localSheetId="2">#REF!</definedName>
    <definedName name="Excel_BuiltIn__FilterDatabase_1">#REF!</definedName>
    <definedName name="Excel_BuiltIn__FilterDatabase_1_1">#REF!</definedName>
    <definedName name="Excel_BuiltIn__FilterDatabase_1_14">#N/A</definedName>
    <definedName name="Excel_BuiltIn__FilterDatabase_10">NA()</definedName>
    <definedName name="Excel_BuiltIn__FilterDatabase_10_1">NA()</definedName>
    <definedName name="Excel_BuiltIn__FilterDatabase_11">#REF!</definedName>
    <definedName name="Excel_BuiltIn__FilterDatabase_12">#REF!</definedName>
    <definedName name="Excel_BuiltIn__FilterDatabase_13">NA()</definedName>
    <definedName name="Excel_BuiltIn__FilterDatabase_13_62">NA()</definedName>
    <definedName name="Excel_BuiltIn__FilterDatabase_14">NA()</definedName>
    <definedName name="Excel_BuiltIn__FilterDatabase_14_62">NA()</definedName>
    <definedName name="Excel_BuiltIn__FilterDatabase_15">NA()</definedName>
    <definedName name="Excel_BuiltIn__FilterDatabase_15_3">NA()</definedName>
    <definedName name="Excel_BuiltIn__FilterDatabase_15_4">NA()</definedName>
    <definedName name="Excel_BuiltIn__FilterDatabase_15_5">NA()</definedName>
    <definedName name="Excel_BuiltIn__FilterDatabase_15_6">NA()</definedName>
    <definedName name="Excel_BuiltIn__FilterDatabase_15_62">NA()</definedName>
    <definedName name="Excel_BuiltIn__FilterDatabase_15_7">NA()</definedName>
    <definedName name="Excel_BuiltIn__FilterDatabase_15_8">NA()</definedName>
    <definedName name="Excel_BuiltIn__FilterDatabase_16">#REF!</definedName>
    <definedName name="Excel_BuiltIn__FilterDatabase_17">#REF!</definedName>
    <definedName name="Excel_BuiltIn__FilterDatabase_17_1">[145]TB!#REF!</definedName>
    <definedName name="Excel_BuiltIn__FilterDatabase_17_1_1">[146]TB!#REF!</definedName>
    <definedName name="Excel_BuiltIn__FilterDatabase_17_25">[147]TB!#REF!</definedName>
    <definedName name="Excel_BuiltIn__FilterDatabase_17_48">[147]TB!#REF!</definedName>
    <definedName name="Excel_BuiltIn__FilterDatabase_18">#REF!</definedName>
    <definedName name="Excel_BuiltIn__FilterDatabase_19">#REF!</definedName>
    <definedName name="Excel_BuiltIn__FilterDatabase_19_1">'[145]TB _BG_'!#REF!</definedName>
    <definedName name="Excel_BuiltIn__FilterDatabase_19_25">'[147]TB _BG_'!#REF!</definedName>
    <definedName name="Excel_BuiltIn__FilterDatabase_19_48">'[147]TB _BG_'!#REF!</definedName>
    <definedName name="Excel_BuiltIn__FilterDatabase_2">#REF!</definedName>
    <definedName name="Excel_BuiltIn__FilterDatabase_2_11">#REF!</definedName>
    <definedName name="Excel_BuiltIn__FilterDatabase_2_12">#REF!</definedName>
    <definedName name="Excel_BuiltIn__FilterDatabase_2_13">#REF!</definedName>
    <definedName name="Excel_BuiltIn__FilterDatabase_2_15">#REF!</definedName>
    <definedName name="Excel_BuiltIn__FilterDatabase_2_16">#REF!</definedName>
    <definedName name="Excel_BuiltIn__FilterDatabase_2_17">#REF!</definedName>
    <definedName name="Excel_BuiltIn__FilterDatabase_2_19">#REF!</definedName>
    <definedName name="Excel_BuiltIn__FilterDatabase_2_2">#REF!</definedName>
    <definedName name="Excel_BuiltIn__FilterDatabase_2_28">#REF!</definedName>
    <definedName name="Excel_BuiltIn__FilterDatabase_2_3">#REF!</definedName>
    <definedName name="Excel_BuiltIn__FilterDatabase_2_4">#REF!</definedName>
    <definedName name="Excel_BuiltIn__FilterDatabase_2_7">#REF!</definedName>
    <definedName name="Excel_BuiltIn__FilterDatabase_2_9">#REF!</definedName>
    <definedName name="Excel_BuiltIn__FilterDatabase_21">[146]RemProf!#REF!</definedName>
    <definedName name="Excel_BuiltIn__FilterDatabase_25">#REF!</definedName>
    <definedName name="Excel_BuiltIn__FilterDatabase_26">#REF!</definedName>
    <definedName name="Excel_BuiltIn__FilterDatabase_3" localSheetId="0">#REF!</definedName>
    <definedName name="Excel_BuiltIn__FilterDatabase_3">#REF!</definedName>
    <definedName name="Excel_BuiltIn__FilterDatabase_4" localSheetId="2">#REF!</definedName>
    <definedName name="Excel_BuiltIn__FilterDatabase_4">#REF!</definedName>
    <definedName name="Excel_BuiltIn__FilterDatabase_5">#REF!</definedName>
    <definedName name="Excel_BuiltIn__FilterDatabase_6">#REF!</definedName>
    <definedName name="Excel_BuiltIn__FilterDatabase_7">#REF!</definedName>
    <definedName name="Excel_BuiltIn__FilterDatabase_8">NA()</definedName>
    <definedName name="Excel_BuiltIn__FilterDatabase_8_1">NA()</definedName>
    <definedName name="Excel_BuiltIn__FilterDatabase_9">NA()</definedName>
    <definedName name="Excel_BuiltIn__FilterDatabase_9_1">NA()</definedName>
    <definedName name="Excel_BuiltIn_Criteria">'[148]CUSTO INDIRETO'!#REF!</definedName>
    <definedName name="Excel_BuiltIn_Criteria_11">#REF!</definedName>
    <definedName name="Excel_BuiltIn_Criteria_12">#REF!</definedName>
    <definedName name="Excel_BuiltIn_Criteria_13">#REF!</definedName>
    <definedName name="Excel_BuiltIn_Criteria_15">#REF!</definedName>
    <definedName name="Excel_BuiltIn_Criteria_16">#REF!</definedName>
    <definedName name="Excel_BuiltIn_Criteria_17">#REF!</definedName>
    <definedName name="Excel_BuiltIn_Criteria_19">#REF!</definedName>
    <definedName name="Excel_BuiltIn_Criteria_2">#REF!</definedName>
    <definedName name="Excel_BuiltIn_Criteria_28">#REF!</definedName>
    <definedName name="Excel_BuiltIn_Criteria_3">#REF!</definedName>
    <definedName name="Excel_BuiltIn_Criteria_4">#REF!</definedName>
    <definedName name="Excel_BuiltIn_Criteria_7">#REF!</definedName>
    <definedName name="Excel_BuiltIn_Criteria_9">#REF!</definedName>
    <definedName name="Excel_BuiltIn_Database" localSheetId="0">#REF!</definedName>
    <definedName name="Excel_BuiltIn_Database">#REF!</definedName>
    <definedName name="Excel_BuiltIn_Database_0">#REF!</definedName>
    <definedName name="Excel_BuiltIn_Database_0_11">#REF!</definedName>
    <definedName name="Excel_BuiltIn_Database_0_12">#REF!</definedName>
    <definedName name="Excel_BuiltIn_Database_0_13">#REF!</definedName>
    <definedName name="Excel_BuiltIn_Database_0_15">#REF!</definedName>
    <definedName name="Excel_BuiltIn_Database_0_16">#REF!</definedName>
    <definedName name="Excel_BuiltIn_Database_0_17">#REF!</definedName>
    <definedName name="Excel_BuiltIn_Database_0_19">#REF!</definedName>
    <definedName name="Excel_BuiltIn_Database_0_2">#REF!</definedName>
    <definedName name="Excel_BuiltIn_Database_0_28">#REF!</definedName>
    <definedName name="Excel_BuiltIn_Database_0_3">#REF!</definedName>
    <definedName name="Excel_BuiltIn_Database_0_4">#REF!</definedName>
    <definedName name="Excel_BuiltIn_Database_0_7">#REF!</definedName>
    <definedName name="Excel_BuiltIn_Database_0_9">#REF!</definedName>
    <definedName name="Excel_BuiltIn_Database_1">#REF!</definedName>
    <definedName name="Excel_BuiltIn_Database_25">#REF!</definedName>
    <definedName name="Excel_BuiltIn_Database_4">#REF!</definedName>
    <definedName name="Excel_BuiltIn_Database_6">#REF!</definedName>
    <definedName name="Excel_BuiltIn_Database_7">#REF!</definedName>
    <definedName name="Excel_BuiltIn_Database_8">#REF!</definedName>
    <definedName name="Excel_BuiltIn_Database_9">#REF!</definedName>
    <definedName name="Excel_BuiltIn_Print_Area">[74]Plan1!#REF!</definedName>
    <definedName name="Excel_BuiltIn_Print_Area_1" localSheetId="2">#REF!</definedName>
    <definedName name="Excel_BuiltIn_Print_Area_1">#REF!</definedName>
    <definedName name="Excel_BuiltIn_Print_Area_1_1" localSheetId="2">#REF!</definedName>
    <definedName name="Excel_BuiltIn_Print_Area_1_1">#REF!</definedName>
    <definedName name="Excel_BuiltIn_Print_Area_1_1_1" localSheetId="2">#REF!</definedName>
    <definedName name="Excel_BuiltIn_Print_Area_1_1_1">#REF!</definedName>
    <definedName name="Excel_BuiltIn_Print_Area_1_1_1_1">#REF!</definedName>
    <definedName name="Excel_BuiltIn_Print_Area_1_1_1_1_1">#REF!</definedName>
    <definedName name="Excel_BuiltIn_Print_Area_1_1_1_1_1_1">'[39]Fresagem e Remendos profundos'!$A$1:$K$1749</definedName>
    <definedName name="Excel_BuiltIn_Print_Area_1_1_1_1_1_1_1">#REF!</definedName>
    <definedName name="Excel_BuiltIn_Print_Area_1_1_1_1_1_1_1_1">#REF!</definedName>
    <definedName name="Excel_BuiltIn_Print_Area_1_1_1_1_1_1_1_1_1">#REF!</definedName>
    <definedName name="Excel_BuiltIn_Print_Area_1_1_1_1_1_1_1_1_1_1">#REF!</definedName>
    <definedName name="Excel_BuiltIn_Print_Area_1_1_1_1_18">#N/A</definedName>
    <definedName name="Excel_BuiltIn_Print_Area_1_1_1_18">#N/A</definedName>
    <definedName name="Excel_BuiltIn_Print_Area_1_1_1_19">#N/A</definedName>
    <definedName name="Excel_BuiltIn_Print_Area_1_1_1_21">#REF!</definedName>
    <definedName name="Excel_BuiltIn_Print_Area_1_1_1_4" localSheetId="2">#REF!</definedName>
    <definedName name="Excel_BuiltIn_Print_Area_1_1_1_4">#REF!</definedName>
    <definedName name="Excel_BuiltIn_Print_Area_1_1_18">#N/A</definedName>
    <definedName name="Excel_BuiltIn_Print_Area_1_1_19">#N/A</definedName>
    <definedName name="Excel_BuiltIn_Print_Area_1_1_21">#REF!</definedName>
    <definedName name="Excel_BuiltIn_Print_Area_1_1_4" localSheetId="2">#REF!</definedName>
    <definedName name="Excel_BuiltIn_Print_Area_1_1_4">#REF!</definedName>
    <definedName name="Excel_BuiltIn_Print_Area_1_11">#REF!</definedName>
    <definedName name="Excel_BuiltIn_Print_Area_1_12">#REF!</definedName>
    <definedName name="Excel_BuiltIn_Print_Area_1_13">#REF!</definedName>
    <definedName name="Excel_BuiltIn_Print_Area_1_15">#REF!</definedName>
    <definedName name="Excel_BuiltIn_Print_Area_1_16">#REF!</definedName>
    <definedName name="Excel_BuiltIn_Print_Area_1_17">#REF!</definedName>
    <definedName name="Excel_BuiltIn_Print_Area_1_19">#REF!</definedName>
    <definedName name="Excel_BuiltIn_Print_Area_1_2">#REF!</definedName>
    <definedName name="Excel_BuiltIn_Print_Area_1_28">#REF!</definedName>
    <definedName name="Excel_BuiltIn_Print_Area_1_3">#REF!</definedName>
    <definedName name="Excel_BuiltIn_Print_Area_1_4">#REF!</definedName>
    <definedName name="Excel_BuiltIn_Print_Area_1_6">#REF!</definedName>
    <definedName name="Excel_BuiltIn_Print_Area_1_6_4">#REF!</definedName>
    <definedName name="Excel_BuiltIn_Print_Area_1_7">#REF!</definedName>
    <definedName name="Excel_BuiltIn_Print_Area_1_9">#REF!</definedName>
    <definedName name="Excel_BuiltIn_Print_Area_10">#REF!</definedName>
    <definedName name="Excel_BuiltIn_Print_Area_10_1">#REF!</definedName>
    <definedName name="Excel_BuiltIn_Print_Area_10_1_1">#REF!</definedName>
    <definedName name="Excel_BuiltIn_Print_Area_10_1_1_6">#REF!</definedName>
    <definedName name="Excel_BuiltIn_Print_Area_10_1_6">#REF!</definedName>
    <definedName name="Excel_BuiltIn_Print_Area_11">#REF!</definedName>
    <definedName name="Excel_BuiltIn_Print_Area_11_1">#REF!</definedName>
    <definedName name="Excel_BuiltIn_Print_Area_11_1_1">#REF!</definedName>
    <definedName name="Excel_BuiltIn_Print_Area_11_1_1_1">#REF!</definedName>
    <definedName name="Excel_BuiltIn_Print_Area_11_1_1_1_6">#REF!</definedName>
    <definedName name="Excel_BuiltIn_Print_Area_11_1_1_6">#REF!</definedName>
    <definedName name="Excel_BuiltIn_Print_Area_11_1_24">#REF!</definedName>
    <definedName name="Excel_BuiltIn_Print_Area_11_1_25">#REF!</definedName>
    <definedName name="Excel_BuiltIn_Print_Area_11_1_29">"$#REF!.$A$5:$AI$24"</definedName>
    <definedName name="Excel_BuiltIn_Print_Area_11_1_6">#REF!</definedName>
    <definedName name="Excel_BuiltIn_Print_Area_11_1_8">#REF!</definedName>
    <definedName name="Excel_BuiltIn_Print_Area_12">#REF!</definedName>
    <definedName name="Excel_BuiltIn_Print_Area_12_1">#REF!</definedName>
    <definedName name="Excel_BuiltIn_Print_Area_12_1_1">#REF!</definedName>
    <definedName name="Excel_BuiltIn_Print_Area_12_1_1_6">#REF!</definedName>
    <definedName name="Excel_BuiltIn_Print_Area_12_1_6">#REF!</definedName>
    <definedName name="Excel_BuiltIn_Print_Area_13">#REF!</definedName>
    <definedName name="Excel_BuiltIn_Print_Area_13_1">#REF!</definedName>
    <definedName name="Excel_BuiltIn_Print_Area_13_1_6">#REF!</definedName>
    <definedName name="Excel_BuiltIn_Print_Area_13_6">#REF!</definedName>
    <definedName name="Excel_BuiltIn_Print_Area_14">#REF!</definedName>
    <definedName name="Excel_BuiltIn_Print_Area_14_1">#REF!</definedName>
    <definedName name="Excel_BuiltIn_Print_Area_14_1_1">#REF!</definedName>
    <definedName name="Excel_BuiltIn_Print_Area_14_1_1_1">#REF!</definedName>
    <definedName name="Excel_BuiltIn_Print_Area_14_1_1_1_1">"$#REF!.$A$5:$F$38"</definedName>
    <definedName name="Excel_BuiltIn_Print_Area_14_1_1_1_6">#REF!</definedName>
    <definedName name="Excel_BuiltIn_Print_Area_14_1_1_6">#REF!</definedName>
    <definedName name="Excel_BuiltIn_Print_Area_14_1_6">#REF!</definedName>
    <definedName name="Excel_BuiltIn_Print_Area_14_10">"$#REF!.$A$1:$F$70"</definedName>
    <definedName name="Excel_BuiltIn_Print_Area_14_11">"$#REF!.$A$1:$F$70"</definedName>
    <definedName name="Excel_BuiltIn_Print_Area_14_12">"$#REF!.$A$1:$F$70"</definedName>
    <definedName name="Excel_BuiltIn_Print_Area_14_22">"$#REF!.$A$1:$F$70"</definedName>
    <definedName name="Excel_BuiltIn_Print_Area_14_3">"$#REF!.$A$1:$F$70"</definedName>
    <definedName name="Excel_BuiltIn_Print_Area_14_3_1">"$#REF!.$A$1:$F$70"</definedName>
    <definedName name="Excel_BuiltIn_Print_Area_14_4">"$#REF!.$A$1:$F$70"</definedName>
    <definedName name="Excel_BuiltIn_Print_Area_14_4_1">"$#REF!.$A$1:$F$70"</definedName>
    <definedName name="Excel_BuiltIn_Print_Area_14_5">"$#REF!.$A$1:$F$70"</definedName>
    <definedName name="Excel_BuiltIn_Print_Area_14_5_1">"$#REF!.$A$1:$F$70"</definedName>
    <definedName name="Excel_BuiltIn_Print_Area_14_6">"$#REF!.$A$1:$F$70"</definedName>
    <definedName name="Excel_BuiltIn_Print_Area_14_6_1">"$#REF!.$A$1:$F$70"</definedName>
    <definedName name="Excel_BuiltIn_Print_Area_14_7">"$#REF!.$A$1:$F$70"</definedName>
    <definedName name="Excel_BuiltIn_Print_Area_14_7_1">"$#REF!.$A$1:$F$70"</definedName>
    <definedName name="Excel_BuiltIn_Print_Area_14_9">"$#REF!.$A$1:$F$70"</definedName>
    <definedName name="Excel_BuiltIn_Print_Area_15">#REF!</definedName>
    <definedName name="Excel_BuiltIn_Print_Area_15_1" localSheetId="2">#REF!</definedName>
    <definedName name="Excel_BuiltIn_Print_Area_15_1">#REF!</definedName>
    <definedName name="Excel_BuiltIn_Print_Area_15_1_1">#REF!</definedName>
    <definedName name="Excel_BuiltIn_Print_Area_15_1_1_1">#REF!</definedName>
    <definedName name="Excel_BuiltIn_Print_Area_15_1_1_1_1">"$#REF!.$A$5:$F$84"</definedName>
    <definedName name="Excel_BuiltIn_Print_Area_15_1_1_1_1_1">"$#REF!.$A$5:$F$84"</definedName>
    <definedName name="Excel_BuiltIn_Print_Area_15_1_1_6">#REF!</definedName>
    <definedName name="Excel_BuiltIn_Print_Area_15_1_19">#REF!</definedName>
    <definedName name="Excel_BuiltIn_Print_Area_15_1_23">#REF!</definedName>
    <definedName name="Excel_BuiltIn_Print_Area_15_1_24">#REF!</definedName>
    <definedName name="Excel_BuiltIn_Print_Area_15_1_25">#REF!</definedName>
    <definedName name="Excel_BuiltIn_Print_Area_15_1_26">#REF!</definedName>
    <definedName name="Excel_BuiltIn_Print_Area_15_1_29">"$#REF!.$A$1:$F$126"</definedName>
    <definedName name="Excel_BuiltIn_Print_Area_15_1_33">#REF!</definedName>
    <definedName name="Excel_BuiltIn_Print_Area_15_1_6">#REF!</definedName>
    <definedName name="Excel_BuiltIn_Print_Area_15_1_8">"$#REF!.$A$1:$F$126"</definedName>
    <definedName name="Excel_BuiltIn_Print_Area_15_1_9">#REF!</definedName>
    <definedName name="Excel_BuiltIn_Print_Area_16">#REF!</definedName>
    <definedName name="Excel_BuiltIn_Print_Area_16_1" localSheetId="2">#REF!</definedName>
    <definedName name="Excel_BuiltIn_Print_Area_16_1">#REF!</definedName>
    <definedName name="Excel_BuiltIn_Print_Area_16_1_1">#REF!</definedName>
    <definedName name="Excel_BuiltIn_Print_Area_16_1_1_1">"$#REF!.$A$5:$M$39"</definedName>
    <definedName name="Excel_BuiltIn_Print_Area_16_1_1_1_1">"$#REF!.$A$5:$M$39"</definedName>
    <definedName name="Excel_BuiltIn_Print_Area_16_1_19">#REF!</definedName>
    <definedName name="Excel_BuiltIn_Print_Area_16_1_23">#REF!</definedName>
    <definedName name="Excel_BuiltIn_Print_Area_16_1_25">#REF!</definedName>
    <definedName name="Excel_BuiltIn_Print_Area_16_1_26">#REF!</definedName>
    <definedName name="Excel_BuiltIn_Print_Area_16_1_33">#REF!</definedName>
    <definedName name="Excel_BuiltIn_Print_Area_16_1_6">(#REF!,#REF!)</definedName>
    <definedName name="Excel_BuiltIn_Print_Area_16_1_9">#REF!</definedName>
    <definedName name="Excel_BuiltIn_Print_Area_16_10">"$#REF!.$A$1:$P$72"</definedName>
    <definedName name="Excel_BuiltIn_Print_Area_16_11">"$#REF!.$A$1:$P$72"</definedName>
    <definedName name="Excel_BuiltIn_Print_Area_16_12">"$#REF!.$A$1:$P$72"</definedName>
    <definedName name="Excel_BuiltIn_Print_Area_16_22">"$#REF!.$A$1:$P$72"</definedName>
    <definedName name="Excel_BuiltIn_Print_Area_16_3">"$#REF!.$A$1:$P$72"</definedName>
    <definedName name="Excel_BuiltIn_Print_Area_16_3_1">"$#REF!.$A$1:$P$72"</definedName>
    <definedName name="Excel_BuiltIn_Print_Area_16_4">"$#REF!.$A$1:$P$72"</definedName>
    <definedName name="Excel_BuiltIn_Print_Area_16_4_1">"$#REF!.$A$1:$P$72"</definedName>
    <definedName name="Excel_BuiltIn_Print_Area_16_5">"$#REF!.$A$1:$P$72"</definedName>
    <definedName name="Excel_BuiltIn_Print_Area_16_5_1">"$#REF!.$A$1:$P$72"</definedName>
    <definedName name="Excel_BuiltIn_Print_Area_16_6">#REF!</definedName>
    <definedName name="Excel_BuiltIn_Print_Area_16_6_1">"$#REF!.$A$1:$P$72"</definedName>
    <definedName name="Excel_BuiltIn_Print_Area_16_7">"$#REF!.$A$1:$P$72"</definedName>
    <definedName name="Excel_BuiltIn_Print_Area_16_7_1">"$#REF!.$A$1:$P$72"</definedName>
    <definedName name="Excel_BuiltIn_Print_Area_16_9">"$#REF!.$A$1:$P$72"</definedName>
    <definedName name="Excel_BuiltIn_Print_Area_17">#REF!</definedName>
    <definedName name="Excel_BuiltIn_Print_Area_17_1" localSheetId="2">#REF!</definedName>
    <definedName name="Excel_BuiltIn_Print_Area_17_1">#REF!</definedName>
    <definedName name="Excel_BuiltIn_Print_Area_17_1_6">#REF!</definedName>
    <definedName name="Excel_BuiltIn_Print_Area_17_6">#REF!</definedName>
    <definedName name="Excel_BuiltIn_Print_Area_18">#REF!</definedName>
    <definedName name="Excel_BuiltIn_Print_Area_18_1">#REF!</definedName>
    <definedName name="Excel_BuiltIn_Print_Area_18_1_1">#REF!</definedName>
    <definedName name="Excel_BuiltIn_Print_Area_18_1_1_6">#REF!</definedName>
    <definedName name="Excel_BuiltIn_Print_Area_18_1_6">#REF!</definedName>
    <definedName name="Excel_BuiltIn_Print_Area_18_6">#REF!</definedName>
    <definedName name="Excel_BuiltIn_Print_Area_19">#REF!</definedName>
    <definedName name="Excel_BuiltIn_Print_Area_19_1">#REF!</definedName>
    <definedName name="Excel_BuiltIn_Print_Area_19_1_1">#REF!</definedName>
    <definedName name="Excel_BuiltIn_Print_Area_19_1_1_6">#REF!</definedName>
    <definedName name="Excel_BuiltIn_Print_Area_19_1_6">#REF!</definedName>
    <definedName name="Excel_BuiltIn_Print_Area_19_6">#REF!</definedName>
    <definedName name="Excel_BuiltIn_Print_Area_2">#REF!</definedName>
    <definedName name="Excel_BuiltIn_Print_Area_2_1">#REF!</definedName>
    <definedName name="Excel_BuiltIn_Print_Area_2_1_1">#REF!</definedName>
    <definedName name="Excel_BuiltIn_Print_Area_2_1_1_1">'[39]Fresagem e Remendos profundos'!$A$1:$K$1100</definedName>
    <definedName name="Excel_BuiltIn_Print_Area_2_1_1_1_1">'[39]Fresagem e Remendos profundos'!$A$1:$K$918</definedName>
    <definedName name="Excel_BuiltIn_Print_Area_2_1_1_1_1_1">'[39]Fresagem e Remendos profundos'!$A$1:$K$1745</definedName>
    <definedName name="Excel_BuiltIn_Print_Area_2_1_1_1_1_1_1">'[39]Fresagem e Remendos profundos'!$A$1:$K$1745</definedName>
    <definedName name="Excel_BuiltIn_Print_Area_2_1_1_1_1_1_1_1">#REF!</definedName>
    <definedName name="Excel_BuiltIn_Print_Area_2_1_1_1_1_1_1_1_1">#REF!</definedName>
    <definedName name="Excel_BuiltIn_Print_Area_2_21">#REF!</definedName>
    <definedName name="Excel_BuiltIn_Print_Area_20">#REF!</definedName>
    <definedName name="Excel_BuiltIn_Print_Area_20_1">#REF!</definedName>
    <definedName name="Excel_BuiltIn_Print_Area_20_1_1">#REF!</definedName>
    <definedName name="Excel_BuiltIn_Print_Area_20_1_1_1">#REF!</definedName>
    <definedName name="Excel_BuiltIn_Print_Area_20_1_1_1_6">#REF!</definedName>
    <definedName name="Excel_BuiltIn_Print_Area_20_1_1_6">#REF!</definedName>
    <definedName name="Excel_BuiltIn_Print_Area_20_1_6">#REF!</definedName>
    <definedName name="Excel_BuiltIn_Print_Area_21">#REF!</definedName>
    <definedName name="Excel_BuiltIn_Print_Area_21_1">#REF!</definedName>
    <definedName name="Excel_BuiltIn_Print_Area_21_1_10">"$#REF!.$A$5:$K$38"</definedName>
    <definedName name="Excel_BuiltIn_Print_Area_21_1_11">"$#REF!.$A$5:$K$63"</definedName>
    <definedName name="Excel_BuiltIn_Print_Area_21_1_12">"$#REF!.$A$5:$K$38"</definedName>
    <definedName name="Excel_BuiltIn_Print_Area_21_1_15">"$#REF!.$A$1:$N$33"</definedName>
    <definedName name="Excel_BuiltIn_Print_Area_21_1_16">"$#REF!.$A$1:$N$33"</definedName>
    <definedName name="Excel_BuiltIn_Print_Area_21_1_22">#REF!</definedName>
    <definedName name="Excel_BuiltIn_Print_Area_21_1_24">#REF!</definedName>
    <definedName name="Excel_BuiltIn_Print_Area_21_1_25">#REF!</definedName>
    <definedName name="Excel_BuiltIn_Print_Area_21_1_29">"$#REF!.$A$5:$K$24"</definedName>
    <definedName name="Excel_BuiltIn_Print_Area_21_1_3">"$#REF!.$A$5:$K$63"</definedName>
    <definedName name="Excel_BuiltIn_Print_Area_21_1_3_1">"$#REF!.$A$5:$K$38"</definedName>
    <definedName name="Excel_BuiltIn_Print_Area_21_1_4" localSheetId="2">#REF!</definedName>
    <definedName name="Excel_BuiltIn_Print_Area_21_1_4">#REF!</definedName>
    <definedName name="Excel_BuiltIn_Print_Area_21_1_4_1">"$#REF!.$A$5:$K$38"</definedName>
    <definedName name="Excel_BuiltIn_Print_Area_21_1_5">"$#REF!.$A$5:$K$63"</definedName>
    <definedName name="Excel_BuiltIn_Print_Area_21_1_5_1">"$#REF!.$A$5:$K$38"</definedName>
    <definedName name="Excel_BuiltIn_Print_Area_21_1_6">#REF!</definedName>
    <definedName name="Excel_BuiltIn_Print_Area_21_1_6_1">"$#REF!.$A$5:$K$38"</definedName>
    <definedName name="Excel_BuiltIn_Print_Area_21_1_7">"$#REF!.$A$5:$K$63"</definedName>
    <definedName name="Excel_BuiltIn_Print_Area_21_1_7_1">"$#REF!.$A$5:$K$38"</definedName>
    <definedName name="Excel_BuiltIn_Print_Area_21_1_8">#REF!</definedName>
    <definedName name="Excel_BuiltIn_Print_Area_21_1_9">"$#REF!.$A$5:$K$63"</definedName>
    <definedName name="Excel_BuiltIn_Print_Area_21_4" localSheetId="2">#REF!</definedName>
    <definedName name="Excel_BuiltIn_Print_Area_21_4">#REF!</definedName>
    <definedName name="Excel_BuiltIn_Print_Area_21_6" localSheetId="2">#REF!</definedName>
    <definedName name="Excel_BuiltIn_Print_Area_21_6">#REF!</definedName>
    <definedName name="Excel_BuiltIn_Print_Area_21_6_4" localSheetId="2">#REF!</definedName>
    <definedName name="Excel_BuiltIn_Print_Area_21_6_4">#REF!</definedName>
    <definedName name="Excel_BuiltIn_Print_Area_22">#REF!</definedName>
    <definedName name="Excel_BuiltIn_Print_Area_22_1">#REF!</definedName>
    <definedName name="Excel_BuiltIn_Print_Area_22_1_6">#REF!</definedName>
    <definedName name="Excel_BuiltIn_Print_Area_22_6">#REF!</definedName>
    <definedName name="Excel_BuiltIn_Print_Area_23">#REF!</definedName>
    <definedName name="Excel_BuiltIn_Print_Area_23_1">#REF!</definedName>
    <definedName name="Excel_BuiltIn_Print_Area_23_1_1">NA()</definedName>
    <definedName name="Excel_BuiltIn_Print_Area_23_1_1_6">#REF!</definedName>
    <definedName name="Excel_BuiltIn_Print_Area_23_1_2">NA()</definedName>
    <definedName name="Excel_BuiltIn_Print_Area_23_1_3">NA()</definedName>
    <definedName name="Excel_BuiltIn_Print_Area_23_1_4">NA()</definedName>
    <definedName name="Excel_BuiltIn_Print_Area_23_1_5">NA()</definedName>
    <definedName name="Excel_BuiltIn_Print_Area_23_1_6">#REF!</definedName>
    <definedName name="Excel_BuiltIn_Print_Area_24_1">#REF!</definedName>
    <definedName name="Excel_BuiltIn_Print_Area_24_1_1">#REF!</definedName>
    <definedName name="Excel_BuiltIn_Print_Area_24_1_1_6">#REF!</definedName>
    <definedName name="Excel_BuiltIn_Print_Area_24_1_19">#REF!</definedName>
    <definedName name="Excel_BuiltIn_Print_Area_24_1_23">#REF!</definedName>
    <definedName name="Excel_BuiltIn_Print_Area_24_1_25">#REF!</definedName>
    <definedName name="Excel_BuiltIn_Print_Area_24_1_26">#REF!</definedName>
    <definedName name="Excel_BuiltIn_Print_Area_24_1_33">#REF!</definedName>
    <definedName name="Excel_BuiltIn_Print_Area_24_1_6">#REF!</definedName>
    <definedName name="Excel_BuiltIn_Print_Area_24_1_9">#REF!</definedName>
    <definedName name="Excel_BuiltIn_Print_Area_25">#REF!</definedName>
    <definedName name="Excel_BuiltIn_Print_Area_25_1">#REF!</definedName>
    <definedName name="Excel_BuiltIn_Print_Area_25_1_1">#REF!</definedName>
    <definedName name="Excel_BuiltIn_Print_Area_25_1_1_6">#REF!</definedName>
    <definedName name="Excel_BuiltIn_Print_Area_25_1_6">#REF!</definedName>
    <definedName name="Excel_BuiltIn_Print_Area_26" localSheetId="2">#REF!</definedName>
    <definedName name="Excel_BuiltIn_Print_Area_26">#REF!</definedName>
    <definedName name="Excel_BuiltIn_Print_Area_26_1" localSheetId="2">#REF!</definedName>
    <definedName name="Excel_BuiltIn_Print_Area_26_1">#REF!</definedName>
    <definedName name="Excel_BuiltIn_Print_Area_26_1_1">#REF!</definedName>
    <definedName name="Excel_BuiltIn_Print_Area_26_1_1_1">"$#REF!.$A$5:$K$62"</definedName>
    <definedName name="Excel_BuiltIn_Print_Area_26_1_1_1_1">"$#REF!.$A$5:$K$31"</definedName>
    <definedName name="Excel_BuiltIn_Print_Area_26_1_1_6">#REF!</definedName>
    <definedName name="Excel_BuiltIn_Print_Area_26_1_15">"$#REF!.$A$1:$N$33"</definedName>
    <definedName name="Excel_BuiltIn_Print_Area_26_1_16">"$#REF!.$A$1:$N$33"</definedName>
    <definedName name="Excel_BuiltIn_Print_Area_26_1_24">#REF!</definedName>
    <definedName name="Excel_BuiltIn_Print_Area_26_1_25">#REF!</definedName>
    <definedName name="Excel_BuiltIn_Print_Area_26_1_29">"$#REF!.$A$5:$AO$26"</definedName>
    <definedName name="Excel_BuiltIn_Print_Area_26_1_4" localSheetId="2">#REF!</definedName>
    <definedName name="Excel_BuiltIn_Print_Area_26_1_4">#REF!</definedName>
    <definedName name="Excel_BuiltIn_Print_Area_26_1_6">#REF!</definedName>
    <definedName name="Excel_BuiltIn_Print_Area_26_1_8">#REF!</definedName>
    <definedName name="Excel_BuiltIn_Print_Area_26_24">#REF!</definedName>
    <definedName name="Excel_BuiltIn_Print_Area_26_25">#REF!</definedName>
    <definedName name="Excel_BuiltIn_Print_Area_26_4">#REF!</definedName>
    <definedName name="Excel_BuiltIn_Print_Area_26_6">#REF!</definedName>
    <definedName name="Excel_BuiltIn_Print_Area_26_6_4">#REF!</definedName>
    <definedName name="Excel_BuiltIn_Print_Area_26_8">#REF!</definedName>
    <definedName name="Excel_BuiltIn_Print_Area_27">#REF!</definedName>
    <definedName name="Excel_BuiltIn_Print_Area_27_1">#REF!</definedName>
    <definedName name="Excel_BuiltIn_Print_Area_27_1_1">NA()</definedName>
    <definedName name="Excel_BuiltIn_Print_Area_27_1_15">"$#REF!.$A$1:$L$33"</definedName>
    <definedName name="Excel_BuiltIn_Print_Area_27_1_16">"$#REF!.$A$1:$L$33"</definedName>
    <definedName name="Excel_BuiltIn_Print_Area_27_1_2">NA()</definedName>
    <definedName name="Excel_BuiltIn_Print_Area_27_1_24">#REF!</definedName>
    <definedName name="Excel_BuiltIn_Print_Area_27_1_25">#REF!</definedName>
    <definedName name="Excel_BuiltIn_Print_Area_27_1_29">"$#REF!.$A$5:$I$29"</definedName>
    <definedName name="Excel_BuiltIn_Print_Area_27_1_3">NA()</definedName>
    <definedName name="Excel_BuiltIn_Print_Area_27_1_4">NA()</definedName>
    <definedName name="Excel_BuiltIn_Print_Area_27_1_5">NA()</definedName>
    <definedName name="Excel_BuiltIn_Print_Area_27_1_6">#REF!</definedName>
    <definedName name="Excel_BuiltIn_Print_Area_27_1_8">#REF!</definedName>
    <definedName name="Excel_BuiltIn_Print_Area_28">#REF!</definedName>
    <definedName name="Excel_BuiltIn_Print_Area_28_1">#REF!</definedName>
    <definedName name="Excel_BuiltIn_Print_Area_28_1_1">"$#REF!.$A$1:$L$34"</definedName>
    <definedName name="Excel_BuiltIn_Print_Area_28_6">#REF!</definedName>
    <definedName name="Excel_BuiltIn_Print_Area_29">[149]DESMATAMENTO!#REF!</definedName>
    <definedName name="Excel_BuiltIn_Print_Area_29_1">#REF!</definedName>
    <definedName name="Excel_BuiltIn_Print_Area_29_1_1">"$#REF!.$A$5:$I$60"</definedName>
    <definedName name="Excel_BuiltIn_Print_Area_29_1_15">"$#REF!.$A$1:$L$33"</definedName>
    <definedName name="Excel_BuiltIn_Print_Area_29_1_16">"$#REF!.$A$1:$L$33"</definedName>
    <definedName name="Excel_BuiltIn_Print_Area_29_1_24">#REF!</definedName>
    <definedName name="Excel_BuiltIn_Print_Area_29_1_25">#REF!</definedName>
    <definedName name="Excel_BuiltIn_Print_Area_29_1_29">"$#REF!.$A$5:$I$29"</definedName>
    <definedName name="Excel_BuiltIn_Print_Area_29_1_6">#REF!</definedName>
    <definedName name="Excel_BuiltIn_Print_Area_29_1_8">#REF!</definedName>
    <definedName name="Excel_BuiltIn_Print_Area_3" localSheetId="2">#REF!</definedName>
    <definedName name="Excel_BuiltIn_Print_Area_3">#REF!</definedName>
    <definedName name="Excel_BuiltIn_Print_Area_3_1" localSheetId="2">#REF!</definedName>
    <definedName name="Excel_BuiltIn_Print_Area_3_1">#REF!</definedName>
    <definedName name="Excel_BuiltIn_Print_Area_3_1_1">NA()</definedName>
    <definedName name="Excel_BuiltIn_Print_Area_3_1_1_1">#REF!</definedName>
    <definedName name="Excel_BuiltIn_Print_Area_3_1_1_1_1">#REF!</definedName>
    <definedName name="Excel_BuiltIn_Print_Area_3_1_1_1_1_1">#REF!</definedName>
    <definedName name="Excel_BuiltIn_Print_Area_3_1_2">NA()</definedName>
    <definedName name="Excel_BuiltIn_Print_Area_3_1_3">NA()</definedName>
    <definedName name="Excel_BuiltIn_Print_Area_3_1_4">NA()</definedName>
    <definedName name="Excel_BuiltIn_Print_Area_3_1_5">NA()</definedName>
    <definedName name="Excel_BuiltIn_Print_Area_30">#REF!</definedName>
    <definedName name="Excel_BuiltIn_Print_Area_30_1">#REF!</definedName>
    <definedName name="Excel_BuiltIn_Print_Area_30_1_1">"$#REF!.$A$5:$I$60"</definedName>
    <definedName name="Excel_BuiltIn_Print_Area_30_1_15">"$#REF!.$A$1:$L$33"</definedName>
    <definedName name="Excel_BuiltIn_Print_Area_30_1_16">"$#REF!.$A$1:$L$33"</definedName>
    <definedName name="Excel_BuiltIn_Print_Area_30_1_24">#REF!</definedName>
    <definedName name="Excel_BuiltIn_Print_Area_30_1_25">#REF!</definedName>
    <definedName name="Excel_BuiltIn_Print_Area_30_1_29">"$#REF!.$A$5:$I$29"</definedName>
    <definedName name="Excel_BuiltIn_Print_Area_30_1_8">#REF!</definedName>
    <definedName name="Excel_BuiltIn_Print_Area_30_6">#REF!</definedName>
    <definedName name="Excel_BuiltIn_Print_Area_31">#REF!</definedName>
    <definedName name="Excel_BuiltIn_Print_Area_31_1">#REF!</definedName>
    <definedName name="Excel_BuiltIn_Print_Area_31_1_1">"$#REF!.$A$5:$G$60"</definedName>
    <definedName name="Excel_BuiltIn_Print_Area_31_1_15">"$#REF!.$A$1:$J$33"</definedName>
    <definedName name="Excel_BuiltIn_Print_Area_31_1_16">"$#REF!.$A$1:$J$33"</definedName>
    <definedName name="Excel_BuiltIn_Print_Area_31_1_24">#REF!</definedName>
    <definedName name="Excel_BuiltIn_Print_Area_31_1_25">#REF!</definedName>
    <definedName name="Excel_BuiltIn_Print_Area_31_1_29">"$#REF!.$A$5:$G$29"</definedName>
    <definedName name="Excel_BuiltIn_Print_Area_31_1_6">#REF!</definedName>
    <definedName name="Excel_BuiltIn_Print_Area_31_1_8">#REF!</definedName>
    <definedName name="Excel_BuiltIn_Print_Area_32">#REF!</definedName>
    <definedName name="Excel_BuiltIn_Print_Area_32_6">#REF!</definedName>
    <definedName name="Excel_BuiltIn_Print_Area_33_1" localSheetId="2">#REF!</definedName>
    <definedName name="Excel_BuiltIn_Print_Area_33_1">#REF!</definedName>
    <definedName name="Excel_BuiltIn_Print_Area_33_1_1">NA()</definedName>
    <definedName name="Excel_BuiltIn_Print_Area_33_1_2">NA()</definedName>
    <definedName name="Excel_BuiltIn_Print_Area_33_1_3">NA()</definedName>
    <definedName name="Excel_BuiltIn_Print_Area_33_1_4">NA()</definedName>
    <definedName name="Excel_BuiltIn_Print_Area_33_1_5">NA()</definedName>
    <definedName name="Excel_BuiltIn_Print_Area_33_1_6">#REF!</definedName>
    <definedName name="Excel_BuiltIn_Print_Area_34_1">#REF!</definedName>
    <definedName name="Excel_BuiltIn_Print_Area_34_1_6">#REF!</definedName>
    <definedName name="Excel_BuiltIn_Print_Area_35">"$#REF!.$A$1:$N$43"</definedName>
    <definedName name="Excel_BuiltIn_Print_Area_35_1">#REF!</definedName>
    <definedName name="Excel_BuiltIn_Print_Area_35_1_6">#REF!</definedName>
    <definedName name="Excel_BuiltIn_Print_Area_36">#REF!</definedName>
    <definedName name="Excel_BuiltIn_Print_Area_36_1">#REF!</definedName>
    <definedName name="Excel_BuiltIn_Print_Area_36_1_6">#REF!</definedName>
    <definedName name="Excel_BuiltIn_Print_Area_36_19">#REF!</definedName>
    <definedName name="Excel_BuiltIn_Print_Area_36_23">#REF!</definedName>
    <definedName name="Excel_BuiltIn_Print_Area_36_25">#REF!</definedName>
    <definedName name="Excel_BuiltIn_Print_Area_36_26">#REF!</definedName>
    <definedName name="Excel_BuiltIn_Print_Area_36_33">#REF!</definedName>
    <definedName name="Excel_BuiltIn_Print_Area_36_9">#REF!</definedName>
    <definedName name="Excel_BuiltIn_Print_Area_37">#REF!</definedName>
    <definedName name="Excel_BuiltIn_Print_Area_37_6">#REF!</definedName>
    <definedName name="Excel_BuiltIn_Print_Area_38">#REF!</definedName>
    <definedName name="Excel_BuiltIn_Print_Area_38_6">#REF!</definedName>
    <definedName name="Excel_BuiltIn_Print_Area_39">#REF!</definedName>
    <definedName name="Excel_BuiltIn_Print_Area_39_6">#REF!</definedName>
    <definedName name="Excel_BuiltIn_Print_Area_4" localSheetId="2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4_1_1_1">'[39]Fresagem e Remendos profundos'!$A$1:$K$1155</definedName>
    <definedName name="Excel_BuiltIn_Print_Area_4_1_21">#REF!</definedName>
    <definedName name="Excel_BuiltIn_Print_Area_4_1_6">#REF!</definedName>
    <definedName name="Excel_BuiltIn_Print_Area_4_10">[40]caract_!#REF!</definedName>
    <definedName name="Excel_BuiltIn_Print_Area_4_19">[40]caract_!#REF!</definedName>
    <definedName name="Excel_BuiltIn_Print_Area_4_20">[40]caract_!#REF!</definedName>
    <definedName name="Excel_BuiltIn_Print_Area_4_23">[40]caract_!#REF!</definedName>
    <definedName name="Excel_BuiltIn_Print_Area_4_25">[40]caract_!#REF!</definedName>
    <definedName name="Excel_BuiltIn_Print_Area_40">#REF!</definedName>
    <definedName name="Excel_BuiltIn_Print_Area_40_6">#REF!</definedName>
    <definedName name="Excel_BuiltIn_Print_Area_42">#REF!</definedName>
    <definedName name="Excel_BuiltIn_Print_Area_42_6">#REF!</definedName>
    <definedName name="Excel_BuiltIn_Print_Area_49">#REF!</definedName>
    <definedName name="Excel_BuiltIn_Print_Area_49_1">#REF!</definedName>
    <definedName name="Excel_BuiltIn_Print_Area_49_1_8">"$#REF!.$A$5:$F$63"</definedName>
    <definedName name="Excel_BuiltIn_Print_Area_49_29">"$#REF!.$A$5:$F$34"</definedName>
    <definedName name="Excel_BuiltIn_Print_Area_49_8">#REF!</definedName>
    <definedName name="Excel_BuiltIn_Print_Area_5" localSheetId="2">#REF!</definedName>
    <definedName name="Excel_BuiltIn_Print_Area_5">#REF!</definedName>
    <definedName name="Excel_BuiltIn_Print_Area_5_1" localSheetId="2">#REF!</definedName>
    <definedName name="Excel_BuiltIn_Print_Area_5_1">#REF!</definedName>
    <definedName name="Excel_BuiltIn_Print_Area_5_1_1">NA()</definedName>
    <definedName name="Excel_BuiltIn_Print_Area_5_1_2">NA()</definedName>
    <definedName name="Excel_BuiltIn_Print_Area_5_1_24">#REF!</definedName>
    <definedName name="Excel_BuiltIn_Print_Area_5_1_25">#REF!</definedName>
    <definedName name="Excel_BuiltIn_Print_Area_5_1_29">"$#REF!.$A$5:$G$22"</definedName>
    <definedName name="Excel_BuiltIn_Print_Area_5_1_3">NA()</definedName>
    <definedName name="Excel_BuiltIn_Print_Area_5_1_4">NA()</definedName>
    <definedName name="Excel_BuiltIn_Print_Area_5_1_5">NA()</definedName>
    <definedName name="Excel_BuiltIn_Print_Area_5_1_8">#REF!</definedName>
    <definedName name="Excel_BuiltIn_Print_Area_5_10">'[40]resumo '!#REF!</definedName>
    <definedName name="Excel_BuiltIn_Print_Area_5_19">'[40]resumo '!#REF!</definedName>
    <definedName name="Excel_BuiltIn_Print_Area_5_20">'[40]resumo '!#REF!</definedName>
    <definedName name="Excel_BuiltIn_Print_Area_5_23">'[40]resumo '!#REF!</definedName>
    <definedName name="Excel_BuiltIn_Print_Area_5_25">'[40]resumo '!#REF!</definedName>
    <definedName name="Excel_BuiltIn_Print_Area_53_1">#REF!</definedName>
    <definedName name="Excel_BuiltIn_Print_Area_53_1_6">#REF!</definedName>
    <definedName name="Excel_BuiltIn_Print_Area_6">[40]resumo_1_!#REF!</definedName>
    <definedName name="Excel_BuiltIn_Print_Area_6_1" localSheetId="2">#REF!</definedName>
    <definedName name="Excel_BuiltIn_Print_Area_6_1">#REF!</definedName>
    <definedName name="Excel_BuiltIn_Print_Area_6_1_1">#REF!</definedName>
    <definedName name="Excel_BuiltIn_Print_Area_6_1_1_1">#REF!</definedName>
    <definedName name="Excel_BuiltIn_Print_Area_6_1_1_6">#REF!</definedName>
    <definedName name="Excel_BuiltIn_Print_Area_6_1_6">#REF!</definedName>
    <definedName name="Excel_BuiltIn_Print_Area_6_19">[40]resumo_1_!#REF!</definedName>
    <definedName name="Excel_BuiltIn_Print_Area_6_20">[40]resumo_1_!#REF!</definedName>
    <definedName name="Excel_BuiltIn_Print_Area_6_23">[40]resumo_1_!#REF!</definedName>
    <definedName name="Excel_BuiltIn_Print_Area_6_25">[40]resumo_1_!#REF!</definedName>
    <definedName name="Excel_BuiltIn_Print_Area_63">#REF!</definedName>
    <definedName name="Excel_BuiltIn_Print_Area_63_6">#REF!</definedName>
    <definedName name="Excel_BuiltIn_Print_Area_64">#REF!</definedName>
    <definedName name="Excel_BuiltIn_Print_Area_64_6">#REF!</definedName>
    <definedName name="Excel_BuiltIn_Print_Area_65">#REF!</definedName>
    <definedName name="Excel_BuiltIn_Print_Area_65_6">#REF!</definedName>
    <definedName name="Excel_BuiltIn_Print_Area_7">#REF!</definedName>
    <definedName name="Excel_BuiltIn_Print_Area_7_1" localSheetId="2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Area_7_1_1_6">#REF!</definedName>
    <definedName name="Excel_BuiltIn_Print_Area_7_1_6">#REF!</definedName>
    <definedName name="Excel_BuiltIn_Print_Area_7_10">"'file:///Y:/ENGENHARIA/Deise Aoki/PATOS - OK/PATOS 05-09-2007-ok/Laptop - Arquivos/DNIT/PATOs/Rondonópolis/PATO_BR-364_km_0,00_ao_km_112,90_LICITAÇÃO Rev mario.xls'#$reg_mec_fx_dm_.$#REF!$#REF!:$#REF!$#REF!"</definedName>
    <definedName name="Excel_BuiltIn_Print_Area_7_11">"'file:///Y:/ENGENHARIA/Deise Aoki/PATOS - OK/PATOS 05-09-2007-ok/Laptop - Arquivos/DNIT/PATOs/Rondonópolis/PATO_BR-364_km_0,00_ao_km_112,90_LICITAÇÃO Rev mario.xls'#$reg_mec_fx_dm_.$#REF!$#REF!:$#REF!$#REF!"</definedName>
    <definedName name="Excel_BuiltIn_Print_Area_7_12">"'file:///Y:/ENGENHARIA/Deise Aoki/PATOS - OK/PATOS 05-09-2007-ok/Laptop - Arquivos/DNIT/PATOs/Rondonópolis/PATO_BR-364_km_000_ao_km_11290_LICITAÇÃO MAIO DE 2007.xls'#$reg_mec_fx_dm_.$#REF!$#REF!:$#REF!$#REF!"</definedName>
    <definedName name="Excel_BuiltIn_Print_Area_7_2">"'file:///Y:/ENGENHARIA/Deise Aoki/PATOS - OK/PATOS 05-09-2007-ok/Laptop - Arquivos/DNIT/PATOs/Rondonópolis/PATO_BR-364_km_0,00_ao_km_112,90_LICITAÇÃO Rev mario.xls'#$reg_mec_fx_dm_.$#REF!$#REF!:$#REF!$#REF!"</definedName>
    <definedName name="Excel_BuiltIn_Print_Area_7_21">"'file:///Y:/ENGENHARIA/Deise Aoki/PATOS - OK/PATOS 05-09-2007-ok/Laptop - Arquivos/DNIT/PATOs/Rondonópolis/PATO_BR-364_km_000_ao_km_11290_LICITAÇÃO MAIO DE 2007.xls'#$reg_mec_fx_dm_.$#REF!$#REF!:$#REF!$#REF!"</definedName>
    <definedName name="Excel_BuiltIn_Print_Area_7_24">"'file:///Y:/ENGENHARIA/Deise Aoki/PATOS - OK/PATOS 05-09-2007-ok/Laptop - Arquivos/DNIT/PATOs/Rondonópolis/PATO_BR-364_km_0,00_ao_km_112,90_LICITAÇÃO Rev mario.xls'#$reg_mec_fx_dm_.$#REF!$#REF!:$#REF!$#REF!"</definedName>
    <definedName name="Excel_BuiltIn_Print_Area_7_26">"'file:///Y:/ENGENHARIA/Deise Aoki/PATOS - OK/PATOS 05-09-2007-ok/Laptop - Arquivos/DNIT/PATOs/Rondonópolis/PATO_BR-364_km_000_ao_km_11290_LICITAÇÃO MAIO DE 2007.xls'#$reg_mec_fx_dm_.$#REF!$#REF!:$#REF!$#REF!"</definedName>
    <definedName name="Excel_BuiltIn_Print_Area_7_30">"'file:///Y:/ENGENHARIA/Deise Aoki/PATOS - OK/PATOS 05-09-2007-ok/Laptop - Arquivos/DNIT/PATOs/Rondonópolis/PATO_BR-364_km_0,00_ao_km_112,90_LICITAÇÃO Rev mario.xls'#$reg_mec_fx_dm_.$#REF!$#REF!:$#REF!$#REF!"</definedName>
    <definedName name="Excel_BuiltIn_Print_Area_7_32">"'file:///Y:/ENGENHARIA/Deise Aoki/PATOS - OK/PATOS 05-09-2007-ok/Laptop - Arquivos/DNIT/PATOs/Rondonópolis/PATO_BR-364_km_0,00_ao_km_112,90_LICITAÇÃO Rev mario.xls'#$reg_mec_fx_dm_.$#REF!$#REF!:$#REF!$#REF!"</definedName>
    <definedName name="Excel_BuiltIn_Print_Area_7_33">"'file:///Y:/ENGENHARIA/Deise Aoki/PATOS - OK/PATOS 05-09-2007-ok/Laptop - Arquivos/DNIT/PATOs/Rondonópolis/PATO_BR-364_km_0,00_ao_km_112,90_LICITAÇÃO Rev mario.xls'#$reg_mec_fx_dm_.$#REF!$#REF!:$#REF!$#REF!"</definedName>
    <definedName name="Excel_BuiltIn_Print_Area_7_34">"'file:///Y:/ENGENHARIA/Deise Aoki/PATOS - OK/PATOS 05-09-2007-ok/Laptop - Arquivos/DNIT/PATOs/Rondonópolis/PATO_BR-364_km_0,00_ao_km_112,90_LICITAÇÃO Rev mario.xls'#$reg_mec_fx_dm_.$#REF!$#REF!:$#REF!$#REF!"</definedName>
    <definedName name="Excel_BuiltIn_Print_Area_7_37">"'file:///Y:/ENGENHARIA/Deise Aoki/PATOS - OK/PATOS 05-09-2007-ok/Laptop - Arquivos/DNIT/PATOs/Rondonópolis/PATO_BR-364_km_000_ao_km_11290_LICITAÇÃO MAIO DE 2007.xls'#$reg_mec_fx_dm_.$#REF!$#REF!:$#REF!$#REF!"</definedName>
    <definedName name="Excel_BuiltIn_Print_Area_7_38">"'file:///Y:/ENGENHARIA/Deise Aoki/PATOS - OK/PATOS 05-09-2007-ok/Laptop - Arquivos/DNIT/PATOs/Rondonópolis/PATO_BR-364_km_000_ao_km_11290_LICITAÇÃO MAIO DE 2007.xls'#$reg_mec_fx_dm_.$#REF!$#REF!:$#REF!$#REF!"</definedName>
    <definedName name="Excel_BuiltIn_Print_Area_7_40">"'file:///Y:/ENGENHARIA/Deise Aoki/PATOS - OK/PATOS 05-09-2007-ok/Laptop - Arquivos/DNIT/PATOs/Rondonópolis/PATO_BR-364_km_0,00_ao_km_112,90_LICITAÇÃO Rev mario.xls'#$reg_mec_fx_dm_.$#REF!$#REF!:$#REF!$#REF!"</definedName>
    <definedName name="Excel_BuiltIn_Print_Area_7_41">"'file:///Y:/ENGENHARIA/Deise Aoki/PATOS - OK/PATOS 05-09-2007-ok/Laptop - Arquivos/DNIT/PATOs/Rondonópolis/PATO_BR-364_km_0,00_ao_km_112,90_LICITAÇÃO Rev LA.xls'#$reg_mec_fx_dm_.$#REF!$#REF!:$#REF!$#REF!"</definedName>
    <definedName name="Excel_BuiltIn_Print_Area_7_43">"'file:///Y:/ENGENHARIA/Deise Aoki/PATOS - OK/PATOS 05-09-2007-ok/Laptop - Arquivos/DNIT/PATOs/Rondonópolis/PATO_BR-364_km_0,00_ao_km_112,90_LICITAÇÃO Rev LA.xls'#$reg_mec_fx_dm_.$#REF!$#REF!:$#REF!$#REF!"</definedName>
    <definedName name="Excel_BuiltIn_Print_Area_7_44">"'file:///Y:/ENGENHARIA/Deise Aoki/PATOS - OK/PATOS 05-09-2007-ok/Laptop - Arquivos/DNIT/PATOs/Rondonópolis/PATO_BR-364_km_0,00_ao_km_112,90_LICITAÇÃO Rev mario.xls'#$reg_mec_fx_dm_.$#REF!$#REF!:$#REF!$#REF!"</definedName>
    <definedName name="Excel_BuiltIn_Print_Area_7_45">"'file:///Y:/ENGENHARIA/Deise Aoki/PATOS - OK/PATOS 05-09-2007-ok/Laptop - Arquivos/DNIT/PATOs/Rondonópolis/PATO_BR-364_km_0,00_ao_km_112,90_LICITAÇÃO Rev mario.xls'#$reg_mec_fx_dm_.$#REF!$#REF!:$#REF!$#REF!"</definedName>
    <definedName name="Excel_BuiltIn_Print_Area_7_46">"'file:///Y:/ENGENHARIA/Deise Aoki/PATOS - OK/PATOS 05-09-2007-ok/Laptop - Arquivos/DNIT/PATOs/Rondonópolis/PATO_BR-364_km_0,00_ao_km_112,90_LICITAÇÃO Rev mario.xls'#$reg_mec_fx_dm_.$#REF!$#REF!:$#REF!$#REF!"</definedName>
    <definedName name="Excel_BuiltIn_Print_Area_7_47">"'file:///Y:/ENGENHARIA/Deise Aoki/PATOS - OK/PATOS 05-09-2007-ok/Laptop - Arquivos/DNIT/PATOs/Rondonópolis/PATO_BR-364_km_0,00_ao_km_112,90_LICITAÇÃO Rev mario.xls'#$reg_mec_fx_dm_.$#REF!$#REF!:$#REF!$#REF!"</definedName>
    <definedName name="Excel_BuiltIn_Print_Area_7_48">"'file:///Y:/ENGENHARIA/Deise Aoki/PATOS - OK/PATOS 05-09-2007-ok/Laptop - Arquivos/DNIT/PATOs/Rondonópolis/PATO_BR-364_km_0,00_ao_km_112,90_LICITAÇÃO Rev mario.xls'#$reg_mec_fx_dm_.$#REF!$#REF!:$#REF!$#REF!"</definedName>
    <definedName name="Excel_BuiltIn_Print_Area_7_49">"'file:///Y:/ENGENHARIA/Deise Aoki/PATOS - OK/PATOS 05-09-2007-ok/Laptop - Arquivos/DNIT/PATOs/Rondonópolis/PATO_BR-364_km_0,00_ao_km_112,90_LICITAÇÃO Rev mario.xls'#$reg_mec_fx_dm_.$#REF!$#REF!:$#REF!$#REF!"</definedName>
    <definedName name="Excel_BuiltIn_Print_Area_7_50">"'file:///Y:/ENGENHARIA/Deise Aoki/PATOS - OK/PATOS 05-09-2007-ok/Laptop - Arquivos/DNIT/PATOs/Rondonópolis/PATO_BR-364_km_0,00_ao_km_112,90_LICITAÇÃO Rev mario.xls'#$reg_mec_fx_dm_.$#REF!$#REF!:$#REF!$#REF!"</definedName>
    <definedName name="Excel_BuiltIn_Print_Area_7_52">"'file:///Y:/ENGENHARIA/Deise Aoki/PATOS - OK/PATOS 05-09-2007-ok/Laptop - Arquivos/DNIT/PATOs/Rondonópolis/PATO_BR-364_km_0,00_ao_km_112,90_LICITAÇÃO Rev mario.xls'#$reg_mec_fx_dm_.$#REF!$#REF!:$#REF!$#REF!"</definedName>
    <definedName name="Excel_BuiltIn_Print_Area_7_6">"'file:///Y:/ENGENHARIA/Deise Aoki/PATOS - OK/PATOS 05-09-2007-ok/Laptop - Arquivos/DNIT/PATOs/Rondonópolis/PATO_BR-364_km_0,00_ao_km_112,90_LICITAÇÃO Rev mario.xls'#$reg_mec_fx_dm_.$#REF!$#REF!:$#REF!$#REF!"</definedName>
    <definedName name="Excel_BuiltIn_Print_Area_7_7">"'file:///Y:/ENGENHARIA/Deise Aoki/PATOS - OK/PATOS 05-09-2007-ok/Laptop - Arquivos/DNIT/PATOs/Rondonópolis/PATO_BR-364_km_0,00_ao_km_112,90_LICITAÇÃO Rev mario.xls'#$reg_mec_fx_dm_.$#REF!$#REF!:$#REF!$#REF!"</definedName>
    <definedName name="Excel_BuiltIn_Print_Area_7_8">"'file:///Y:/ENGENHARIA/Deise Aoki/PATOS - OK/PATOS 05-09-2007-ok/Laptop - Arquivos/DNIT/PATOs/Rondonópolis/PATO_BR-364_km_0,00_ao_km_112,90_LICITAÇÃO Rev mario.xls'#$reg_mec_fx_dm_.$#REF!$#REF!:$#REF!$#REF!"</definedName>
    <definedName name="Excel_BuiltIn_Print_Area_7_9">"'file:///Y:/ENGENHARIA/Deise Aoki/PATOS - OK/PATOS 05-09-2007-ok/Laptop - Arquivos/DNIT/PATOs/Rondonópolis/PATO_BR-364_km_0,00_ao_km_112,90_LICITAÇÃO Rev mario.xls'#$reg_mec_fx_dm_.$#REF!$#REF!:$#REF!$#REF!"</definedName>
    <definedName name="Excel_BuiltIn_Print_Area_8" localSheetId="2">#REF!</definedName>
    <definedName name="Excel_BuiltIn_Print_Area_8">#REF!</definedName>
    <definedName name="Excel_BuiltIn_Print_Area_8_1">#REF!</definedName>
    <definedName name="Excel_BuiltIn_Print_Area_8_1_1">#REF!</definedName>
    <definedName name="Excel_BuiltIn_Print_Area_8_1_1_6">#REF!</definedName>
    <definedName name="Excel_BuiltIn_Print_Area_8_1_10">#REF!</definedName>
    <definedName name="Excel_BuiltIn_Print_Area_8_1_6">#REF!</definedName>
    <definedName name="Excel_BuiltIn_Print_Area_9">#REF!</definedName>
    <definedName name="Excel_BuiltIn_Print_Area_9_1">#REF!</definedName>
    <definedName name="Excel_BuiltIn_Print_Area_9_1_1">#REF!</definedName>
    <definedName name="Excel_BuiltIn_Print_Area_9_1_1_6">#REF!</definedName>
    <definedName name="Excel_BuiltIn_Print_Area_9_1_10">"$#REF!.$A$1:$G$49"</definedName>
    <definedName name="Excel_BuiltIn_Print_Area_9_1_11">"$#REF!.$A$1:$G$49"</definedName>
    <definedName name="Excel_BuiltIn_Print_Area_9_1_12">"$#REF!.$A$1:$G$49"</definedName>
    <definedName name="Excel_BuiltIn_Print_Area_9_1_22">"$#REF!.$A$1:$G$49"</definedName>
    <definedName name="Excel_BuiltIn_Print_Area_9_1_24">#REF!</definedName>
    <definedName name="Excel_BuiltIn_Print_Area_9_1_25">#REF!</definedName>
    <definedName name="Excel_BuiltIn_Print_Area_9_1_29">"$#REF!.$A$5:$F$31"</definedName>
    <definedName name="Excel_BuiltIn_Print_Area_9_1_3">"$#REF!.$A$1:$G$49"</definedName>
    <definedName name="Excel_BuiltIn_Print_Area_9_1_3_1">"$#REF!.$A$1:$G$49"</definedName>
    <definedName name="Excel_BuiltIn_Print_Area_9_1_4">"$#REF!.$A$1:$G$49"</definedName>
    <definedName name="Excel_BuiltIn_Print_Area_9_1_4_1">"$#REF!.$A$1:$G$49"</definedName>
    <definedName name="Excel_BuiltIn_Print_Area_9_1_5">"$#REF!.$A$1:$G$49"</definedName>
    <definedName name="Excel_BuiltIn_Print_Area_9_1_5_1">"$#REF!.$A$1:$G$49"</definedName>
    <definedName name="Excel_BuiltIn_Print_Area_9_1_6">#REF!</definedName>
    <definedName name="Excel_BuiltIn_Print_Area_9_1_6_1">"$#REF!.$A$1:$G$49"</definedName>
    <definedName name="Excel_BuiltIn_Print_Area_9_1_7">"$#REF!.$A$1:$G$49"</definedName>
    <definedName name="Excel_BuiltIn_Print_Area_9_1_7_1">"$#REF!.$A$1:$G$49"</definedName>
    <definedName name="Excel_BuiltIn_Print_Area_9_1_8">#REF!</definedName>
    <definedName name="Excel_BuiltIn_Print_Area_9_1_9">"$#REF!.$A$1:$G$49"</definedName>
    <definedName name="Excel_BuiltIn_Print_Titles" localSheetId="2">#REF!</definedName>
    <definedName name="Excel_BuiltIn_Print_Titles">#REF!</definedName>
    <definedName name="Excel_BuiltIn_Print_Titles_1" localSheetId="2">#REF!</definedName>
    <definedName name="Excel_BuiltIn_Print_Titles_1">#REF!</definedName>
    <definedName name="Excel_BuiltIn_Print_Titles_1_1" localSheetId="2">#REF!</definedName>
    <definedName name="Excel_BuiltIn_Print_Titles_1_1">#REF!</definedName>
    <definedName name="Excel_BuiltIn_Print_Titles_1_1_1">#REF!</definedName>
    <definedName name="Excel_BuiltIn_Print_Titles_1_1_1_1">#REF!</definedName>
    <definedName name="Excel_BuiltIn_Print_Titles_1_1_4">#REF!</definedName>
    <definedName name="Excel_BuiltIn_Print_Titles_1_4">#REF!</definedName>
    <definedName name="Excel_BuiltIn_Print_Titles_1_6">#REF!</definedName>
    <definedName name="Excel_BuiltIn_Print_Titles_1_6_4">#REF!</definedName>
    <definedName name="Excel_BuiltIn_Print_Titles_10">#REF!</definedName>
    <definedName name="Excel_BuiltIn_Print_Titles_10_1">#REF!</definedName>
    <definedName name="Excel_BuiltIn_Print_Titles_11">#REF!</definedName>
    <definedName name="Excel_BuiltIn_Print_Titles_11_1">(#REF!,#REF!)</definedName>
    <definedName name="Excel_BuiltIn_Print_Titles_11_1_6">(#REF!,#REF!)</definedName>
    <definedName name="Excel_BuiltIn_Print_Titles_12">#REF!</definedName>
    <definedName name="Excel_BuiltIn_Print_Titles_12_1" localSheetId="2">#REF!</definedName>
    <definedName name="Excel_BuiltIn_Print_Titles_12_1">#REF!</definedName>
    <definedName name="Excel_BuiltIn_Print_Titles_13">NA()</definedName>
    <definedName name="Excel_BuiltIn_Print_Titles_13_1">NA()</definedName>
    <definedName name="Excel_BuiltIn_Print_Titles_13_1_62">NA()</definedName>
    <definedName name="Excel_BuiltIn_Print_Titles_14">NA()</definedName>
    <definedName name="Excel_BuiltIn_Print_Titles_14_1">"$#REF!.$A$1:$IN$8"</definedName>
    <definedName name="Excel_BuiltIn_Print_Titles_14_10">"$#REF!.$A$1:$IV$8"</definedName>
    <definedName name="Excel_BuiltIn_Print_Titles_14_11">"$#REF!.$A$1:$IV$8"</definedName>
    <definedName name="Excel_BuiltIn_Print_Titles_14_12">"$#REF!.$A$1:$IV$8"</definedName>
    <definedName name="Excel_BuiltIn_Print_Titles_14_22">"$#REF!.$A$1:$IV$8"</definedName>
    <definedName name="Excel_BuiltIn_Print_Titles_14_24">#REF!</definedName>
    <definedName name="Excel_BuiltIn_Print_Titles_14_25">#REF!</definedName>
    <definedName name="Excel_BuiltIn_Print_Titles_14_29">"$#REF!.$A$5:$IS$14"</definedName>
    <definedName name="Excel_BuiltIn_Print_Titles_14_3">"$#REF!.$A$1:$IV$8"</definedName>
    <definedName name="Excel_BuiltIn_Print_Titles_14_3_1">"$#REF!.$A$1:$IV$8"</definedName>
    <definedName name="Excel_BuiltIn_Print_Titles_14_4">"$#REF!.$A$1:$IV$8"</definedName>
    <definedName name="Excel_BuiltIn_Print_Titles_14_4_1">"$#REF!.$A$1:$IV$8"</definedName>
    <definedName name="Excel_BuiltIn_Print_Titles_14_5">"$#REF!.$A$1:$IV$8"</definedName>
    <definedName name="Excel_BuiltIn_Print_Titles_14_5_1">"$#REF!.$A$1:$IV$8"</definedName>
    <definedName name="Excel_BuiltIn_Print_Titles_14_6">"$#REF!.$A$1:$IV$8"</definedName>
    <definedName name="Excel_BuiltIn_Print_Titles_14_6_1">"$#REF!.$A$1:$IV$8"</definedName>
    <definedName name="Excel_BuiltIn_Print_Titles_14_62">NA()</definedName>
    <definedName name="Excel_BuiltIn_Print_Titles_14_7">"$#REF!.$A$1:$IV$8"</definedName>
    <definedName name="Excel_BuiltIn_Print_Titles_14_7_1">"$#REF!.$A$1:$IV$8"</definedName>
    <definedName name="Excel_BuiltIn_Print_Titles_14_8">#REF!</definedName>
    <definedName name="Excel_BuiltIn_Print_Titles_14_9">"$#REF!.$A$1:$IV$8"</definedName>
    <definedName name="Excel_BuiltIn_Print_Titles_15">#REF!</definedName>
    <definedName name="Excel_BuiltIn_Print_Titles_15_1">#REF!</definedName>
    <definedName name="Excel_BuiltIn_Print_Titles_15_1_1">"$#REF!.$A$5:$IS$14"</definedName>
    <definedName name="Excel_BuiltIn_Print_Titles_15_1_1_1">"$#REF!.$A$5:$IS$14"</definedName>
    <definedName name="Excel_BuiltIn_Print_Titles_15_1_19">#REF!</definedName>
    <definedName name="Excel_BuiltIn_Print_Titles_15_1_23">#REF!</definedName>
    <definedName name="Excel_BuiltIn_Print_Titles_15_1_25">#REF!</definedName>
    <definedName name="Excel_BuiltIn_Print_Titles_15_1_26">#REF!</definedName>
    <definedName name="Excel_BuiltIn_Print_Titles_15_1_33">#REF!</definedName>
    <definedName name="Excel_BuiltIn_Print_Titles_15_1_9">#REF!</definedName>
    <definedName name="Excel_BuiltIn_Print_Titles_15_10">"$#REF!.$A$1:$IV$8"</definedName>
    <definedName name="Excel_BuiltIn_Print_Titles_15_11">"$#REF!.$A$1:$IV$8"</definedName>
    <definedName name="Excel_BuiltIn_Print_Titles_15_12">"$#REF!.$A$1:$IV$8"</definedName>
    <definedName name="Excel_BuiltIn_Print_Titles_15_22">"$#REF!.$A$1:$IV$8"</definedName>
    <definedName name="Excel_BuiltIn_Print_Titles_15_29">"$#REF!.$A$5:$IS$14"</definedName>
    <definedName name="Excel_BuiltIn_Print_Titles_15_3">"$#REF!.$A$1:$IV$8"</definedName>
    <definedName name="Excel_BuiltIn_Print_Titles_15_3_1">"$#REF!.$A$1:$IV$8"</definedName>
    <definedName name="Excel_BuiltIn_Print_Titles_15_4">"$#REF!.$A$1:$IV$8"</definedName>
    <definedName name="Excel_BuiltIn_Print_Titles_15_4_1">"$#REF!.$A$1:$IV$8"</definedName>
    <definedName name="Excel_BuiltIn_Print_Titles_15_5">"$#REF!.$A$1:$IV$8"</definedName>
    <definedName name="Excel_BuiltIn_Print_Titles_15_5_1">"$#REF!.$A$1:$IV$8"</definedName>
    <definedName name="Excel_BuiltIn_Print_Titles_15_6">"$#REF!.$A$1:$IV$8"</definedName>
    <definedName name="Excel_BuiltIn_Print_Titles_15_6_1">"$#REF!.$A$1:$IV$8"</definedName>
    <definedName name="Excel_BuiltIn_Print_Titles_15_7">"$#REF!.$A$1:$IV$8"</definedName>
    <definedName name="Excel_BuiltIn_Print_Titles_15_7_1">"$#REF!.$A$1:$IV$8"</definedName>
    <definedName name="Excel_BuiltIn_Print_Titles_15_8">#REF!</definedName>
    <definedName name="Excel_BuiltIn_Print_Titles_15_9">"$#REF!.$A$1:$IV$8"</definedName>
    <definedName name="Excel_BuiltIn_Print_Titles_16">NA()</definedName>
    <definedName name="Excel_BuiltIn_Print_Titles_16_1">NA()</definedName>
    <definedName name="Excel_BuiltIn_Print_Titles_16_1_4">NA()</definedName>
    <definedName name="Excel_BuiltIn_Print_Titles_16_10">"$#REF!.$A$1:$IV$8"</definedName>
    <definedName name="Excel_BuiltIn_Print_Titles_16_11">"$#REF!.$A$1:$IV$8"</definedName>
    <definedName name="Excel_BuiltIn_Print_Titles_16_12">"$#REF!.$A$1:$IV$8"</definedName>
    <definedName name="Excel_BuiltIn_Print_Titles_16_22">"$#REF!.$A$1:$IV$8"</definedName>
    <definedName name="Excel_BuiltIn_Print_Titles_16_24">#REF!</definedName>
    <definedName name="Excel_BuiltIn_Print_Titles_16_25">#REF!</definedName>
    <definedName name="Excel_BuiltIn_Print_Titles_16_29">"$#REF!.$A$5:$IS$14"</definedName>
    <definedName name="Excel_BuiltIn_Print_Titles_16_3">"$#REF!.$A$1:$IV$8"</definedName>
    <definedName name="Excel_BuiltIn_Print_Titles_16_3_1">"$#REF!.$A$1:$IV$8"</definedName>
    <definedName name="Excel_BuiltIn_Print_Titles_16_4">NA()</definedName>
    <definedName name="Excel_BuiltIn_Print_Titles_16_4_1">"$#REF!.$A$1:$IV$8"</definedName>
    <definedName name="Excel_BuiltIn_Print_Titles_16_5" localSheetId="2">#REF!</definedName>
    <definedName name="Excel_BuiltIn_Print_Titles_16_5">#REF!</definedName>
    <definedName name="Excel_BuiltIn_Print_Titles_16_5_1">"$#REF!.$A$1:$IV$8"</definedName>
    <definedName name="Excel_BuiltIn_Print_Titles_16_5_4" localSheetId="2">#REF!</definedName>
    <definedName name="Excel_BuiltIn_Print_Titles_16_5_4">#REF!</definedName>
    <definedName name="Excel_BuiltIn_Print_Titles_16_6" localSheetId="2">#REF!</definedName>
    <definedName name="Excel_BuiltIn_Print_Titles_16_6">#REF!</definedName>
    <definedName name="Excel_BuiltIn_Print_Titles_16_6_1">"$#REF!.$A$1:$IV$8"</definedName>
    <definedName name="Excel_BuiltIn_Print_Titles_16_6_4" localSheetId="2">#REF!</definedName>
    <definedName name="Excel_BuiltIn_Print_Titles_16_6_4">#REF!</definedName>
    <definedName name="Excel_BuiltIn_Print_Titles_16_7">"$#REF!.$A$1:$IV$8"</definedName>
    <definedName name="Excel_BuiltIn_Print_Titles_16_7_1">"$#REF!.$A$1:$IV$8"</definedName>
    <definedName name="Excel_BuiltIn_Print_Titles_16_8" localSheetId="2">#REF!</definedName>
    <definedName name="Excel_BuiltIn_Print_Titles_16_8">#REF!</definedName>
    <definedName name="Excel_BuiltIn_Print_Titles_16_8_4" localSheetId="2">#REF!</definedName>
    <definedName name="Excel_BuiltIn_Print_Titles_16_8_4">#REF!</definedName>
    <definedName name="Excel_BuiltIn_Print_Titles_16_9">"$#REF!.$A$1:$IV$8"</definedName>
    <definedName name="Excel_BuiltIn_Print_Titles_17">#REF!</definedName>
    <definedName name="Excel_BuiltIn_Print_Titles_17_1">#REF!</definedName>
    <definedName name="Excel_BuiltIn_Print_Titles_18" localSheetId="2">#REF!</definedName>
    <definedName name="Excel_BuiltIn_Print_Titles_18">#REF!</definedName>
    <definedName name="Excel_BuiltIn_Print_Titles_19">#REF!</definedName>
    <definedName name="Excel_BuiltIn_Print_Titles_2">#REF!</definedName>
    <definedName name="Excel_BuiltIn_Print_Titles_2_1">#REF!</definedName>
    <definedName name="Excel_BuiltIn_Print_Titles_2_1_1">#REF!,#REF!</definedName>
    <definedName name="Excel_BuiltIn_Print_Titles_2_1_1_1_1_1_1">([43]MEDIÇÃO.XLS!$A$1:$R$65015,[43]MEDIÇÃO.XLS!$1:$10)</definedName>
    <definedName name="Excel_BuiltIn_Print_Titles_2_1_1_1_1_1_1_6">([150]MEDIÇÃO.XLS!$A$1:$Q$65229,[150]MEDIÇÃO.XLS!$A$1:$IV$10)</definedName>
    <definedName name="Excel_BuiltIn_Print_Titles_2_1_8">#REF!,#REF!</definedName>
    <definedName name="Excel_BuiltIn_Print_Titles_20" localSheetId="2">#REF!</definedName>
    <definedName name="Excel_BuiltIn_Print_Titles_20">#REF!</definedName>
    <definedName name="Excel_BuiltIn_Print_Titles_21">#REF!</definedName>
    <definedName name="Excel_BuiltIn_Print_Titles_22">('[151]Capa Resumo'!$A:$F,'[151]Capa Resumo'!#REF!)</definedName>
    <definedName name="Excel_BuiltIn_Print_Titles_23">#REF!</definedName>
    <definedName name="Excel_BuiltIn_Print_Titles_27">#REF!</definedName>
    <definedName name="Excel_BuiltIn_Print_Titles_28">(#REF!,#REF!)</definedName>
    <definedName name="Excel_BuiltIn_Print_Titles_29">#REF!</definedName>
    <definedName name="Excel_BuiltIn_Print_Titles_3" localSheetId="2">#REF!</definedName>
    <definedName name="Excel_BuiltIn_Print_Titles_3">#REF!</definedName>
    <definedName name="Excel_BuiltIn_Print_Titles_3_1">([43]MEDIÇÃO.XLS!$A$1:$R$65257,[43]MEDIÇÃO.XLS!$1:$10)</definedName>
    <definedName name="Excel_BuiltIn_Print_Titles_3_1_1">([43]FICHA.XLS!$A$1:$E$65385,[43]FICHA.XLS!$1:$9)</definedName>
    <definedName name="Excel_BuiltIn_Print_Titles_3_1_1_1">([43]FICHA.XLS!$A$1:$E$65257,[43]FICHA.XLS!$1:$9)</definedName>
    <definedName name="Excel_BuiltIn_Print_Titles_3_1_1_1_1">([43]FICHA.XLS!$A$1:$E$65144,[43]FICHA.XLS!$1:$9)</definedName>
    <definedName name="Excel_BuiltIn_Print_Titles_3_1_1_1_1_1">([43]FICHA.XLS!$A$1:$E$65142,[43]FICHA.XLS!$1:$9)</definedName>
    <definedName name="Excel_BuiltIn_Print_Titles_3_1_1_1_1_1_1">([43]FICHA.XLS!$A$1:$E$65117,[43]FICHA.XLS!$1:$9)</definedName>
    <definedName name="Excel_BuiltIn_Print_Titles_3_1_1_1_1_1_1_6">([150]FICHA.XLS!$A$1:$E$65236,[150]FICHA.XLS!$A$1:$IV$9)</definedName>
    <definedName name="Excel_BuiltIn_Print_Titles_3_1_1_1_1_1_6">([150]FICHA.XLS!$A$1:$E$65261,[150]FICHA.XLS!$A$1:$IV$9)</definedName>
    <definedName name="Excel_BuiltIn_Print_titles_3_1_1_1_1_5">#REF!</definedName>
    <definedName name="Excel_BuiltIn_Print_Titles_3_1_1_1_1_6">([150]FICHA.XLS!$A$1:$E$65263,[150]FICHA.XLS!$A$1:$IV$9)</definedName>
    <definedName name="Excel_BuiltIn_Print_Titles_3_1_1_1_6">([150]FICHA.XLS!$A$1:$E$65376,[150]FICHA.XLS!$A$1:$IV$9)</definedName>
    <definedName name="Excel_BuiltIn_Print_Titles_3_1_1_2">#REF!,#REF!</definedName>
    <definedName name="Excel_BuiltIn_Print_titles_3_1_1_4">#REF!,#REF!</definedName>
    <definedName name="Excel_BuiltIn_Print_Titles_3_1_1_5">#REF!,#REF!</definedName>
    <definedName name="Excel_BuiltIn_Print_Titles_3_1_1_6">([150]FICHA.XLS!$A$1:$E$65419,[150]FICHA.XLS!$A$1:$IV$9)</definedName>
    <definedName name="Excel_BuiltIn_Print_Titles_3_1_2">NA()</definedName>
    <definedName name="Excel_BuiltIn_Print_Titles_3_1_6">([150]FICHA.XLS!$A$1:$E$65504,[150]FICHA.XLS!$A$1:$IV$9)</definedName>
    <definedName name="Excel_BuiltIn_Print_Titles_30">('[151]Capa Documentação'!$A:$F,'[151]Capa Documentação'!#REF!)</definedName>
    <definedName name="Excel_BuiltIn_Print_Titles_31">('[151]Capa Anexo I'!$A:$F,'[151]Capa Anexo I'!#REF!)</definedName>
    <definedName name="Excel_BuiltIn_Print_Titles_32">('[152]Capa Documentação'!$A:$F,'[152]Capa Documentação'!#REF!)</definedName>
    <definedName name="Excel_BuiltIn_Print_Titles_33">('[151]Capa Anexo II'!$A:$F,'[151]Capa Anexo II'!#REF!)</definedName>
    <definedName name="Excel_BuiltIn_Print_Titles_34">('[151]Capa Anexo III'!$A:$F,'[151]Capa Anexo III'!#REF!)</definedName>
    <definedName name="Excel_BuiltIn_Print_Titles_35">('[151]Capa Anexo IV'!$A:$F,'[151]Capa Anexo IV'!#REF!)</definedName>
    <definedName name="Excel_BuiltIn_Print_Titles_36">('[152]Capa Anexo III'!$A:$F,'[152]Capa Anexo III'!#REF!)</definedName>
    <definedName name="Excel_BuiltIn_Print_Titles_37">('[152]Capa Anexo IV'!$A:$F,'[152]Capa Anexo IV'!#REF!)</definedName>
    <definedName name="Excel_BuiltIn_Print_Titles_39">#REF!</definedName>
    <definedName name="Excel_BuiltIn_Print_Titles_4" localSheetId="2">'[153]Resumo São Francisco e Araripe'!#REF!</definedName>
    <definedName name="Excel_BuiltIn_Print_Titles_4">'[153]Resumo São Francisco e Araripe'!#REF!</definedName>
    <definedName name="Excel_BuiltIn_Print_Titles_4_1">([150]FICHA.XLS!$A$1:$E$65535,[150]FICHA.XLS!$A$1:$IV$9)</definedName>
    <definedName name="Excel_BuiltIn_Print_Titles_42">"$#REF!.$A$1:$IV$11"</definedName>
    <definedName name="Excel_BuiltIn_Print_Titles_5" localSheetId="2">#REF!</definedName>
    <definedName name="Excel_BuiltIn_Print_Titles_5">#REF!</definedName>
    <definedName name="Excel_BuiltIn_Print_Titles_5_1">"$#REF!.$A$1:$IS$12"</definedName>
    <definedName name="Excel_BuiltIn_Print_Titles_52">('[150]CONTROLE MEDIÇÕES'!$A$1:$H$65535,'[150]CONTROLE MEDIÇÕES'!$A$1:$IV$10)</definedName>
    <definedName name="Excel_BuiltIn_Print_Titles_53_1">(#REF!,#REF!)</definedName>
    <definedName name="Excel_BuiltIn_Print_Titles_53_1_6">(#REF!,#REF!)</definedName>
    <definedName name="Excel_BuiltIn_Print_Titles_6">('[152]Capa Mapa'!$A:$F,'[152]Capa Mapa'!#REF!)</definedName>
    <definedName name="Excel_BuiltIn_Print_Titles_6_1">#REF!</definedName>
    <definedName name="Excel_BuiltIn_Print_Titles_6_1_1">#REF!</definedName>
    <definedName name="Excel_BuiltIn_Print_Titles_6_1_1_1_1">#REF!</definedName>
    <definedName name="Excel_BuiltIn_Print_Titles_6_6">(#REF!,#REF!)</definedName>
    <definedName name="Excel_BuiltIn_Print_titles_6_9_5_3">#REF!,#REF!</definedName>
    <definedName name="Excel_BuiltIn_Print_Titles_61">(#REF!,#REF!)</definedName>
    <definedName name="Excel_BuiltIn_Print_Titles_61_6">(#REF!,#REF!)</definedName>
    <definedName name="Excel_BuiltIn_Print_Titles_63">(#REF!,#REF!)</definedName>
    <definedName name="Excel_BuiltIn_Print_Titles_63_6">(#REF!,#REF!)</definedName>
    <definedName name="Excel_BuiltIn_Print_Titles_64">(#REF!,#REF!)</definedName>
    <definedName name="Excel_BuiltIn_Print_Titles_64_6">(#REF!,#REF!)</definedName>
    <definedName name="Excel_BuiltIn_Print_Titles_65">(#REF!,#REF!)</definedName>
    <definedName name="Excel_BuiltIn_Print_Titles_65_6">(#REF!,#REF!)</definedName>
    <definedName name="Excel_BuiltIn_Print_Titles_7">('[151]Capa Premissas'!$A:$F,'[151]Capa Premissas'!#REF!)</definedName>
    <definedName name="Excel_BuiltIn_Print_Titles_7_1">#REF!</definedName>
    <definedName name="Excel_BuiltIn_Print_Titles_7_1_1">#REF!</definedName>
    <definedName name="Excel_BuiltIn_Print_Titles_8" localSheetId="2">#REF!</definedName>
    <definedName name="Excel_BuiltIn_Print_Titles_8">#REF!</definedName>
    <definedName name="Excel_BuiltIn_Print_Titles_8_1">#REF!</definedName>
    <definedName name="Excel_BuiltIn_Print_Titles_9" localSheetId="2">#REF!</definedName>
    <definedName name="Excel_BuiltIn_Print_Titles_9">#REF!</definedName>
    <definedName name="Excel_BuiltIn_Print_Titles_9_1">#REF!</definedName>
    <definedName name="Excel_BuiltIn_Print_Titles_9_1_10">"$#REF!.$A$1:$IV$9"</definedName>
    <definedName name="Excel_BuiltIn_Print_Titles_9_1_11">"$#REF!.$A$1:$IV$9"</definedName>
    <definedName name="Excel_BuiltIn_Print_Titles_9_1_12">"$#REF!.$A$1:$IV$9"</definedName>
    <definedName name="Excel_BuiltIn_Print_Titles_9_1_22">"$#REF!.$A$1:$IV$9"</definedName>
    <definedName name="Excel_BuiltIn_Print_Titles_9_1_24">#REF!</definedName>
    <definedName name="Excel_BuiltIn_Print_Titles_9_1_25">#REF!</definedName>
    <definedName name="Excel_BuiltIn_Print_Titles_9_1_29">"$#REF!.$A$5:$IS$17"</definedName>
    <definedName name="Excel_BuiltIn_Print_Titles_9_1_3">"$#REF!.$A$1:$IV$9"</definedName>
    <definedName name="Excel_BuiltIn_Print_Titles_9_1_3_1">"$#REF!.$A$1:$IV$9"</definedName>
    <definedName name="Excel_BuiltIn_Print_Titles_9_1_4">"$#REF!.$A$1:$IV$9"</definedName>
    <definedName name="Excel_BuiltIn_Print_Titles_9_1_4_1">"$#REF!.$A$1:$IV$9"</definedName>
    <definedName name="Excel_BuiltIn_Print_Titles_9_1_5">"$#REF!.$A$1:$IV$9"</definedName>
    <definedName name="Excel_BuiltIn_Print_Titles_9_1_5_1">"$#REF!.$A$1:$IV$9"</definedName>
    <definedName name="Excel_BuiltIn_Print_Titles_9_1_6">"$#REF!.$A$1:$IV$9"</definedName>
    <definedName name="Excel_BuiltIn_Print_Titles_9_1_6_1">"$#REF!.$A$1:$IV$9"</definedName>
    <definedName name="Excel_BuiltIn_Print_Titles_9_1_7">"$#REF!.$A$1:$IV$9"</definedName>
    <definedName name="Excel_BuiltIn_Print_Titles_9_1_7_1">"$#REF!.$A$1:$IV$9"</definedName>
    <definedName name="Excel_BuiltIn_Print_Titles_9_1_8">#REF!</definedName>
    <definedName name="Excel_BuiltIn_Print_Titles_9_1_9">"$#REF!.$A$1:$IV$9"</definedName>
    <definedName name="Excel_BuiltIn_Recorder" localSheetId="0">#REF!</definedName>
    <definedName name="Excel_BuiltIn_Recorder">#REF!</definedName>
    <definedName name="excluir" hidden="1">{#N/A,#N/A,TRUE,"Serviços"}</definedName>
    <definedName name="EXECUÇÃO">#REF!</definedName>
    <definedName name="exibir_1000">[118]!exibir_1000</definedName>
    <definedName name="Exibir_Dat_Com">#REF!</definedName>
    <definedName name="Exibir_Fer_EUA">#REF!</definedName>
    <definedName name="Exibir_Fer_Nac">#REF!</definedName>
    <definedName name="ExibirTudo">#N/A</definedName>
    <definedName name="EXPU" localSheetId="2">#REF!</definedName>
    <definedName name="EXPU">#REF!</definedName>
    <definedName name="Ext">#REF!</definedName>
    <definedName name="ext.">#REF!</definedName>
    <definedName name="Ext.__pista_simples">#REF!</definedName>
    <definedName name="Ext._de_pista_dupla">#REF!</definedName>
    <definedName name="EXT.TOTAL">#REF!</definedName>
    <definedName name="EXT__m">'[62]Fresagem de Pista Ago-98'!#REF!</definedName>
    <definedName name="Ext_1">'[154]P A T O 99 B'!#REF!</definedName>
    <definedName name="Ext_13">[49]procedimentos!$C$111</definedName>
    <definedName name="Ext_2">"'file:///A:/ARQUIVOS R96/EXCEL/PATOs/Pato PRRTN - BR476.xls'#$'P A T O 99 B'.$#REF!$#REF!"</definedName>
    <definedName name="Ext_26">[49]procedimentos!$C$111</definedName>
    <definedName name="ext_29">#N/A</definedName>
    <definedName name="Ext_3">'[154]P A T O 99 B'!#REF!</definedName>
    <definedName name="Ext_33">[49]procedimentos!$C$111</definedName>
    <definedName name="Ext_3afx">#REF!</definedName>
    <definedName name="Ext_3afx_13">[49]procedimentos!$C$112</definedName>
    <definedName name="Ext_3afx_26">[49]procedimentos!$C$112</definedName>
    <definedName name="Ext_3afx_33">[49]procedimentos!$C$112</definedName>
    <definedName name="Ext_3afx_5">[49]procedimentos!$C$112</definedName>
    <definedName name="Ext_3afx_6">[49]procedimentos!$C$112</definedName>
    <definedName name="Ext_3afx_7">[49]procedimentos!$C$112</definedName>
    <definedName name="Ext_3afx_8">[49]procedimentos!$C$112</definedName>
    <definedName name="Ext_3afx_9">[49]procedimentos!$C$112</definedName>
    <definedName name="Ext_4">'[154]P A T O 99 B'!#REF!</definedName>
    <definedName name="Ext_5">'[154]P A T O 99 B'!#REF!</definedName>
    <definedName name="Ext_6">"$'C _ Transporte'.$#REF!$#REF!"</definedName>
    <definedName name="Ext_7">"$'D _ Material Betuminoso'.$#REF!$#REF!"</definedName>
    <definedName name="Ext_8">"$'E _ Cronograma'.$#REF!$#REF!"</definedName>
    <definedName name="Ext_9">[49]procedimentos!$C$111</definedName>
    <definedName name="Ext_BordaMaior">61.41</definedName>
    <definedName name="Ext_BordaMenor">49.2429</definedName>
    <definedName name="Ext_Eixo">47.27</definedName>
    <definedName name="Ext2_1">"'file:///C:/Documents and Settings/mauricio.ferrao/Desktop/Contratos/PD 005-00/Readequação março-05/WINDOWS.000/TEMP/Pato PRRTN - BR476.xls'#$'P A T O 99 B'.$#REF!$#REF!"</definedName>
    <definedName name="Ext2_2">"'file:///A:/ARQUIVOS R96/EXCEL/PATOs/Pato PRRTN - BR476.xls'#$'P A T O 99 B'.$#REF!$#REF!"</definedName>
    <definedName name="Ext2_3">"'file:///A:/ARQUIVOS R96/EXCEL/PATOs/Pato PRRTN - BR476.xls'#$'P A T O 99 B'.$#REF!$#REF!"</definedName>
    <definedName name="Ext2_4">"'file:///A:/ARQUIVOS R96/EXCEL/PATOs/Pato PRRTN - BR476.xls'#$'P A T O 99 B'.$#REF!$#REF!"</definedName>
    <definedName name="EXTE">#REF!</definedName>
    <definedName name="EXTE1">#REF!</definedName>
    <definedName name="EXTE2">#REF!</definedName>
    <definedName name="EXTEN">[98]INVENTÁRIO!#REF!</definedName>
    <definedName name="Extens">'[155]P A T O 98 D'!#REF!</definedName>
    <definedName name="Extens_1">"'file:///C:/Documents and Settings/mauricio.ferrao/Desktop/ARQUIVOS R-9-6/Excel/PATOs/BR153_98.XLS'#$'P A T O 98 D'.$#REF!$#REF!"</definedName>
    <definedName name="Extens_3">'[144]P A T O 98 D'!#REF!</definedName>
    <definedName name="Extens_4">'[144]P A T O 98 D'!#REF!</definedName>
    <definedName name="Extens_5">'[144]P A T O 98 D'!#REF!</definedName>
    <definedName name="Extensao">'[138]P A T O  D'!#REF!</definedName>
    <definedName name="Extensão">#REF!</definedName>
    <definedName name="Extensao_1">"'file:///C:/Documents and Settings/mauricio.ferrao/Desktop/ARQUIVOS R96/EXCEL/PATOs/BR153_99.XLS'#$'P A T O  D'.$#REF!$#REF!"</definedName>
    <definedName name="Extensão_1">#REF!</definedName>
    <definedName name="Extensão_10">#REF!</definedName>
    <definedName name="Extensão_11">#REF!</definedName>
    <definedName name="Extensão_13">#REF!</definedName>
    <definedName name="Extensão_14">#REF!</definedName>
    <definedName name="Extensão_15">#REF!</definedName>
    <definedName name="Extensão_17">#REF!</definedName>
    <definedName name="Extensão_2">#REF!</definedName>
    <definedName name="Extensão_21">#REF!</definedName>
    <definedName name="Extensao_3">'[139]P A T O  D'!#REF!</definedName>
    <definedName name="Extensão_3">#REF!</definedName>
    <definedName name="Extensao_4">'[139]P A T O  D'!#REF!</definedName>
    <definedName name="Extensão_4">#REF!</definedName>
    <definedName name="Extensão_4_1">#REF!</definedName>
    <definedName name="Extensao_5">'[139]P A T O  D'!#REF!</definedName>
    <definedName name="Extensão_6">#REF!</definedName>
    <definedName name="Extensão_7">#REF!</definedName>
    <definedName name="Extensão_8">#REF!</definedName>
    <definedName name="Extensão_9">#REF!</definedName>
    <definedName name="Extensão_Percent">OFFSET([99]Percentual!$A$6,0,MATCH([99]Percentual!$E$3,[99]Percentual!$3:$3,0)-1,COUNTA([99]Percentual!$A$6:$A$105),1)</definedName>
    <definedName name="EXTENSÃO1">[88]Croqui!$B$7</definedName>
    <definedName name="Extensaoo">'[140]P A T O  D'!#REF!</definedName>
    <definedName name="Extenso">#N/A</definedName>
    <definedName name="Extenso_1">#N/A</definedName>
    <definedName name="Extenso_10">#N/A</definedName>
    <definedName name="Extenso_12">#N/A</definedName>
    <definedName name="Extenso_13">#N/A</definedName>
    <definedName name="Extenso_14">#N/A</definedName>
    <definedName name="Extenso_19">#N/A</definedName>
    <definedName name="Extenso_2">#N/A</definedName>
    <definedName name="Extenso_20">#N/A</definedName>
    <definedName name="Extenso_21">#N/A</definedName>
    <definedName name="Extenso_22">#N/A</definedName>
    <definedName name="Extenso_23">#N/A</definedName>
    <definedName name="Extenso_24">#N/A</definedName>
    <definedName name="Extenso_25">#N/A</definedName>
    <definedName name="Extenso_26">#N/A</definedName>
    <definedName name="Extenso_27">#N/A</definedName>
    <definedName name="Extenso_28">#N/A</definedName>
    <definedName name="Extenso_29">#N/A</definedName>
    <definedName name="Extenso_3">#N/A</definedName>
    <definedName name="Extenso_30">#N/A</definedName>
    <definedName name="Extenso_31">#N/A</definedName>
    <definedName name="Extenso_32">#N/A</definedName>
    <definedName name="Extenso_33">#N/A</definedName>
    <definedName name="Extenso_34">#N/A</definedName>
    <definedName name="Extenso_35">#N/A</definedName>
    <definedName name="Extenso_36">#N/A</definedName>
    <definedName name="Extenso_37">#N/A</definedName>
    <definedName name="Extenso_38">#N/A</definedName>
    <definedName name="Extenso_39">#N/A</definedName>
    <definedName name="Extenso_4">#N/A</definedName>
    <definedName name="Extenso_40">#N/A</definedName>
    <definedName name="Extenso_41">#N/A</definedName>
    <definedName name="Extenso_42">#N/A</definedName>
    <definedName name="Extenso_43">#N/A</definedName>
    <definedName name="Extenso_44">#N/A</definedName>
    <definedName name="Extenso_45">#N/A</definedName>
    <definedName name="Extenso_46">#N/A</definedName>
    <definedName name="Extenso_47">#N/A</definedName>
    <definedName name="Extenso_48">#N/A</definedName>
    <definedName name="Extenso_5">#N/A</definedName>
    <definedName name="Extenso_51">#N/A</definedName>
    <definedName name="Extenso_52">#N/A</definedName>
    <definedName name="Extenso_53">#N/A</definedName>
    <definedName name="Extenso_54">#N/A</definedName>
    <definedName name="Extenso_55">#N/A</definedName>
    <definedName name="Extenso_56">#N/A</definedName>
    <definedName name="Extenso_57">#N/A</definedName>
    <definedName name="Extenso_58">#N/A</definedName>
    <definedName name="Extenso_59">#N/A</definedName>
    <definedName name="Extenso_6">#N/A</definedName>
    <definedName name="Extenso_60">#N/A</definedName>
    <definedName name="Extenso_61">#N/A</definedName>
    <definedName name="Extenso_62">#N/A</definedName>
    <definedName name="Extenso_63">#N/A</definedName>
    <definedName name="Extenso_64">#N/A</definedName>
    <definedName name="Extenso_65">#N/A</definedName>
    <definedName name="Extenso_66">#N/A</definedName>
    <definedName name="Extenso_67">#N/A</definedName>
    <definedName name="Extenso_68">#N/A</definedName>
    <definedName name="Extenso_69">#N/A</definedName>
    <definedName name="Extenso_7">#N/A</definedName>
    <definedName name="Extenso_70">#N/A</definedName>
    <definedName name="Extenso_71">#N/A</definedName>
    <definedName name="Extenso_72">#N/A</definedName>
    <definedName name="Extenso_8">#N/A</definedName>
    <definedName name="Extenso_9">#N/A</definedName>
    <definedName name="Extenss">'[156]P A T O 98 D'!#REF!</definedName>
    <definedName name="ExtFaixa">#REF!</definedName>
    <definedName name="ExtFaixa_1">'[154]P A T O 99 B'!#REF!</definedName>
    <definedName name="ExtFaixa_2">"'file:///A:/ARQUIVOS R96/EXCEL/PATOs/Pato PRRTN - BR476.xls'#$'P A T O 99 B'.$#REF!$#REF!"</definedName>
    <definedName name="ExtFaixa_3">'[154]P A T O 99 B'!#REF!</definedName>
    <definedName name="ExtFaixa_4">'[154]P A T O 99 B'!#REF!</definedName>
    <definedName name="ExtFaixa_5">'[154]P A T O 99 B'!#REF!</definedName>
    <definedName name="ExtFaixa_6">"$'C _ Transporte'.$#REF!$#REF!"</definedName>
    <definedName name="ExtFaixa_7">"$'D _ Material Betuminoso'.$#REF!$#REF!"</definedName>
    <definedName name="ExtFaixa_8">"$'E _ Cronograma'.$#REF!$#REF!"</definedName>
    <definedName name="ExtFaixa2">'[5]P A T O 99 B'!#REF!</definedName>
    <definedName name="ExtFaixa2_1">"'file:///C:/Documents and Settings/mauricio.ferrao/Desktop/Contratos/PD 005-00/Readequação março-05/WINDOWS.000/TEMP/Pato PRRTN - BR476.xls'#$'P A T O 99 B'.$#REF!$#REF!"</definedName>
    <definedName name="ExtFaixa2_2">"'file:///A:/ARQUIVOS R96/EXCEL/PATOs/Pato PRRTN - BR476.xls'#$'P A T O 99 B'.$#REF!$#REF!"</definedName>
    <definedName name="ExtFaixa2_3">'[48]P A T O 99 B'!#REF!</definedName>
    <definedName name="ExtFaixa2_4">'[48]P A T O 99 B'!#REF!</definedName>
    <definedName name="ExtFaixa2_5">'[48]P A T O 99 B'!#REF!</definedName>
    <definedName name="ExtFaixa22">'[3]P A T O 99 B'!#REF!</definedName>
    <definedName name="ExtFaixaa">'[157]P A T O'!#REF!</definedName>
    <definedName name="EXTRA_CONTRATUAL">#REF!</definedName>
    <definedName name="EXTRA_CONTRATUAL_10">#REF!</definedName>
    <definedName name="EXTRA_CONTRATUAL_10_1">"$#REF!.$A$14:$F$69"</definedName>
    <definedName name="EXTRA_CONTRATUAL_10_10">"$#REF!.$A$14:$F$71"</definedName>
    <definedName name="EXTRA_CONTRATUAL_10_11">"$#REF!.$A$14:$F$92"</definedName>
    <definedName name="EXTRA_CONTRATUAL_10_12">"$#REF!.$A$14:$F$71"</definedName>
    <definedName name="EXTRA_CONTRATUAL_10_15">"$#REF!.$A$8:$F$33"</definedName>
    <definedName name="EXTRA_CONTRATUAL_10_16">"$#REF!.$A$8:$F$33"</definedName>
    <definedName name="EXTRA_CONTRATUAL_10_19">#REF!</definedName>
    <definedName name="EXTRA_CONTRATUAL_10_19_24">#REF!</definedName>
    <definedName name="EXTRA_CONTRATUAL_10_19_25">#REF!</definedName>
    <definedName name="EXTRA_CONTRATUAL_10_19_29">"$#REF!.$A$14:$F$70"</definedName>
    <definedName name="EXTRA_CONTRATUAL_10_19_8">#REF!</definedName>
    <definedName name="EXTRA_CONTRATUAL_10_22">#REF!</definedName>
    <definedName name="EXTRA_CONTRATUAL_10_24">#REF!</definedName>
    <definedName name="EXTRA_CONTRATUAL_10_25">#REF!</definedName>
    <definedName name="EXTRA_CONTRATUAL_10_29">"$#REF!.$A$14:$F$71"</definedName>
    <definedName name="EXTRA_CONTRATUAL_10_3">"$#REF!.$A$8:$F$105"</definedName>
    <definedName name="EXTRA_CONTRATUAL_10_3_1">"$#REF!.$A$8:$F$105"</definedName>
    <definedName name="EXTRA_CONTRATUAL_10_4">"$#REF!.$A$14:$F$92"</definedName>
    <definedName name="EXTRA_CONTRATUAL_10_4_1">"$#REF!.$A$14:$F$71"</definedName>
    <definedName name="EXTRA_CONTRATUAL_10_5">"$#REF!.$A$14:$F$92"</definedName>
    <definedName name="EXTRA_CONTRATUAL_10_5_1">"$#REF!.$A$14:$F$71"</definedName>
    <definedName name="EXTRA_CONTRATUAL_10_6">"$#REF!.$A$14:$F$92"</definedName>
    <definedName name="EXTRA_CONTRATUAL_10_6_1">"$#REF!.$A$14:$F$71"</definedName>
    <definedName name="EXTRA_CONTRATUAL_10_7">#REF!</definedName>
    <definedName name="EXTRA_CONTRATUAL_10_7_1">"$#REF!.$A$14:$F$92"</definedName>
    <definedName name="EXTRA_CONTRATUAL_10_7_1_1">"$#REF!.$A$14:$F$71"</definedName>
    <definedName name="EXTRA_CONTRATUAL_10_7_1_1_1">"$#REF!.$A$14:$F$71"</definedName>
    <definedName name="EXTRA_CONTRATUAL_10_8">#REF!</definedName>
    <definedName name="EXTRA_CONTRATUAL_10_9">"$#REF!.$A$14:$F$92"</definedName>
    <definedName name="EXTRA_CONTRATUAL_11">"$#REF!.$A$14:$F$92"</definedName>
    <definedName name="EXTRA_CONTRATUAL_12">"$#REF!.$A$14:$F$71"</definedName>
    <definedName name="EXTRA_CONTRATUAL_15">"$#REF!.$A$8:$F$33"</definedName>
    <definedName name="EXTRA_CONTRATUAL_16">"$#REF!.$A$8:$F$33"</definedName>
    <definedName name="EXTRA_CONTRATUAL_17">#REF!</definedName>
    <definedName name="EXTRA_CONTRATUAL_17_10">"$#REF!.$A$14:$F$71"</definedName>
    <definedName name="EXTRA_CONTRATUAL_17_11">"$#REF!.$A$14:$F$92"</definedName>
    <definedName name="EXTRA_CONTRATUAL_17_12">"$#REF!.$A$14:$F$71"</definedName>
    <definedName name="EXTRA_CONTRATUAL_17_15">"$#REF!.$A$8:$F$33"</definedName>
    <definedName name="EXTRA_CONTRATUAL_17_16">"$#REF!.$A$8:$F$33"</definedName>
    <definedName name="EXTRA_CONTRATUAL_17_19">#REF!</definedName>
    <definedName name="EXTRA_CONTRATUAL_17_19_24">#REF!</definedName>
    <definedName name="EXTRA_CONTRATUAL_17_19_25">#REF!</definedName>
    <definedName name="EXTRA_CONTRATUAL_17_19_29">"$#REF!.$A$14:$F$70"</definedName>
    <definedName name="EXTRA_CONTRATUAL_17_19_8">#REF!</definedName>
    <definedName name="EXTRA_CONTRATUAL_17_22">#REF!</definedName>
    <definedName name="EXTRA_CONTRATUAL_17_24">#REF!</definedName>
    <definedName name="EXTRA_CONTRATUAL_17_25">#REF!</definedName>
    <definedName name="EXTRA_CONTRATUAL_17_29">"$#REF!.$A$14:$F$69"</definedName>
    <definedName name="EXTRA_CONTRATUAL_17_3">"$#REF!.$A$8:$F$105"</definedName>
    <definedName name="EXTRA_CONTRATUAL_17_3_1">"$#REF!.$A$8:$F$105"</definedName>
    <definedName name="EXTRA_CONTRATUAL_17_4">"$#REF!.$A$14:$F$92"</definedName>
    <definedName name="EXTRA_CONTRATUAL_17_4_1">"$#REF!.$A$14:$F$71"</definedName>
    <definedName name="EXTRA_CONTRATUAL_17_5">"$#REF!.$A$14:$F$92"</definedName>
    <definedName name="EXTRA_CONTRATUAL_17_5_1">"$#REF!.$A$14:$F$71"</definedName>
    <definedName name="EXTRA_CONTRATUAL_17_6">"$#REF!.$A$14:$F$92"</definedName>
    <definedName name="EXTRA_CONTRATUAL_17_6_1">"$#REF!.$A$14:$F$71"</definedName>
    <definedName name="EXTRA_CONTRATUAL_17_7">#REF!</definedName>
    <definedName name="EXTRA_CONTRATUAL_17_7_1">"$#REF!.$A$14:$F$92"</definedName>
    <definedName name="EXTRA_CONTRATUAL_17_7_1_1">"$#REF!.$A$14:$F$71"</definedName>
    <definedName name="EXTRA_CONTRATUAL_17_7_1_1_1">"$#REF!.$A$14:$F$71"</definedName>
    <definedName name="EXTRA_CONTRATUAL_17_8">#REF!</definedName>
    <definedName name="EXTRA_CONTRATUAL_17_9">"$#REF!.$A$14:$F$92"</definedName>
    <definedName name="EXTRA_CONTRATUAL_19">#REF!</definedName>
    <definedName name="EXTRA_CONTRATUAL_19_24">#REF!</definedName>
    <definedName name="EXTRA_CONTRATUAL_19_25">#REF!</definedName>
    <definedName name="EXTRA_CONTRATUAL_19_29">"$#REF!.$A$14:$F$70"</definedName>
    <definedName name="EXTRA_CONTRATUAL_19_8">#REF!</definedName>
    <definedName name="EXTRA_CONTRATUAL_22">#REF!</definedName>
    <definedName name="EXTRA_CONTRATUAL_24">#REF!</definedName>
    <definedName name="EXTRA_CONTRATUAL_25">#REF!</definedName>
    <definedName name="EXTRA_CONTRATUAL_29">"$#REF!.$A$14:$F$69"</definedName>
    <definedName name="EXTRA_CONTRATUAL_3">"$#REF!.$A$8:$F$105"</definedName>
    <definedName name="EXTRA_CONTRATUAL_3_1">"$#REF!.$A$8:$F$105"</definedName>
    <definedName name="EXTRA_CONTRATUAL_4">"$#REF!.$A$14:$F$92"</definedName>
    <definedName name="EXTRA_CONTRATUAL_4_1">"$#REF!.$A$14:$F$71"</definedName>
    <definedName name="EXTRA_CONTRATUAL_5">"$#REF!.$A$14:$F$92"</definedName>
    <definedName name="EXTRA_CONTRATUAL_5_1">"$#REF!.$A$14:$F$71"</definedName>
    <definedName name="EXTRA_CONTRATUAL_6">#REF!</definedName>
    <definedName name="EXTRA_CONTRATUAL_6_1">"$#REF!.$A$14:$F$90"</definedName>
    <definedName name="EXTRA_CONTRATUAL_6_1_1">"$#REF!.$A$14:$F$69"</definedName>
    <definedName name="EXTRA_CONTRATUAL_6_10">"$#REF!.$A$14:$F$71"</definedName>
    <definedName name="EXTRA_CONTRATUAL_6_11">"$#REF!.$A$14:$F$92"</definedName>
    <definedName name="EXTRA_CONTRATUAL_6_12">"$#REF!.$A$14:$F$71"</definedName>
    <definedName name="EXTRA_CONTRATUAL_6_15">"$#REF!.$A$8:$F$33"</definedName>
    <definedName name="EXTRA_CONTRATUAL_6_16">"$#REF!.$A$8:$F$33"</definedName>
    <definedName name="EXTRA_CONTRATUAL_6_19">#REF!</definedName>
    <definedName name="EXTRA_CONTRATUAL_6_19_24">#REF!</definedName>
    <definedName name="EXTRA_CONTRATUAL_6_19_25">#REF!</definedName>
    <definedName name="EXTRA_CONTRATUAL_6_19_29">"$#REF!.$A$14:$F$70"</definedName>
    <definedName name="EXTRA_CONTRATUAL_6_19_8">#REF!</definedName>
    <definedName name="EXTRA_CONTRATUAL_6_22">#REF!</definedName>
    <definedName name="EXTRA_CONTRATUAL_6_24">#REF!</definedName>
    <definedName name="EXTRA_CONTRATUAL_6_25">#REF!</definedName>
    <definedName name="EXTRA_CONTRATUAL_6_29">"$#REF!.$A$14:$F$71"</definedName>
    <definedName name="EXTRA_CONTRATUAL_6_3">"$#REF!.$A$8:$F$105"</definedName>
    <definedName name="EXTRA_CONTRATUAL_6_3_1">"$#REF!.$A$8:$F$105"</definedName>
    <definedName name="EXTRA_CONTRATUAL_6_4">"$#REF!.$A$14:$F$92"</definedName>
    <definedName name="EXTRA_CONTRATUAL_6_4_1">"$#REF!.$A$14:$F$71"</definedName>
    <definedName name="EXTRA_CONTRATUAL_6_5">"$#REF!.$A$14:$F$92"</definedName>
    <definedName name="EXTRA_CONTRATUAL_6_5_1">"$#REF!.$A$14:$F$71"</definedName>
    <definedName name="EXTRA_CONTRATUAL_6_6">"$#REF!.$A$14:$F$92"</definedName>
    <definedName name="EXTRA_CONTRATUAL_6_6_1">"$#REF!.$A$14:$F$71"</definedName>
    <definedName name="EXTRA_CONTRATUAL_6_7">#REF!</definedName>
    <definedName name="EXTRA_CONTRATUAL_6_7_1">"$#REF!.$A$14:$F$92"</definedName>
    <definedName name="EXTRA_CONTRATUAL_6_7_1_1">"$#REF!.$A$14:$F$71"</definedName>
    <definedName name="EXTRA_CONTRATUAL_6_7_1_1_1">"$#REF!.$A$14:$F$71"</definedName>
    <definedName name="EXTRA_CONTRATUAL_6_8">#REF!</definedName>
    <definedName name="EXTRA_CONTRATUAL_6_9">"$#REF!.$A$14:$F$92"</definedName>
    <definedName name="EXTRA_CONTRATUAL_7">#REF!</definedName>
    <definedName name="EXTRA_CONTRATUAL_7_1">#REF!</definedName>
    <definedName name="EXTRA_CONTRATUAL_7_1_1">"$#REF!.$A$14:$F$90"</definedName>
    <definedName name="EXTRA_CONTRATUAL_7_1_1_1">"$#REF!.$A$14:$F$69"</definedName>
    <definedName name="EXTRA_CONTRATUAL_7_1_1_1_1">"$#REF!.$A$14:$F$69"</definedName>
    <definedName name="EXTRA_CONTRATUAL_7_10">"$#REF!.$A$14:$F$71"</definedName>
    <definedName name="EXTRA_CONTRATUAL_7_11">"$#REF!.$A$14:$F$92"</definedName>
    <definedName name="EXTRA_CONTRATUAL_7_12">"$#REF!.$A$14:$F$71"</definedName>
    <definedName name="EXTRA_CONTRATUAL_7_15">"$#REF!.$A$8:$F$33"</definedName>
    <definedName name="EXTRA_CONTRATUAL_7_16">"$#REF!.$A$8:$F$33"</definedName>
    <definedName name="EXTRA_CONTRATUAL_7_19">#REF!</definedName>
    <definedName name="EXTRA_CONTRATUAL_7_19_24">#REF!</definedName>
    <definedName name="EXTRA_CONTRATUAL_7_19_25">#REF!</definedName>
    <definedName name="EXTRA_CONTRATUAL_7_19_29">"$#REF!.$A$14:$F$70"</definedName>
    <definedName name="EXTRA_CONTRATUAL_7_19_8">#REF!</definedName>
    <definedName name="EXTRA_CONTRATUAL_7_22">#REF!</definedName>
    <definedName name="EXTRA_CONTRATUAL_7_24">#REF!</definedName>
    <definedName name="EXTRA_CONTRATUAL_7_25">#REF!</definedName>
    <definedName name="EXTRA_CONTRATUAL_7_29">"$#REF!.$A$14:$F$71"</definedName>
    <definedName name="EXTRA_CONTRATUAL_7_3">"$#REF!.$A$8:$F$105"</definedName>
    <definedName name="EXTRA_CONTRATUAL_7_3_1">"$#REF!.$A$8:$F$105"</definedName>
    <definedName name="EXTRA_CONTRATUAL_7_4">"$#REF!.$A$14:$F$92"</definedName>
    <definedName name="EXTRA_CONTRATUAL_7_4_1">"$#REF!.$A$14:$F$71"</definedName>
    <definedName name="EXTRA_CONTRATUAL_7_5">"$#REF!.$A$14:$F$92"</definedName>
    <definedName name="EXTRA_CONTRATUAL_7_5_1">"$#REF!.$A$14:$F$71"</definedName>
    <definedName name="EXTRA_CONTRATUAL_7_6">"$#REF!.$A$14:$F$92"</definedName>
    <definedName name="EXTRA_CONTRATUAL_7_6_1">"$#REF!.$A$14:$F$71"</definedName>
    <definedName name="EXTRA_CONTRATUAL_7_7">#REF!</definedName>
    <definedName name="EXTRA_CONTRATUAL_7_7_1">"$#REF!.$A$14:$F$92"</definedName>
    <definedName name="EXTRA_CONTRATUAL_7_7_1_1">"$#REF!.$A$14:$F$71"</definedName>
    <definedName name="EXTRA_CONTRATUAL_7_7_1_1_1">"$#REF!.$A$14:$F$71"</definedName>
    <definedName name="EXTRA_CONTRATUAL_7_8">#REF!</definedName>
    <definedName name="EXTRA_CONTRATUAL_7_9">"$#REF!.$A$14:$F$92"</definedName>
    <definedName name="EXTRA_CONTRATUAL_8">#REF!</definedName>
    <definedName name="EXTRA_CONTRATUAL_8_1">#REF!</definedName>
    <definedName name="EXTRA_CONTRATUAL_8_1_1">#REF!</definedName>
    <definedName name="EXTRA_CONTRATUAL_8_10">"$#REF!.$A$14:$F$71"</definedName>
    <definedName name="EXTRA_CONTRATUAL_8_11">"$#REF!.$A$14:$F$92"</definedName>
    <definedName name="EXTRA_CONTRATUAL_8_12">"$#REF!.$A$14:$F$71"</definedName>
    <definedName name="EXTRA_CONTRATUAL_8_15">"$#REF!.$A$8:$F$33"</definedName>
    <definedName name="EXTRA_CONTRATUAL_8_16">"$#REF!.$A$8:$F$33"</definedName>
    <definedName name="EXTRA_CONTRATUAL_8_19">#REF!</definedName>
    <definedName name="EXTRA_CONTRATUAL_8_19_24">#REF!</definedName>
    <definedName name="EXTRA_CONTRATUAL_8_19_25">#REF!</definedName>
    <definedName name="EXTRA_CONTRATUAL_8_19_29">"$#REF!.$A$14:$F$70"</definedName>
    <definedName name="EXTRA_CONTRATUAL_8_19_8">#REF!</definedName>
    <definedName name="EXTRA_CONTRATUAL_8_22">#REF!</definedName>
    <definedName name="EXTRA_CONTRATUAL_8_24">#REF!</definedName>
    <definedName name="EXTRA_CONTRATUAL_8_25">#REF!</definedName>
    <definedName name="EXTRA_CONTRATUAL_8_29">"$#REF!.$A$14:$F$69"</definedName>
    <definedName name="EXTRA_CONTRATUAL_8_3">"$#REF!.$A$8:$F$105"</definedName>
    <definedName name="EXTRA_CONTRATUAL_8_3_1">"$#REF!.$A$8:$F$105"</definedName>
    <definedName name="EXTRA_CONTRATUAL_8_4">"$#REF!.$A$14:$F$92"</definedName>
    <definedName name="EXTRA_CONTRATUAL_8_4_1">"$#REF!.$A$14:$F$71"</definedName>
    <definedName name="EXTRA_CONTRATUAL_8_5">"$#REF!.$A$14:$F$92"</definedName>
    <definedName name="EXTRA_CONTRATUAL_8_5_1">"$#REF!.$A$14:$F$71"</definedName>
    <definedName name="EXTRA_CONTRATUAL_8_6">"$#REF!.$A$14:$F$92"</definedName>
    <definedName name="EXTRA_CONTRATUAL_8_6_1">"$#REF!.$A$14:$F$71"</definedName>
    <definedName name="EXTRA_CONTRATUAL_8_7">#REF!</definedName>
    <definedName name="EXTRA_CONTRATUAL_8_7_1">"$#REF!.$A$14:$F$92"</definedName>
    <definedName name="EXTRA_CONTRATUAL_8_7_1_1">"$#REF!.$A$14:$F$71"</definedName>
    <definedName name="EXTRA_CONTRATUAL_8_7_1_1_1">"$#REF!.$A$14:$F$71"</definedName>
    <definedName name="EXTRA_CONTRATUAL_8_8">#REF!</definedName>
    <definedName name="EXTRA_CONTRATUAL_8_9">"$#REF!.$A$14:$F$92"</definedName>
    <definedName name="EXTRA_CONTRATUAL_9">#REF!</definedName>
    <definedName name="EXTRA_CONTRATUAL_9_1">"$#REF!.$A$14:$F$90"</definedName>
    <definedName name="EXTRA_CONTRATUAL_9_10">"$#REF!.$A$14:$F$71"</definedName>
    <definedName name="EXTRA_CONTRATUAL_9_11">"$#REF!.$A$14:$F$92"</definedName>
    <definedName name="EXTRA_CONTRATUAL_9_12">"$#REF!.$A$14:$F$71"</definedName>
    <definedName name="EXTRA_CONTRATUAL_9_15">"$#REF!.$A$8:$F$33"</definedName>
    <definedName name="EXTRA_CONTRATUAL_9_16">"$#REF!.$A$8:$F$33"</definedName>
    <definedName name="EXTRA_CONTRATUAL_9_19">#REF!</definedName>
    <definedName name="EXTRA_CONTRATUAL_9_19_24">#REF!</definedName>
    <definedName name="EXTRA_CONTRATUAL_9_19_25">#REF!</definedName>
    <definedName name="EXTRA_CONTRATUAL_9_19_29">"$#REF!.$A$14:$F$70"</definedName>
    <definedName name="EXTRA_CONTRATUAL_9_19_8">#REF!</definedName>
    <definedName name="EXTRA_CONTRATUAL_9_22">#REF!</definedName>
    <definedName name="EXTRA_CONTRATUAL_9_24">#REF!</definedName>
    <definedName name="EXTRA_CONTRATUAL_9_25">#REF!</definedName>
    <definedName name="EXTRA_CONTRATUAL_9_29">"$#REF!.$A$14:$F$69"</definedName>
    <definedName name="EXTRA_CONTRATUAL_9_3">"$#REF!.$A$8:$F$105"</definedName>
    <definedName name="EXTRA_CONTRATUAL_9_3_1">"$#REF!.$A$8:$F$105"</definedName>
    <definedName name="EXTRA_CONTRATUAL_9_4">"$#REF!.$A$14:$F$92"</definedName>
    <definedName name="EXTRA_CONTRATUAL_9_4_1">"$#REF!.$A$14:$F$71"</definedName>
    <definedName name="EXTRA_CONTRATUAL_9_5">"$#REF!.$A$14:$F$92"</definedName>
    <definedName name="EXTRA_CONTRATUAL_9_5_1">"$#REF!.$A$14:$F$71"</definedName>
    <definedName name="EXTRA_CONTRATUAL_9_6">"$#REF!.$A$14:$F$92"</definedName>
    <definedName name="EXTRA_CONTRATUAL_9_6_1">"$#REF!.$A$14:$F$71"</definedName>
    <definedName name="EXTRA_CONTRATUAL_9_7">#REF!</definedName>
    <definedName name="EXTRA_CONTRATUAL_9_7_1">"$#REF!.$A$14:$F$92"</definedName>
    <definedName name="EXTRA_CONTRATUAL_9_7_1_1">"$#REF!.$A$14:$F$71"</definedName>
    <definedName name="EXTRA_CONTRATUAL_9_7_1_1_1">"$#REF!.$A$14:$F$71"</definedName>
    <definedName name="EXTRA_CONTRATUAL_9_8">#REF!</definedName>
    <definedName name="EXTRA_CONTRATUAL_9_9">"$#REF!.$A$14:$F$92"</definedName>
    <definedName name="Extt">'[157]P A T O'!#REF!</definedName>
    <definedName name="F" localSheetId="2">#REF!</definedName>
    <definedName name="F">#REF!</definedName>
    <definedName name="F_01_120" localSheetId="2">#REF!</definedName>
    <definedName name="F_01_120">#REF!</definedName>
    <definedName name="F_01_120_1" localSheetId="2">#REF!</definedName>
    <definedName name="F_01_120_1">#REF!</definedName>
    <definedName name="F_01_150">#REF!</definedName>
    <definedName name="F_01_150_1">#REF!</definedName>
    <definedName name="F_01_180">#REF!</definedName>
    <definedName name="F_01_180_1">#REF!</definedName>
    <definedName name="F_01_210">#REF!</definedName>
    <definedName name="F_01_240">#REF!</definedName>
    <definedName name="F_01_270">#REF!</definedName>
    <definedName name="F_01_30">#REF!</definedName>
    <definedName name="F_01_300">#REF!</definedName>
    <definedName name="F_01_330">#REF!</definedName>
    <definedName name="F_01_360">#REF!</definedName>
    <definedName name="F_01_390">#REF!</definedName>
    <definedName name="F_01_420">#REF!</definedName>
    <definedName name="F_01_450">#REF!</definedName>
    <definedName name="F_01_480">#REF!</definedName>
    <definedName name="F_01_510">#REF!</definedName>
    <definedName name="F_01_540">#REF!</definedName>
    <definedName name="F_01_570">#REF!</definedName>
    <definedName name="F_01_60">#REF!</definedName>
    <definedName name="F_01_600">#REF!</definedName>
    <definedName name="F_01_630">#REF!</definedName>
    <definedName name="F_01_660">#REF!</definedName>
    <definedName name="F_01_690">#REF!</definedName>
    <definedName name="F_01_720">#REF!</definedName>
    <definedName name="F_01_90">#REF!</definedName>
    <definedName name="F_02_120">#REF!</definedName>
    <definedName name="F_02_150">#REF!</definedName>
    <definedName name="F_02_180">#REF!</definedName>
    <definedName name="F_02_210">#REF!</definedName>
    <definedName name="F_02_240">#REF!</definedName>
    <definedName name="F_02_270">#REF!</definedName>
    <definedName name="F_02_30">#REF!</definedName>
    <definedName name="F_02_300">#REF!</definedName>
    <definedName name="F_02_330">#REF!</definedName>
    <definedName name="F_02_360">#REF!</definedName>
    <definedName name="F_02_390">#REF!</definedName>
    <definedName name="F_02_420">#REF!</definedName>
    <definedName name="F_02_450">#REF!</definedName>
    <definedName name="F_02_480">#REF!</definedName>
    <definedName name="F_02_510">#REF!</definedName>
    <definedName name="F_02_540">#REF!</definedName>
    <definedName name="F_02_570">#REF!</definedName>
    <definedName name="F_02_60">#REF!</definedName>
    <definedName name="F_02_600">#REF!</definedName>
    <definedName name="F_02_630">#REF!</definedName>
    <definedName name="F_02_660">#REF!</definedName>
    <definedName name="F_02_690">#REF!</definedName>
    <definedName name="F_02_720">#REF!</definedName>
    <definedName name="F_02_90">#REF!</definedName>
    <definedName name="F_03_120">#REF!</definedName>
    <definedName name="F_03_150">#REF!</definedName>
    <definedName name="F_03_180">#REF!</definedName>
    <definedName name="F_03_210">#REF!</definedName>
    <definedName name="F_03_240">#REF!</definedName>
    <definedName name="F_03_270">#REF!</definedName>
    <definedName name="F_03_30">#REF!</definedName>
    <definedName name="F_03_300">#REF!</definedName>
    <definedName name="F_03_330">#REF!</definedName>
    <definedName name="F_03_360">#REF!</definedName>
    <definedName name="F_03_390">#REF!</definedName>
    <definedName name="F_03_420">#REF!</definedName>
    <definedName name="F_03_450">#REF!</definedName>
    <definedName name="F_03_480">#REF!</definedName>
    <definedName name="F_03_510">#REF!</definedName>
    <definedName name="F_03_540">#REF!</definedName>
    <definedName name="F_03_570">#REF!</definedName>
    <definedName name="F_03_60">#REF!</definedName>
    <definedName name="F_03_600">#REF!</definedName>
    <definedName name="F_03_630">#REF!</definedName>
    <definedName name="F_03_660">#REF!</definedName>
    <definedName name="F_03_690">#REF!</definedName>
    <definedName name="F_03_720">#REF!</definedName>
    <definedName name="F_03_90">#REF!</definedName>
    <definedName name="F_04_120">#REF!</definedName>
    <definedName name="F_04_150">#REF!</definedName>
    <definedName name="F_04_180">#REF!</definedName>
    <definedName name="F_04_210">#REF!</definedName>
    <definedName name="F_04_240">#REF!</definedName>
    <definedName name="F_04_270">#REF!</definedName>
    <definedName name="F_04_30">#REF!</definedName>
    <definedName name="F_04_300">#REF!</definedName>
    <definedName name="F_04_330">#REF!</definedName>
    <definedName name="F_04_360">#REF!</definedName>
    <definedName name="F_04_390">#REF!</definedName>
    <definedName name="F_04_420">#REF!</definedName>
    <definedName name="F_04_450">#REF!</definedName>
    <definedName name="F_04_480">#REF!</definedName>
    <definedName name="F_04_510">#REF!</definedName>
    <definedName name="F_04_540">#REF!</definedName>
    <definedName name="F_04_570">#REF!</definedName>
    <definedName name="F_04_60">#REF!</definedName>
    <definedName name="F_04_600">#REF!</definedName>
    <definedName name="F_04_630">#REF!</definedName>
    <definedName name="F_04_660">#REF!</definedName>
    <definedName name="F_04_690">#REF!</definedName>
    <definedName name="F_04_720">#REF!</definedName>
    <definedName name="F_04_90">#REF!</definedName>
    <definedName name="F_05_120">#REF!</definedName>
    <definedName name="F_05_150">#REF!</definedName>
    <definedName name="F_05_180">#REF!</definedName>
    <definedName name="F_05_210">#REF!</definedName>
    <definedName name="F_05_240">#REF!</definedName>
    <definedName name="F_05_270">#REF!</definedName>
    <definedName name="F_05_30">#REF!</definedName>
    <definedName name="F_05_300">#REF!</definedName>
    <definedName name="F_05_330">#REF!</definedName>
    <definedName name="F_05_360">#REF!</definedName>
    <definedName name="F_05_390">#REF!</definedName>
    <definedName name="F_05_420">#REF!</definedName>
    <definedName name="F_05_450">#REF!</definedName>
    <definedName name="F_05_480">#REF!</definedName>
    <definedName name="F_05_510">#REF!</definedName>
    <definedName name="F_05_540">#REF!</definedName>
    <definedName name="F_05_570">#REF!</definedName>
    <definedName name="F_05_60">#REF!</definedName>
    <definedName name="F_05_600">#REF!</definedName>
    <definedName name="F_05_630">#REF!</definedName>
    <definedName name="F_05_660">#REF!</definedName>
    <definedName name="F_05_690">#REF!</definedName>
    <definedName name="F_05_720">#REF!</definedName>
    <definedName name="F_05_90">#REF!</definedName>
    <definedName name="F_06_120">#REF!</definedName>
    <definedName name="F_06_150">#REF!</definedName>
    <definedName name="F_06_180">#REF!</definedName>
    <definedName name="F_06_210">#REF!</definedName>
    <definedName name="F_06_240">#REF!</definedName>
    <definedName name="F_06_270">#REF!</definedName>
    <definedName name="F_06_30">#REF!</definedName>
    <definedName name="F_06_300">#REF!</definedName>
    <definedName name="F_06_330">#REF!</definedName>
    <definedName name="F_06_360">#REF!</definedName>
    <definedName name="F_06_390">#REF!</definedName>
    <definedName name="F_06_420">#REF!</definedName>
    <definedName name="F_06_450">#REF!</definedName>
    <definedName name="F_06_480">#REF!</definedName>
    <definedName name="F_06_510">#REF!</definedName>
    <definedName name="F_06_540">#REF!</definedName>
    <definedName name="F_06_570">#REF!</definedName>
    <definedName name="F_06_60">#REF!</definedName>
    <definedName name="F_06_600">#REF!</definedName>
    <definedName name="F_06_630">#REF!</definedName>
    <definedName name="F_06_660">#REF!</definedName>
    <definedName name="F_06_690">#REF!</definedName>
    <definedName name="F_06_720">#REF!</definedName>
    <definedName name="F_06_90">#REF!</definedName>
    <definedName name="F_07_120">#REF!</definedName>
    <definedName name="F_07_150">#REF!</definedName>
    <definedName name="F_07_180">#REF!</definedName>
    <definedName name="F_07_210">#REF!</definedName>
    <definedName name="F_07_240">#REF!</definedName>
    <definedName name="F_07_270">#REF!</definedName>
    <definedName name="F_07_30">#REF!</definedName>
    <definedName name="F_07_300">#REF!</definedName>
    <definedName name="F_07_330">#REF!</definedName>
    <definedName name="F_07_360">#REF!</definedName>
    <definedName name="F_07_390">#REF!</definedName>
    <definedName name="F_07_420">#REF!</definedName>
    <definedName name="F_07_450">#REF!</definedName>
    <definedName name="F_07_480">#REF!</definedName>
    <definedName name="F_07_510">#REF!</definedName>
    <definedName name="F_07_540">#REF!</definedName>
    <definedName name="F_07_570">#REF!</definedName>
    <definedName name="F_07_60">#REF!</definedName>
    <definedName name="F_07_600">#REF!</definedName>
    <definedName name="F_07_630">#REF!</definedName>
    <definedName name="F_07_660">#REF!</definedName>
    <definedName name="F_07_690">#REF!</definedName>
    <definedName name="F_07_720">#REF!</definedName>
    <definedName name="F_07_90">#REF!</definedName>
    <definedName name="F_08_120">#REF!</definedName>
    <definedName name="F_08_150">#REF!</definedName>
    <definedName name="F_08_180">#REF!</definedName>
    <definedName name="F_08_210">#REF!</definedName>
    <definedName name="F_08_240">#REF!</definedName>
    <definedName name="F_08_270">#REF!</definedName>
    <definedName name="F_08_30">#REF!</definedName>
    <definedName name="F_08_300">#REF!</definedName>
    <definedName name="F_08_330">#REF!</definedName>
    <definedName name="F_08_360">#REF!</definedName>
    <definedName name="F_08_390">#REF!</definedName>
    <definedName name="F_08_420">#REF!</definedName>
    <definedName name="F_08_450">#REF!</definedName>
    <definedName name="F_08_480">#REF!</definedName>
    <definedName name="F_08_510">#REF!</definedName>
    <definedName name="F_08_540">#REF!</definedName>
    <definedName name="F_08_570">#REF!</definedName>
    <definedName name="F_08_60">#REF!</definedName>
    <definedName name="F_08_600">#REF!</definedName>
    <definedName name="F_08_630">#REF!</definedName>
    <definedName name="F_08_660">#REF!</definedName>
    <definedName name="F_08_690">#REF!</definedName>
    <definedName name="F_08_720">#REF!</definedName>
    <definedName name="F_08_90">#REF!</definedName>
    <definedName name="F_09_120">#REF!</definedName>
    <definedName name="F_09_150">#REF!</definedName>
    <definedName name="F_09_180">#REF!</definedName>
    <definedName name="F_09_210">#REF!</definedName>
    <definedName name="F_09_240">#REF!</definedName>
    <definedName name="F_09_270">#REF!</definedName>
    <definedName name="F_09_30">#REF!</definedName>
    <definedName name="F_09_300">#REF!</definedName>
    <definedName name="F_09_330">#REF!</definedName>
    <definedName name="F_09_360">#REF!</definedName>
    <definedName name="F_09_390">#REF!</definedName>
    <definedName name="F_09_420">#REF!</definedName>
    <definedName name="F_09_450">#REF!</definedName>
    <definedName name="F_09_480">#REF!</definedName>
    <definedName name="F_09_510">#REF!</definedName>
    <definedName name="F_09_540">#REF!</definedName>
    <definedName name="F_09_570">#REF!</definedName>
    <definedName name="F_09_60">#REF!</definedName>
    <definedName name="F_09_600">#REF!</definedName>
    <definedName name="F_09_630">#REF!</definedName>
    <definedName name="F_09_660">#REF!</definedName>
    <definedName name="F_09_690">#REF!</definedName>
    <definedName name="F_09_720">#REF!</definedName>
    <definedName name="F_09_90">#REF!</definedName>
    <definedName name="F_10_120">#REF!</definedName>
    <definedName name="F_10_150">#REF!</definedName>
    <definedName name="F_10_180">#REF!</definedName>
    <definedName name="F_10_210">#REF!</definedName>
    <definedName name="F_10_240">#REF!</definedName>
    <definedName name="F_10_270">#REF!</definedName>
    <definedName name="F_10_30">#REF!</definedName>
    <definedName name="F_10_300">#REF!</definedName>
    <definedName name="F_10_330">#REF!</definedName>
    <definedName name="F_10_360">#REF!</definedName>
    <definedName name="F_10_390">#REF!</definedName>
    <definedName name="F_10_420">#REF!</definedName>
    <definedName name="F_10_450">#REF!</definedName>
    <definedName name="F_10_480">#REF!</definedName>
    <definedName name="F_10_510">#REF!</definedName>
    <definedName name="F_10_540">#REF!</definedName>
    <definedName name="F_10_570">#REF!</definedName>
    <definedName name="F_10_60">#REF!</definedName>
    <definedName name="F_10_600">#REF!</definedName>
    <definedName name="F_10_630">#REF!</definedName>
    <definedName name="F_10_660">#REF!</definedName>
    <definedName name="F_10_690">#REF!</definedName>
    <definedName name="F_10_720">#REF!</definedName>
    <definedName name="F_10_90">#REF!</definedName>
    <definedName name="F_11_120">#REF!</definedName>
    <definedName name="F_11_150">#REF!</definedName>
    <definedName name="F_11_180">#REF!</definedName>
    <definedName name="F_11_210">#REF!</definedName>
    <definedName name="F_11_240">#REF!</definedName>
    <definedName name="F_11_270">#REF!</definedName>
    <definedName name="F_11_30">#REF!</definedName>
    <definedName name="F_11_300">#REF!</definedName>
    <definedName name="F_11_330">#REF!</definedName>
    <definedName name="F_11_360">#REF!</definedName>
    <definedName name="F_11_390">#REF!</definedName>
    <definedName name="F_11_420">#REF!</definedName>
    <definedName name="F_11_450">#REF!</definedName>
    <definedName name="F_11_480">#REF!</definedName>
    <definedName name="F_11_510">#REF!</definedName>
    <definedName name="F_11_540">#REF!</definedName>
    <definedName name="F_11_570">#REF!</definedName>
    <definedName name="F_11_60">#REF!</definedName>
    <definedName name="F_11_600">#REF!</definedName>
    <definedName name="F_11_630">#REF!</definedName>
    <definedName name="F_11_660">#REF!</definedName>
    <definedName name="F_11_690">#REF!</definedName>
    <definedName name="F_11_720">#REF!</definedName>
    <definedName name="F_11_90">#REF!</definedName>
    <definedName name="F_12_120">#REF!</definedName>
    <definedName name="F_12_150">#REF!</definedName>
    <definedName name="F_12_180">#REF!</definedName>
    <definedName name="F_12_210">#REF!</definedName>
    <definedName name="F_12_240">#REF!</definedName>
    <definedName name="F_12_270">#REF!</definedName>
    <definedName name="F_12_30">#REF!</definedName>
    <definedName name="F_12_300">#REF!</definedName>
    <definedName name="F_12_330">#REF!</definedName>
    <definedName name="F_12_360">#REF!</definedName>
    <definedName name="F_12_390">#REF!</definedName>
    <definedName name="F_12_420">#REF!</definedName>
    <definedName name="F_12_450">#REF!</definedName>
    <definedName name="F_12_480">#REF!</definedName>
    <definedName name="F_12_510">#REF!</definedName>
    <definedName name="F_12_540">#REF!</definedName>
    <definedName name="F_12_570">#REF!</definedName>
    <definedName name="F_12_60">#REF!</definedName>
    <definedName name="F_12_600">#REF!</definedName>
    <definedName name="F_12_630">#REF!</definedName>
    <definedName name="F_12_660">#REF!</definedName>
    <definedName name="F_12_690">#REF!</definedName>
    <definedName name="F_12_720">#REF!</definedName>
    <definedName name="F_12_90">#REF!</definedName>
    <definedName name="F_13_120">#REF!</definedName>
    <definedName name="F_13_150">#REF!</definedName>
    <definedName name="F_13_180">#REF!</definedName>
    <definedName name="F_13_210">#REF!</definedName>
    <definedName name="F_13_240">#REF!</definedName>
    <definedName name="F_13_270">#REF!</definedName>
    <definedName name="F_13_30">#REF!</definedName>
    <definedName name="F_13_300">#REF!</definedName>
    <definedName name="F_13_330">#REF!</definedName>
    <definedName name="F_13_360">#REF!</definedName>
    <definedName name="F_13_390">#REF!</definedName>
    <definedName name="F_13_420">#REF!</definedName>
    <definedName name="F_13_450">#REF!</definedName>
    <definedName name="F_13_480">#REF!</definedName>
    <definedName name="F_13_510">#REF!</definedName>
    <definedName name="F_13_540">#REF!</definedName>
    <definedName name="F_13_570">#REF!</definedName>
    <definedName name="F_13_60">#REF!</definedName>
    <definedName name="F_13_600">#REF!</definedName>
    <definedName name="F_13_630">#REF!</definedName>
    <definedName name="F_13_660">#REF!</definedName>
    <definedName name="F_13_690">#REF!</definedName>
    <definedName name="F_13_720">#REF!</definedName>
    <definedName name="F_13_90">#REF!</definedName>
    <definedName name="F_14_120">#REF!</definedName>
    <definedName name="F_14_150">#REF!</definedName>
    <definedName name="F_14_180">#REF!</definedName>
    <definedName name="F_14_210">#REF!</definedName>
    <definedName name="F_14_240">#REF!</definedName>
    <definedName name="F_14_270">#REF!</definedName>
    <definedName name="F_14_30">#REF!</definedName>
    <definedName name="F_14_300">#REF!</definedName>
    <definedName name="F_14_330">#REF!</definedName>
    <definedName name="F_14_360">#REF!</definedName>
    <definedName name="F_14_390">#REF!</definedName>
    <definedName name="F_14_420">#REF!</definedName>
    <definedName name="F_14_450">#REF!</definedName>
    <definedName name="F_14_480">#REF!</definedName>
    <definedName name="F_14_510">#REF!</definedName>
    <definedName name="F_14_540">#REF!</definedName>
    <definedName name="F_14_570">#REF!</definedName>
    <definedName name="F_14_60">#REF!</definedName>
    <definedName name="F_14_600">#REF!</definedName>
    <definedName name="F_14_630">#REF!</definedName>
    <definedName name="F_14_660">#REF!</definedName>
    <definedName name="F_14_690">#REF!</definedName>
    <definedName name="F_14_720">#REF!</definedName>
    <definedName name="F_14_90">#REF!</definedName>
    <definedName name="F_15_120">#REF!</definedName>
    <definedName name="F_15_150">#REF!</definedName>
    <definedName name="F_15_180">#REF!</definedName>
    <definedName name="F_15_210">#REF!</definedName>
    <definedName name="F_15_240">#REF!</definedName>
    <definedName name="F_15_270">#REF!</definedName>
    <definedName name="F_15_30">#REF!</definedName>
    <definedName name="F_15_300">#REF!</definedName>
    <definedName name="F_15_330">#REF!</definedName>
    <definedName name="F_15_360">#REF!</definedName>
    <definedName name="F_15_390">#REF!</definedName>
    <definedName name="F_15_420">#REF!</definedName>
    <definedName name="F_15_450">#REF!</definedName>
    <definedName name="F_15_480">#REF!</definedName>
    <definedName name="F_15_510">#REF!</definedName>
    <definedName name="F_15_540">#REF!</definedName>
    <definedName name="F_15_570">#REF!</definedName>
    <definedName name="F_15_60">#REF!</definedName>
    <definedName name="F_15_600">#REF!</definedName>
    <definedName name="F_15_630">#REF!</definedName>
    <definedName name="F_15_660">#REF!</definedName>
    <definedName name="F_15_690">#REF!</definedName>
    <definedName name="F_15_720">#REF!</definedName>
    <definedName name="F_15_90">#REF!</definedName>
    <definedName name="F_16_120">#REF!</definedName>
    <definedName name="F_16_150">#REF!</definedName>
    <definedName name="F_16_180">#REF!</definedName>
    <definedName name="F_16_210">#REF!</definedName>
    <definedName name="F_16_240">#REF!</definedName>
    <definedName name="F_16_270">#REF!</definedName>
    <definedName name="F_16_30">#REF!</definedName>
    <definedName name="F_16_300">#REF!</definedName>
    <definedName name="F_16_330">#REF!</definedName>
    <definedName name="F_16_360">#REF!</definedName>
    <definedName name="F_16_390">#REF!</definedName>
    <definedName name="F_16_420">#REF!</definedName>
    <definedName name="F_16_450">#REF!</definedName>
    <definedName name="F_16_480">#REF!</definedName>
    <definedName name="F_16_510">#REF!</definedName>
    <definedName name="F_16_540">#REF!</definedName>
    <definedName name="F_16_570">#REF!</definedName>
    <definedName name="F_16_60">#REF!</definedName>
    <definedName name="F_16_600">#REF!</definedName>
    <definedName name="F_16_630">#REF!</definedName>
    <definedName name="F_16_660">#REF!</definedName>
    <definedName name="F_16_690">#REF!</definedName>
    <definedName name="F_16_720">#REF!</definedName>
    <definedName name="F_16_90">#REF!</definedName>
    <definedName name="F_17_120">#REF!</definedName>
    <definedName name="F_17_150">#REF!</definedName>
    <definedName name="F_17_180">#REF!</definedName>
    <definedName name="F_17_210">#REF!</definedName>
    <definedName name="F_17_240">#REF!</definedName>
    <definedName name="F_17_270">#REF!</definedName>
    <definedName name="F_17_30">#REF!</definedName>
    <definedName name="F_17_300">#REF!</definedName>
    <definedName name="F_17_330">#REF!</definedName>
    <definedName name="F_17_360">#REF!</definedName>
    <definedName name="F_17_390">#REF!</definedName>
    <definedName name="F_17_420">#REF!</definedName>
    <definedName name="F_17_450">#REF!</definedName>
    <definedName name="F_17_480">#REF!</definedName>
    <definedName name="F_17_510">#REF!</definedName>
    <definedName name="F_17_540">#REF!</definedName>
    <definedName name="F_17_570">#REF!</definedName>
    <definedName name="F_17_60">#REF!</definedName>
    <definedName name="F_17_600">#REF!</definedName>
    <definedName name="F_17_630">#REF!</definedName>
    <definedName name="F_17_660">#REF!</definedName>
    <definedName name="F_17_690">#REF!</definedName>
    <definedName name="F_17_720">#REF!</definedName>
    <definedName name="F_17_90">#REF!</definedName>
    <definedName name="F_18_120">#REF!</definedName>
    <definedName name="F_18_150">#REF!</definedName>
    <definedName name="F_18_180">#REF!</definedName>
    <definedName name="F_18_210">#REF!</definedName>
    <definedName name="F_18_240">#REF!</definedName>
    <definedName name="F_18_270">#REF!</definedName>
    <definedName name="F_18_30">#REF!</definedName>
    <definedName name="F_18_300">#REF!</definedName>
    <definedName name="F_18_330">#REF!</definedName>
    <definedName name="F_18_360">#REF!</definedName>
    <definedName name="F_18_390">#REF!</definedName>
    <definedName name="F_18_420">#REF!</definedName>
    <definedName name="F_18_450">#REF!</definedName>
    <definedName name="F_18_480">#REF!</definedName>
    <definedName name="F_18_510">#REF!</definedName>
    <definedName name="F_18_540">#REF!</definedName>
    <definedName name="F_18_570">#REF!</definedName>
    <definedName name="F_18_60">#REF!</definedName>
    <definedName name="F_18_600">#REF!</definedName>
    <definedName name="F_18_630">#REF!</definedName>
    <definedName name="F_18_660">#REF!</definedName>
    <definedName name="F_18_690">#REF!</definedName>
    <definedName name="F_18_720">#REF!</definedName>
    <definedName name="F_18_90">#REF!</definedName>
    <definedName name="F_19_120">#REF!</definedName>
    <definedName name="F_19_150">#REF!</definedName>
    <definedName name="F_19_180">#REF!</definedName>
    <definedName name="F_19_210">#REF!</definedName>
    <definedName name="F_19_240">#REF!</definedName>
    <definedName name="F_19_270">#REF!</definedName>
    <definedName name="F_19_30">#REF!</definedName>
    <definedName name="F_19_300">#REF!</definedName>
    <definedName name="F_19_330">#REF!</definedName>
    <definedName name="F_19_360">#REF!</definedName>
    <definedName name="F_19_390">#REF!</definedName>
    <definedName name="F_19_420">#REF!</definedName>
    <definedName name="F_19_450">#REF!</definedName>
    <definedName name="F_19_480">#REF!</definedName>
    <definedName name="F_19_510">#REF!</definedName>
    <definedName name="F_19_540">#REF!</definedName>
    <definedName name="F_19_570">#REF!</definedName>
    <definedName name="F_19_60">#REF!</definedName>
    <definedName name="F_19_600">#REF!</definedName>
    <definedName name="F_19_630">#REF!</definedName>
    <definedName name="F_19_660">#REF!</definedName>
    <definedName name="F_19_690">#REF!</definedName>
    <definedName name="F_19_720">#REF!</definedName>
    <definedName name="F_19_90">#REF!</definedName>
    <definedName name="F_2.04">#REF!</definedName>
    <definedName name="F_2.05">#REF!</definedName>
    <definedName name="F_2.06">#REF!</definedName>
    <definedName name="f_2.07">#REF!</definedName>
    <definedName name="F_2.08">#REF!</definedName>
    <definedName name="F_2.09">#REF!</definedName>
    <definedName name="F_2.10">#REF!</definedName>
    <definedName name="F_2.11">#REF!</definedName>
    <definedName name="F_2.12">#REF!</definedName>
    <definedName name="F_2.13">#REF!</definedName>
    <definedName name="F_2.14">#REF!</definedName>
    <definedName name="F_20_120">#REF!</definedName>
    <definedName name="F_20_150">#REF!</definedName>
    <definedName name="F_20_180">#REF!</definedName>
    <definedName name="F_20_210">#REF!</definedName>
    <definedName name="F_20_240">#REF!</definedName>
    <definedName name="F_20_270">#REF!</definedName>
    <definedName name="F_20_30">#REF!</definedName>
    <definedName name="F_20_300">#REF!</definedName>
    <definedName name="F_20_330">#REF!</definedName>
    <definedName name="F_20_360">#REF!</definedName>
    <definedName name="F_20_390">#REF!</definedName>
    <definedName name="F_20_420">#REF!</definedName>
    <definedName name="F_20_450">#REF!</definedName>
    <definedName name="F_20_480">#REF!</definedName>
    <definedName name="F_20_510">#REF!</definedName>
    <definedName name="F_20_540">#REF!</definedName>
    <definedName name="F_20_570">#REF!</definedName>
    <definedName name="F_20_60">#REF!</definedName>
    <definedName name="F_20_600">#REF!</definedName>
    <definedName name="F_20_630">#REF!</definedName>
    <definedName name="F_20_660">#REF!</definedName>
    <definedName name="F_20_690">#REF!</definedName>
    <definedName name="F_20_720">#REF!</definedName>
    <definedName name="F_20_90">#REF!</definedName>
    <definedName name="F_21_120">#REF!</definedName>
    <definedName name="F_21_150">#REF!</definedName>
    <definedName name="F_21_180">#REF!</definedName>
    <definedName name="F_21_210">#REF!</definedName>
    <definedName name="F_21_240">#REF!</definedName>
    <definedName name="F_21_270">#REF!</definedName>
    <definedName name="F_21_30">#REF!</definedName>
    <definedName name="F_21_300">#REF!</definedName>
    <definedName name="F_21_330">#REF!</definedName>
    <definedName name="F_21_360">#REF!</definedName>
    <definedName name="F_21_390">#REF!</definedName>
    <definedName name="F_21_420">#REF!</definedName>
    <definedName name="F_21_450">#REF!</definedName>
    <definedName name="F_21_480">#REF!</definedName>
    <definedName name="F_21_510">#REF!</definedName>
    <definedName name="F_21_540">#REF!</definedName>
    <definedName name="F_21_570">#REF!</definedName>
    <definedName name="F_21_60">#REF!</definedName>
    <definedName name="F_21_600">#REF!</definedName>
    <definedName name="F_21_630">#REF!</definedName>
    <definedName name="F_21_660">#REF!</definedName>
    <definedName name="F_21_690">#REF!</definedName>
    <definedName name="F_21_720">#REF!</definedName>
    <definedName name="F_21_90">#REF!</definedName>
    <definedName name="F_22_120">#REF!</definedName>
    <definedName name="F_22_150">#REF!</definedName>
    <definedName name="F_22_180">#REF!</definedName>
    <definedName name="F_22_210">#REF!</definedName>
    <definedName name="F_22_240">#REF!</definedName>
    <definedName name="F_22_270">#REF!</definedName>
    <definedName name="F_22_30">#REF!</definedName>
    <definedName name="F_22_300">#REF!</definedName>
    <definedName name="F_22_330">#REF!</definedName>
    <definedName name="F_22_360">#REF!</definedName>
    <definedName name="F_22_390">#REF!</definedName>
    <definedName name="F_22_420">#REF!</definedName>
    <definedName name="F_22_450">#REF!</definedName>
    <definedName name="F_22_480">#REF!</definedName>
    <definedName name="F_22_510">#REF!</definedName>
    <definedName name="F_22_540">#REF!</definedName>
    <definedName name="F_22_570">#REF!</definedName>
    <definedName name="F_22_60">#REF!</definedName>
    <definedName name="F_22_600">#REF!</definedName>
    <definedName name="F_22_630">#REF!</definedName>
    <definedName name="F_22_660">#REF!</definedName>
    <definedName name="F_22_690">#REF!</definedName>
    <definedName name="F_22_720">#REF!</definedName>
    <definedName name="F_22_90">#REF!</definedName>
    <definedName name="F_23_120">#REF!</definedName>
    <definedName name="F_23_150">#REF!</definedName>
    <definedName name="F_23_180">#REF!</definedName>
    <definedName name="F_23_210">#REF!</definedName>
    <definedName name="F_23_240">#REF!</definedName>
    <definedName name="F_23_270">#REF!</definedName>
    <definedName name="F_23_30">#REF!</definedName>
    <definedName name="F_23_300">#REF!</definedName>
    <definedName name="F_23_330">#REF!</definedName>
    <definedName name="F_23_360">#REF!</definedName>
    <definedName name="F_23_390">#REF!</definedName>
    <definedName name="F_23_420">#REF!</definedName>
    <definedName name="F_23_450">#REF!</definedName>
    <definedName name="F_23_480">#REF!</definedName>
    <definedName name="F_23_510">#REF!</definedName>
    <definedName name="F_23_540">#REF!</definedName>
    <definedName name="F_23_570">#REF!</definedName>
    <definedName name="F_23_60">#REF!</definedName>
    <definedName name="F_23_600">#REF!</definedName>
    <definedName name="F_23_630">#REF!</definedName>
    <definedName name="F_23_660">#REF!</definedName>
    <definedName name="F_23_690">#REF!</definedName>
    <definedName name="F_23_720">#REF!</definedName>
    <definedName name="F_23_90">#REF!</definedName>
    <definedName name="F_24_120">#REF!</definedName>
    <definedName name="F_24_150">#REF!</definedName>
    <definedName name="F_24_180">#REF!</definedName>
    <definedName name="F_24_210">#REF!</definedName>
    <definedName name="F_24_240">#REF!</definedName>
    <definedName name="F_24_270">#REF!</definedName>
    <definedName name="F_24_30">#REF!</definedName>
    <definedName name="F_24_300">#REF!</definedName>
    <definedName name="F_24_330">#REF!</definedName>
    <definedName name="F_24_360">#REF!</definedName>
    <definedName name="F_24_390">#REF!</definedName>
    <definedName name="F_24_420">#REF!</definedName>
    <definedName name="F_24_450">#REF!</definedName>
    <definedName name="F_24_480">#REF!</definedName>
    <definedName name="F_24_510">#REF!</definedName>
    <definedName name="F_24_540">#REF!</definedName>
    <definedName name="F_24_570">#REF!</definedName>
    <definedName name="F_24_60">#REF!</definedName>
    <definedName name="F_24_600">#REF!</definedName>
    <definedName name="F_24_630">#REF!</definedName>
    <definedName name="F_24_660">#REF!</definedName>
    <definedName name="F_24_690">#REF!</definedName>
    <definedName name="F_24_720">#REF!</definedName>
    <definedName name="F_24_90">#REF!</definedName>
    <definedName name="F_25_120">#REF!</definedName>
    <definedName name="F_25_150">#REF!</definedName>
    <definedName name="F_25_180">#REF!</definedName>
    <definedName name="F_25_210">#REF!</definedName>
    <definedName name="F_25_240">#REF!</definedName>
    <definedName name="F_25_270">#REF!</definedName>
    <definedName name="F_25_30">#REF!</definedName>
    <definedName name="F_25_300">#REF!</definedName>
    <definedName name="F_25_330">#REF!</definedName>
    <definedName name="F_25_360">#REF!</definedName>
    <definedName name="F_25_390">#REF!</definedName>
    <definedName name="F_25_420">#REF!</definedName>
    <definedName name="F_25_450">#REF!</definedName>
    <definedName name="F_25_480">#REF!</definedName>
    <definedName name="F_25_510">#REF!</definedName>
    <definedName name="F_25_540">#REF!</definedName>
    <definedName name="F_25_570">#REF!</definedName>
    <definedName name="F_25_60">#REF!</definedName>
    <definedName name="F_25_600">#REF!</definedName>
    <definedName name="F_25_630">#REF!</definedName>
    <definedName name="F_25_660">#REF!</definedName>
    <definedName name="F_25_690">#REF!</definedName>
    <definedName name="F_25_720">#REF!</definedName>
    <definedName name="F_25_90">#REF!</definedName>
    <definedName name="F_26_120">#REF!</definedName>
    <definedName name="F_26_150">#REF!</definedName>
    <definedName name="F_26_180">#REF!</definedName>
    <definedName name="F_26_210">#REF!</definedName>
    <definedName name="F_26_240">#REF!</definedName>
    <definedName name="F_26_270">#REF!</definedName>
    <definedName name="F_26_30">#REF!</definedName>
    <definedName name="F_26_300">#REF!</definedName>
    <definedName name="F_26_330">#REF!</definedName>
    <definedName name="F_26_360">#REF!</definedName>
    <definedName name="F_26_390">#REF!</definedName>
    <definedName name="F_26_420">#REF!</definedName>
    <definedName name="F_26_450">#REF!</definedName>
    <definedName name="F_26_480">#REF!</definedName>
    <definedName name="F_26_510">#REF!</definedName>
    <definedName name="F_26_540">#REF!</definedName>
    <definedName name="F_26_570">#REF!</definedName>
    <definedName name="F_26_60">#REF!</definedName>
    <definedName name="F_26_600">#REF!</definedName>
    <definedName name="F_26_630">#REF!</definedName>
    <definedName name="F_26_660">#REF!</definedName>
    <definedName name="F_26_690">#REF!</definedName>
    <definedName name="F_26_720">#REF!</definedName>
    <definedName name="F_26_90">#REF!</definedName>
    <definedName name="F_27_120">#REF!</definedName>
    <definedName name="F_27_150">#REF!</definedName>
    <definedName name="F_27_180">#REF!</definedName>
    <definedName name="F_27_210">#REF!</definedName>
    <definedName name="F_27_240">#REF!</definedName>
    <definedName name="F_27_270">#REF!</definedName>
    <definedName name="F_27_30">#REF!</definedName>
    <definedName name="F_27_300">#REF!</definedName>
    <definedName name="F_27_330">#REF!</definedName>
    <definedName name="F_27_360">#REF!</definedName>
    <definedName name="F_27_390">#REF!</definedName>
    <definedName name="F_27_420">#REF!</definedName>
    <definedName name="F_27_450">#REF!</definedName>
    <definedName name="F_27_480">#REF!</definedName>
    <definedName name="F_27_510">#REF!</definedName>
    <definedName name="F_27_540">#REF!</definedName>
    <definedName name="F_27_570">#REF!</definedName>
    <definedName name="F_27_60">#REF!</definedName>
    <definedName name="F_27_600">#REF!</definedName>
    <definedName name="F_27_630">#REF!</definedName>
    <definedName name="F_27_660">#REF!</definedName>
    <definedName name="F_27_690">#REF!</definedName>
    <definedName name="F_27_720">#REF!</definedName>
    <definedName name="F_27_90">#REF!</definedName>
    <definedName name="F_28_120">#REF!</definedName>
    <definedName name="F_28_150">#REF!</definedName>
    <definedName name="F_28_180">#REF!</definedName>
    <definedName name="F_28_210">#REF!</definedName>
    <definedName name="F_28_240">#REF!</definedName>
    <definedName name="F_28_270">#REF!</definedName>
    <definedName name="F_28_30">#REF!</definedName>
    <definedName name="F_28_300">#REF!</definedName>
    <definedName name="F_28_330">#REF!</definedName>
    <definedName name="F_28_360">#REF!</definedName>
    <definedName name="F_28_390">#REF!</definedName>
    <definedName name="F_28_420">#REF!</definedName>
    <definedName name="F_28_450">#REF!</definedName>
    <definedName name="F_28_480">#REF!</definedName>
    <definedName name="F_28_510">#REF!</definedName>
    <definedName name="F_28_540">#REF!</definedName>
    <definedName name="F_28_570">#REF!</definedName>
    <definedName name="F_28_60">#REF!</definedName>
    <definedName name="F_28_600">#REF!</definedName>
    <definedName name="F_28_630">#REF!</definedName>
    <definedName name="F_28_660">#REF!</definedName>
    <definedName name="F_28_690">#REF!</definedName>
    <definedName name="F_28_720">#REF!</definedName>
    <definedName name="F_28_90">#REF!</definedName>
    <definedName name="F_29_120">#REF!</definedName>
    <definedName name="F_29_150">#REF!</definedName>
    <definedName name="F_29_180">#REF!</definedName>
    <definedName name="F_29_210">#REF!</definedName>
    <definedName name="F_29_240">#REF!</definedName>
    <definedName name="F_29_270">#REF!</definedName>
    <definedName name="F_29_30">#REF!</definedName>
    <definedName name="F_29_300">#REF!</definedName>
    <definedName name="F_29_330">#REF!</definedName>
    <definedName name="F_29_360">#REF!</definedName>
    <definedName name="F_29_390">#REF!</definedName>
    <definedName name="F_29_420">#REF!</definedName>
    <definedName name="F_29_450">#REF!</definedName>
    <definedName name="F_29_480">#REF!</definedName>
    <definedName name="F_29_510">#REF!</definedName>
    <definedName name="F_29_540">#REF!</definedName>
    <definedName name="F_29_570">#REF!</definedName>
    <definedName name="F_29_60">#REF!</definedName>
    <definedName name="F_29_600">#REF!</definedName>
    <definedName name="F_29_630">#REF!</definedName>
    <definedName name="F_29_660">#REF!</definedName>
    <definedName name="F_29_690">#REF!</definedName>
    <definedName name="F_29_720">#REF!</definedName>
    <definedName name="F_29_90">#REF!</definedName>
    <definedName name="F_30_120">#REF!</definedName>
    <definedName name="F_30_150">#REF!</definedName>
    <definedName name="F_30_180">#REF!</definedName>
    <definedName name="F_30_210">#REF!</definedName>
    <definedName name="F_30_240">#REF!</definedName>
    <definedName name="F_30_270">#REF!</definedName>
    <definedName name="F_30_30">#REF!</definedName>
    <definedName name="F_30_300">#REF!</definedName>
    <definedName name="F_30_330">#REF!</definedName>
    <definedName name="F_30_360">#REF!</definedName>
    <definedName name="F_30_390">#REF!</definedName>
    <definedName name="F_30_420">#REF!</definedName>
    <definedName name="F_30_450">#REF!</definedName>
    <definedName name="F_30_480">#REF!</definedName>
    <definedName name="F_30_510">#REF!</definedName>
    <definedName name="F_30_540">#REF!</definedName>
    <definedName name="F_30_570">#REF!</definedName>
    <definedName name="F_30_60">#REF!</definedName>
    <definedName name="F_30_600">#REF!</definedName>
    <definedName name="F_30_630">#REF!</definedName>
    <definedName name="F_30_660">#REF!</definedName>
    <definedName name="F_30_690">#REF!</definedName>
    <definedName name="F_30_720">#REF!</definedName>
    <definedName name="F_30_90">#REF!</definedName>
    <definedName name="f801m">#REF!</definedName>
    <definedName name="f801p">#REF!</definedName>
    <definedName name="f802m">#REF!</definedName>
    <definedName name="f802p">#REF!</definedName>
    <definedName name="f803m">#REF!</definedName>
    <definedName name="f803p">#REF!</definedName>
    <definedName name="f804m">#REF!</definedName>
    <definedName name="f804p">#REF!</definedName>
    <definedName name="f805m">#REF!</definedName>
    <definedName name="f805p">#REF!</definedName>
    <definedName name="f807m">#REF!</definedName>
    <definedName name="f807p">#REF!</definedName>
    <definedName name="f808m">#REF!</definedName>
    <definedName name="f808p">#REF!</definedName>
    <definedName name="f809m">#REF!</definedName>
    <definedName name="f809p">#REF!</definedName>
    <definedName name="f810m">#REF!</definedName>
    <definedName name="f810p">#REF!</definedName>
    <definedName name="f811m">#REF!</definedName>
    <definedName name="f811p">#REF!</definedName>
    <definedName name="f812m">#REF!</definedName>
    <definedName name="f812p">#REF!</definedName>
    <definedName name="f813m">#REF!</definedName>
    <definedName name="f813p">#REF!</definedName>
    <definedName name="f814m">#REF!</definedName>
    <definedName name="f814p">#REF!</definedName>
    <definedName name="f943m">#REF!</definedName>
    <definedName name="f943p">#REF!</definedName>
    <definedName name="FA">#REF!</definedName>
    <definedName name="FAB">"Figura 3"</definedName>
    <definedName name="fabiola">[2]COMPOS1!#REF!</definedName>
    <definedName name="FADO">#REF!</definedName>
    <definedName name="FADO1">#REF!</definedName>
    <definedName name="Fae_08">'[158]Medição (2'!$K$143</definedName>
    <definedName name="fAFGEG">#REF!</definedName>
    <definedName name="fagagafd">#REF!</definedName>
    <definedName name="faixa">'[96]RESUMO-DVOP'!$N$123</definedName>
    <definedName name="Faixa_1">"'file:///C:/Documents and Settings/mauricio.ferrao/Desktop/ARQUIVOS R-9-6/Excel/PATOs/BR153_98.XLS'#$'P A T O 98 D'.$#REF!$#REF!"</definedName>
    <definedName name="Faixa_3">'[144]P A T O 98 D'!#REF!</definedName>
    <definedName name="Faixa_4">'[144]P A T O 98 D'!#REF!</definedName>
    <definedName name="Faixa_5">'[144]P A T O 98 D'!#REF!</definedName>
    <definedName name="faixa2">'[96]RESUMO-DVOP'!$N$185</definedName>
    <definedName name="Faixaa">'[156]P A T O 98 D'!#REF!</definedName>
    <definedName name="fajjadsjajkds" localSheetId="2">[71]CombLub!#REF!</definedName>
    <definedName name="fajjadsjajkds">[71]CombLub!#REF!</definedName>
    <definedName name="fajjadsjajkds_1" localSheetId="2">[71]CombLub!#REF!</definedName>
    <definedName name="fajjadsjajkds_1">[71]CombLub!#REF!</definedName>
    <definedName name="fajjadsjajkds_1_4" localSheetId="2">[71]CombLub!#REF!</definedName>
    <definedName name="fajjadsjajkds_1_4">[71]CombLub!#REF!</definedName>
    <definedName name="fajjadsjajkds_4" localSheetId="2">[71]CombLub!#REF!</definedName>
    <definedName name="fajjadsjajkds_4">[71]CombLub!#REF!</definedName>
    <definedName name="fajjadsjajkds_6">[71]CombLub!#REF!</definedName>
    <definedName name="fajjadsjajkds_6_4">[71]CombLub!#REF!</definedName>
    <definedName name="Fase_07">'[158]Medição (2'!#REF!</definedName>
    <definedName name="FAT">#REF!</definedName>
    <definedName name="FATELE">#REF!</definedName>
    <definedName name="FATMEC">#REF!</definedName>
    <definedName name="FATOR">NA()</definedName>
    <definedName name="Fator_de_Compactação">#REF!</definedName>
    <definedName name="FATOR1" localSheetId="2">#REF!</definedName>
    <definedName name="FATOR1">#REF!</definedName>
    <definedName name="fator100" localSheetId="2">#REF!</definedName>
    <definedName name="fator100">#REF!</definedName>
    <definedName name="fator50" localSheetId="2">#REF!</definedName>
    <definedName name="fator50">#REF!</definedName>
    <definedName name="fatorg">#REF!</definedName>
    <definedName name="FATTML">#REF!</definedName>
    <definedName name="FATURAMENTO">#N/A</definedName>
    <definedName name="FATURAS2002" localSheetId="2" hidden="1">{#N/A,#N/A,TRUE,"Serviços"}</definedName>
    <definedName name="FATURAS2002" hidden="1">{#N/A,#N/A,TRUE,"Serviços"}</definedName>
    <definedName name="FATURAS20022" localSheetId="2" hidden="1">{#N/A,#N/A,TRUE,"Serviços"}</definedName>
    <definedName name="FATURAS20022" hidden="1">{#N/A,#N/A,TRUE,"Serviços"}</definedName>
    <definedName name="fc1a">'[68]PRO-08'!#REF!</definedName>
    <definedName name="fc1a_10">'[69]PRO-08'!#REF!</definedName>
    <definedName name="fc1a_24">'[69]PRO-08'!#REF!</definedName>
    <definedName name="fc1a_25">'[69]PRO-08'!#REF!</definedName>
    <definedName name="fc1a_26">'[70]PRO-08'!#REF!</definedName>
    <definedName name="fc1a_27">'[69]PRO-08'!#REF!</definedName>
    <definedName name="fc1a_29">'[69]PRO-08'!#REF!</definedName>
    <definedName name="fc1a_9">'[69]PRO-08'!#REF!</definedName>
    <definedName name="FC2A">'[68]PRO-08'!#REF!</definedName>
    <definedName name="FC2A_10">'[69]PRO-08'!#REF!</definedName>
    <definedName name="FC2A_24">'[69]PRO-08'!#REF!</definedName>
    <definedName name="FC2A_25">'[69]PRO-08'!#REF!</definedName>
    <definedName name="FC2A_26">'[70]PRO-08'!#REF!</definedName>
    <definedName name="FC2A_27">'[69]PRO-08'!#REF!</definedName>
    <definedName name="FC2A_29">'[69]PRO-08'!#REF!</definedName>
    <definedName name="FC2A_9">'[69]PRO-08'!#REF!</definedName>
    <definedName name="FC3A">'[68]PRO-08'!#REF!</definedName>
    <definedName name="FC3A_10">'[69]PRO-08'!#REF!</definedName>
    <definedName name="FC3A_24">'[69]PRO-08'!#REF!</definedName>
    <definedName name="FC3A_25">'[69]PRO-08'!#REF!</definedName>
    <definedName name="FC3A_26">'[70]PRO-08'!#REF!</definedName>
    <definedName name="FC3A_27">'[69]PRO-08'!#REF!</definedName>
    <definedName name="FC3A_29">'[69]PRO-08'!#REF!</definedName>
    <definedName name="FC3A_9">'[69]PRO-08'!#REF!</definedName>
    <definedName name="FCA" hidden="1">{"'Quadro'!$A$4:$BG$78"}</definedName>
    <definedName name="fcm" localSheetId="2">#REF!</definedName>
    <definedName name="fcm">#REF!</definedName>
    <definedName name="FCT">#REF!</definedName>
    <definedName name="FD">#REF!</definedName>
    <definedName name="fda">{"total","SUM(total)","YNNNN",FALSE}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fd">#REF!</definedName>
    <definedName name="fdfng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P_0_1_aUrv" hidden="1">#REF!</definedName>
    <definedName name="FDP_10_1_aDrv" hidden="1">#REF!</definedName>
    <definedName name="FDP_107_1_aUrv" hidden="1">#REF!</definedName>
    <definedName name="FDP_11_1_aDrv" hidden="1">#REF!</definedName>
    <definedName name="FDP_111_1_aUrv" hidden="1">#REF!</definedName>
    <definedName name="FDP_112_1_aUrv" hidden="1">#REF!</definedName>
    <definedName name="FDP_113_1_aUrv" hidden="1">#REF!</definedName>
    <definedName name="FDP_114_1_aUrv" hidden="1">#REF!</definedName>
    <definedName name="FDP_115_1_aUrv" hidden="1">#REF!</definedName>
    <definedName name="FDP_12_1_aDrv" hidden="1">#REF!</definedName>
    <definedName name="FDP_126_1_aUrv" hidden="1">#REF!</definedName>
    <definedName name="FDP_127_1_aUrv" hidden="1">#REF!</definedName>
    <definedName name="FDP_128_1_aUrv" hidden="1">#REF!</definedName>
    <definedName name="FDP_129_1_aUrv" hidden="1">#REF!</definedName>
    <definedName name="FDP_13_1_aDrv" hidden="1">#REF!</definedName>
    <definedName name="FDP_131_1_aDrv" hidden="1">#REF!</definedName>
    <definedName name="FDP_134_1_aDrv" hidden="1">#REF!</definedName>
    <definedName name="FDP_135_1_aDrv" hidden="1">#REF!</definedName>
    <definedName name="FDP_137_1_aDdv" hidden="1">#REF!</definedName>
    <definedName name="FDP_139_1_aUrv" hidden="1">#REF!</definedName>
    <definedName name="FDP_14_1_aDrv" hidden="1">#REF!</definedName>
    <definedName name="FDP_140_1_aUrv" hidden="1">#REF!</definedName>
    <definedName name="FDP_141_1_aUrv" hidden="1">#REF!</definedName>
    <definedName name="FDP_143_1_aUrv" hidden="1">#REF!</definedName>
    <definedName name="FDP_144_1_aUrv" hidden="1">#REF!</definedName>
    <definedName name="FDP_15_1_aDrv" hidden="1">#REF!</definedName>
    <definedName name="FDP_16_1_aDrv" hidden="1">#REF!</definedName>
    <definedName name="FDP_17_1_aDrv" hidden="1">#REF!</definedName>
    <definedName name="FDP_18_1_aDrv" hidden="1">#REF!</definedName>
    <definedName name="FDP_19_1_aDrv" hidden="1">#REF!</definedName>
    <definedName name="FDP_20_1_aUrv" hidden="1">#REF!</definedName>
    <definedName name="FDP_21_1_aUrv" hidden="1">#REF!</definedName>
    <definedName name="FDP_22_1_aUrv" hidden="1">#REF!</definedName>
    <definedName name="FDP_23_1_aUrv" hidden="1">#REF!</definedName>
    <definedName name="FDP_24_1_aUrv" hidden="1">#REF!</definedName>
    <definedName name="FDP_25_1_aUrv" hidden="1">#REF!</definedName>
    <definedName name="FDP_26_1_aUrv" hidden="1">#REF!</definedName>
    <definedName name="FDP_27_1_aUrv" hidden="1">#REF!</definedName>
    <definedName name="FDP_28_1_aUrv" hidden="1">#REF!</definedName>
    <definedName name="FDP_280_1_aSrv" hidden="1">[159]Forecasts_VDF!#REF!</definedName>
    <definedName name="FDP_281_1_aSrv" hidden="1">[159]Forecasts_VDF!#REF!</definedName>
    <definedName name="FDP_282_1_aSrv" hidden="1">[160]Forecasts_VDF!#REF!</definedName>
    <definedName name="FDP_283_1_aSrv" hidden="1">[160]Forecasts_VDF!#REF!</definedName>
    <definedName name="FDP_29_1_aUrv" hidden="1">#REF!</definedName>
    <definedName name="FDP_30_1_aUrv" hidden="1">#REF!</definedName>
    <definedName name="FDP_31_1_aUrv" hidden="1">#REF!</definedName>
    <definedName name="FDP_32_1_aUrv" hidden="1">#REF!</definedName>
    <definedName name="FDP_33_1_aUrv" hidden="1">#REF!</definedName>
    <definedName name="FDP_34_1_aUrv" hidden="1">#REF!</definedName>
    <definedName name="FDP_35_1_aUrv" hidden="1">#REF!</definedName>
    <definedName name="FDP_36_1_aUrv" hidden="1">#REF!</definedName>
    <definedName name="FDP_37_1_aUrv" hidden="1">#REF!</definedName>
    <definedName name="FDP_38_1_aUrv" hidden="1">#REF!</definedName>
    <definedName name="FDP_39_1_aUrv" hidden="1">#REF!</definedName>
    <definedName name="FDP_41_1_aUrv" hidden="1">#REF!</definedName>
    <definedName name="FDP_42_1_aUrv" hidden="1">#REF!</definedName>
    <definedName name="FDP_43_1_aUrv" hidden="1">#REF!</definedName>
    <definedName name="FDP_44_1_aUrv" hidden="1">#REF!</definedName>
    <definedName name="FDP_45_1_aUrv" hidden="1">#REF!</definedName>
    <definedName name="FDP_46_1_aUrv" hidden="1">#REF!</definedName>
    <definedName name="FDP_47_1_aUrv" hidden="1">#REF!</definedName>
    <definedName name="FDP_48_1_aUrv" hidden="1">#REF!</definedName>
    <definedName name="FDP_49_1_aUrv" hidden="1">#REF!</definedName>
    <definedName name="FDP_50_1_aUrv" hidden="1">#REF!</definedName>
    <definedName name="FDP_51_1_aUrv" hidden="1">#REF!</definedName>
    <definedName name="FDP_52_1_aUrv" hidden="1">#REF!</definedName>
    <definedName name="FDP_53_1_aUrv" hidden="1">#REF!</definedName>
    <definedName name="FDP_53_1_rUrv" hidden="1">#REF!</definedName>
    <definedName name="FDP_54_1_aUrv" hidden="1">#REF!</definedName>
    <definedName name="FDP_55_1_aUrv" hidden="1">#REF!</definedName>
    <definedName name="FDP_8_1_aDrv" hidden="1">#REF!</definedName>
    <definedName name="FDP_9_1_aDrv" hidden="1">#REF!</definedName>
    <definedName name="fdsafe">#REF!</definedName>
    <definedName name="fdsfasfacsfa">[80]Plan1!#REF!</definedName>
    <definedName name="FE">[13]SERVIÇOS!#REF!</definedName>
    <definedName name="fer" localSheetId="2">#REF!</definedName>
    <definedName name="fer">#REF!</definedName>
    <definedName name="FERE">#N/A</definedName>
    <definedName name="feriados">#REF!</definedName>
    <definedName name="fernanda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V00">[19]Consultoria!#REF!</definedName>
    <definedName name="FEV00_3">[19]Consultoria!#REF!</definedName>
    <definedName name="FEV95_3">[19]Consultoria!#REF!</definedName>
    <definedName name="FEV96_3">[19]Consultoria!#REF!</definedName>
    <definedName name="FEV97_3">[19]Consultoria!#REF!</definedName>
    <definedName name="FEV98_3">[19]Consultoria!#REF!</definedName>
    <definedName name="FEV99_3">[19]Consultoria!#REF!</definedName>
    <definedName name="FF">[16]COMPOS1!#REF!</definedName>
    <definedName name="FFDSA">#REF!</definedName>
    <definedName name="fff">'[139]P A T O  D'!#REF!</definedName>
    <definedName name="fffff" localSheetId="2" hidden="1">{"'EI 060 02'!$A$1:$K$59"}</definedName>
    <definedName name="fffff" hidden="1">{"'EI 060 02'!$A$1:$K$59"}</definedName>
    <definedName name="fffffff">NA()</definedName>
    <definedName name="fffffffffffff">'[62]Fresagem de Pista Ago-98'!#REF!</definedName>
    <definedName name="fffffffffffffff">#N/A</definedName>
    <definedName name="fffg">#N/A</definedName>
    <definedName name="ffw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gdfgdfg">'[62]Fresagem de Pista Ago-98'!#REF!</definedName>
    <definedName name="fge">'[48]P A T O 99 B'!#REF!</definedName>
    <definedName name="fgff" localSheetId="2" hidden="1">{#N/A,#N/A,FALSE,"MO (2)"}</definedName>
    <definedName name="fgff" hidden="1">{#N/A,#N/A,FALSE,"MO (2)"}</definedName>
    <definedName name="fgff_1" localSheetId="2" hidden="1">{#N/A,#N/A,FALSE,"MO (2)"}</definedName>
    <definedName name="fgff_1" hidden="1">{#N/A,#N/A,FALSE,"MO (2)"}</definedName>
    <definedName name="FGFGR">'[135]ficha medição'!#REF!</definedName>
    <definedName name="fgjfghj">'[158]Medição (2'!#REF!</definedName>
    <definedName name="fhg" hidden="1">{#N/A,#N/A,FALSE,"310.1";#N/A,#N/A,FALSE,"321.1";#N/A,#N/A,FALSE,"320.3";#N/A,#N/A,FALSE,"330.1"}</definedName>
    <definedName name="figura1">"Figura 1"</definedName>
    <definedName name="filtragem">#REF!</definedName>
    <definedName name="Filtrar_1000">[118]!Filtrar_1000</definedName>
    <definedName name="FIM.TRECHO">#REF!</definedName>
    <definedName name="fimaterro">"$#REF!.$E$13"</definedName>
    <definedName name="fimaterro_7">"$#REF!.$D$17"</definedName>
    <definedName name="fimtrecho">"$RemendoProf_Mecan.$#REF!$#REF!"</definedName>
    <definedName name="fimtrecho_11">"$#REF!.$F$49"</definedName>
    <definedName name="fimtrecho_11_6">"$#REF!.$F$49"</definedName>
    <definedName name="fimtrecho_14">"$RemendoProf_Manual.$#REF!$#REF!"</definedName>
    <definedName name="fimtrecho_42">"$#REF!.$L$25"</definedName>
    <definedName name="fimtrechocapa">"$#REF!.$M$26"</definedName>
    <definedName name="fimtrechor">"$#REF!.$#REF!$42"</definedName>
    <definedName name="fimtrechor_5">"$#REF!.$#REF!$40"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dos">#N/A</definedName>
    <definedName name="FINAL_CM">#REF!</definedName>
    <definedName name="FINAL_RCC">#REF!</definedName>
    <definedName name="FINAL_RM">#REF!</definedName>
    <definedName name="FINAL_RMA">#REF!</definedName>
    <definedName name="FINAL_RMEC">#REF!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r" localSheetId="2">#REF!</definedName>
    <definedName name="fir">#REF!</definedName>
    <definedName name="FIRMA">#REF!</definedName>
    <definedName name="firma1">#REF!</definedName>
    <definedName name="firma2">#REF!</definedName>
    <definedName name="fiscal">#REF!</definedName>
    <definedName name="fiscal_13">[107]DADOS!$B$5</definedName>
    <definedName name="fiscal_42">#REF!</definedName>
    <definedName name="Fisicos">#REF!</definedName>
    <definedName name="FITOK" hidden="1">{#N/A,#N/A,TRUE,"Serviços"}</definedName>
    <definedName name="fjglkjlkj" hidden="1">[55]PAG01!#REF!</definedName>
    <definedName name="fl._01" localSheetId="2">#REF!</definedName>
    <definedName name="fl._01">#REF!</definedName>
    <definedName name="FLOT">#REF!</definedName>
    <definedName name="FLU">#REF!</definedName>
    <definedName name="Fluência">[142]Teor!$E$3:$E$7</definedName>
    <definedName name="fluxo">'[161]450'!#REF!</definedName>
    <definedName name="Fluxo_Orçado_201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o">'[161]450'!#REF!</definedName>
    <definedName name="FM">#REF!</definedName>
    <definedName name="FMW">#REF!</definedName>
    <definedName name="FMWA">#REF!</definedName>
    <definedName name="FO">#REF!</definedName>
    <definedName name="fobr1">'[31]memória quantitativa'!#REF!</definedName>
    <definedName name="fobr2">'[31]memória quantitativa'!#REF!</definedName>
    <definedName name="fobr3">'[31]memória quantitativa'!#REF!</definedName>
    <definedName name="fobr4">'[31]memória quantitativa'!#REF!</definedName>
    <definedName name="fobr5">'[31]memória quantitativa'!#REF!</definedName>
    <definedName name="fobr6">'[31]memória quantitativa'!#REF!</definedName>
    <definedName name="fobr7">'[31]memória quantitativa'!#REF!</definedName>
    <definedName name="fobr8">'[31]memória quantitativa'!#REF!</definedName>
    <definedName name="fobr9">'[31]memória quantitativa'!#REF!</definedName>
    <definedName name="FoFo" localSheetId="2">#REF!</definedName>
    <definedName name="FoFo" localSheetId="0">#REF!</definedName>
    <definedName name="FoFo">#REF!</definedName>
    <definedName name="FOG">#REF!</definedName>
    <definedName name="fokmf1">'[31]memória quantitativa'!#REF!</definedName>
    <definedName name="fokmf2">'[31]memória quantitativa'!#REF!</definedName>
    <definedName name="fokmf3">'[31]memória quantitativa'!#REF!</definedName>
    <definedName name="fokmf4">'[31]memória quantitativa'!#REF!</definedName>
    <definedName name="fokmf5">'[31]memória quantitativa'!#REF!</definedName>
    <definedName name="fokmf6">'[31]memória quantitativa'!#REF!</definedName>
    <definedName name="fokmf7">'[31]memória quantitativa'!#REF!</definedName>
    <definedName name="fokmf8">'[31]memória quantitativa'!#REF!</definedName>
    <definedName name="fokmf9">'[31]memória quantitativa'!#REF!</definedName>
    <definedName name="fokmi1">'[31]memória quantitativa'!#REF!</definedName>
    <definedName name="fokmi2">'[31]memória quantitativa'!#REF!</definedName>
    <definedName name="fokmi3">'[31]memória quantitativa'!#REF!</definedName>
    <definedName name="fokmi4">'[31]memória quantitativa'!#REF!</definedName>
    <definedName name="fokmi5">'[31]memória quantitativa'!#REF!</definedName>
    <definedName name="fokmi6">'[31]memória quantitativa'!#REF!</definedName>
    <definedName name="fokmi7">'[31]memória quantitativa'!#REF!</definedName>
    <definedName name="fokmi8">'[31]memória quantitativa'!#REF!</definedName>
    <definedName name="fokmi9">'[31]memória quantitativa'!#REF!</definedName>
    <definedName name="folarg1">'[31]memória quantitativa'!#REF!</definedName>
    <definedName name="folarg2">'[31]memória quantitativa'!#REF!</definedName>
    <definedName name="folarg3">'[31]memória quantitativa'!#REF!</definedName>
    <definedName name="folarg4">'[31]memória quantitativa'!#REF!</definedName>
    <definedName name="folarg5">'[31]memória quantitativa'!#REF!</definedName>
    <definedName name="folarg6">'[31]memória quantitativa'!#REF!</definedName>
    <definedName name="folarg7">'[31]memória quantitativa'!#REF!</definedName>
    <definedName name="folarg8">'[31]memória quantitativa'!#REF!</definedName>
    <definedName name="folarg9">'[31]memória quantitativa'!#REF!</definedName>
    <definedName name="FOLHA">#REF!</definedName>
    <definedName name="FOLHA01" localSheetId="2" hidden="1">{#N/A,#N/A,TRUE,"Serviços"}</definedName>
    <definedName name="FOLHA01" hidden="1">{#N/A,#N/A,TRUE,"Serviços"}</definedName>
    <definedName name="FOLHA011" localSheetId="2" hidden="1">{#N/A,#N/A,TRUE,"Serviços"}</definedName>
    <definedName name="FOLHA011" hidden="1">{#N/A,#N/A,TRUE,"Serviços"}</definedName>
    <definedName name="FOLHA1">#REF!</definedName>
    <definedName name="folha11" localSheetId="2" hidden="1">{#N/A,#N/A,TRUE,"Serviços"}</definedName>
    <definedName name="folha11" hidden="1">{#N/A,#N/A,TRUE,"Serviços"}</definedName>
    <definedName name="FOLHA2">#REF!</definedName>
    <definedName name="FOLHA3">#REF!</definedName>
    <definedName name="FOLHA4">#REF!</definedName>
    <definedName name="FOLHA5">#REF!</definedName>
    <definedName name="FOLHA6">#REF!</definedName>
    <definedName name="FOLHA7">#REF!</definedName>
    <definedName name="FOLHA8">#REF!</definedName>
    <definedName name="FOLHA9">#REF!</definedName>
    <definedName name="FOLHAS">[76]PRANCHA!#REF!</definedName>
    <definedName name="Fonte">#REF!</definedName>
    <definedName name="FORMA">[100]SERVIÇOS!$G$23</definedName>
    <definedName name="Forma_BlocoE1">16.64*2+16.203</definedName>
    <definedName name="Forma_BlocoE2">13.64*2+11.628</definedName>
    <definedName name="Forma_BloPort">17.64*2.5+18.23</definedName>
    <definedName name="FORMA_MAD_BRANCA">#REF!</definedName>
    <definedName name="Forma_Trav">91.81</definedName>
    <definedName name="formas">'[31]medição '!#REF!</definedName>
    <definedName name="Format_List">#REF!</definedName>
    <definedName name="FORN_ACESS_EMISS">#REF!</definedName>
    <definedName name="FORN_ACESS_EMISS2_M">#REF!</definedName>
    <definedName name="FORN_ACESS_EMISS3_M">#REF!</definedName>
    <definedName name="FORN_ACESS_REDE_COL">#REF!</definedName>
    <definedName name="FORN_ACESSÓRIOS">#REF!</definedName>
    <definedName name="FORN_CON_EMISS3_M">#REF!</definedName>
    <definedName name="FORN_CONEX">#REF!</definedName>
    <definedName name="FORN_CONEX_EMISS">#REF!</definedName>
    <definedName name="FORN_CONEX_PEÇAS">#REF!</definedName>
    <definedName name="FORN_PEÇAS_EMISS2_M">#REF!</definedName>
    <definedName name="FORN_TUB_EMISS">#REF!</definedName>
    <definedName name="FORN_TUB_EMISS2_M">#REF!</definedName>
    <definedName name="FORN_TUB_EMISS3_M">#REF!</definedName>
    <definedName name="FORN_TUB_REDE_COL">#REF!</definedName>
    <definedName name="FORN_TUBU">#REF!</definedName>
    <definedName name="FORNEC_CAP20">#REF!</definedName>
    <definedName name="FORNEC_CM30">#REF!</definedName>
    <definedName name="Fornecimento" localSheetId="0">#REF!</definedName>
    <definedName name="Fornecimento">#REF!</definedName>
    <definedName name="fossa">#REF!</definedName>
    <definedName name="Fot" localSheetId="2" hidden="1">{"'EI 060 02'!$A$1:$K$59"}</definedName>
    <definedName name="Fot" hidden="1">{"'EI 060 02'!$A$1:$K$59"}</definedName>
    <definedName name="fr">#N/A</definedName>
    <definedName name="FRE">#REF!</definedName>
    <definedName name="FREADVAL">#REF!</definedName>
    <definedName name="FREFIX">#REF!</definedName>
    <definedName name="FREPES">#REF!</definedName>
    <definedName name="Fresagem">#N/A</definedName>
    <definedName name="Fresagem01" localSheetId="2" hidden="1">{#N/A,#N/A,TRUE,"Serviços"}</definedName>
    <definedName name="Fresagem01" hidden="1">{#N/A,#N/A,TRUE,"Serviços"}</definedName>
    <definedName name="Fresagem011" localSheetId="2" hidden="1">{#N/A,#N/A,TRUE,"Serviços"}</definedName>
    <definedName name="Fresagem011" hidden="1">{#N/A,#N/A,TRUE,"Serviços"}</definedName>
    <definedName name="fresfg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h5" localSheetId="2">#REF!</definedName>
    <definedName name="fresh5">#REF!</definedName>
    <definedName name="FS">#REF!</definedName>
    <definedName name="FS_1">#REF!</definedName>
    <definedName name="FS_Adir">OFFSET([99]Percentual!$A$6,0,COLUMN([99]Percentual!$BU$3)-1,COUNTA([99]Percentual!$A$6:$A$105),1)</definedName>
    <definedName name="FS_Aesq">OFFSET([99]Percentual!$A$6,0,COLUMN([99]Percentual!$AU$3)-1,COUNTA([99]Percentual!$A$6:$A$105),1)</definedName>
    <definedName name="FS3_3dir">OFFSET([99]Percentual!$A$6,0,MATCH([99]Percentual!$K$3,[99]Percentual!$3:$3,0)+1,COUNTA([99]Percentual!$A$6:$A$105),1)</definedName>
    <definedName name="FS3_3esq">OFFSET([99]Percentual!$A$6,0,MATCH([99]Percentual!$K$3,[99]Percentual!$3:$3,0)-1,COUNTA([99]Percentual!$A$6:$A$105),1)</definedName>
    <definedName name="FS3_pista">OFFSET([99]Percentual!$A$6,0,MATCH([99]Percentual!$K$3,[99]Percentual!$3:$3,0),COUNTA([99]Percentual!$A$6:$A$105),1)</definedName>
    <definedName name="FS4_3dir">OFFSET([99]Percentual!$A$6,0,MATCH([99]Percentual!$N$3,[99]Percentual!$3:$3,0)+1,COUNTA([99]Percentual!$A$6:$A$105),1)</definedName>
    <definedName name="FS4_3esq">OFFSET([99]Percentual!$A$6,0,MATCH([99]Percentual!$N$3,[99]Percentual!$3:$3,0)-1,COUNTA([99]Percentual!$A$6:$A$105),1)</definedName>
    <definedName name="FS4_pista">OFFSET([99]Percentual!$A$6,0,MATCH([99]Percentual!$N$3,[99]Percentual!$3:$3,0),COUNTA([99]Percentual!$A$6:$A$105),1)</definedName>
    <definedName name="FS5_3dir">OFFSET([99]Percentual!$A$6,0,MATCH([99]Percentual!$Q$3,[99]Percentual!$3:$3,0)+1,COUNTA([99]Percentual!$A$6:$A$105),1)</definedName>
    <definedName name="FS5_3esq">OFFSET([99]Percentual!$A$6,0,MATCH([99]Percentual!$Q$3,[99]Percentual!$3:$3,0)-1,COUNTA([99]Percentual!$A$6:$A$105),1)</definedName>
    <definedName name="FS5_pista">OFFSET([99]Percentual!$A$6,0,MATCH([99]Percentual!$Q$3,[99]Percentual!$3:$3,0),COUNTA([99]Percentual!$A$6:$A$105),1)</definedName>
    <definedName name="FS6_3dir">OFFSET([99]Percentual!$A$6,0,MATCH([99]Percentual!$T$3,[99]Percentual!$3:$3,0)+1,COUNTA([99]Percentual!$A$6:$A$105),1)</definedName>
    <definedName name="FS6_3esq">OFFSET([99]Percentual!$A$6,0,MATCH([99]Percentual!$T$3,[99]Percentual!$3:$3,0)-1,COUNTA([99]Percentual!$A$6:$A$105),1)</definedName>
    <definedName name="FS6_pista">OFFSET([99]Percentual!$A$6,0,MATCH([99]Percentual!$T$3,[99]Percentual!$3:$3,0),COUNTA([99]Percentual!$A$6:$A$105),1)</definedName>
    <definedName name="FSADFD">#N/A</definedName>
    <definedName name="fse">#REF!</definedName>
    <definedName name="fsn">#REF!</definedName>
    <definedName name="FT" localSheetId="2">#REF!</definedName>
    <definedName name="FT">#REF!</definedName>
    <definedName name="fthju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uel">#REF!</definedName>
    <definedName name="fuel_1">#REF!</definedName>
    <definedName name="FUFUFUFUFUFUFF">#REF!</definedName>
    <definedName name="Função">#REF!</definedName>
    <definedName name="FunE" localSheetId="2">#REF!</definedName>
    <definedName name="FunE">#REF!</definedName>
    <definedName name="FunE_1">#REF!</definedName>
    <definedName name="FunE_1_4">#REF!</definedName>
    <definedName name="FunE_4">#REF!</definedName>
    <definedName name="FunE_6">#REF!</definedName>
    <definedName name="FunE_6_4">#REF!</definedName>
    <definedName name="FunInt">#REF!</definedName>
    <definedName name="FunInt_1">#REF!</definedName>
    <definedName name="FunInt_1_4">#REF!</definedName>
    <definedName name="FunInt_4">#REF!</definedName>
    <definedName name="FunInt_6">#REF!</definedName>
    <definedName name="FunInt_6_4">#REF!</definedName>
    <definedName name="FunR">#REF!</definedName>
    <definedName name="FunR_1">#REF!</definedName>
    <definedName name="FunR_1_4">#REF!</definedName>
    <definedName name="FunR_4">#REF!</definedName>
    <definedName name="FunR_6">#REF!</definedName>
    <definedName name="FunR_6_4">#REF!</definedName>
    <definedName name="fwregwrgfd">#N/A</definedName>
    <definedName name="fwregwrgfd_16">NA()</definedName>
    <definedName name="fx_horiz" localSheetId="2">#REF!</definedName>
    <definedName name="fx_horiz">#REF!</definedName>
    <definedName name="g" hidden="1">{#N/A,#N/A,FALSE,"REGNSKAPSUTDRAG DIVISJON";#N/A,#N/A,FALSE,"Nøkkeltall"}</definedName>
    <definedName name="G_06">#NAME?</definedName>
    <definedName name="G_07">#NAME?</definedName>
    <definedName name="g_2.04">#REF!</definedName>
    <definedName name="G_2.05">#REF!</definedName>
    <definedName name="G_2.06">#REF!</definedName>
    <definedName name="G_2.07">#REF!</definedName>
    <definedName name="G_2.08">#REF!</definedName>
    <definedName name="G_2.09">#REF!</definedName>
    <definedName name="G_2.10">#REF!</definedName>
    <definedName name="G_2.11">#REF!</definedName>
    <definedName name="G_2.12">#REF!</definedName>
    <definedName name="G_2.13">#REF!</definedName>
    <definedName name="G_2.14">#REF!</definedName>
    <definedName name="G_30">#NAME?</definedName>
    <definedName name="galo" hidden="1">{#N/A,#N/A,FALSE,"Aging Summary";#N/A,#N/A,FALSE,"Ratio Analysis";#N/A,#N/A,FALSE,"Test 120 Day Accts";#N/A,#N/A,FALSE,"Tickmarks"}</definedName>
    <definedName name="Galvanized_cable_tray__complete_of__special_pieces__elbows__crosses__Tees__etc.__and_fixing_elements___brackets__supports__etc.__Metallic_supports_from_roof__wall_or_metallic_structure_included">#REF!</definedName>
    <definedName name="GAS" localSheetId="2">#REF!</definedName>
    <definedName name="GAS">#REF!</definedName>
    <definedName name="gas_1">#REF!</definedName>
    <definedName name="GAS_CARBONICO_6KG">#REF!</definedName>
    <definedName name="GASOL">#N/A</definedName>
    <definedName name="GASOL_1">#REF!</definedName>
    <definedName name="GASOLINA">[132]INSUMOS!$N$306</definedName>
    <definedName name="GAST">[12]DADOS!$C$21</definedName>
    <definedName name="gastalho">[49]ORÇAMENTO!#REF!</definedName>
    <definedName name="gastalho_13">[49]ORÇAMENTO!#REF!</definedName>
    <definedName name="gastalho_13_19">[49]ORÇAMENTO!#REF!</definedName>
    <definedName name="gastalho_13_23">[49]ORÇAMENTO!#REF!</definedName>
    <definedName name="gastalho_13_25">[65]ORÇAMENTO!#REF!</definedName>
    <definedName name="gastalho_15">[66]ORÇAMENTO!#REF!</definedName>
    <definedName name="gastalho_15_13">[66]ORÇAMENTO!#REF!</definedName>
    <definedName name="gastalho_15_13_19">[66]ORÇAMENTO!#REF!</definedName>
    <definedName name="gastalho_15_13_23">[66]ORÇAMENTO!#REF!</definedName>
    <definedName name="gastalho_15_13_25">[66]ORÇAMENTO!#REF!</definedName>
    <definedName name="gastalho_15_19">[66]ORÇAMENTO!#REF!</definedName>
    <definedName name="gastalho_15_23">[66]ORÇAMENTO!#REF!</definedName>
    <definedName name="gastalho_15_25">[66]ORÇAMENTO!#REF!</definedName>
    <definedName name="gastalho_19">[49]ORÇAMENTO!#REF!</definedName>
    <definedName name="gastalho_23">[49]ORÇAMENTO!#REF!</definedName>
    <definedName name="gastalho_24">[49]ORÇAMENTO!#REF!</definedName>
    <definedName name="gastalho_24_13">[49]ORÇAMENTO!#REF!</definedName>
    <definedName name="gastalho_24_13_19">[49]ORÇAMENTO!#REF!</definedName>
    <definedName name="gastalho_24_13_23">[49]ORÇAMENTO!#REF!</definedName>
    <definedName name="gastalho_24_13_25">[65]ORÇAMENTO!#REF!</definedName>
    <definedName name="gastalho_24_19">[49]ORÇAMENTO!#REF!</definedName>
    <definedName name="gastalho_24_23">[49]ORÇAMENTO!#REF!</definedName>
    <definedName name="gastalho_24_25">[65]ORÇAMENTO!#REF!</definedName>
    <definedName name="gastalho_25">[65]ORÇAMENTO!#REF!</definedName>
    <definedName name="Gastos_Marajó">#N/A</definedName>
    <definedName name="gcbr1">'[31]memória quantitativa'!#REF!</definedName>
    <definedName name="gcbr2">'[31]memória quantitativa'!#REF!</definedName>
    <definedName name="gckmf1">'[31]memória quantitativa'!#REF!</definedName>
    <definedName name="gckmf2">'[31]memória quantitativa'!#REF!</definedName>
    <definedName name="gckmi1">'[31]memória quantitativa'!#REF!</definedName>
    <definedName name="gckmi2">'[31]memória quantitativa'!#REF!</definedName>
    <definedName name="GDAGEGAAAAAAA">#REF!</definedName>
    <definedName name="gdc" localSheetId="2">#REF!</definedName>
    <definedName name="gdc">#REF!</definedName>
    <definedName name="GDGDGD">#REF!</definedName>
    <definedName name="GE">#REF!</definedName>
    <definedName name="GEOTECNICO" localSheetId="2">[67]PRECORC.XLS!#REF!</definedName>
    <definedName name="GEOTECNICO">[67]PRECORC.XLS!#REF!</definedName>
    <definedName name="GEOVANI">#REF!</definedName>
    <definedName name="GEOVANI_25">#REF!</definedName>
    <definedName name="GEOVANI2">[162]PROJETO!#REF!</definedName>
    <definedName name="GEOVANI2_25">[163]PROJETO!#REF!</definedName>
    <definedName name="geração" hidden="1">{#N/A,#N/A,FALSE,"ANEXO3 99 ERA";#N/A,#N/A,FALSE,"ANEXO3 99 UBÁ2";#N/A,#N/A,FALSE,"ANEXO3 99 DTU";#N/A,#N/A,FALSE,"ANEXO3 99 RDR";#N/A,#N/A,FALSE,"ANEXO3 99 UBÁ4";#N/A,#N/A,FALSE,"ANEXO3 99 UBÁ6"}</definedName>
    <definedName name="geral" localSheetId="2">#REF!</definedName>
    <definedName name="geral">#REF!</definedName>
    <definedName name="Gerente">#REF!</definedName>
    <definedName name="GESGSD">#REF!</definedName>
    <definedName name="GESSO">#REF!</definedName>
    <definedName name="gfdg">[82]RESUMO_AUT1!#REF!</definedName>
    <definedName name="gfg" localSheetId="2">#REF!</definedName>
    <definedName name="gfg">#REF!</definedName>
    <definedName name="gfgfgfg" localSheetId="2" hidden="1">{#N/A,#N/A,FALSE,"MO (2)"}</definedName>
    <definedName name="gfgfgfg" hidden="1">{#N/A,#N/A,FALSE,"MO (2)"}</definedName>
    <definedName name="gg" hidden="1">{"'REL CUSTODIF'!$B$1:$H$72"}</definedName>
    <definedName name="ggm" localSheetId="2">#REF!</definedName>
    <definedName name="ggm">#REF!</definedName>
    <definedName name="ghghgh" localSheetId="2" hidden="1">{#N/A,#N/A,FALSE,"MO (2)"}</definedName>
    <definedName name="ghghgh" hidden="1">{#N/A,#N/A,FALSE,"MO (2)"}</definedName>
    <definedName name="GHJ">#REF!</definedName>
    <definedName name="GILBERTRO">[164]Planilha2!$A$8:$C$252</definedName>
    <definedName name="giu6lkjhlij">#N/A</definedName>
    <definedName name="gjg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O010_RECICLAGEM">#REF!</definedName>
    <definedName name="GP" localSheetId="2">[13]SERVIÇOS!#REF!</definedName>
    <definedName name="GP">[13]SERVIÇOS!#REF!</definedName>
    <definedName name="GP_PRESIN" localSheetId="2">#REF!</definedName>
    <definedName name="GP_PRESIN">#REF!</definedName>
    <definedName name="GRADUADA">#REF!</definedName>
    <definedName name="graf" localSheetId="2">#REF!</definedName>
    <definedName name="graf">#REF!</definedName>
    <definedName name="graf_8">NA()</definedName>
    <definedName name="graff">'[165]FLUXO - EXECUÇÃO PRÓPRIA'!#REF!</definedName>
    <definedName name="GRAFICOS" localSheetId="2">[67]PRECORC.XLS!#REF!</definedName>
    <definedName name="GRAFICOS">[67]PRECORC.XLS!#REF!</definedName>
    <definedName name="GRAMA" localSheetId="2">#REF!</definedName>
    <definedName name="GRAMA">#REF!</definedName>
    <definedName name="grama_mudas" localSheetId="2">#REF!</definedName>
    <definedName name="grama_mudas">#REF!</definedName>
    <definedName name="GRANITO_AMENDOA">#REF!</definedName>
    <definedName name="GRANITO_CINZA_CORUMBA">#REF!</definedName>
    <definedName name="_xlnm.Recorder" localSheetId="2">#REF!</definedName>
    <definedName name="_xlnm.Recorder" localSheetId="0">#REF!</definedName>
    <definedName name="_xlnm.Recorder">#REF!</definedName>
    <definedName name="grbr1">'[31]memória quantitativa'!#REF!</definedName>
    <definedName name="grbr2">'[31]memória quantitativa'!#REF!</definedName>
    <definedName name="grbr3">'[31]memória quantitativa'!#REF!</definedName>
    <definedName name="grbr4">'[31]memória quantitativa'!#REF!</definedName>
    <definedName name="grbr5">'[31]memória quantitativa'!#REF!</definedName>
    <definedName name="grbr6">'[31]memória quantitativa'!#REF!</definedName>
    <definedName name="grbr7">'[31]memória quantitativa'!#REF!</definedName>
    <definedName name="grbr8">'[31]memória quantitativa'!#REF!</definedName>
    <definedName name="grbr9">'[31]memória quantitativa'!#REF!</definedName>
    <definedName name="GRI" localSheetId="2">#REF!</definedName>
    <definedName name="GRI">#REF!</definedName>
    <definedName name="grkmf1">'[31]memória quantitativa'!#REF!</definedName>
    <definedName name="grkmf2">'[31]memória quantitativa'!#REF!</definedName>
    <definedName name="grkmf3">'[31]memória quantitativa'!#REF!</definedName>
    <definedName name="grkmf4">'[31]memória quantitativa'!#REF!</definedName>
    <definedName name="grkmf5">'[31]memória quantitativa'!#REF!</definedName>
    <definedName name="grkmf6">'[31]memória quantitativa'!#REF!</definedName>
    <definedName name="grkmf7">'[31]memória quantitativa'!#REF!</definedName>
    <definedName name="grkmf8">'[31]memória quantitativa'!#REF!</definedName>
    <definedName name="grkmf9">'[31]memória quantitativa'!#REF!</definedName>
    <definedName name="grkmi1">'[31]memória quantitativa'!#REF!</definedName>
    <definedName name="grkmi2">'[31]memória quantitativa'!#REF!</definedName>
    <definedName name="grkmi3">'[31]memória quantitativa'!#REF!</definedName>
    <definedName name="grkmi4">'[31]memória quantitativa'!#REF!</definedName>
    <definedName name="grkmi5">'[31]memória quantitativa'!#REF!</definedName>
    <definedName name="grkmi6">'[31]memória quantitativa'!#REF!</definedName>
    <definedName name="grkmi7">'[31]memória quantitativa'!#REF!</definedName>
    <definedName name="grkmi8">'[31]memória quantitativa'!#REF!</definedName>
    <definedName name="grkmi9">'[31]memória quantitativa'!#REF!</definedName>
    <definedName name="grlarg1">'[31]memória quantitativa'!#REF!</definedName>
    <definedName name="grlarg2">'[31]memória quantitativa'!#REF!</definedName>
    <definedName name="grlarg3">'[31]memória quantitativa'!#REF!</definedName>
    <definedName name="grlarg4">'[31]memória quantitativa'!#REF!</definedName>
    <definedName name="grlarg5">'[31]memória quantitativa'!#REF!</definedName>
    <definedName name="grlarg6">'[31]memória quantitativa'!#REF!</definedName>
    <definedName name="grlarg7">'[31]memória quantitativa'!#REF!</definedName>
    <definedName name="grlarg8">'[31]memória quantitativa'!#REF!</definedName>
    <definedName name="grlarg9">'[31]memória quantitativa'!#REF!</definedName>
    <definedName name="Groute">0.55*0.7*0.025*3+0.45*0.45*0.025*5</definedName>
    <definedName name="GRP" localSheetId="2">#REF!</definedName>
    <definedName name="GRP">#REF!</definedName>
    <definedName name="grx" localSheetId="2">#REF!</definedName>
    <definedName name="grx">#REF!</definedName>
    <definedName name="gsdgs">#N/A</definedName>
    <definedName name="gsffgs">[82]RESUMO_AUT1!#REF!</definedName>
    <definedName name="gthyt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ryfj" localSheetId="2" hidden="1">{#N/A,#N/A,TRUE,"Serviços"}</definedName>
    <definedName name="gtryfj" hidden="1">{#N/A,#N/A,TRUE,"Serviços"}</definedName>
    <definedName name="gtryfjj" localSheetId="2" hidden="1">{#N/A,#N/A,TRUE,"Serviços"}</definedName>
    <definedName name="gtryfjj" hidden="1">{#N/A,#N/A,TRUE,"Serviços"}</definedName>
    <definedName name="guardacorpo">[49]ORÇAMENTO!#REF!</definedName>
    <definedName name="guardacorpo_13">[49]ORÇAMENTO!#REF!</definedName>
    <definedName name="guardacorpo_13_19">[49]ORÇAMENTO!#REF!</definedName>
    <definedName name="guardacorpo_13_23">[49]ORÇAMENTO!#REF!</definedName>
    <definedName name="guardacorpo_13_25">[65]ORÇAMENTO!#REF!</definedName>
    <definedName name="guardacorpo_15">[66]ORÇAMENTO!#REF!</definedName>
    <definedName name="guardacorpo_15_13">[66]ORÇAMENTO!#REF!</definedName>
    <definedName name="guardacorpo_15_13_19">[66]ORÇAMENTO!#REF!</definedName>
    <definedName name="guardacorpo_15_13_23">[66]ORÇAMENTO!#REF!</definedName>
    <definedName name="guardacorpo_15_13_25">[66]ORÇAMENTO!#REF!</definedName>
    <definedName name="guardacorpo_15_19">[66]ORÇAMENTO!#REF!</definedName>
    <definedName name="guardacorpo_15_23">[66]ORÇAMENTO!#REF!</definedName>
    <definedName name="guardacorpo_15_25">[66]ORÇAMENTO!#REF!</definedName>
    <definedName name="guardacorpo_19">[49]ORÇAMENTO!#REF!</definedName>
    <definedName name="guardacorpo_23">[49]ORÇAMENTO!#REF!</definedName>
    <definedName name="guardacorpo_24">[49]ORÇAMENTO!#REF!</definedName>
    <definedName name="guardacorpo_24_13">[49]ORÇAMENTO!#REF!</definedName>
    <definedName name="guardacorpo_24_13_19">[49]ORÇAMENTO!#REF!</definedName>
    <definedName name="guardacorpo_24_13_23">[49]ORÇAMENTO!#REF!</definedName>
    <definedName name="guardacorpo_24_13_25">[65]ORÇAMENTO!#REF!</definedName>
    <definedName name="guardacorpo_24_19">[49]ORÇAMENTO!#REF!</definedName>
    <definedName name="guardacorpo_24_23">[49]ORÇAMENTO!#REF!</definedName>
    <definedName name="guardacorpo_24_25">[65]ORÇAMENTO!#REF!</definedName>
    <definedName name="guardacorpo_25">[65]ORÇAMENTO!#REF!</definedName>
    <definedName name="guh">'[5]P A T O 99 B'!#REF!</definedName>
    <definedName name="Guia">"Figura 1"</definedName>
    <definedName name="Guias">#REF!</definedName>
    <definedName name="GUSTAVO">{"total","SUM(total)","YNNNN",FALSE}</definedName>
    <definedName name="gv" hidden="1">{"Pèrdues i Guanys analític.Català",#N/A,FALSE,"Català";"Pèrdues i G. analític.castellà",#N/A,FALSE,"Castellà"}</definedName>
    <definedName name="GVSL1" hidden="1">[136]!Header1-1 &amp; "." &amp; MAX(1,COUNTA(INDEX(#REF!,MATCH([136]!Header1-1,#REF!,FALSE)):#REF!))</definedName>
    <definedName name="H">#REF!</definedName>
    <definedName name="H_19">#REF!</definedName>
    <definedName name="H_23">#REF!</definedName>
    <definedName name="H_25">#REF!</definedName>
    <definedName name="H1112118">#REF!</definedName>
    <definedName name="H1112119">#REF!</definedName>
    <definedName name="h4c" localSheetId="2">#REF!</definedName>
    <definedName name="h4c">#REF!</definedName>
    <definedName name="H5_área_pint_lig">#REF!</definedName>
    <definedName name="H5_Ton_CBUQ">#REF!</definedName>
    <definedName name="h5c" localSheetId="2">#REF!</definedName>
    <definedName name="h5c">#REF!</definedName>
    <definedName name="h6c" localSheetId="2">#REF!</definedName>
    <definedName name="h6c">#REF!</definedName>
    <definedName name="h7c">#REF!</definedName>
    <definedName name="h8c">#REF!</definedName>
    <definedName name="h9c">#REF!</definedName>
    <definedName name="há">#REF!</definedName>
    <definedName name="hbdf" hidden="1">{"'Plan1 (2)'!$A$5:$F$63"}</definedName>
    <definedName name="hdsfavxc">[166]Equipamentos!#REF!</definedName>
    <definedName name="Header1" hidden="1">IF(COUNTA(#REF!)=0,0,INDEX(#REF!,MATCH(ROW(#REF!),#REF!,TRUE)))+1</definedName>
    <definedName name="Header2" hidden="1">[136]!Header1-1 &amp; "." &amp; MAX(1,COUNTA(INDEX(#REF!,MATCH([136]!Header1-1,#REF!,FALSE)):#REF!))</definedName>
    <definedName name="HELLO">#REF!</definedName>
    <definedName name="HENC">#REF!</definedName>
    <definedName name="hghg">[81]PROJETO!#REF!</definedName>
    <definedName name="hghgh">'[62]Fresagem de Pista Ago-98'!#REF!</definedName>
    <definedName name="HGRET" hidden="1">{"'RR'!$A$2:$E$81"}</definedName>
    <definedName name="HH">#REF!</definedName>
    <definedName name="HHDESELE">#REF!</definedName>
    <definedName name="HHDESMEC">#REF!</definedName>
    <definedName name="HHENGELE">#REF!</definedName>
    <definedName name="HHENGMEC">#REF!</definedName>
    <definedName name="hhhhh" localSheetId="2" hidden="1">{#N/A,#N/A,FALSE,"MO (2)"}</definedName>
    <definedName name="hhhhh" hidden="1">{#N/A,#N/A,FALSE,"MO (2)"}</definedName>
    <definedName name="hhhhhhh">'[62]Fresagem de Pista Ago-98'!#REF!</definedName>
    <definedName name="hhhhhhhhhhhhhhhh">#REF!</definedName>
    <definedName name="HHMONELE">#REF!</definedName>
    <definedName name="HHMONMEC">#REF!</definedName>
    <definedName name="HHPROELE">#REF!</definedName>
    <definedName name="HHPROMEC">#REF!</definedName>
    <definedName name="hi" localSheetId="2">#REF!</definedName>
    <definedName name="hi">#REF!</definedName>
    <definedName name="hi_10">#REF!</definedName>
    <definedName name="hi_24">#REF!</definedName>
    <definedName name="hi_25">#REF!</definedName>
    <definedName name="hi_26">#REF!</definedName>
    <definedName name="hi_27">#REF!</definedName>
    <definedName name="hi_29">#REF!</definedName>
    <definedName name="hi_3">#REF!</definedName>
    <definedName name="hi_4">#REF!</definedName>
    <definedName name="hi_5">#REF!</definedName>
    <definedName name="hi_9">#REF!</definedName>
    <definedName name="hid1_2" localSheetId="2">#REF!</definedName>
    <definedName name="hid1_2">#REF!</definedName>
    <definedName name="hii">#REF!</definedName>
    <definedName name="hjhjhjhju" localSheetId="2" hidden="1">{#N/A,#N/A,FALSE,"MO (2)"}</definedName>
    <definedName name="hjhjhjhju" hidden="1">{#N/A,#N/A,FALSE,"MO (2)"}</definedName>
    <definedName name="hmngj">#N/A</definedName>
    <definedName name="HMOTO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ra">#REF!</definedName>
    <definedName name="hora_1">#REF!</definedName>
    <definedName name="horaam">#REF!</definedName>
    <definedName name="horaenc">#REF!</definedName>
    <definedName name="horaseven">#REF!</definedName>
    <definedName name="HP">#REF!</definedName>
    <definedName name="HP.1">#REF!</definedName>
    <definedName name="hrf">#N/A</definedName>
    <definedName name="hsdjsg">#REF!</definedName>
    <definedName name="HSERV">#REF!</definedName>
    <definedName name="hthj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m" hidden="1">{"'Plan1 (2)'!$A$5:$F$63"}</definedName>
    <definedName name="HTML_CodePage" hidden="1">1252</definedName>
    <definedName name="HTML_Control" localSheetId="2" hidden="1">{"'EI 060 02'!$A$1:$K$59"}</definedName>
    <definedName name="HTML_Control" hidden="1">{"'EI 060 02'!$A$1:$K$59"}</definedName>
    <definedName name="HTML_Description" hidden="1">""</definedName>
    <definedName name="HTML_Email" hidden="1">""</definedName>
    <definedName name="HTML_Header" hidden="1">"EI 060 02"</definedName>
    <definedName name="HTML_LastUpdate" hidden="1">"05/05/03"</definedName>
    <definedName name="HTML_LineAfter" hidden="1">FALSE</definedName>
    <definedName name="HTML_LineBefore" hidden="1">FALSE</definedName>
    <definedName name="HTML_Name" hidden="1">"Keyloir"</definedName>
    <definedName name="HTML_OBDlg2" hidden="1">TRUE</definedName>
    <definedName name="HTML_OBDlg4" hidden="1">TRUE</definedName>
    <definedName name="HTML_OS" hidden="1">0</definedName>
    <definedName name="HTML_PathFile" hidden="1">"C:\Meus documentos\EI 060-02.htm"</definedName>
    <definedName name="HTML_PathFileMac" hidden="1">"Macintosh HD:HomePageStuff:New_Home_Page:datafile:histret.html"</definedName>
    <definedName name="HTML_Title" hidden="1">"EI 060-02 Relatório"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SDGH">#REF!</definedName>
    <definedName name="hva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Z_AREA">#REF!</definedName>
    <definedName name="HZ_ITEM">#REF!</definedName>
    <definedName name="HZ_PNV">#REF!</definedName>
    <definedName name="I" localSheetId="2">#REF!</definedName>
    <definedName name="I">#REF!</definedName>
    <definedName name="I0SVERT">[31]procedimentos!#REF!</definedName>
    <definedName name="I1666725">'[167]CUC-SICRO'!$I$167582</definedName>
    <definedName name="ic">'[168]Desmatamento '!$L$10</definedName>
    <definedName name="ID_serviço">OFFSET('[99]Orçamento Total'!$A$4,0,0,COUNTA('[99]Orçamento Total'!$C:$C),1)</definedName>
    <definedName name="idem" localSheetId="2">#REF!</definedName>
    <definedName name="idem">#REF!</definedName>
    <definedName name="IE_001">#N/A</definedName>
    <definedName name="IE_001_1">#REF!</definedName>
    <definedName name="IE_006">#N/A</definedName>
    <definedName name="IE_006_1">#REF!</definedName>
    <definedName name="IE_007">#N/A</definedName>
    <definedName name="IE_007_1">#REF!</definedName>
    <definedName name="IE_009">#N/A</definedName>
    <definedName name="IE_009_1">#REF!</definedName>
    <definedName name="IE_013">#N/A</definedName>
    <definedName name="IE_013_1">#REF!</definedName>
    <definedName name="IE_016">#N/A</definedName>
    <definedName name="IE_016_1">#REF!</definedName>
    <definedName name="IE_101">#N/A</definedName>
    <definedName name="IE_101_1">#REF!</definedName>
    <definedName name="IE_105">#N/A</definedName>
    <definedName name="IE_105_1">#REF!</definedName>
    <definedName name="IE_107">#N/A</definedName>
    <definedName name="IE_107_1">#REF!</definedName>
    <definedName name="IE_110">#N/A</definedName>
    <definedName name="IE_110_1">#REF!</definedName>
    <definedName name="IE_111">#N/A</definedName>
    <definedName name="IE_111_1">#REF!</definedName>
    <definedName name="IE_112">#N/A</definedName>
    <definedName name="IE_112_1">#REF!</definedName>
    <definedName name="IE_113">#N/A</definedName>
    <definedName name="IE_113_1">#REF!</definedName>
    <definedName name="IE_116">#N/A</definedName>
    <definedName name="IE_116_1">#REF!</definedName>
    <definedName name="IE_118">#N/A</definedName>
    <definedName name="IE_118_1">#REF!</definedName>
    <definedName name="IE_119">#N/A</definedName>
    <definedName name="IE_119_1">#REF!</definedName>
    <definedName name="IE_122">#N/A</definedName>
    <definedName name="IE_122_1">#REF!</definedName>
    <definedName name="IE_123">#N/A</definedName>
    <definedName name="IE_123_1">#REF!</definedName>
    <definedName name="IE_208">#N/A</definedName>
    <definedName name="IE_208_1">#REF!</definedName>
    <definedName name="IE_209">#N/A</definedName>
    <definedName name="IE_209_1">#REF!</definedName>
    <definedName name="IE_302">#N/A</definedName>
    <definedName name="IE_302_1">#REF!</definedName>
    <definedName name="IE_304">#N/A</definedName>
    <definedName name="IE_304_1">#REF!</definedName>
    <definedName name="IE_306">#N/A</definedName>
    <definedName name="IE_306_1">#REF!</definedName>
    <definedName name="IE_343">#N/A</definedName>
    <definedName name="IE_343_1">#REF!</definedName>
    <definedName name="IE_400">#N/A</definedName>
    <definedName name="IE_400_1">#REF!</definedName>
    <definedName name="IE_402">#N/A</definedName>
    <definedName name="IE_402_1">#REF!</definedName>
    <definedName name="IE_406">#N/A</definedName>
    <definedName name="IE_406_1">#REF!</definedName>
    <definedName name="IE_408">#N/A</definedName>
    <definedName name="IE_408_1">#REF!</definedName>
    <definedName name="IE_410">#N/A</definedName>
    <definedName name="IE_410_1">#REF!</definedName>
    <definedName name="IE_416">#N/A</definedName>
    <definedName name="IE_416_1">#REF!</definedName>
    <definedName name="IE_502">#N/A</definedName>
    <definedName name="IE_502_1">#REF!</definedName>
    <definedName name="IE_507">#N/A</definedName>
    <definedName name="IE_507_1">#REF!</definedName>
    <definedName name="IE_508">#N/A</definedName>
    <definedName name="IE_508_1">#REF!</definedName>
    <definedName name="IE_509">#N/A</definedName>
    <definedName name="IE_509_1">#REF!</definedName>
    <definedName name="IE_601">#N/A</definedName>
    <definedName name="IE_601_1">#REF!</definedName>
    <definedName name="IE_602">#N/A</definedName>
    <definedName name="IE_602_1">#REF!</definedName>
    <definedName name="IE_904">#N/A</definedName>
    <definedName name="IE_904_1">#REF!</definedName>
    <definedName name="IE_906">#N/A</definedName>
    <definedName name="IE_906_1">#REF!</definedName>
    <definedName name="IE_914">#N/A</definedName>
    <definedName name="IE_914_1">#REF!</definedName>
    <definedName name="IE_922">#N/A</definedName>
    <definedName name="IE_922_1">#REF!</definedName>
    <definedName name="if_sinalização">'[31]ind. físicos'!#REF!</definedName>
    <definedName name="IGOL_2">#REF!</definedName>
    <definedName name="IGOLFLEX">#REF!</definedName>
    <definedName name="II">#REF!</definedName>
    <definedName name="III">[169]Equipamentos!#REF!</definedName>
    <definedName name="iLUMINAÇÃO" hidden="1">{#N/A,#N/A,FALSE,"ANEXO3 99 ERA";#N/A,#N/A,FALSE,"ANEXO3 99 UBÁ2";#N/A,#N/A,FALSE,"ANEXO3 99 DTU";#N/A,#N/A,FALSE,"ANEXO3 99 RDR";#N/A,#N/A,FALSE,"ANEXO3 99 UBÁ4";#N/A,#N/A,FALSE,"ANEXO3 99 UBÁ6"}</definedName>
    <definedName name="IM">#REF!</definedName>
    <definedName name="IM_25">#REF!</definedName>
    <definedName name="IM_4">#REF!</definedName>
    <definedName name="IMM">#REF!</definedName>
    <definedName name="IMOVEIS" localSheetId="2">[67]PRECORC.XLS!#REF!</definedName>
    <definedName name="IMOVEIS">[67]PRECORC.XLS!#REF!</definedName>
    <definedName name="IMP">#REF!</definedName>
    <definedName name="imp_recic_base">[59]medição!#REF!</definedName>
    <definedName name="imp_reest_base">[59]medição!#REF!</definedName>
    <definedName name="IMPERMEABILIZANTE_SIKA">#REF!</definedName>
    <definedName name="Importacao">#REF!</definedName>
    <definedName name="IMPOSITIVA">#REF!,#REF!</definedName>
    <definedName name="impressão">#REF!</definedName>
    <definedName name="Impresso">#N/A</definedName>
    <definedName name="imprim_cascalho">[59]medição!#REF!</definedName>
    <definedName name="imprim_reest_cascalho">#REF!</definedName>
    <definedName name="IMPRIMAÇÃO">#REF!</definedName>
    <definedName name="IMSVERT">[31]procedimentos!#REF!</definedName>
    <definedName name="inclusão_de_novos_campos">#REF!</definedName>
    <definedName name="IND" localSheetId="2">#REF!</definedName>
    <definedName name="IND">#REF!</definedName>
    <definedName name="Indep_Nac">#N/A</definedName>
    <definedName name="INDI" localSheetId="2">#REF!</definedName>
    <definedName name="INDI">#REF!</definedName>
    <definedName name="indi_33" localSheetId="2">#REF!</definedName>
    <definedName name="indi_33">#REF!</definedName>
    <definedName name="INDI22" localSheetId="2">#REF!</definedName>
    <definedName name="INDI22">#REF!</definedName>
    <definedName name="indice_2">#REF!</definedName>
    <definedName name="indiceanterior">'[170]P A T O'!#REF!</definedName>
    <definedName name="Indiceantigo">'[170]P A T O'!#REF!</definedName>
    <definedName name="indiceatual">'[170]P A T O'!#REF!</definedName>
    <definedName name="Indices">#REF!</definedName>
    <definedName name="ÍNDICES">'[171]Índices de Reajustamento'!$B$2:$O$14</definedName>
    <definedName name="ÍNDICES_10">'[171]Índices de Reajustamento'!$B$2:$O$14</definedName>
    <definedName name="ÍNDICES_10_15">'[172]Índices de Reajustamento'!$B$2:$O$14</definedName>
    <definedName name="ÍNDICES_15">'[172]Índices de Reajustamento'!$B$2:$O$14</definedName>
    <definedName name="ÍNDICES_17">'[171]Índices de Reajustamento'!$B$2:$O$14</definedName>
    <definedName name="ÍNDICES_17_15">'[172]Índices de Reajustamento'!$B$2:$O$14</definedName>
    <definedName name="ÍNDICES_6">'[171]Índices de Reajustamento'!$B$2:$O$14</definedName>
    <definedName name="ÍNDICES_6_15">'[172]Índices de Reajustamento'!$B$2:$O$14</definedName>
    <definedName name="ÍNDICES_7">'[171]Índices de Reajustamento'!$B$2:$O$14</definedName>
    <definedName name="ÍNDICES_7_15">'[172]Índices de Reajustamento'!$B$2:$O$14</definedName>
    <definedName name="ÍNDICES_8">'[171]Índices de Reajustamento'!$B$2:$O$14</definedName>
    <definedName name="ÍNDICES_8_15">'[172]Índices de Reajustamento'!$B$2:$O$14</definedName>
    <definedName name="ÍNDICES_9">'[171]Índices de Reajustamento'!$B$2:$O$14</definedName>
    <definedName name="ÍNDICES_9_15">'[172]Índices de Reajustamento'!$B$2:$O$14</definedName>
    <definedName name="INDIRETO" localSheetId="2">[67]PRECORC.XLS!#REF!</definedName>
    <definedName name="INDIRETO">[67]PRECORC.XLS!#REF!</definedName>
    <definedName name="inf" hidden="1">{"'Dados Gerais'!$A$1:$M$37"}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ra" hidden="1">{"'Quadro'!$A$4:$BG$78"}</definedName>
    <definedName name="iniaterro">"$#REF!.$F$13"</definedName>
    <definedName name="iniaterro_13">"$#REF!.$D$13"</definedName>
    <definedName name="iniaterro_7">"$#REF!.$C$13"</definedName>
    <definedName name="inic" localSheetId="2">#REF!</definedName>
    <definedName name="inic">#REF!</definedName>
    <definedName name="INIC.TRECHO">#REF!</definedName>
    <definedName name="inicio">[17]DADOS!$B$14</definedName>
    <definedName name="IniServiços">#REF!</definedName>
    <definedName name="initrecho">"$RemendoProf_Mecan.$#REF!$#REF!"</definedName>
    <definedName name="initrecho_11">"$#REF!.$E$49"</definedName>
    <definedName name="initrecho_11_6">"$#REF!.$E$49"</definedName>
    <definedName name="initrecho_14">"$RemendoProf_Manual.$#REF!$#REF!"</definedName>
    <definedName name="initrecho_42">"$#REF!.$L$21"</definedName>
    <definedName name="initrechocapa">"$#REF!.$M$22"</definedName>
    <definedName name="initrechor">"$#REF!.$#REF!$42"</definedName>
    <definedName name="initrechor_5">"$#REF!.$#REF!$40"</definedName>
    <definedName name="InscriçãoListaVazia">#REF!</definedName>
    <definedName name="InsInt" localSheetId="2">[71]Tel!#REF!</definedName>
    <definedName name="InsInt">[71]Tel!#REF!</definedName>
    <definedName name="InsInt_1" localSheetId="2">[71]Tel!#REF!</definedName>
    <definedName name="InsInt_1">[71]Tel!#REF!</definedName>
    <definedName name="InsInt_1_4" localSheetId="2">[71]Tel!#REF!</definedName>
    <definedName name="InsInt_1_4">[71]Tel!#REF!</definedName>
    <definedName name="InsInt_4" localSheetId="2">[71]Tel!#REF!</definedName>
    <definedName name="InsInt_4">[71]Tel!#REF!</definedName>
    <definedName name="InsInt_6" localSheetId="2">[71]Tel!#REF!</definedName>
    <definedName name="InsInt_6">[71]Tel!#REF!</definedName>
    <definedName name="InsInt_6_4" localSheetId="2">[71]Tel!#REF!</definedName>
    <definedName name="InsInt_6_4">[71]Tel!#REF!</definedName>
    <definedName name="INST_PROVISÓRIAS">#REF!</definedName>
    <definedName name="INSUMO" localSheetId="2">#REF!</definedName>
    <definedName name="INSUMO">#REF!</definedName>
    <definedName name="Insumos" localSheetId="2" hidden="1">#REF!</definedName>
    <definedName name="Insumos" hidden="1">#REF!</definedName>
    <definedName name="INSUMOSBETUMINOSOS">#REF!</definedName>
    <definedName name="intervencoes">[173]!PassaExtenso</definedName>
    <definedName name="Intran" hidden="1">{"'teste'!$B$2:$R$49"}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VERT_PNV">#REF!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scri" localSheetId="2">[71]EquiA!#REF!</definedName>
    <definedName name="InvEscri">[71]EquiA!#REF!</definedName>
    <definedName name="InvEscri_1" localSheetId="2">[71]EquiA!#REF!</definedName>
    <definedName name="InvEscri_1">[71]EquiA!#REF!</definedName>
    <definedName name="InvEscri_1_4">[71]EquiA!#REF!</definedName>
    <definedName name="InvEscri_4">[71]EquiA!#REF!</definedName>
    <definedName name="InvEscri_6">[71]EquiA!#REF!</definedName>
    <definedName name="InvEscri_6_4">[71]EquiA!#REF!</definedName>
    <definedName name="InvVei">[71]EquiA!#REF!</definedName>
    <definedName name="InvVei_1">[71]EquiA!#REF!</definedName>
    <definedName name="InvVei_1_4">[71]EquiA!#REF!</definedName>
    <definedName name="InvVei_4">[71]EquiA!#REF!</definedName>
    <definedName name="InvVei_6">[71]EquiA!#REF!</definedName>
    <definedName name="InvVei_6_4">[71]EquiA!#REF!</definedName>
    <definedName name="InvVeia">[71]EquiA!#REF!</definedName>
    <definedName name="InvVeia_1">[71]EquiA!#REF!</definedName>
    <definedName name="InvVeia_1_4">[71]EquiA!#REF!</definedName>
    <definedName name="InvVeia_4">[71]EquiA!#REF!</definedName>
    <definedName name="InvVeia_6">[71]EquiA!#REF!</definedName>
    <definedName name="InvVeia_6_4">[71]EquiA!#REF!</definedName>
    <definedName name="IOUIOHIO">#N/A</definedName>
    <definedName name="ip" localSheetId="0">#REF!</definedName>
    <definedName name="ip">#REF!</definedName>
    <definedName name="ipf" localSheetId="2">#REF!</definedName>
    <definedName name="ipf">#REF!</definedName>
    <definedName name="IQ_ACCOUNT_CHANGE" hidden="1">"c1449"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_REUT" hidden="1">"c5408"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REUT" hidden="1">"c5460"</definedName>
    <definedName name="IQ_EPS_EST" hidden="1">"c399"</definedName>
    <definedName name="IQ_EPS_EST_BOTTOM_UP" hidden="1">"c5489"</definedName>
    <definedName name="IQ_EPS_EST_BOTTOM_UP_REUT" hidden="1">"c5497"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HIGH" hidden="1">"c1657"</definedName>
    <definedName name="IQ_EST_EPS_GROWTH_5YR_HIGH_REUT" hidden="1">"c5322"</definedName>
    <definedName name="IQ_EST_EPS_GROWTH_5YR_LOW" hidden="1">"c1658"</definedName>
    <definedName name="IQ_EST_EPS_GROWTH_5YR_LOW_REUT" hidden="1">"c5323"</definedName>
    <definedName name="IQ_EST_EPS_GROWTH_5YR_MEDIAN" hidden="1">"c1656"</definedName>
    <definedName name="IQ_EST_EPS_GROWTH_5YR_MEDIAN_REUT" hidden="1">"c5321"</definedName>
    <definedName name="IQ_EST_EPS_GROWTH_5YR_NUM" hidden="1">"c1659"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REUT" hidden="1">"c5325"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OLD" hidden="1">"c1761"</definedName>
    <definedName name="IQ_EST_NUM_HOLD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SHARE_ACT_OR_EST" hidden="1">"c4446"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 hidden="1">39965.6378009259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REUT" hidden="1">"c3917"</definedName>
    <definedName name="IQ_PERCENT_CHANGE_EST_EBITDA_18MONTHS" hidden="1">"c1805"</definedName>
    <definedName name="IQ_PERCENT_CHANGE_EST_EBITDA_18MONTHS_REUT" hidden="1">"c3918"</definedName>
    <definedName name="IQ_PERCENT_CHANGE_EST_EBITDA_3MONTHS" hidden="1">"c1801"</definedName>
    <definedName name="IQ_PERCENT_CHANGE_EST_EBITDA_3MONTHS_REUT" hidden="1">"c3914"</definedName>
    <definedName name="IQ_PERCENT_CHANGE_EST_EBITDA_6MONTHS" hidden="1">"c1802"</definedName>
    <definedName name="IQ_PERCENT_CHANGE_EST_EBITDA_6MONTHS_REUT" hidden="1">"c3915"</definedName>
    <definedName name="IQ_PERCENT_CHANGE_EST_EBITDA_9MONTHS" hidden="1">"c1803"</definedName>
    <definedName name="IQ_PERCENT_CHANGE_EST_EBITDA_9MONTHS_REUT" hidden="1">"c3916"</definedName>
    <definedName name="IQ_PERCENT_CHANGE_EST_EBITDA_DAY" hidden="1">"c1798"</definedName>
    <definedName name="IQ_PERCENT_CHANGE_EST_EBITDA_DAY_REUT" hidden="1">"c3912"</definedName>
    <definedName name="IQ_PERCENT_CHANGE_EST_EBITDA_MONTH" hidden="1">"c1800"</definedName>
    <definedName name="IQ_PERCENT_CHANGE_EST_EBITDA_MONTH_REUT" hidden="1">"c3913"</definedName>
    <definedName name="IQ_PERCENT_CHANGE_EST_EBITDA_WEEK" hidden="1">"c1799"</definedName>
    <definedName name="IQ_PERCENT_CHANGE_EST_EBITDA_WEEK_REUT" hidden="1">"c3961"</definedName>
    <definedName name="IQ_PERCENT_CHANGE_EST_EPS_12MONTHS" hidden="1">"c1788"</definedName>
    <definedName name="IQ_PERCENT_CHANGE_EST_EPS_12MONTHS_REUT" hidden="1">"c3902"</definedName>
    <definedName name="IQ_PERCENT_CHANGE_EST_EPS_18MONTHS" hidden="1">"c1789"</definedName>
    <definedName name="IQ_PERCENT_CHANGE_EST_EPS_18MONTHS_REUT" hidden="1">"c3903"</definedName>
    <definedName name="IQ_PERCENT_CHANGE_EST_EPS_3MONTHS" hidden="1">"c1785"</definedName>
    <definedName name="IQ_PERCENT_CHANGE_EST_EPS_3MONTHS_REUT" hidden="1">"c3899"</definedName>
    <definedName name="IQ_PERCENT_CHANGE_EST_EPS_6MONTHS" hidden="1">"c1786"</definedName>
    <definedName name="IQ_PERCENT_CHANGE_EST_EPS_6MONTHS_REUT" hidden="1">"c3900"</definedName>
    <definedName name="IQ_PERCENT_CHANGE_EST_EPS_9MONTHS" hidden="1">"c1787"</definedName>
    <definedName name="IQ_PERCENT_CHANGE_EST_EPS_9MONTHS_REUT" hidden="1">"c3901"</definedName>
    <definedName name="IQ_PERCENT_CHANGE_EST_EPS_DAY" hidden="1">"c1782"</definedName>
    <definedName name="IQ_PERCENT_CHANGE_EST_EPS_DAY_REUT" hidden="1">"c3896"</definedName>
    <definedName name="IQ_PERCENT_CHANGE_EST_EPS_MONTH" hidden="1">"c1784"</definedName>
    <definedName name="IQ_PERCENT_CHANGE_EST_EPS_MONTH_REUT" hidden="1">"c3898"</definedName>
    <definedName name="IQ_PERCENT_CHANGE_EST_EPS_WEEK" hidden="1">"c1783"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REUT" hidden="1">"c3951"</definedName>
    <definedName name="IQ_PERCENT_CHANGE_EST_PRICE_TARGET_DAY" hidden="1">"c1838"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REUT" hidden="1">"c3948"</definedName>
    <definedName name="IQ_PERCENT_CHANGE_EST_PRICE_TARGET_WEEK" hidden="1">"c1839"</definedName>
    <definedName name="IQ_PERCENT_CHANGE_EST_PRICE_TARGET_WEEK_REUT" hidden="1">"c3967"</definedName>
    <definedName name="IQ_PERCENT_CHANGE_EST_RECO_12MONTHS" hidden="1">"c1836"</definedName>
    <definedName name="IQ_PERCENT_CHANGE_EST_RECO_12MONTHS_REUT" hidden="1">"c3945"</definedName>
    <definedName name="IQ_PERCENT_CHANGE_EST_RECO_18MONTHS" hidden="1">"c1837"</definedName>
    <definedName name="IQ_PERCENT_CHANGE_EST_RECO_18MONTHS_REUT" hidden="1">"c3946"</definedName>
    <definedName name="IQ_PERCENT_CHANGE_EST_RECO_3MONTHS" hidden="1">"c1833"</definedName>
    <definedName name="IQ_PERCENT_CHANGE_EST_RECO_3MONTHS_REUT" hidden="1">"c3942"</definedName>
    <definedName name="IQ_PERCENT_CHANGE_EST_RECO_6MONTHS" hidden="1">"c1834"</definedName>
    <definedName name="IQ_PERCENT_CHANGE_EST_RECO_6MONTHS_REUT" hidden="1">"c3943"</definedName>
    <definedName name="IQ_PERCENT_CHANGE_EST_RECO_9MONTHS" hidden="1">"c1835"</definedName>
    <definedName name="IQ_PERCENT_CHANGE_EST_RECO_9MONTHS_REUT" hidden="1">"c3944"</definedName>
    <definedName name="IQ_PERCENT_CHANGE_EST_RECO_DAY" hidden="1">"c1830"</definedName>
    <definedName name="IQ_PERCENT_CHANGE_EST_RECO_DAY_REUT" hidden="1">"c3940"</definedName>
    <definedName name="IQ_PERCENT_CHANGE_EST_RECO_MONTH" hidden="1">"c1832"</definedName>
    <definedName name="IQ_PERCENT_CHANGE_EST_RECO_MONTH_REUT" hidden="1">"c3941"</definedName>
    <definedName name="IQ_PERCENT_CHANGE_EST_RECO_WEEK" hidden="1">"c1831"</definedName>
    <definedName name="IQ_PERCENT_CHANGE_EST_RECO_WEEK_REUT" hidden="1">"c3965"</definedName>
    <definedName name="IQ_PERCENT_CHANGE_EST_REV_12MONTHS" hidden="1">"c1796"</definedName>
    <definedName name="IQ_PERCENT_CHANGE_EST_REV_12MONTHS_REUT" hidden="1">"c3910"</definedName>
    <definedName name="IQ_PERCENT_CHANGE_EST_REV_18MONTHS" hidden="1">"c1797"</definedName>
    <definedName name="IQ_PERCENT_CHANGE_EST_REV_18MONTHS_REUT" hidden="1">"c3911"</definedName>
    <definedName name="IQ_PERCENT_CHANGE_EST_REV_3MONTHS" hidden="1">"c1793"</definedName>
    <definedName name="IQ_PERCENT_CHANGE_EST_REV_3MONTHS_REUT" hidden="1">"c3907"</definedName>
    <definedName name="IQ_PERCENT_CHANGE_EST_REV_6MONTHS" hidden="1">"c1794"</definedName>
    <definedName name="IQ_PERCENT_CHANGE_EST_REV_6MONTHS_REUT" hidden="1">"c3908"</definedName>
    <definedName name="IQ_PERCENT_CHANGE_EST_REV_9MONTHS" hidden="1">"c1795"</definedName>
    <definedName name="IQ_PERCENT_CHANGE_EST_REV_9MONTHS_REUT" hidden="1">"c3909"</definedName>
    <definedName name="IQ_PERCENT_CHANGE_EST_REV_DAY" hidden="1">"c1790"</definedName>
    <definedName name="IQ_PERCENT_CHANGE_EST_REV_DAY_REUT" hidden="1">"c3904"</definedName>
    <definedName name="IQ_PERCENT_CHANGE_EST_REV_MONTH" hidden="1">"c1792"</definedName>
    <definedName name="IQ_PERCENT_CHANGE_EST_REV_MONTH_REUT" hidden="1">"c3906"</definedName>
    <definedName name="IQ_PERCENT_CHANGE_EST_REV_WEEK" hidden="1">"c1791"</definedName>
    <definedName name="IQ_PERCENT_CHANGE_EST_REV_WEEK_REUT" hidden="1">"c3905"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REUT" hidden="1">"c3968"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ACT_OR_EST" hidden="1">"c2214"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TDDEV_EST" hidden="1">"c4538"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RF">#REF!</definedName>
    <definedName name="IS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ColHidden" hidden="1">FALSE</definedName>
    <definedName name="IsLTMColHidden" hidden="1">FALSE</definedName>
    <definedName name="item">#REF!</definedName>
    <definedName name="ITEM1" localSheetId="2">[67]PRECORC.XLS!#REF!</definedName>
    <definedName name="ITEM1">[67]PRECORC.XLS!#REF!</definedName>
    <definedName name="ITEM2" localSheetId="2">[67]PRECORC.XLS!#REF!</definedName>
    <definedName name="ITEM2">[67]PRECORC.XLS!#REF!</definedName>
    <definedName name="Itemm">#REF!</definedName>
    <definedName name="Itens" localSheetId="2" hidden="1">#REF!</definedName>
    <definedName name="Itens" hidden="1">#REF!</definedName>
    <definedName name="itus1" localSheetId="2">#REF!</definedName>
    <definedName name="itus1">#REF!</definedName>
    <definedName name="j" localSheetId="2" hidden="1">{#N/A,#N/A,FALSE,"MO (2)"}</definedName>
    <definedName name="j" hidden="1">{#N/A,#N/A,FALSE,"MO (2)"}</definedName>
    <definedName name="Jacareacanga" localSheetId="0">#REF!</definedName>
    <definedName name="Jacareacanga">#REF!</definedName>
    <definedName name="jack">{"um","mil","um milhão","um bilhão","um trilhão"}</definedName>
    <definedName name="Ja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00">[19]Consultoria!#REF!</definedName>
    <definedName name="JAN00_3">[19]Consultoria!#REF!</definedName>
    <definedName name="JAN95_3">[19]Consultoria!#REF!</definedName>
    <definedName name="JAN96_3">[19]Consultoria!#REF!</definedName>
    <definedName name="JAN97_3">[19]Consultoria!#REF!</definedName>
    <definedName name="JAN98_3">[19]Consultoria!#REF!</definedName>
    <definedName name="JAN99_3">[19]Consultoria!#REF!</definedName>
    <definedName name="Janeiro">#N/A</definedName>
    <definedName name="JANEIRO2003" localSheetId="2" hidden="1">{#N/A,#N/A,TRUE,"Serviços"}</definedName>
    <definedName name="JANEIRO2003" hidden="1">{#N/A,#N/A,TRUE,"Serviços"}</definedName>
    <definedName name="JANEIRO20033" localSheetId="2" hidden="1">{#N/A,#N/A,TRUE,"Serviços"}</definedName>
    <definedName name="JANEIRO20033" hidden="1">{#N/A,#N/A,TRUE,"Serviços"}</definedName>
    <definedName name="JAZIDA">#REF!</definedName>
    <definedName name="jazida2">"$TransComerc_Basc10m³.$#REF!$#REF!"</definedName>
    <definedName name="jazida2_20">"$TransLocalBasc10m³.$#REF!$#REF!"</definedName>
    <definedName name="Jazidas">#REF!</definedName>
    <definedName name="JELE">#REF!</definedName>
    <definedName name="JF">'[174]Desmat 0,15'!$G$65</definedName>
    <definedName name="jfgj">#REF!</definedName>
    <definedName name="JH">'[175]DIM. M.O.'!$J$2</definedName>
    <definedName name="jhjdf">'[48]P A T O 99 B'!#REF!</definedName>
    <definedName name="jhjhjhjju" localSheetId="2" hidden="1">{#N/A,#N/A,FALSE,"MO (2)"}</definedName>
    <definedName name="jhjhjhjju" hidden="1">{#N/A,#N/A,FALSE,"MO (2)"}</definedName>
    <definedName name="JJ">#REF!</definedName>
    <definedName name="jjjj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j" localSheetId="2" hidden="1">{#N/A,#N/A,FALSE,"MO (2)"}</definedName>
    <definedName name="jjjjj" hidden="1">{#N/A,#N/A,FALSE,"MO (2)"}</definedName>
    <definedName name="jjjjjjjjj">#REF!</definedName>
    <definedName name="JJJJJJJJJJJJJJJJJ">#REF!</definedName>
    <definedName name="jla1_220" localSheetId="2">#REF!</definedName>
    <definedName name="jla1_220">#REF!</definedName>
    <definedName name="JMEC">#REF!</definedName>
    <definedName name="jN">[74]Plan1!#REF!</definedName>
    <definedName name="jo" localSheetId="2" hidden="1">{#N/A,#N/A,FALSE,"MO (2)"}</definedName>
    <definedName name="jo" hidden="1">{#N/A,#N/A,FALSE,"MO (2)"}</definedName>
    <definedName name="JOAO" localSheetId="2" hidden="1">{#N/A,#N/A,FALSE,"SS 1";#N/A,#N/A,FALSE,"SS 2";#N/A,#N/A,FALSE,"TER 1 (1)";#N/A,#N/A,FALSE,"TER 1 (2)";#N/A,#N/A,FALSE,"TER 2 ";#N/A,#N/A,FALSE,"TP  (1)";#N/A,#N/A,FALSE,"TP  (2)";#N/A,#N/A,FALSE,"CM BAR"}</definedName>
    <definedName name="JOAO" hidden="1">{#N/A,#N/A,FALSE,"SS 1";#N/A,#N/A,FALSE,"SS 2";#N/A,#N/A,FALSE,"TER 1 (1)";#N/A,#N/A,FALSE,"TER 1 (2)";#N/A,#N/A,FALSE,"TER 2 ";#N/A,#N/A,FALSE,"TP  (1)";#N/A,#N/A,FALSE,"TP  (2)";#N/A,#N/A,FALSE,"CM BAR"}</definedName>
    <definedName name="JOAO1" localSheetId="2" hidden="1">{#N/A,#N/A,FALSE,"LEVFER V2 P";#N/A,#N/A,FALSE,"LEVFER V2 P10%"}</definedName>
    <definedName name="JOAO1" hidden="1">{#N/A,#N/A,FALSE,"LEVFER V2 P";#N/A,#N/A,FALSE,"LEVFER V2 P10%"}</definedName>
    <definedName name="JOSE">[96]RELATÓRIO!$I$31</definedName>
    <definedName name="JRS" localSheetId="2">#REF!</definedName>
    <definedName name="JRS">#REF!</definedName>
    <definedName name="JTYKTKTYK">#REF!</definedName>
    <definedName name="juca" localSheetId="2" hidden="1">{#N/A,#N/A,FALSE,"SS 1";#N/A,#N/A,FALSE,"TER 1 (A)";#N/A,#N/A,FALSE,"SS 2";#N/A,#N/A,FALSE,"TER 1 (B)";#N/A,#N/A,FALSE,"TER 1 (C)";#N/A,#N/A,FALSE,"TER 1 (D)";#N/A,#N/A,FALSE,"TER 1 (E)";#N/A,#N/A,FALSE,"TER 2 "}</definedName>
    <definedName name="juca" hidden="1">{#N/A,#N/A,FALSE,"SS 1";#N/A,#N/A,FALSE,"TER 1 (A)";#N/A,#N/A,FALSE,"SS 2";#N/A,#N/A,FALSE,"TER 1 (B)";#N/A,#N/A,FALSE,"TER 1 (C)";#N/A,#N/A,FALSE,"TER 1 (D)";#N/A,#N/A,FALSE,"TER 1 (E)";#N/A,#N/A,FALSE,"TER 2 "}</definedName>
    <definedName name="JUJU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L95_3">[19]Consultoria!#REF!</definedName>
    <definedName name="JUL96_3">[19]Consultoria!#REF!</definedName>
    <definedName name="JUL97_3">[19]Consultoria!#REF!</definedName>
    <definedName name="JUL98_3">[19]Consultoria!#REF!</definedName>
    <definedName name="JUL99_3">[19]Consultoria!#REF!</definedName>
    <definedName name="jun00">[19]Consultoria!#REF!</definedName>
    <definedName name="jun00_3">[19]Consultoria!#REF!</definedName>
    <definedName name="JUN95_3">[19]Consultoria!#REF!</definedName>
    <definedName name="JUN96_3">[19]Consultoria!#REF!</definedName>
    <definedName name="JUN97_3">[19]Consultoria!#REF!</definedName>
    <definedName name="JUN98_3">[19]Consultoria!#REF!</definedName>
    <definedName name="JUN99_3">[19]Consultoria!#REF!</definedName>
    <definedName name="JUNTA_PLÁSTICA">#REF!</definedName>
    <definedName name="k">'[176]Tab. Consultoria Jan-11'!#REF!</definedName>
    <definedName name="k_1">#REF!</definedName>
    <definedName name="K_16">"'file:///B:/PATO - BR - 425 aditivo.xls'#$COMPOS1.$#REF!$#REF!:$#REF!$#REF!"</definedName>
    <definedName name="K_2">[16]COMPOS1!#REF!</definedName>
    <definedName name="K_3">[16]COMPOS1!#REF!</definedName>
    <definedName name="K_5">[16]COMPOS1!#REF!</definedName>
    <definedName name="K_6">[16]COMPOS1!#REF!</definedName>
    <definedName name="K_9">[16]COMPOS1!#REF!</definedName>
    <definedName name="KDFJA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hdjdk">#REF!</definedName>
    <definedName name="kdren" localSheetId="2">#REF!</definedName>
    <definedName name="kdren">#REF!</definedName>
    <definedName name="kdrena" localSheetId="2">#REF!</definedName>
    <definedName name="kdrena">#REF!</definedName>
    <definedName name="kf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it">#REF!</definedName>
    <definedName name="kj">'[62]Fresagem de Pista Ago-98'!#REF!</definedName>
    <definedName name="kjkhjkh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kkkk">#REF!</definedName>
    <definedName name="kkkkkk" localSheetId="2" hidden="1">{#N/A,#N/A,FALSE,"MO (2)"}</definedName>
    <definedName name="kkkkkk" hidden="1">{#N/A,#N/A,FALSE,"MO (2)"}</definedName>
    <definedName name="kkkkkkkkk">#N/A</definedName>
    <definedName name="kkkkkkkkkkkkk">#REF!</definedName>
    <definedName name="klb">#REF!</definedName>
    <definedName name="klklklkl" localSheetId="2" hidden="1">{#N/A,#N/A,FALSE,"MO (2)"}</definedName>
    <definedName name="klklklkl" hidden="1">{#N/A,#N/A,FALSE,"MO (2)"}</definedName>
    <definedName name="Km">#REF!</definedName>
    <definedName name="KM.406.407">#REF!</definedName>
    <definedName name="KM.406.407_1">#REF!</definedName>
    <definedName name="km_1">#REF!</definedName>
    <definedName name="KM_DE_FAIXA">#REF!</definedName>
    <definedName name="KM406407_1">#REF!</definedName>
    <definedName name="kmf">#REF!</definedName>
    <definedName name="KMF_3ªF">OFFSET('[99]Orçamento por Kmf'!$I$1,MATCH("3ª FAIXA",'[99]Orçamento por Kmf'!$B:$B,0),0,MATCH("ACOSTAMENTO",'[99]Orçamento por Kmf'!$B:$B,0)-MATCH("3ª FAIXA",'[99]Orçamento por Kmf'!$B:$B,0),1)</definedName>
    <definedName name="KMF_Acost">OFFSET('[99]Orçamento por Kmf'!$I$1,MATCH("ACOSTAMENTO",'[99]Orçamento por Kmf'!$B:$B,0),0,MATCH("DRENAGEM SUPERFICIAL",'[99]Orçamento por Kmf'!$B:$B,0)-MATCH("ACOSTAMENTO",'[99]Orçamento por Kmf'!$B:$B,0),1)</definedName>
    <definedName name="KMF_Pista">OFFSET('[99]Orçamento por Kmf'!$I$1,MATCH("PISTA ROLAMENTO",'[99]Orçamento por Kmf'!$B:$B,0),0,MATCH("3ª FAIXA",'[99]Orçamento por Kmf'!$B:$B,0)-MATCH("PISTA ROLAMENTO",'[99]Orçamento por Kmf'!$B:$B,0),1)</definedName>
    <definedName name="kmkf377">#REF!</definedName>
    <definedName name="koae" localSheetId="2">#REF!</definedName>
    <definedName name="koae">#REF!</definedName>
    <definedName name="KORODUR">#REF!</definedName>
    <definedName name="kpavi" localSheetId="2">#REF!</definedName>
    <definedName name="kpavi">#REF!</definedName>
    <definedName name="KSIN">#REF!</definedName>
    <definedName name="ksinal">'[177]Indice de Reajuste'!#REF!</definedName>
    <definedName name="kt" localSheetId="2">#REF!</definedName>
    <definedName name="kt">#REF!</definedName>
    <definedName name="kterra" localSheetId="2">#REF!</definedName>
    <definedName name="kterra">#REF!</definedName>
    <definedName name="Kubus">#REF!</definedName>
    <definedName name="Kubus1">#REF!</definedName>
    <definedName name="kwh">#REF!</definedName>
    <definedName name="kwh_1">#REF!</definedName>
    <definedName name="L_Pilar">5+5.9+3.7</definedName>
    <definedName name="L_Rolamento">9.7</definedName>
    <definedName name="la" localSheetId="2" hidden="1">{#N/A,#N/A,FALSE,"MO (2)"}</definedName>
    <definedName name="la" hidden="1">{#N/A,#N/A,FALSE,"MO (2)"}</definedName>
    <definedName name="la_1" localSheetId="2" hidden="1">{#N/A,#N/A,FALSE,"MO (2)"}</definedName>
    <definedName name="la_1" hidden="1">{#N/A,#N/A,FALSE,"MO (2)"}</definedName>
    <definedName name="lab" localSheetId="2" hidden="1">{#N/A,#N/A,TRUE,"Serviços"}</definedName>
    <definedName name="lab" hidden="1">{#N/A,#N/A,TRUE,"Serviços"}</definedName>
    <definedName name="labb" localSheetId="2" hidden="1">{#N/A,#N/A,TRUE,"Serviços"}</definedName>
    <definedName name="labb" hidden="1">{#N/A,#N/A,TRUE,"Serviços"}</definedName>
    <definedName name="labr1">'[31]memória quantitativa'!#REF!</definedName>
    <definedName name="labr2">'[31]memória quantitativa'!#REF!</definedName>
    <definedName name="labr3">'[31]memória quantitativa'!#REF!</definedName>
    <definedName name="labr4">'[31]memória quantitativa'!#REF!</definedName>
    <definedName name="labr5">'[31]memória quantitativa'!#REF!</definedName>
    <definedName name="LADO">'[62]Fresagem de Pista Ago-98'!#REF!</definedName>
    <definedName name="Lado_Cerca">#REF!</definedName>
    <definedName name="Lado_Defensa">#REF!</definedName>
    <definedName name="Lado_Descida">#REF!</definedName>
    <definedName name="Lado_DSM">#REF!</definedName>
    <definedName name="Lado_Entrada">#REF!</definedName>
    <definedName name="Lado_Gramada">#REF!</definedName>
    <definedName name="Lado_Meio_Fio">#REF!</definedName>
    <definedName name="Lado_MeioFio">#REF!</definedName>
    <definedName name="Lado_Roçada">#REF!</definedName>
    <definedName name="Lado_Sarjeta">#REF!</definedName>
    <definedName name="Lado_Sinal_Vertical">#REF!</definedName>
    <definedName name="Lado_Valeta">#REF!</definedName>
    <definedName name="LadoDispositivoLateralOAE">#REF!</definedName>
    <definedName name="LadoIntervençãoFuncional">#REF!</definedName>
    <definedName name="lakmf1">'[31]memória quantitativa'!#REF!</definedName>
    <definedName name="lakmf2">'[31]memória quantitativa'!#REF!</definedName>
    <definedName name="lakmf3">'[31]memória quantitativa'!#REF!</definedName>
    <definedName name="lakmf4">'[31]memória quantitativa'!#REF!</definedName>
    <definedName name="lakmf5">'[31]memória quantitativa'!#REF!</definedName>
    <definedName name="lakmi1">'[31]memória quantitativa'!#REF!</definedName>
    <definedName name="lakmi2">'[31]memória quantitativa'!#REF!</definedName>
    <definedName name="lakmi3">'[31]memória quantitativa'!#REF!</definedName>
    <definedName name="lakmi4">'[31]memória quantitativa'!#REF!</definedName>
    <definedName name="lakmi5">'[31]memória quantitativa'!#REF!</definedName>
    <definedName name="lalarg1">'[31]memória quantitativa'!#REF!</definedName>
    <definedName name="lalarg2">'[31]memória quantitativa'!#REF!</definedName>
    <definedName name="lalarg3">'[31]memória quantitativa'!#REF!</definedName>
    <definedName name="lalarg4">'[31]memória quantitativa'!#REF!</definedName>
    <definedName name="lalarg5">'[31]memória quantitativa'!#REF!</definedName>
    <definedName name="LAMA">#N/A</definedName>
    <definedName name="LAMA_Adir">OFFSET([99]Percentual!$A$6,0,COLUMN([99]Percentual!$CF$3)-1,COUNTA([99]Percentual!$A$6:$A$105),1)</definedName>
    <definedName name="LAMA_Aesq">OFFSET([99]Percentual!$A$6,0,COLUMN([99]Percentual!$BF$3)-1,COUNTA([99]Percentual!$A$6:$A$105),1)</definedName>
    <definedName name="lama_asf_fina">'[31]medição '!#REF!</definedName>
    <definedName name="LAMA_pista">OFFSET([99]Percentual!$A$6,0,MATCH([99]Percentual!$AF$3,[99]Percentual!$3:$3,0)-1,COUNTA([99]Percentual!$A$6:$A$105),1)</definedName>
    <definedName name="LAMADA">#N/A</definedName>
    <definedName name="LAMADAS">#N/A</definedName>
    <definedName name="LAMAG" localSheetId="2">[13]SERVIÇOS!#REF!</definedName>
    <definedName name="LAMAG">[13]SERVIÇOS!#REF!</definedName>
    <definedName name="LAMAS">#N/A</definedName>
    <definedName name="lamasffin">[49]ORÇAMENTO!#REF!</definedName>
    <definedName name="lamasffin_13">[49]ORÇAMENTO!#REF!</definedName>
    <definedName name="lamasffin_13_19">[49]ORÇAMENTO!#REF!</definedName>
    <definedName name="lamasffin_13_23">[49]ORÇAMENTO!#REF!</definedName>
    <definedName name="lamasffin_13_25">[65]ORÇAMENTO!#REF!</definedName>
    <definedName name="lamasffin_15">[66]ORÇAMENTO!#REF!</definedName>
    <definedName name="lamasffin_15_13">[66]ORÇAMENTO!#REF!</definedName>
    <definedName name="lamasffin_15_13_19">[66]ORÇAMENTO!#REF!</definedName>
    <definedName name="lamasffin_15_13_23">[66]ORÇAMENTO!#REF!</definedName>
    <definedName name="lamasffin_15_13_25">[66]ORÇAMENTO!#REF!</definedName>
    <definedName name="lamasffin_15_19">[66]ORÇAMENTO!#REF!</definedName>
    <definedName name="lamasffin_15_23">[66]ORÇAMENTO!#REF!</definedName>
    <definedName name="lamasffin_15_25">[66]ORÇAMENTO!#REF!</definedName>
    <definedName name="lamasffin_19">[49]ORÇAMENTO!#REF!</definedName>
    <definedName name="lamasffin_23">[49]ORÇAMENTO!#REF!</definedName>
    <definedName name="lamasffin_24">[49]ORÇAMENTO!#REF!</definedName>
    <definedName name="lamasffin_24_13">[49]ORÇAMENTO!#REF!</definedName>
    <definedName name="lamasffin_24_13_19">[49]ORÇAMENTO!#REF!</definedName>
    <definedName name="lamasffin_24_13_23">[49]ORÇAMENTO!#REF!</definedName>
    <definedName name="lamasffin_24_13_25">[65]ORÇAMENTO!#REF!</definedName>
    <definedName name="lamasffin_24_19">[49]ORÇAMENTO!#REF!</definedName>
    <definedName name="lamasffin_24_23">[49]ORÇAMENTO!#REF!</definedName>
    <definedName name="lamasffin_24_25">[65]ORÇAMENTO!#REF!</definedName>
    <definedName name="lamasffin_25">[65]ORÇAMENTO!#REF!</definedName>
    <definedName name="LAMBRI_IPÊ">#REF!</definedName>
    <definedName name="LANÇAMENTO_CONCRETO">#REF!</definedName>
    <definedName name="LARANJEIRAS">'[178]CUSTO LARANJEIRAS'!$A$3:$N$5</definedName>
    <definedName name="LARG">'[62]Fresagem de Pista Ago-98'!#REF!</definedName>
    <definedName name="Larg_3dir_Percent">OFFSET([99]Percentual!$A$6,0,MATCH([99]Percentual!$CZ$4,[99]Percentual!$4:$4,0)-1,COUNTA([99]Percentual!$A$6:$A$105),1)</definedName>
    <definedName name="Larg_3esq_Percent">OFFSET([99]Percentual!$A$6,0,MATCH([99]Percentual!$CX$4,[99]Percentual!$4:$4,0)-1,COUNTA([99]Percentual!$A$6:$A$105),1)</definedName>
    <definedName name="Larg_Adir_Percent">OFFSET([99]Percentual!$A$6,0,MATCH([99]Percentual!$DB$4,[99]Percentual!$4:$4,0)-1,COUNTA([99]Percentual!$A$6:$A$105),1)</definedName>
    <definedName name="Larg_Aesq_Percent">OFFSET([99]Percentual!$A$6,0,MATCH([99]Percentual!$DA$4,[99]Percentual!$4:$4,0)-1,COUNTA([99]Percentual!$A$6:$A$105),1)</definedName>
    <definedName name="Larg_faixa_Percent">OFFSET([99]Percentual!$A$6,0,MATCH([99]Percentual!$CY$4,[99]Percentual!$4:$4,0)-1,COUNTA([99]Percentual!$A$6:$A$105),1)</definedName>
    <definedName name="Largura_da_Faixa_de_Tráfego___...........">#REF!</definedName>
    <definedName name="Largura_Linha_Sinal_Horizontal">#REF!</definedName>
    <definedName name="Largura_Meio_Fio">#REF!</definedName>
    <definedName name="Largura_MeioFio">#REF!</definedName>
    <definedName name="Largura_Sarjeta">#REF!</definedName>
    <definedName name="LASTRO">#N/A</definedName>
    <definedName name="LASTRO_CONCRETO">#REF!</definedName>
    <definedName name="LASTRO_EMISS3_S">#REF!</definedName>
    <definedName name="lbbr1">'[31]memória quantitativa'!#REF!</definedName>
    <definedName name="lbbr2">'[31]memória quantitativa'!#REF!</definedName>
    <definedName name="lbbr3">'[31]memória quantitativa'!#REF!</definedName>
    <definedName name="lbbr4">'[31]memória quantitativa'!#REF!</definedName>
    <definedName name="lbbr5">'[31]memória quantitativa'!#REF!</definedName>
    <definedName name="lbkm1">'[31]memória quantitativa'!#REF!</definedName>
    <definedName name="lbkm2">'[31]memória quantitativa'!#REF!</definedName>
    <definedName name="lbkm3">'[31]memória quantitativa'!#REF!</definedName>
    <definedName name="lbkm4">'[31]memória quantitativa'!#REF!</definedName>
    <definedName name="lbkm5">'[31]memória quantitativa'!#REF!</definedName>
    <definedName name="LBU">#REF!</definedName>
    <definedName name="LD">'[62]Fresagem de Pista Ago-98'!#REF!</definedName>
    <definedName name="LDA">#REF!</definedName>
    <definedName name="LDD">"'file:///D:/Meus documentos/ANASTÁCIO/SERCEL/BR262990800.xls'#$SERVIÇOS.$#REF!$#REF!"</definedName>
    <definedName name="LDI">#REF!</definedName>
    <definedName name="LDI_1">#REF!</definedName>
    <definedName name="LDIANTIGO">'[170]P A T O'!#REF!</definedName>
    <definedName name="LDIATUAL">'[170]P A T O'!#REF!</definedName>
    <definedName name="le">#REF!</definedName>
    <definedName name="LEG">[179]LEGENDAS!$A$2:$B$16</definedName>
    <definedName name="Leituristas" localSheetId="2">[71]PessA!#REF!</definedName>
    <definedName name="Leituristas">[71]PessA!#REF!</definedName>
    <definedName name="Leituristas_1" localSheetId="2">[71]PessA!#REF!</definedName>
    <definedName name="Leituristas_1">[71]PessA!#REF!</definedName>
    <definedName name="Leituristas_1_4" localSheetId="2">[71]PessA!#REF!</definedName>
    <definedName name="Leituristas_1_4">[71]PessA!#REF!</definedName>
    <definedName name="Leituristas_4" localSheetId="2">[71]PessA!#REF!</definedName>
    <definedName name="Leituristas_4">[71]PessA!#REF!</definedName>
    <definedName name="Leituristas_6">[71]PessA!#REF!</definedName>
    <definedName name="Leituristas_6_4">[71]PessA!#REF!</definedName>
    <definedName name="leivas">'[31]memória quantitativa'!#REF!</definedName>
    <definedName name="Leste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G_AREA">[180]sin_hor_necessidades_man!#REF!</definedName>
    <definedName name="LG_AREA_APL">[129]sin_hor_necessidades_man!#REF!</definedName>
    <definedName name="LG_CREMA">[180]sin_hor_necessidades_man!#REF!</definedName>
    <definedName name="LG_MAT">'[179]Vol III_sin_hor_nec_man'!$I$12:$I$280</definedName>
    <definedName name="LG_MATERIAL">[181]sin_hor_necessidades_man!$I$15:$I$21</definedName>
    <definedName name="LG_SNV">[180]sin_hor_necessidades_man!#REF!</definedName>
    <definedName name="lias">#N/A</definedName>
    <definedName name="lidia">#N/A</definedName>
    <definedName name="lig">'[103]P reaj x P atual'!#REF!</definedName>
    <definedName name="LIG_PRED_SERV">#REF!</definedName>
    <definedName name="LIG_PREDIAIS_MAT">#REF!</definedName>
    <definedName name="ligação">[182]!PassaExtenso</definedName>
    <definedName name="LIGAÇÃO_FLEXIVEL">#REF!</definedName>
    <definedName name="LIGAÇÃO_PREDIAL_MATERIAL">'[97]ligação predial'!$H$19</definedName>
    <definedName name="LIGAÇÃO_PREDIAL_SERVIÇOS">'[97]ligação predial'!$H$9</definedName>
    <definedName name="LIGAÇÕES">#REF!</definedName>
    <definedName name="LIGANT">'[103]P reaj x P atual'!$N$7</definedName>
    <definedName name="LILASDRENA" localSheetId="2">#REF!</definedName>
    <definedName name="LILASDRENA">#REF!</definedName>
    <definedName name="LILASDRENA_25">#REF!</definedName>
    <definedName name="LILASDRENA_4">#REF!</definedName>
    <definedName name="LILASDRENAA">#REF!</definedName>
    <definedName name="limcount" hidden="1">2</definedName>
    <definedName name="Limp">#N/A</definedName>
    <definedName name="Limp_1">#REF!</definedName>
    <definedName name="Limp_14">#N/A</definedName>
    <definedName name="Limp_7">#N/A</definedName>
    <definedName name="Limp_7_1">#REF!</definedName>
    <definedName name="Limp_7_14">#N/A</definedName>
    <definedName name="limp_ponte">'[31]medição '!#REF!</definedName>
    <definedName name="Limpeza">#N/A</definedName>
    <definedName name="limpeza_bueiro">'[31]memória quantitativa'!#REF!</definedName>
    <definedName name="limpeza_placa">'[31]medição '!#REF!</definedName>
    <definedName name="limpezabueiro">[49]ORÇAMENTO!#REF!</definedName>
    <definedName name="limpezabueiro_13">[49]ORÇAMENTO!#REF!</definedName>
    <definedName name="limpezabueiro_13_19">[49]ORÇAMENTO!#REF!</definedName>
    <definedName name="limpezabueiro_13_23">[49]ORÇAMENTO!#REF!</definedName>
    <definedName name="limpezabueiro_13_25">[65]ORÇAMENTO!#REF!</definedName>
    <definedName name="limpezabueiro_15">[66]ORÇAMENTO!#REF!</definedName>
    <definedName name="limpezabueiro_15_13">[66]ORÇAMENTO!#REF!</definedName>
    <definedName name="limpezabueiro_15_13_19">[66]ORÇAMENTO!#REF!</definedName>
    <definedName name="limpezabueiro_15_13_23">[66]ORÇAMENTO!#REF!</definedName>
    <definedName name="limpezabueiro_15_13_25">[66]ORÇAMENTO!#REF!</definedName>
    <definedName name="limpezabueiro_15_19">[66]ORÇAMENTO!#REF!</definedName>
    <definedName name="limpezabueiro_15_23">[66]ORÇAMENTO!#REF!</definedName>
    <definedName name="limpezabueiro_15_25">[66]ORÇAMENTO!#REF!</definedName>
    <definedName name="limpezabueiro_19">[49]ORÇAMENTO!#REF!</definedName>
    <definedName name="limpezabueiro_23">[49]ORÇAMENTO!#REF!</definedName>
    <definedName name="limpezabueiro_24">[49]ORÇAMENTO!#REF!</definedName>
    <definedName name="limpezabueiro_24_13">[49]ORÇAMENTO!#REF!</definedName>
    <definedName name="limpezabueiro_24_13_19">[49]ORÇAMENTO!#REF!</definedName>
    <definedName name="limpezabueiro_24_13_23">[49]ORÇAMENTO!#REF!</definedName>
    <definedName name="limpezabueiro_24_13_25">[65]ORÇAMENTO!#REF!</definedName>
    <definedName name="limpezabueiro_24_19">[49]ORÇAMENTO!#REF!</definedName>
    <definedName name="limpezabueiro_24_23">[49]ORÇAMENTO!#REF!</definedName>
    <definedName name="limpezabueiro_24_25">[65]ORÇAMENTO!#REF!</definedName>
    <definedName name="limpezabueiro_25">[65]ORÇAMENTO!#REF!</definedName>
    <definedName name="limpplaca">[49]ORÇAMENTO!#REF!</definedName>
    <definedName name="limpplaca_13">[49]ORÇAMENTO!#REF!</definedName>
    <definedName name="limpplaca_13_19">[49]ORÇAMENTO!#REF!</definedName>
    <definedName name="limpplaca_13_23">[49]ORÇAMENTO!#REF!</definedName>
    <definedName name="limpplaca_13_25">[65]ORÇAMENTO!#REF!</definedName>
    <definedName name="limpplaca_15">[66]ORÇAMENTO!#REF!</definedName>
    <definedName name="limpplaca_15_13">[66]ORÇAMENTO!#REF!</definedName>
    <definedName name="limpplaca_15_13_19">[66]ORÇAMENTO!#REF!</definedName>
    <definedName name="limpplaca_15_13_23">[66]ORÇAMENTO!#REF!</definedName>
    <definedName name="limpplaca_15_13_25">[66]ORÇAMENTO!#REF!</definedName>
    <definedName name="limpplaca_15_19">[66]ORÇAMENTO!#REF!</definedName>
    <definedName name="limpplaca_15_23">[66]ORÇAMENTO!#REF!</definedName>
    <definedName name="limpplaca_15_25">[66]ORÇAMENTO!#REF!</definedName>
    <definedName name="limpplaca_19">[49]ORÇAMENTO!#REF!</definedName>
    <definedName name="limpplaca_23">[49]ORÇAMENTO!#REF!</definedName>
    <definedName name="limpplaca_24">[49]ORÇAMENTO!#REF!</definedName>
    <definedName name="limpplaca_24_13">[49]ORÇAMENTO!#REF!</definedName>
    <definedName name="limpplaca_24_13_19">[49]ORÇAMENTO!#REF!</definedName>
    <definedName name="limpplaca_24_13_23">[49]ORÇAMENTO!#REF!</definedName>
    <definedName name="limpplaca_24_13_25">[65]ORÇAMENTO!#REF!</definedName>
    <definedName name="limpplaca_24_19">[49]ORÇAMENTO!#REF!</definedName>
    <definedName name="limpplaca_24_23">[49]ORÇAMENTO!#REF!</definedName>
    <definedName name="limpplaca_24_25">[65]ORÇAMENTO!#REF!</definedName>
    <definedName name="limpplaca_25">[65]ORÇAMENTO!#REF!</definedName>
    <definedName name="limpponte">[49]ORÇAMENTO!#REF!</definedName>
    <definedName name="LIMPPONTE_1">#REF!</definedName>
    <definedName name="limpponte_13">[49]ORÇAMENTO!#REF!</definedName>
    <definedName name="limpponte_13_19">[49]ORÇAMENTO!#REF!</definedName>
    <definedName name="limpponte_13_23">[49]ORÇAMENTO!#REF!</definedName>
    <definedName name="limpponte_13_25">[65]ORÇAMENTO!#REF!</definedName>
    <definedName name="LIMPPONTE_14">#N/A</definedName>
    <definedName name="limpponte_15">[66]ORÇAMENTO!#REF!</definedName>
    <definedName name="limpponte_15_13">[66]ORÇAMENTO!#REF!</definedName>
    <definedName name="limpponte_15_13_19">[66]ORÇAMENTO!#REF!</definedName>
    <definedName name="limpponte_15_13_23">[66]ORÇAMENTO!#REF!</definedName>
    <definedName name="limpponte_15_13_25">[66]ORÇAMENTO!#REF!</definedName>
    <definedName name="limpponte_15_19">[66]ORÇAMENTO!#REF!</definedName>
    <definedName name="limpponte_15_23">[66]ORÇAMENTO!#REF!</definedName>
    <definedName name="limpponte_15_25">[66]ORÇAMENTO!#REF!</definedName>
    <definedName name="limpponte_19">[49]ORÇAMENTO!#REF!</definedName>
    <definedName name="limpponte_23">[49]ORÇAMENTO!#REF!</definedName>
    <definedName name="limpponte_24">[49]ORÇAMENTO!#REF!</definedName>
    <definedName name="limpponte_24_13">[49]ORÇAMENTO!#REF!</definedName>
    <definedName name="limpponte_24_13_19">[49]ORÇAMENTO!#REF!</definedName>
    <definedName name="limpponte_24_13_23">[49]ORÇAMENTO!#REF!</definedName>
    <definedName name="limpponte_24_13_25">[65]ORÇAMENTO!#REF!</definedName>
    <definedName name="limpponte_24_19">[49]ORÇAMENTO!#REF!</definedName>
    <definedName name="limpponte_24_23">[49]ORÇAMENTO!#REF!</definedName>
    <definedName name="limpponte_24_25">[65]ORÇAMENTO!#REF!</definedName>
    <definedName name="limpponte_25">[65]ORÇAMENTO!#REF!</definedName>
    <definedName name="LimpValCorte">#REF!</definedName>
    <definedName name="Linhas_OAC">#REF!</definedName>
    <definedName name="Linhas1_OAC">#REF!</definedName>
    <definedName name="Linhas2_OAC">#REF!</definedName>
    <definedName name="Linhas3_OAC">#REF!</definedName>
    <definedName name="LinhasNãoseaplicaOAC">#REF!</definedName>
    <definedName name="LIQUIDO_PREPARADOR">#REF!</definedName>
    <definedName name="lista">[132]CADASTRO!$B$87:$B$153</definedName>
    <definedName name="LISTA_CONTRATOS">#REF!</definedName>
    <definedName name="Lista_Vazia_Sinal_Horizontal">#REF!</definedName>
    <definedName name="ListaFim">#REF!</definedName>
    <definedName name="ListaVaziaAcostamento">#REF!</definedName>
    <definedName name="ListaVaziaDispositivoLateralOAE">#REF!</definedName>
    <definedName name="ListaVaziaOAC">#REF!</definedName>
    <definedName name="ListaVaziaPista">#REF!</definedName>
    <definedName name="ListaVaziaTacha">#REF!</definedName>
    <definedName name="litros_ST">#REF!</definedName>
    <definedName name="LIXA_FERRO">#REF!</definedName>
    <definedName name="liz">#N/A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llllll">#N/A</definedName>
    <definedName name="llllllll_1">#N/A</definedName>
    <definedName name="llllllll_2">#N/A</definedName>
    <definedName name="llllllll_24">#N/A</definedName>
    <definedName name="llllllll_25">#N/A</definedName>
    <definedName name="llllllll_26">#N/A</definedName>
    <definedName name="llllllll_27">#N/A</definedName>
    <definedName name="llllllll_4">#N/A</definedName>
    <definedName name="llllllll_5">#N/A</definedName>
    <definedName name="llllllll_7">#N/A</definedName>
    <definedName name="lm6_3" localSheetId="2">#REF!</definedName>
    <definedName name="lm6_3">#REF!</definedName>
    <definedName name="lnm" localSheetId="2">#REF!</definedName>
    <definedName name="lnm">#REF!</definedName>
    <definedName name="LOC" localSheetId="2">[13]SERVIÇOS!#REF!</definedName>
    <definedName name="LOC">[13]SERVIÇOS!#REF!</definedName>
    <definedName name="LOC_EMISS3">#REF!</definedName>
    <definedName name="LOCAÇÃO">#REF!</definedName>
    <definedName name="LOCAÇÃO_EMISS">#REF!</definedName>
    <definedName name="LOCAÇÃO_EMISS2">#REF!</definedName>
    <definedName name="LOCAL" localSheetId="2">[13]TLCB5!#REF!</definedName>
    <definedName name="LOCAL">[13]TLCB5!#REF!</definedName>
    <definedName name="LOOILO">#REF!</definedName>
    <definedName name="lot">#REF!</definedName>
    <definedName name="Lote">#REF!</definedName>
    <definedName name="LP">#REF!</definedName>
    <definedName name="lpb" localSheetId="2">#REF!</definedName>
    <definedName name="lpb">#REF!</definedName>
    <definedName name="lpbr1">'[31]memória quantitativa'!#REF!</definedName>
    <definedName name="lpkmf1">'[31]memória quantitativa'!#REF!</definedName>
    <definedName name="lpkmi1">'[31]memória quantitativa'!#REF!</definedName>
    <definedName name="lpsbr1">'[31]memória quantitativa'!#REF!</definedName>
    <definedName name="lpsbr2">'[31]memória quantitativa'!#REF!</definedName>
    <definedName name="lpsbr3">'[31]memória quantitativa'!#REF!</definedName>
    <definedName name="lpsbr4">'[31]memória quantitativa'!#REF!</definedName>
    <definedName name="lpsd1">'[31]memória quantitativa'!#REF!</definedName>
    <definedName name="lpsd2">'[31]memória quantitativa'!#REF!</definedName>
    <definedName name="lpsd3">'[31]memória quantitativa'!#REF!</definedName>
    <definedName name="lpsd4">'[31]memória quantitativa'!#REF!</definedName>
    <definedName name="lpskmf1">'[31]memória quantitativa'!#REF!</definedName>
    <definedName name="lpskmf2">'[31]memória quantitativa'!#REF!</definedName>
    <definedName name="lpskmf3">'[31]memória quantitativa'!#REF!</definedName>
    <definedName name="lpskmf4">'[31]memória quantitativa'!#REF!</definedName>
    <definedName name="lpskmi1">'[31]memória quantitativa'!#REF!</definedName>
    <definedName name="lpskmi2">'[31]memória quantitativa'!#REF!</definedName>
    <definedName name="lpskmi3">'[31]memória quantitativa'!#REF!</definedName>
    <definedName name="lpskmi4">'[31]memória quantitativa'!#REF!</definedName>
    <definedName name="lpsl3">'[31]memória quantitativa'!#REF!</definedName>
    <definedName name="lpsl4">'[31]memória quantitativa'!#REF!</definedName>
    <definedName name="LPTE">#REF!</definedName>
    <definedName name="LPW">#REF!</definedName>
    <definedName name="LPWA">#REF!</definedName>
    <definedName name="LRANJA">'[183]CUSTO ZONA SUL'!$A$3:$N$21</definedName>
    <definedName name="ls" localSheetId="2">#REF!</definedName>
    <definedName name="ls">#REF!</definedName>
    <definedName name="ls_1" localSheetId="2">#REF!</definedName>
    <definedName name="ls_1">#REF!</definedName>
    <definedName name="LSIND">#REF!</definedName>
    <definedName name="LSMF">#REF!</definedName>
    <definedName name="LSO">#REF!</definedName>
    <definedName name="LSW">#REF!</definedName>
    <definedName name="LSWA">#REF!</definedName>
    <definedName name="lu" hidden="1">{#N/A,#N/A,FALSE,"MO (2)"}</definedName>
    <definedName name="lub" localSheetId="2">#REF!</definedName>
    <definedName name="lub">#REF!</definedName>
    <definedName name="lub_1" localSheetId="2">#REF!</definedName>
    <definedName name="lub_1">#REF!</definedName>
    <definedName name="LUC" localSheetId="0">#REF!</definedName>
    <definedName name="LUC">#REF!</definedName>
    <definedName name="LUCIANO">[13]SERVIÇOS!#REF!</definedName>
    <definedName name="LUCRO">'[88]Comp P Unit '!$M$43</definedName>
    <definedName name="LUCROMATBET">'[88]Comp P Unit '!$M$47</definedName>
    <definedName name="lughlh.kjklm" hidden="1">[55]PAG01!#REF!</definedName>
    <definedName name="luis" localSheetId="2">#REF!</definedName>
    <definedName name="luis">#REF!</definedName>
    <definedName name="luiz">[17]TransComerc_Basc10m³!#REF!</definedName>
    <definedName name="LULA">"$DADOS.$#REF!$#REF!"</definedName>
    <definedName name="LVC" localSheetId="2">[13]SERVIÇOS!#REF!</definedName>
    <definedName name="LVC">[13]SERVIÇOS!#REF!</definedName>
    <definedName name="LVD" localSheetId="2">[13]SERVIÇOS!#REF!</definedName>
    <definedName name="LVD">[13]SERVIÇOS!#REF!</definedName>
    <definedName name="lvg12050_1" localSheetId="2">#REF!</definedName>
    <definedName name="lvg12050_1">#REF!</definedName>
    <definedName name="lvp1_2" localSheetId="2">#REF!</definedName>
    <definedName name="lvp1_2">#REF!</definedName>
    <definedName name="lvr" localSheetId="2">#REF!</definedName>
    <definedName name="lvr">#REF!</definedName>
    <definedName name="lxa">#REF!</definedName>
    <definedName name="lxa1_8">NA()</definedName>
    <definedName name="lxaf">#REF!</definedName>
    <definedName name="M">[45]!M</definedName>
    <definedName name="M_003">#N/A</definedName>
    <definedName name="M_003_1">#REF!</definedName>
    <definedName name="M_100">#N/A</definedName>
    <definedName name="M_100_1">#REF!</definedName>
    <definedName name="m_2.04">#REF!</definedName>
    <definedName name="M_2.05">#REF!</definedName>
    <definedName name="m_2.06">#REF!</definedName>
    <definedName name="M_2.07">#REF!</definedName>
    <definedName name="M_2.08">#REF!</definedName>
    <definedName name="M_2.09">#REF!</definedName>
    <definedName name="M_2.10">#REF!</definedName>
    <definedName name="M_2.11">#REF!</definedName>
    <definedName name="M_2.12">#REF!</definedName>
    <definedName name="M_2.13">#REF!</definedName>
    <definedName name="M_2.14">#REF!</definedName>
    <definedName name="M_202">#N/A</definedName>
    <definedName name="M_202_1">#REF!</definedName>
    <definedName name="M_205">#N/A</definedName>
    <definedName name="M_205_1">#REF!</definedName>
    <definedName name="M_210">#N/A</definedName>
    <definedName name="M_210_1">#REF!</definedName>
    <definedName name="M_211">#N/A</definedName>
    <definedName name="M_211_1">#REF!</definedName>
    <definedName name="M_319">#N/A</definedName>
    <definedName name="M_319_1">#REF!</definedName>
    <definedName name="M_320">#N/A</definedName>
    <definedName name="M_320_1">#REF!</definedName>
    <definedName name="M_321">#N/A</definedName>
    <definedName name="M_321_1">#REF!</definedName>
    <definedName name="M_334">#N/A</definedName>
    <definedName name="M_334_1">#REF!</definedName>
    <definedName name="M_335">#N/A</definedName>
    <definedName name="M_335_1">#REF!</definedName>
    <definedName name="M_343">#N/A</definedName>
    <definedName name="M_343_1">#REF!</definedName>
    <definedName name="M_346">#N/A</definedName>
    <definedName name="M_346_1">#REF!</definedName>
    <definedName name="M_405">#N/A</definedName>
    <definedName name="M_405_1">#REF!</definedName>
    <definedName name="M_406">#N/A</definedName>
    <definedName name="M_406_1">#REF!</definedName>
    <definedName name="M_408">#N/A</definedName>
    <definedName name="M_408_1">#REF!</definedName>
    <definedName name="M_413">#N/A</definedName>
    <definedName name="M_413_1">#REF!</definedName>
    <definedName name="M_420">#N/A</definedName>
    <definedName name="M_420_1">#REF!</definedName>
    <definedName name="M_421">#N/A</definedName>
    <definedName name="M_421_1">#REF!</definedName>
    <definedName name="M_601">#N/A</definedName>
    <definedName name="M_601_1">#REF!</definedName>
    <definedName name="M_607">#N/A</definedName>
    <definedName name="M_607_1">#REF!</definedName>
    <definedName name="M_608">#N/A</definedName>
    <definedName name="M_608_1">#REF!</definedName>
    <definedName name="M_609">#N/A</definedName>
    <definedName name="M_609_1">#REF!</definedName>
    <definedName name="M_611">#N/A</definedName>
    <definedName name="M_611_1">#REF!</definedName>
    <definedName name="M_615">#N/A</definedName>
    <definedName name="M_615_1">#REF!</definedName>
    <definedName name="M_616">#N/A</definedName>
    <definedName name="M_616_1">#REF!</definedName>
    <definedName name="M_619">#N/A</definedName>
    <definedName name="M_619_1">#REF!</definedName>
    <definedName name="M_621">#N/A</definedName>
    <definedName name="M_621_1">#REF!</definedName>
    <definedName name="M_702">#N/A</definedName>
    <definedName name="M_702_1">#REF!</definedName>
    <definedName name="M_704">#N/A</definedName>
    <definedName name="M_704_1">#REF!</definedName>
    <definedName name="M_710">#N/A</definedName>
    <definedName name="M_710_1">#REF!</definedName>
    <definedName name="m_800">#N/A</definedName>
    <definedName name="m_800_1">#REF!</definedName>
    <definedName name="M_905">#N/A</definedName>
    <definedName name="M_905_1">#REF!</definedName>
    <definedName name="M_912">#N/A</definedName>
    <definedName name="M_912_1">#REF!</definedName>
    <definedName name="M_965">#N/A</definedName>
    <definedName name="M_965_1">#REF!</definedName>
    <definedName name="M_969">#N/A</definedName>
    <definedName name="M_969_1">#REF!</definedName>
    <definedName name="M_970">#N/A</definedName>
    <definedName name="M_970_1">#REF!</definedName>
    <definedName name="M_972">#N/A</definedName>
    <definedName name="M_972_1">#REF!</definedName>
    <definedName name="M_973">#N/A</definedName>
    <definedName name="M_973_1">#REF!</definedName>
    <definedName name="M_975">#N/A</definedName>
    <definedName name="M_975_1">#REF!</definedName>
    <definedName name="M_980">#N/A</definedName>
    <definedName name="M_980_1">#REF!</definedName>
    <definedName name="m001m" localSheetId="2">#REF!</definedName>
    <definedName name="m001m">#REF!</definedName>
    <definedName name="m001p" localSheetId="2">#REF!</definedName>
    <definedName name="m001p">#REF!</definedName>
    <definedName name="m002m">#REF!</definedName>
    <definedName name="m002p">#REF!</definedName>
    <definedName name="m003m">#REF!</definedName>
    <definedName name="m003p">#REF!</definedName>
    <definedName name="m004m">#REF!</definedName>
    <definedName name="m004p">#REF!</definedName>
    <definedName name="m005m">#REF!</definedName>
    <definedName name="m005p">#REF!</definedName>
    <definedName name="m101m">#REF!</definedName>
    <definedName name="m101p">#REF!</definedName>
    <definedName name="m102m">#REF!</definedName>
    <definedName name="m102p">#REF!</definedName>
    <definedName name="m103m">#REF!</definedName>
    <definedName name="m103p">#REF!</definedName>
    <definedName name="m104m">#REF!</definedName>
    <definedName name="m104p">#REF!</definedName>
    <definedName name="m105m">#REF!</definedName>
    <definedName name="m105p">#REF!</definedName>
    <definedName name="m106m">#REF!</definedName>
    <definedName name="m106p">#REF!</definedName>
    <definedName name="m107m">#REF!</definedName>
    <definedName name="m107p">#REF!</definedName>
    <definedName name="m108m">#REF!</definedName>
    <definedName name="m108p">#REF!</definedName>
    <definedName name="m109m">#REF!</definedName>
    <definedName name="m109p">#REF!</definedName>
    <definedName name="m110m">#REF!</definedName>
    <definedName name="m110p">#REF!</definedName>
    <definedName name="m111m">#REF!</definedName>
    <definedName name="m111p">#REF!</definedName>
    <definedName name="m112m">#REF!</definedName>
    <definedName name="m112p">#REF!</definedName>
    <definedName name="m114m">#REF!</definedName>
    <definedName name="m114p">#REF!</definedName>
    <definedName name="m201m">#REF!</definedName>
    <definedName name="m201p">#REF!</definedName>
    <definedName name="m202m">#REF!</definedName>
    <definedName name="m202p">#REF!</definedName>
    <definedName name="m307m">#REF!</definedName>
    <definedName name="m307p">#REF!</definedName>
    <definedName name="m319m">#REF!</definedName>
    <definedName name="m319p">#REF!</definedName>
    <definedName name="m320m">#REF!</definedName>
    <definedName name="m320p">#REF!</definedName>
    <definedName name="m321m">#REF!</definedName>
    <definedName name="m321p">#REF!</definedName>
    <definedName name="m322m">#REF!</definedName>
    <definedName name="m322p">#REF!</definedName>
    <definedName name="m323m">#REF!</definedName>
    <definedName name="m323p">#REF!</definedName>
    <definedName name="m324m">#REF!</definedName>
    <definedName name="m324p">#REF!</definedName>
    <definedName name="m325m">#REF!</definedName>
    <definedName name="m325p">#REF!</definedName>
    <definedName name="m326m">#REF!</definedName>
    <definedName name="m326p">#REF!</definedName>
    <definedName name="m328m">#REF!</definedName>
    <definedName name="m328p">#REF!</definedName>
    <definedName name="m330m">#REF!</definedName>
    <definedName name="m330p">#REF!</definedName>
    <definedName name="m331m">#REF!</definedName>
    <definedName name="m331p">#REF!</definedName>
    <definedName name="m332m">#REF!</definedName>
    <definedName name="m332p">#REF!</definedName>
    <definedName name="m334m">#REF!</definedName>
    <definedName name="m334p">#REF!</definedName>
    <definedName name="m335m">#REF!</definedName>
    <definedName name="m335p">#REF!</definedName>
    <definedName name="m338m">#REF!</definedName>
    <definedName name="m338p">#REF!</definedName>
    <definedName name="m339m">#REF!</definedName>
    <definedName name="m339p">#REF!</definedName>
    <definedName name="m340m">#REF!</definedName>
    <definedName name="m340p">#REF!</definedName>
    <definedName name="m341m">#REF!</definedName>
    <definedName name="m341p">#REF!</definedName>
    <definedName name="m342m">#REF!</definedName>
    <definedName name="m342p">#REF!</definedName>
    <definedName name="m343m">#REF!</definedName>
    <definedName name="m343p">#REF!</definedName>
    <definedName name="m344m">#REF!</definedName>
    <definedName name="m344p">#REF!</definedName>
    <definedName name="m345m">#REF!</definedName>
    <definedName name="m345p">#REF!</definedName>
    <definedName name="m346m">#REF!</definedName>
    <definedName name="m346p">#REF!</definedName>
    <definedName name="m347m">#REF!</definedName>
    <definedName name="m347p">#REF!</definedName>
    <definedName name="m348m">#REF!</definedName>
    <definedName name="m348p">#REF!</definedName>
    <definedName name="m349m">#REF!</definedName>
    <definedName name="m349p">#REF!</definedName>
    <definedName name="m350m">#REF!</definedName>
    <definedName name="m350p">#REF!</definedName>
    <definedName name="m351m">#REF!</definedName>
    <definedName name="m351p">#REF!</definedName>
    <definedName name="m352m">#REF!</definedName>
    <definedName name="m352p">#REF!</definedName>
    <definedName name="m353m">#REF!</definedName>
    <definedName name="m353p">#REF!</definedName>
    <definedName name="m354m">#REF!</definedName>
    <definedName name="m354p">#REF!</definedName>
    <definedName name="m355m">#REF!</definedName>
    <definedName name="m355p">#REF!</definedName>
    <definedName name="m356m">#REF!</definedName>
    <definedName name="m356p">#REF!</definedName>
    <definedName name="m357m">#REF!</definedName>
    <definedName name="m357p">#REF!</definedName>
    <definedName name="m358m">#REF!</definedName>
    <definedName name="m358p">#REF!</definedName>
    <definedName name="m359m">#REF!</definedName>
    <definedName name="m359p">#REF!</definedName>
    <definedName name="m361m">#REF!</definedName>
    <definedName name="m361p">#REF!</definedName>
    <definedName name="m362m">#REF!</definedName>
    <definedName name="m362p">#REF!</definedName>
    <definedName name="m363m">#REF!</definedName>
    <definedName name="m363p">#REF!</definedName>
    <definedName name="m364m">#REF!</definedName>
    <definedName name="m364p">#REF!</definedName>
    <definedName name="m365m">#REF!</definedName>
    <definedName name="m365p">#REF!</definedName>
    <definedName name="m366m">#REF!</definedName>
    <definedName name="m366p">#REF!</definedName>
    <definedName name="m367m">#REF!</definedName>
    <definedName name="m367p">#REF!</definedName>
    <definedName name="m368m">#REF!</definedName>
    <definedName name="m368p">#REF!</definedName>
    <definedName name="m369m">#REF!</definedName>
    <definedName name="m369p">#REF!</definedName>
    <definedName name="m370m">#REF!</definedName>
    <definedName name="m370p">#REF!</definedName>
    <definedName name="m371m">#REF!</definedName>
    <definedName name="m371p">#REF!</definedName>
    <definedName name="m372m">#REF!</definedName>
    <definedName name="m372p">#REF!</definedName>
    <definedName name="m373m">#REF!</definedName>
    <definedName name="m373p">#REF!</definedName>
    <definedName name="m374m">#REF!</definedName>
    <definedName name="m374p">#REF!</definedName>
    <definedName name="m375m">#REF!</definedName>
    <definedName name="m375p">#REF!</definedName>
    <definedName name="m376m">#REF!</definedName>
    <definedName name="m376p">#REF!</definedName>
    <definedName name="m377m">#REF!</definedName>
    <definedName name="m377p">#REF!</definedName>
    <definedName name="m378m">#REF!</definedName>
    <definedName name="m378p">#REF!</definedName>
    <definedName name="m380m">#REF!</definedName>
    <definedName name="m380p">#REF!</definedName>
    <definedName name="m381m">#REF!</definedName>
    <definedName name="m381p">#REF!</definedName>
    <definedName name="m382m">#REF!</definedName>
    <definedName name="m382p">#REF!</definedName>
    <definedName name="m383m">#REF!</definedName>
    <definedName name="m383p">#REF!</definedName>
    <definedName name="m384m">#REF!</definedName>
    <definedName name="m384p">#REF!</definedName>
    <definedName name="m385m">#REF!</definedName>
    <definedName name="m385p">#REF!</definedName>
    <definedName name="m386m">#REF!</definedName>
    <definedName name="m386p">#REF!</definedName>
    <definedName name="m387m">#REF!</definedName>
    <definedName name="m387p">#REF!</definedName>
    <definedName name="m390m">#REF!</definedName>
    <definedName name="m390p">#REF!</definedName>
    <definedName name="m391m">#REF!</definedName>
    <definedName name="m391p">#REF!</definedName>
    <definedName name="m392m">#REF!</definedName>
    <definedName name="m392p">#REF!</definedName>
    <definedName name="m393m">#REF!</definedName>
    <definedName name="m393p">#REF!</definedName>
    <definedName name="m394m">#REF!</definedName>
    <definedName name="m394p">#REF!</definedName>
    <definedName name="m395m">#REF!</definedName>
    <definedName name="m395p">#REF!</definedName>
    <definedName name="m396m">#REF!</definedName>
    <definedName name="m396p">#REF!</definedName>
    <definedName name="m398m">#REF!</definedName>
    <definedName name="m398p">#REF!</definedName>
    <definedName name="m401m">#REF!</definedName>
    <definedName name="m401p">#REF!</definedName>
    <definedName name="m402m">#REF!</definedName>
    <definedName name="m402p">#REF!</definedName>
    <definedName name="m403m">#REF!</definedName>
    <definedName name="m403p">#REF!</definedName>
    <definedName name="m404m">#REF!</definedName>
    <definedName name="m404p">#REF!</definedName>
    <definedName name="m405m">#REF!</definedName>
    <definedName name="m405p">#REF!</definedName>
    <definedName name="m406m">#REF!</definedName>
    <definedName name="m406p">#REF!</definedName>
    <definedName name="m407m">#REF!</definedName>
    <definedName name="m407p">#REF!</definedName>
    <definedName name="m408m">#REF!</definedName>
    <definedName name="m408p">#REF!</definedName>
    <definedName name="m409m">#REF!</definedName>
    <definedName name="m409p">#REF!</definedName>
    <definedName name="m410m">#REF!</definedName>
    <definedName name="m410p">#REF!</definedName>
    <definedName name="m411m">#REF!</definedName>
    <definedName name="m411p">#REF!</definedName>
    <definedName name="m412m">#REF!</definedName>
    <definedName name="m412p">#REF!</definedName>
    <definedName name="m413m">#REF!</definedName>
    <definedName name="m413p">#REF!</definedName>
    <definedName name="m414m">#REF!</definedName>
    <definedName name="m414p">#REF!</definedName>
    <definedName name="m415m">#REF!</definedName>
    <definedName name="m415p">#REF!</definedName>
    <definedName name="m501m">#REF!</definedName>
    <definedName name="m501p">#REF!</definedName>
    <definedName name="m503m">#REF!</definedName>
    <definedName name="m503p">#REF!</definedName>
    <definedName name="m505m">#REF!</definedName>
    <definedName name="m505p">#REF!</definedName>
    <definedName name="m507m">#REF!</definedName>
    <definedName name="m507p">#REF!</definedName>
    <definedName name="m508m">#REF!</definedName>
    <definedName name="m508p">#REF!</definedName>
    <definedName name="m600m">#REF!</definedName>
    <definedName name="m600p">#REF!</definedName>
    <definedName name="m601m">#REF!</definedName>
    <definedName name="m601p">#REF!</definedName>
    <definedName name="m602m">#REF!</definedName>
    <definedName name="m602p">#REF!</definedName>
    <definedName name="m603m">#REF!</definedName>
    <definedName name="m603p">#REF!</definedName>
    <definedName name="m604m">#REF!</definedName>
    <definedName name="m604p">#REF!</definedName>
    <definedName name="m605m">#REF!</definedName>
    <definedName name="m605p">#REF!</definedName>
    <definedName name="m606m">#REF!</definedName>
    <definedName name="m606p">#REF!</definedName>
    <definedName name="m607m">#REF!</definedName>
    <definedName name="m607p">#REF!</definedName>
    <definedName name="m608m">#REF!</definedName>
    <definedName name="m608p">#REF!</definedName>
    <definedName name="m609m">#REF!</definedName>
    <definedName name="m609p">#REF!</definedName>
    <definedName name="m610m">#REF!</definedName>
    <definedName name="m610p">#REF!</definedName>
    <definedName name="m611m">#REF!</definedName>
    <definedName name="m611p">#REF!</definedName>
    <definedName name="m612m">#REF!</definedName>
    <definedName name="m612p">#REF!</definedName>
    <definedName name="m613m">#REF!</definedName>
    <definedName name="m613p">#REF!</definedName>
    <definedName name="m614m">#REF!</definedName>
    <definedName name="m614p">#REF!</definedName>
    <definedName name="m615m">#REF!</definedName>
    <definedName name="m615p">#REF!</definedName>
    <definedName name="m616m">#REF!</definedName>
    <definedName name="m616p">#REF!</definedName>
    <definedName name="m617m">#REF!</definedName>
    <definedName name="m617p">#REF!</definedName>
    <definedName name="m618m">#REF!</definedName>
    <definedName name="m618p">#REF!</definedName>
    <definedName name="m619m">#REF!</definedName>
    <definedName name="m619p">#REF!</definedName>
    <definedName name="m620m">#REF!</definedName>
    <definedName name="m620p">#REF!</definedName>
    <definedName name="m621m">#REF!</definedName>
    <definedName name="m621p">#REF!</definedName>
    <definedName name="m622m">#REF!</definedName>
    <definedName name="m622p">#REF!</definedName>
    <definedName name="m623m">#REF!</definedName>
    <definedName name="m623p">#REF!</definedName>
    <definedName name="m624m">#REF!</definedName>
    <definedName name="m624p">#REF!</definedName>
    <definedName name="m625m">#REF!</definedName>
    <definedName name="m625p">#REF!</definedName>
    <definedName name="m626m">#REF!</definedName>
    <definedName name="m626p">#REF!</definedName>
    <definedName name="m700m">#REF!</definedName>
    <definedName name="m700p">#REF!</definedName>
    <definedName name="m702m">#REF!</definedName>
    <definedName name="m702p">#REF!</definedName>
    <definedName name="m703m">#REF!</definedName>
    <definedName name="m703p">#REF!</definedName>
    <definedName name="m704m">#REF!</definedName>
    <definedName name="m704p">#REF!</definedName>
    <definedName name="m705m">#REF!</definedName>
    <definedName name="m705p">#REF!</definedName>
    <definedName name="m709m">#REF!</definedName>
    <definedName name="m709p">#REF!</definedName>
    <definedName name="m710m">#REF!</definedName>
    <definedName name="m710p">#REF!</definedName>
    <definedName name="m711m">#REF!</definedName>
    <definedName name="m711p">#REF!</definedName>
    <definedName name="m712m">#REF!</definedName>
    <definedName name="m712p">#REF!</definedName>
    <definedName name="m715m">#REF!</definedName>
    <definedName name="m715p">#REF!</definedName>
    <definedName name="m901m">#REF!</definedName>
    <definedName name="m901p">#REF!</definedName>
    <definedName name="m902m">#REF!</definedName>
    <definedName name="m902p">#REF!</definedName>
    <definedName name="m903m">#REF!</definedName>
    <definedName name="m903p">#REF!</definedName>
    <definedName name="m904m">#REF!</definedName>
    <definedName name="m904p">#REF!</definedName>
    <definedName name="m905m">#REF!</definedName>
    <definedName name="m905p">#REF!</definedName>
    <definedName name="m906m">#REF!</definedName>
    <definedName name="m906p">#REF!</definedName>
    <definedName name="m907m">#REF!</definedName>
    <definedName name="m907p">#REF!</definedName>
    <definedName name="m908m">#REF!</definedName>
    <definedName name="m908p">#REF!</definedName>
    <definedName name="m909m">#REF!</definedName>
    <definedName name="m909p">#REF!</definedName>
    <definedName name="m910m">#REF!</definedName>
    <definedName name="m910p">#REF!</definedName>
    <definedName name="m911m">#REF!</definedName>
    <definedName name="m911p">#REF!</definedName>
    <definedName name="m920m">#REF!</definedName>
    <definedName name="m920p">#REF!</definedName>
    <definedName name="m921m">#REF!</definedName>
    <definedName name="m921p">#REF!</definedName>
    <definedName name="m922m">#REF!</definedName>
    <definedName name="m922p">#REF!</definedName>
    <definedName name="m923m">#REF!</definedName>
    <definedName name="m923p">#REF!</definedName>
    <definedName name="m924m">#REF!</definedName>
    <definedName name="m924p">#REF!</definedName>
    <definedName name="m925m">#REF!</definedName>
    <definedName name="m925p">#REF!</definedName>
    <definedName name="m926m">#REF!</definedName>
    <definedName name="m926p">#REF!</definedName>
    <definedName name="m927m">#REF!</definedName>
    <definedName name="m927p">#REF!</definedName>
    <definedName name="m928m">#REF!</definedName>
    <definedName name="m928p">#REF!</definedName>
    <definedName name="m929m">#REF!</definedName>
    <definedName name="m929p">#REF!</definedName>
    <definedName name="m935m">#REF!</definedName>
    <definedName name="m935p">#REF!</definedName>
    <definedName name="m936m">#REF!</definedName>
    <definedName name="m936p">#REF!</definedName>
    <definedName name="m937m">#REF!</definedName>
    <definedName name="m937p">#REF!</definedName>
    <definedName name="m938m">#REF!</definedName>
    <definedName name="m938p">#REF!</definedName>
    <definedName name="m939m">#REF!</definedName>
    <definedName name="m939p">#REF!</definedName>
    <definedName name="m940m">#REF!</definedName>
    <definedName name="m940p">#REF!</definedName>
    <definedName name="m941m">#REF!</definedName>
    <definedName name="m941p">#REF!</definedName>
    <definedName name="m942m">#REF!</definedName>
    <definedName name="m942p">#REF!</definedName>
    <definedName name="m945m">#REF!</definedName>
    <definedName name="m945p">#REF!</definedName>
    <definedName name="m946m">#REF!</definedName>
    <definedName name="m946p">#REF!</definedName>
    <definedName name="m947m">#REF!</definedName>
    <definedName name="m947p">#REF!</definedName>
    <definedName name="m948m">#REF!</definedName>
    <definedName name="m948p">#REF!</definedName>
    <definedName name="m949m">#REF!</definedName>
    <definedName name="m949p">#REF!</definedName>
    <definedName name="m950m">#REF!</definedName>
    <definedName name="m950p">#REF!</definedName>
    <definedName name="m951m">#REF!</definedName>
    <definedName name="m951p">#REF!</definedName>
    <definedName name="m952m">#REF!</definedName>
    <definedName name="m952p">#REF!</definedName>
    <definedName name="m953m">#REF!</definedName>
    <definedName name="m953p">#REF!</definedName>
    <definedName name="m954m">#REF!</definedName>
    <definedName name="m954p">#REF!</definedName>
    <definedName name="m955m">#REF!</definedName>
    <definedName name="m955p">#REF!</definedName>
    <definedName name="m956m">#REF!</definedName>
    <definedName name="m956p">#REF!</definedName>
    <definedName name="m957m">#REF!</definedName>
    <definedName name="m957p">#REF!</definedName>
    <definedName name="m958m">#REF!</definedName>
    <definedName name="m958p">#REF!</definedName>
    <definedName name="m960m">#REF!</definedName>
    <definedName name="m960p">#REF!</definedName>
    <definedName name="m969m">#REF!</definedName>
    <definedName name="m969p">#REF!</definedName>
    <definedName name="m970m">#REF!</definedName>
    <definedName name="m970p">#REF!</definedName>
    <definedName name="m971m">#REF!</definedName>
    <definedName name="m971p">#REF!</definedName>
    <definedName name="m972m">#REF!</definedName>
    <definedName name="m972p">#REF!</definedName>
    <definedName name="m973m">#REF!</definedName>
    <definedName name="m973p">#REF!</definedName>
    <definedName name="m974m">#REF!</definedName>
    <definedName name="m974p">#REF!</definedName>
    <definedName name="m975m">#REF!</definedName>
    <definedName name="m975p">#REF!</definedName>
    <definedName name="m976m">#REF!</definedName>
    <definedName name="m976p">#REF!</definedName>
    <definedName name="m977m">#REF!</definedName>
    <definedName name="m977p">#REF!</definedName>
    <definedName name="m980m">#REF!</definedName>
    <definedName name="m980p">#REF!</definedName>
    <definedName name="m982m">#REF!</definedName>
    <definedName name="m982p">#REF!</definedName>
    <definedName name="m983m">#REF!</definedName>
    <definedName name="m983p">#REF!</definedName>
    <definedName name="m984m">#REF!</definedName>
    <definedName name="m984p">#REF!</definedName>
    <definedName name="m985m">#REF!</definedName>
    <definedName name="m985p">#REF!</definedName>
    <definedName name="m996m">#REF!</definedName>
    <definedName name="m996p">#REF!</definedName>
    <definedName name="m997m">#REF!</definedName>
    <definedName name="m997p">#REF!</definedName>
    <definedName name="m998m">#REF!</definedName>
    <definedName name="m998p">#REF!</definedName>
    <definedName name="m999m">#REF!</definedName>
    <definedName name="m999p">#REF!</definedName>
    <definedName name="ma">#REF!</definedName>
    <definedName name="MAAUQ">#REF!</definedName>
    <definedName name="MAAUQ_1">#REF!</definedName>
    <definedName name="Macro1" localSheetId="0">#REF!</definedName>
    <definedName name="Macro1">#REF!</definedName>
    <definedName name="mad">#REF!</definedName>
    <definedName name="mai00">[19]Consultoria!#REF!</definedName>
    <definedName name="mai00_3">[19]Consultoria!#REF!</definedName>
    <definedName name="MAI95_3">[19]Consultoria!#REF!</definedName>
    <definedName name="MAI96_3">[19]Consultoria!#REF!</definedName>
    <definedName name="MAI97_3">[19]Consultoria!#REF!</definedName>
    <definedName name="MAI98_3">[19]Consultoria!#REF!</definedName>
    <definedName name="MAI99_3">[19]Consultoria!#REF!</definedName>
    <definedName name="maio19" hidden="1">{#N/A,#N/A,TRUE,"Serviços"}</definedName>
    <definedName name="MANGUEIRA_30_M">#REF!</definedName>
    <definedName name="manutenção">[59]medição!#REF!</definedName>
    <definedName name="MÃODEOBRA">'[88]C MÃO OBRA'!$A$13:$F$41</definedName>
    <definedName name="maodeobra20">#REF!</definedName>
    <definedName name="map" localSheetId="2">#REF!</definedName>
    <definedName name="map">#REF!</definedName>
    <definedName name="MAQSERV">#REF!</definedName>
    <definedName name="MAQSERV048">#REF!</definedName>
    <definedName name="MAR00">[19]Consultoria!#REF!</definedName>
    <definedName name="MAR00_3">[19]Consultoria!#REF!</definedName>
    <definedName name="MAR95_3">[19]Consultoria!#REF!</definedName>
    <definedName name="MAR96_3">[19]Consultoria!#REF!</definedName>
    <definedName name="MAR97_3">[19]Consultoria!#REF!</definedName>
    <definedName name="MAR98_3">[19]Consultoria!#REF!</definedName>
    <definedName name="MAR99_3">[19]Consultoria!#REF!</definedName>
    <definedName name="MARCENEIRO">#REF!</definedName>
    <definedName name="MARCIO">#REF!</definedName>
    <definedName name="Marcio_1" hidden="1">[136]!Header1-1 &amp; "." &amp; MAX(1,COUNTA(INDEX(#REF!,MATCH([136]!Header1-1,#REF!,FALSE)):#REF!))</definedName>
    <definedName name="Marcio_2" hidden="1">[136]!Header1-1 &amp; "." &amp; MAX(1,COUNTA(INDEX(#REF!,MATCH([136]!Header1-1,#REF!,FALSE)):#REF!))</definedName>
    <definedName name="Marcio_3" hidden="1">[136]!Header1-1 &amp; "." &amp; MAX(1,COUNTA(INDEX(#REF!,MATCH([136]!Header1-1,#REF!,FALSE)):#REF!))</definedName>
    <definedName name="Marcio_4" hidden="1">[136]!Header1-1 &amp; "." &amp; MAX(1,COUNTA(INDEX(#REF!,MATCH([136]!Header1-1,#REF!,FALSE)):#REF!))</definedName>
    <definedName name="Marcio_5" hidden="1">[136]!Header1-1 &amp; "." &amp; MAX(1,COUNTA(INDEX(#REF!,MATCH([136]!Header1-1,#REF!,FALSE)):#REF!))</definedName>
    <definedName name="MARCO">'[184]61M-CBMI'!$AA$1:$AA$51</definedName>
    <definedName name="marcos">#REF!</definedName>
    <definedName name="marcus">#REF!</definedName>
    <definedName name="MARMORE_BRANCO">#REF!</definedName>
    <definedName name="Mary">{"total","SUM(total)","YNNNN",FALSE}</definedName>
    <definedName name="Massa">[142]Teor!$F$3:$F$7</definedName>
    <definedName name="MASSA_OLEO">#REF!</definedName>
    <definedName name="mASTER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t">[185]Mat!$B$4:$E$528</definedName>
    <definedName name="MATBET">#REF!</definedName>
    <definedName name="MATERIAIS">#REF!</definedName>
    <definedName name="MATERIAL">#REF!</definedName>
    <definedName name="material_1">#REF!</definedName>
    <definedName name="material_4">#REF!</definedName>
    <definedName name="material_6">#REF!</definedName>
    <definedName name="material_7">#REF!</definedName>
    <definedName name="material_8">#REF!</definedName>
    <definedName name="material_9">#REF!</definedName>
    <definedName name="MATERIAL_BETUMINOSO">[186]Vínculo!$AB$2:$AB$20</definedName>
    <definedName name="MATERIALBETUMINOSO1">#REF!</definedName>
    <definedName name="MaterialTachaExistente">#REF!</definedName>
    <definedName name="MaterialTachaImplantação">#REF!</definedName>
    <definedName name="matricula">#REF!</definedName>
    <definedName name="MATRIZ">[76]PRANCHA!#REF!</definedName>
    <definedName name="mattubcust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U">#REF!</definedName>
    <definedName name="Max" hidden="1">COUNTIF(#REF!,"&lt;&gt;0")+3</definedName>
    <definedName name="MB">#REF!</definedName>
    <definedName name="MBF">#REF!</definedName>
    <definedName name="MBQ" localSheetId="2">[111]SERVIÇOS!#REF!</definedName>
    <definedName name="MBQ">[111]SERVIÇOS!#REF!</definedName>
    <definedName name="MBQA" localSheetId="2">[13]SERVIÇOS!#REF!</definedName>
    <definedName name="MBQA">[13]SERVIÇOS!#REF!</definedName>
    <definedName name="MBQT" localSheetId="2">[13]SERVIÇOS!#REF!</definedName>
    <definedName name="MBQT">[13]SERVIÇOS!#REF!</definedName>
    <definedName name="MBR">#REF!</definedName>
    <definedName name="MBUF">#REF!</definedName>
    <definedName name="MBUFW">#REF!</definedName>
    <definedName name="MBUFWA">#REF!</definedName>
    <definedName name="mbuq">#REF!</definedName>
    <definedName name="MBUQW">#REF!</definedName>
    <definedName name="MBUQWA">#REF!</definedName>
    <definedName name="MBV" localSheetId="2">#REF!</definedName>
    <definedName name="MBV" localSheetId="0">#REF!</definedName>
    <definedName name="MBV">#REF!</definedName>
    <definedName name="MBV_1">#REF!</definedName>
    <definedName name="MBV_2">#REF!</definedName>
    <definedName name="MBV_3">#REF!</definedName>
    <definedName name="mcm" hidden="1">{"Pèrdues i Guanys analític.Català",#N/A,FALSE,"Català";"Pèrdues i G. analític.castellà",#N/A,FALSE,"Castellà"}</definedName>
    <definedName name="MD">#REF!</definedName>
    <definedName name="mdn" localSheetId="2">#REF!</definedName>
    <definedName name="mdn">#REF!</definedName>
    <definedName name="ME">#N/A</definedName>
    <definedName name="ME_1">#REF!</definedName>
    <definedName name="ME_14">#N/A</definedName>
    <definedName name="MED">#REF!</definedName>
    <definedName name="med_13">[107]DADOS!$D$2</definedName>
    <definedName name="med_42">#REF!</definedName>
    <definedName name="medant">#REF!</definedName>
    <definedName name="MEDD">#REF!</definedName>
    <definedName name="MEDEXP4.1" hidden="1">{#N/A,#N/A,FALSE,"ET-CAPA";#N/A,#N/A,FALSE,"ET-PAG1";#N/A,#N/A,FALSE,"ET-PAG2";#N/A,#N/A,FALSE,"ET-PAG3";#N/A,#N/A,FALSE,"ET-PAG4";#N/A,#N/A,FALSE,"ET-PAG5"}</definedName>
    <definedName name="MEDEXP44" hidden="1">{#N/A,#N/A,FALSE,"ET-CAPA";#N/A,#N/A,FALSE,"ET-PAG1";#N/A,#N/A,FALSE,"ET-PAG2";#N/A,#N/A,FALSE,"ET-PAG3";#N/A,#N/A,FALSE,"ET-PAG4";#N/A,#N/A,FALSE,"ET-PAG5"}</definedName>
    <definedName name="MEDICAO">#REF!</definedName>
    <definedName name="Medição" localSheetId="2">#REF!</definedName>
    <definedName name="Medição">#REF!</definedName>
    <definedName name="MEDICAO_1">#REF!</definedName>
    <definedName name="MEDIÇÃO_1">#REF!</definedName>
    <definedName name="MEDICAO_14">#N/A</definedName>
    <definedName name="MEDIÇÃO_14">#N/A</definedName>
    <definedName name="MEDIÇÃO_2">#REF!</definedName>
    <definedName name="Medição_25">#REF!</definedName>
    <definedName name="Medição_4">#REF!</definedName>
    <definedName name="MEDICAO7">#N/A</definedName>
    <definedName name="Mediçãoo">#REF!</definedName>
    <definedName name="MEDIO">#REF!</definedName>
    <definedName name="MedMês95">#N/A</definedName>
    <definedName name="meio" localSheetId="2">#REF!</definedName>
    <definedName name="meio">#REF!</definedName>
    <definedName name="meio_1" localSheetId="2">#REF!</definedName>
    <definedName name="meio_1">#REF!</definedName>
    <definedName name="MEIO_FIO">#REF!</definedName>
    <definedName name="meiofio">[49]ORÇAMENTO!#REF!</definedName>
    <definedName name="meiofio_13">[49]ORÇAMENTO!#REF!</definedName>
    <definedName name="meiofio_13_19">[49]ORÇAMENTO!#REF!</definedName>
    <definedName name="meiofio_13_23">[49]ORÇAMENTO!#REF!</definedName>
    <definedName name="meiofio_13_25">[65]ORÇAMENTO!#REF!</definedName>
    <definedName name="meiofio_15">[66]ORÇAMENTO!#REF!</definedName>
    <definedName name="meiofio_15_13">[66]ORÇAMENTO!#REF!</definedName>
    <definedName name="meiofio_15_13_19">[66]ORÇAMENTO!#REF!</definedName>
    <definedName name="meiofio_15_13_23">[66]ORÇAMENTO!#REF!</definedName>
    <definedName name="meiofio_15_13_25">[66]ORÇAMENTO!#REF!</definedName>
    <definedName name="meiofio_15_19">[66]ORÇAMENTO!#REF!</definedName>
    <definedName name="meiofio_15_23">[66]ORÇAMENTO!#REF!</definedName>
    <definedName name="meiofio_15_25">[66]ORÇAMENTO!#REF!</definedName>
    <definedName name="meiofio_19">[49]ORÇAMENTO!#REF!</definedName>
    <definedName name="meiofio_23">[49]ORÇAMENTO!#REF!</definedName>
    <definedName name="meiofio_24">[49]ORÇAMENTO!#REF!</definedName>
    <definedName name="meiofio_24_13">[49]ORÇAMENTO!#REF!</definedName>
    <definedName name="meiofio_24_13_19">[49]ORÇAMENTO!#REF!</definedName>
    <definedName name="meiofio_24_13_23">[49]ORÇAMENTO!#REF!</definedName>
    <definedName name="meiofio_24_13_25">[65]ORÇAMENTO!#REF!</definedName>
    <definedName name="meiofio_24_19">[49]ORÇAMENTO!#REF!</definedName>
    <definedName name="meiofio_24_23">[49]ORÇAMENTO!#REF!</definedName>
    <definedName name="meiofio_24_25">[65]ORÇAMENTO!#REF!</definedName>
    <definedName name="meiofio_25">[65]ORÇAMENTO!#REF!</definedName>
    <definedName name="MEM" localSheetId="2">#REF!</definedName>
    <definedName name="MEM">#REF!</definedName>
    <definedName name="Mem.01" hidden="1">{"'Plan1 (2)'!$A$5:$F$63"}</definedName>
    <definedName name="mem.km736">#REF!</definedName>
    <definedName name="memkmf_37">'[31]memória quantitativa'!#REF!</definedName>
    <definedName name="memkmf_48">'[31]memória quantitativa'!#REF!</definedName>
    <definedName name="memoria">#REF!</definedName>
    <definedName name="MENOR">MIN('[187]Custo MB - (1)'!$I$45:$K$45,'[187]Custo MB - (1)'!$N$45:$P$45,'[187]Custo MB - (1)'!$S$45:$T$45)</definedName>
    <definedName name="MERDA">#N/A</definedName>
    <definedName name="MERDA_2">#N/A</definedName>
    <definedName name="MERDA_25">#N/A</definedName>
    <definedName name="MERDA_4">#N/A</definedName>
    <definedName name="merit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S">#REF!</definedName>
    <definedName name="mês">#REF!</definedName>
    <definedName name="mês_6">[61]procedimentos!$A$13</definedName>
    <definedName name="Mes_Ano">'[133]Custos Unitarios'!$D$2</definedName>
    <definedName name="MesCalc">#REF!</definedName>
    <definedName name="Meses">#REF!,#REF!,#REF!,#REF!,#REF!,#REF!,#REF!,#REF!,#REF!,#REF!,#REF!,#REF!</definedName>
    <definedName name="MesNegociado">#REF!</definedName>
    <definedName name="mesoestrutura">#REF!</definedName>
    <definedName name="mesoestrutura_1">#REF!</definedName>
    <definedName name="mesoestrutura_2">#REF!</definedName>
    <definedName name="mesoestrutura_3">#REF!</definedName>
    <definedName name="mesoestrutura_4">#REF!</definedName>
    <definedName name="Meu">#REF!</definedName>
    <definedName name="MEWarning" hidden="1">1</definedName>
    <definedName name="MF">#REF!</definedName>
    <definedName name="Micro">#REF!</definedName>
    <definedName name="MICRO_Adir">OFFSET([99]Percentual!$A$6,0,COLUMN([99]Percentual!$CE$3)-1,COUNTA([99]Percentual!$A$6:$A$105),1)</definedName>
    <definedName name="MICRO_Aesq">OFFSET([99]Percentual!$A$6,0,COLUMN([99]Percentual!$BE$3)-1,COUNTA([99]Percentual!$A$6:$A$105),1)</definedName>
    <definedName name="MICRO_pista">OFFSET([99]Percentual!$A$6,0,MATCH([99]Percentual!$AE$3,[99]Percentual!$3:$3,0)-1,COUNTA([99]Percentual!$A$6:$A$105),1)</definedName>
    <definedName name="MINPGPELE">#REF!</definedName>
    <definedName name="MINPGPMEC">#REF!</definedName>
    <definedName name="Mirin">{"total","SUM(total)","YNNNN",FALSE}</definedName>
    <definedName name="misbetbet">[49]ORÇAMENTO!#REF!</definedName>
    <definedName name="misbetbet_13">[49]ORÇAMENTO!#REF!</definedName>
    <definedName name="misbetbet_13_19">[49]ORÇAMENTO!#REF!</definedName>
    <definedName name="misbetbet_13_23">[49]ORÇAMENTO!#REF!</definedName>
    <definedName name="misbetbet_13_25">[65]ORÇAMENTO!#REF!</definedName>
    <definedName name="misbetbet_15">[66]ORÇAMENTO!#REF!</definedName>
    <definedName name="misbetbet_15_13">[66]ORÇAMENTO!#REF!</definedName>
    <definedName name="misbetbet_15_13_19">[66]ORÇAMENTO!#REF!</definedName>
    <definedName name="misbetbet_15_13_23">[66]ORÇAMENTO!#REF!</definedName>
    <definedName name="misbetbet_15_13_25">[66]ORÇAMENTO!#REF!</definedName>
    <definedName name="misbetbet_15_13_26">[66]ORÇAMENTO!#REF!</definedName>
    <definedName name="misbetbet_15_19">[66]ORÇAMENTO!#REF!</definedName>
    <definedName name="misbetbet_15_23">[66]ORÇAMENTO!#REF!</definedName>
    <definedName name="misbetbet_15_25">[66]ORÇAMENTO!#REF!</definedName>
    <definedName name="misbetbet_15_26">[66]ORÇAMENTO!#REF!</definedName>
    <definedName name="misbetbet_19">[49]ORÇAMENTO!#REF!</definedName>
    <definedName name="misbetbet_23">[49]ORÇAMENTO!#REF!</definedName>
    <definedName name="misbetbet_24">[49]ORÇAMENTO!#REF!</definedName>
    <definedName name="misbetbet_24_13">[49]ORÇAMENTO!#REF!</definedName>
    <definedName name="misbetbet_24_13_19">[49]ORÇAMENTO!#REF!</definedName>
    <definedName name="misbetbet_24_13_23">[49]ORÇAMENTO!#REF!</definedName>
    <definedName name="misbetbet_24_13_25">[65]ORÇAMENTO!#REF!</definedName>
    <definedName name="misbetbet_24_13_26">[49]ORÇAMENTO!#REF!</definedName>
    <definedName name="misbetbet_24_19">[49]ORÇAMENTO!#REF!</definedName>
    <definedName name="misbetbet_24_23">[49]ORÇAMENTO!#REF!</definedName>
    <definedName name="misbetbet_24_25">[65]ORÇAMENTO!#REF!</definedName>
    <definedName name="misbetbet_24_26">[49]ORÇAMENTO!#REF!</definedName>
    <definedName name="misbetbet_25">[65]ORÇAMENTO!#REF!</definedName>
    <definedName name="misbetusifri">[49]ORÇAMENTO!#REF!</definedName>
    <definedName name="misbetusifri_13">[49]ORÇAMENTO!#REF!</definedName>
    <definedName name="misbetusifri_13_19">[49]ORÇAMENTO!#REF!</definedName>
    <definedName name="misbetusifri_13_23">[49]ORÇAMENTO!#REF!</definedName>
    <definedName name="misbetusifri_13_25">[65]ORÇAMENTO!#REF!</definedName>
    <definedName name="misbetusifri_13_26">[49]ORÇAMENTO!#REF!</definedName>
    <definedName name="misbetusifri_15">[66]ORÇAMENTO!#REF!</definedName>
    <definedName name="misbetusifri_15_13">[66]ORÇAMENTO!#REF!</definedName>
    <definedName name="misbetusifri_15_13_19">[66]ORÇAMENTO!#REF!</definedName>
    <definedName name="misbetusifri_15_13_23">[66]ORÇAMENTO!#REF!</definedName>
    <definedName name="misbetusifri_15_13_25">[66]ORÇAMENTO!#REF!</definedName>
    <definedName name="misbetusifri_15_13_26">[66]ORÇAMENTO!#REF!</definedName>
    <definedName name="misbetusifri_15_19">[66]ORÇAMENTO!#REF!</definedName>
    <definedName name="misbetusifri_15_23">[66]ORÇAMENTO!#REF!</definedName>
    <definedName name="misbetusifri_15_25">[66]ORÇAMENTO!#REF!</definedName>
    <definedName name="misbetusifri_15_26">[66]ORÇAMENTO!#REF!</definedName>
    <definedName name="misbetusifri_19">[49]ORÇAMENTO!#REF!</definedName>
    <definedName name="misbetusifri_23">[49]ORÇAMENTO!#REF!</definedName>
    <definedName name="misbetusifri_24">[49]ORÇAMENTO!#REF!</definedName>
    <definedName name="misbetusifri_24_13">[49]ORÇAMENTO!#REF!</definedName>
    <definedName name="misbetusifri_24_13_19">[49]ORÇAMENTO!#REF!</definedName>
    <definedName name="misbetusifri_24_13_23">[49]ORÇAMENTO!#REF!</definedName>
    <definedName name="misbetusifri_24_13_25">[65]ORÇAMENTO!#REF!</definedName>
    <definedName name="misbetusifri_24_13_26">[49]ORÇAMENTO!#REF!</definedName>
    <definedName name="misbetusifri_24_19">[49]ORÇAMENTO!#REF!</definedName>
    <definedName name="misbetusifri_24_23">[49]ORÇAMENTO!#REF!</definedName>
    <definedName name="misbetusifri_24_25">[65]ORÇAMENTO!#REF!</definedName>
    <definedName name="misbetusifri_24_26">[49]ORÇAMENTO!#REF!</definedName>
    <definedName name="misbetusifri_25">[65]ORÇAMENTO!#REF!</definedName>
    <definedName name="misbetusifri_26">[49]ORÇAMENTO!#REF!</definedName>
    <definedName name="misbetusique">[49]ORÇAMENTO!#REF!</definedName>
    <definedName name="misbetusique_13">[49]ORÇAMENTO!#REF!</definedName>
    <definedName name="misbetusique_13_19">[49]ORÇAMENTO!#REF!</definedName>
    <definedName name="misbetusique_13_23">[49]ORÇAMENTO!#REF!</definedName>
    <definedName name="misbetusique_13_25">[65]ORÇAMENTO!#REF!</definedName>
    <definedName name="misbetusique_13_26">[49]ORÇAMENTO!#REF!</definedName>
    <definedName name="misbetusique_15">[66]ORÇAMENTO!#REF!</definedName>
    <definedName name="misbetusique_15_13">[66]ORÇAMENTO!#REF!</definedName>
    <definedName name="misbetusique_15_13_19">[66]ORÇAMENTO!#REF!</definedName>
    <definedName name="misbetusique_15_13_23">[66]ORÇAMENTO!#REF!</definedName>
    <definedName name="misbetusique_15_13_25">[66]ORÇAMENTO!#REF!</definedName>
    <definedName name="misbetusique_15_13_26">[66]ORÇAMENTO!#REF!</definedName>
    <definedName name="misbetusique_15_19">[66]ORÇAMENTO!#REF!</definedName>
    <definedName name="misbetusique_15_23">[66]ORÇAMENTO!#REF!</definedName>
    <definedName name="misbetusique_15_25">[66]ORÇAMENTO!#REF!</definedName>
    <definedName name="misbetusique_15_26">[66]ORÇAMENTO!#REF!</definedName>
    <definedName name="misbetusique_19">[49]ORÇAMENTO!#REF!</definedName>
    <definedName name="misbetusique_23">[49]ORÇAMENTO!#REF!</definedName>
    <definedName name="misbetusique_24">[49]ORÇAMENTO!#REF!</definedName>
    <definedName name="misbetusique_24_13">[49]ORÇAMENTO!#REF!</definedName>
    <definedName name="misbetusique_24_13_19">[49]ORÇAMENTO!#REF!</definedName>
    <definedName name="misbetusique_24_13_23">[49]ORÇAMENTO!#REF!</definedName>
    <definedName name="misbetusique_24_13_25">[65]ORÇAMENTO!#REF!</definedName>
    <definedName name="misbetusique_24_13_26">[49]ORÇAMENTO!#REF!</definedName>
    <definedName name="misbetusique_24_19">[49]ORÇAMENTO!#REF!</definedName>
    <definedName name="misbetusique_24_23">[49]ORÇAMENTO!#REF!</definedName>
    <definedName name="misbetusique_24_25">[65]ORÇAMENTO!#REF!</definedName>
    <definedName name="misbetusique_24_26">[49]ORÇAMENTO!#REF!</definedName>
    <definedName name="misbetusique_25">[65]ORÇAMENTO!#REF!</definedName>
    <definedName name="misbetusique_26">[49]ORÇAMENTO!#REF!</definedName>
    <definedName name="MIX">#REF!</definedName>
    <definedName name="MM">#N/A</definedName>
    <definedName name="MmExcelLinker_EE5A7560_5BCD_4DA7_9AF5_817E34D07ED5">#REF! '[189]1'!$C$2:$C$2</definedName>
    <definedName name="mmm">[190]resumo_1_!#REF!</definedName>
    <definedName name="mmm_19">[190]resumo_1_!#REF!</definedName>
    <definedName name="mmm_20">[190]resumo_1_!#REF!</definedName>
    <definedName name="mmm_23">[190]resumo_1_!#REF!</definedName>
    <definedName name="mmm_25">[190]resumo_1_!#REF!</definedName>
    <definedName name="mmmm">#REF!</definedName>
    <definedName name="mmmm_10">#REF!</definedName>
    <definedName name="mmmm_19">#REF!</definedName>
    <definedName name="mmmm_20">#REF!</definedName>
    <definedName name="mmmm_23">#REF!</definedName>
    <definedName name="mmmm_25">#REF!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NI" localSheetId="2">#REF!</definedName>
    <definedName name="MNI">#REF!</definedName>
    <definedName name="MNP" localSheetId="2">#REF!</definedName>
    <definedName name="MNP">#REF!</definedName>
    <definedName name="MO">'[125]Escav Manual 1a cat'!$H$26</definedName>
    <definedName name="mo_base" localSheetId="2">#REF!</definedName>
    <definedName name="mo_base">#REF!</definedName>
    <definedName name="mo_sub_base" localSheetId="2">#REF!</definedName>
    <definedName name="mo_sub_base">#REF!</definedName>
    <definedName name="Mob" hidden="1">#REF!</definedName>
    <definedName name="mobilização">[59]medição!#REF!</definedName>
    <definedName name="MOD">{"total","SUM(total)","YNNNN",FALSE}</definedName>
    <definedName name="mod1.ext">#N/A</definedName>
    <definedName name="mod1.ext_38">#N/A</definedName>
    <definedName name="Modelo" localSheetId="2" hidden="1">#REF!</definedName>
    <definedName name="Modelo" hidden="1">#REF!</definedName>
    <definedName name="MODEXT">[191]!__123Graph_XGraph9</definedName>
    <definedName name="MODIFICAÇÃO">{"total","SUM(total)","YNNNN",FALSE}</definedName>
    <definedName name="MODULO1.CURTO">[191]!__123Graph_XGraph9</definedName>
    <definedName name="modulo1.extenso">#REF!</definedName>
    <definedName name="módulo1.Extenso">#N/A</definedName>
    <definedName name="módulo1.Extenso_1">#N/A</definedName>
    <definedName name="módulo1.Extenso_10">#N/A</definedName>
    <definedName name="módulo1.Extenso_12">#N/A</definedName>
    <definedName name="módulo1.Extenso_13">#N/A</definedName>
    <definedName name="módulo1.Extenso_14">#N/A</definedName>
    <definedName name="módulo1.Extenso_19">#N/A</definedName>
    <definedName name="módulo1.Extenso_2">#N/A</definedName>
    <definedName name="módulo1.Extenso_20">#N/A</definedName>
    <definedName name="módulo1.Extenso_21">#N/A</definedName>
    <definedName name="módulo1.Extenso_22">#N/A</definedName>
    <definedName name="módulo1.Extenso_23">#N/A</definedName>
    <definedName name="módulo1.Extenso_24">#N/A</definedName>
    <definedName name="módulo1.Extenso_25">#N/A</definedName>
    <definedName name="módulo1.Extenso_26">#N/A</definedName>
    <definedName name="módulo1.Extenso_27">#N/A</definedName>
    <definedName name="módulo1.Extenso_28">#N/A</definedName>
    <definedName name="módulo1.Extenso_29">#N/A</definedName>
    <definedName name="módulo1.Extenso_3">#N/A</definedName>
    <definedName name="módulo1.Extenso_30">#N/A</definedName>
    <definedName name="módulo1.Extenso_31">#N/A</definedName>
    <definedName name="módulo1.Extenso_32">#N/A</definedName>
    <definedName name="módulo1.Extenso_33">#N/A</definedName>
    <definedName name="módulo1.Extenso_34">#N/A</definedName>
    <definedName name="módulo1.Extenso_35">#N/A</definedName>
    <definedName name="módulo1.Extenso_36">#N/A</definedName>
    <definedName name="módulo1.Extenso_37">#N/A</definedName>
    <definedName name="módulo1.Extenso_38">#N/A</definedName>
    <definedName name="módulo1.Extenso_39">#N/A</definedName>
    <definedName name="módulo1.Extenso_4">#N/A</definedName>
    <definedName name="módulo1.Extenso_40">#N/A</definedName>
    <definedName name="módulo1.Extenso_41">#N/A</definedName>
    <definedName name="módulo1.Extenso_42">#N/A</definedName>
    <definedName name="módulo1.Extenso_43">#N/A</definedName>
    <definedName name="módulo1.Extenso_44">#N/A</definedName>
    <definedName name="módulo1.Extenso_45">#N/A</definedName>
    <definedName name="módulo1.Extenso_46">#N/A</definedName>
    <definedName name="módulo1.Extenso_47">#N/A</definedName>
    <definedName name="módulo1.Extenso_48">#N/A</definedName>
    <definedName name="módulo1.Extenso_5">#N/A</definedName>
    <definedName name="módulo1.Extenso_51">#N/A</definedName>
    <definedName name="módulo1.Extenso_52">#N/A</definedName>
    <definedName name="módulo1.Extenso_53">#N/A</definedName>
    <definedName name="módulo1.Extenso_54">#N/A</definedName>
    <definedName name="módulo1.Extenso_55">#N/A</definedName>
    <definedName name="módulo1.Extenso_56">#N/A</definedName>
    <definedName name="módulo1.Extenso_57">#N/A</definedName>
    <definedName name="módulo1.Extenso_58">#N/A</definedName>
    <definedName name="módulo1.Extenso_59">#N/A</definedName>
    <definedName name="módulo1.Extenso_6">#N/A</definedName>
    <definedName name="módulo1.Extenso_60">#N/A</definedName>
    <definedName name="módulo1.Extenso_61">#N/A</definedName>
    <definedName name="módulo1.Extenso_62">#N/A</definedName>
    <definedName name="módulo1.Extenso_63">#N/A</definedName>
    <definedName name="módulo1.Extenso_64">#N/A</definedName>
    <definedName name="módulo1.Extenso_65">#N/A</definedName>
    <definedName name="módulo1.Extenso_66">#N/A</definedName>
    <definedName name="módulo1.Extenso_67">#N/A</definedName>
    <definedName name="módulo1.Extenso_68">#N/A</definedName>
    <definedName name="módulo1.Extenso_69">#N/A</definedName>
    <definedName name="módulo1.Extenso_7">#N/A</definedName>
    <definedName name="módulo1.Extenso_70">#N/A</definedName>
    <definedName name="módulo1.Extenso_71">#N/A</definedName>
    <definedName name="módulo1.Extenso_72">#N/A</definedName>
    <definedName name="módulo1.Extenso_8">#N/A</definedName>
    <definedName name="módulo1.Extenso_9">#N/A</definedName>
    <definedName name="módulo1_Extenso">NA()</definedName>
    <definedName name="módulo1_Extenso_36">NA()</definedName>
    <definedName name="módulo1_Extenso_42">NA()</definedName>
    <definedName name="módulo1_Extenso_44">NA()</definedName>
    <definedName name="módulo1_Extenso_5">NA()</definedName>
    <definedName name="módulo1_Extenso_6">NA()</definedName>
    <definedName name="Moeda">#REF!</definedName>
    <definedName name="MoedaVal">#REF!</definedName>
    <definedName name="mon">'[20]Mão de Obra'!$E$18</definedName>
    <definedName name="motoristas" localSheetId="2">[71]EquiOM!#REF!</definedName>
    <definedName name="motoristas">[71]EquiOM!#REF!</definedName>
    <definedName name="motoristas_1" localSheetId="2">[71]EquiOM!#REF!</definedName>
    <definedName name="motoristas_1">[71]EquiOM!#REF!</definedName>
    <definedName name="motoristas_1_4" localSheetId="2">[71]EquiOM!#REF!</definedName>
    <definedName name="motoristas_1_4">[71]EquiOM!#REF!</definedName>
    <definedName name="motoristas_4" localSheetId="2">[71]EquiOM!#REF!</definedName>
    <definedName name="motoristas_4">[71]EquiOM!#REF!</definedName>
    <definedName name="motoristas_6">[71]EquiOM!#REF!</definedName>
    <definedName name="motoristas_6_4">[71]EquiOM!#REF!</definedName>
    <definedName name="mour" localSheetId="2">#REF!</definedName>
    <definedName name="mour">#REF!</definedName>
    <definedName name="mour_8">NA()</definedName>
    <definedName name="MOV_TERR_EMISS3_S">#REF!</definedName>
    <definedName name="MOV_TERRA">#REF!</definedName>
    <definedName name="MOV_TERRA_EMISS">#REF!</definedName>
    <definedName name="MOV_TERRA_EMISS2">#REF!</definedName>
    <definedName name="MP" localSheetId="2" hidden="1">#REF!</definedName>
    <definedName name="MP" hidden="1">#REF!</definedName>
    <definedName name="mpm2.5" localSheetId="2">#REF!</definedName>
    <definedName name="mpm2.5">#REF!</definedName>
    <definedName name="mpm2_5" localSheetId="2">#REF!</definedName>
    <definedName name="mpm2_5">#REF!</definedName>
    <definedName name="msicro">#REF!</definedName>
    <definedName name="MSICRO_1">#REF!</definedName>
    <definedName name="msv">#REF!</definedName>
    <definedName name="MT">'[94]CUSTOS UNITÁRIOS'!$C$4:$G$315</definedName>
    <definedName name="MT__DEPARTAMENTO_NACIONAL_DE_ESTRADAS_DE_RODAGEM">#REF!</definedName>
    <definedName name="N">#REF!</definedName>
    <definedName name="N.">#REF!</definedName>
    <definedName name="N..">#REF!</definedName>
    <definedName name="N_Buzinotes">14</definedName>
    <definedName name="N_faixas_Percent">OFFSET([99]Percentual!$A$6,0,MATCH([99]Percentual!$CV$4,[99]Percentual!$4:$4,0)-1,COUNTA([99]Percentual!$A$6:$A$105),1)</definedName>
    <definedName name="n_preLajes">22</definedName>
    <definedName name="N0p" localSheetId="2">#REF!</definedName>
    <definedName name="N0p">#REF!</definedName>
    <definedName name="NãoSeAplica">#REF!</definedName>
    <definedName name="NãoseaplicaDescida">#REF!</definedName>
    <definedName name="NãoseaplicaEntrada">#REF!</definedName>
    <definedName name="NãoseaplicaMeioFio">#REF!</definedName>
    <definedName name="NãoseaplicaOAC">#REF!</definedName>
    <definedName name="NãoseaplicaSarjeta">#REF!</definedName>
    <definedName name="NãoseaplicaValeta">#REF!</definedName>
    <definedName name="NARCISO" localSheetId="2">#REF!</definedName>
    <definedName name="NARCISO">#REF!</definedName>
    <definedName name="Natal">#N/A</definedName>
    <definedName name="NATUREZA">#REF!</definedName>
    <definedName name="NColunas">#REF!</definedName>
    <definedName name="nEstacas_BlocoE1">10</definedName>
    <definedName name="nEstacas_BlocoE2">6</definedName>
    <definedName name="nEstacas_BlocoPort">12</definedName>
    <definedName name="niv" localSheetId="2">#REF!</definedName>
    <definedName name="niv">#REF!</definedName>
    <definedName name="NIVEL" localSheetId="2">[67]PRECORC.XLS!#REF!</definedName>
    <definedName name="NIVEL">[67]PRECORC.XLS!#REF!</definedName>
    <definedName name="NLEq" hidden="1">4</definedName>
    <definedName name="NLinhasPagina">#REF!</definedName>
    <definedName name="NLinhasRodape">#REF!</definedName>
    <definedName name="NLMo" hidden="1">6</definedName>
    <definedName name="NLMp" hidden="1">5</definedName>
    <definedName name="NLTr" hidden="1">3</definedName>
    <definedName name="nm">#N/A</definedName>
    <definedName name="NN">[45]!NN</definedName>
    <definedName name="nnn">[169]Equipamentos!#REF!</definedName>
    <definedName name="nnnn">[45]!nnnn</definedName>
    <definedName name="NNNNN">[45]!NNNNN</definedName>
    <definedName name="nome" localSheetId="2">#REF!</definedName>
    <definedName name="nome">#REF!</definedName>
    <definedName name="nome_2">NA()</definedName>
    <definedName name="nome_4" localSheetId="2">#REF!</definedName>
    <definedName name="nome_4">#REF!</definedName>
    <definedName name="nome_8">NA()</definedName>
    <definedName name="Nomes">#REF!</definedName>
    <definedName name="NOp" localSheetId="2">#REF!</definedName>
    <definedName name="NOp">#REF!</definedName>
    <definedName name="NORMA_BORDO">[114]CURVAS_SHSUL_MEC!$Y$14:$Y$123</definedName>
    <definedName name="NORMA_EIXO">[114]CURVAS_SHSUL_MEC!$AA$14:$AA$123</definedName>
    <definedName name="NORMA_HOR_MAN_ALIANCA1">'[75]HOR_MAN_aliança 1º ACESSO'!$K$13:$K$39</definedName>
    <definedName name="NORMA_HOR_MAN_ALIANCA2">'[75]HOR_MAN_ALIANÇA 2º ACESSO'!$K$14:$K$37</definedName>
    <definedName name="NORMA_HOR_MAN_BUENOS">'[75]HOR_MAN_BUENOS AIRES'!$K$14:$K$28</definedName>
    <definedName name="NORMA_HOR_MAN_ITAQUITINGA">[75]HOR_MAN_Itaquitinga!$K$14:$K$35</definedName>
    <definedName name="NORMA_HOR_MAN_LOMBADA">'[75]HOR_MAN_PASS. PEDESTRE_LOMBADA'!$K$14:$K$20</definedName>
    <definedName name="NORMA_HOR_MAN_ONIBUS">'[75]PARADA DE ONIBUS'!$K$14:$K$43</definedName>
    <definedName name="NORMA_HOR_MAN_PONTES">[75]HOR_MAN_PONTES!$K$15:$K$42</definedName>
    <definedName name="NORMA_HOR_MAN_TIMBAUBA">[75]HOR_MAN_TIMBAUBA!$K$13:$K$39</definedName>
    <definedName name="NORMA_HOR_MAN_TRACUNHAEM">[75]HOR_MAN_TRACUNHAEM!$K$14:$K$35</definedName>
    <definedName name="NORMA_HOR_MAN_VICENCIA">[75]SIN_HOR_MAN_VICÊNCIA!$K$14:$K$36</definedName>
    <definedName name="NORMA_HOR_MEC_ALIANCA1">'[75]HOR_MEC_Interseção Aliança - 1º'!$U$15:$U$20</definedName>
    <definedName name="NORMA_HOR_MEC_ALIANCA2">'[75]HOR_MEC_Interseção Aliança - 2º'!$U$14:$U$18</definedName>
    <definedName name="NORMA_HOR_MEC_BR408">'[75]HOR_MEC_BR-408'!$U$14:$U$240</definedName>
    <definedName name="NORMA_HOR_MEC_BUENOS">'[75]HOR_MEC_Interseção_BUENOS AIRES'!$U$15:$U$19</definedName>
    <definedName name="NORMA_HOR_MEC_ITAQUITINGA">[75]HOR_MEC_Inters_Itaquitinga!$U$15:$U$19</definedName>
    <definedName name="NORMA_HOR_MEC_TIMBAUBA">[75]HOR_MEC_Inters_Timbaúba!$U$15:$U$19</definedName>
    <definedName name="NORMA_HOR_MEC_TRACUNHAEM">[75]HOR_MEC_Interseção_Tracunhaem!$U$15:$U$19</definedName>
    <definedName name="NORMA_HOR_MEC_VICENCIA">[75]HOR_MEC_Interseção_VICÊNCIA!$U$15:$U$20</definedName>
    <definedName name="NORMA_IBIA">'[114]SIN_HOR_MEC_Gravatá do Ibiapina'!$N$14:$N$18</definedName>
    <definedName name="NORMA_SHM_ALTINHO">[130]SHM_ALTINHO!$N$15:$N$19</definedName>
    <definedName name="NORMA_SHM_BENEDITO">'[130]SHM_SÃO BENEDITO DO SUL'!$N$15:$N$19</definedName>
    <definedName name="NORMA_SHM_BR104SUL">'[130]HOR_MEC_BR-104SUL'!$U$14:$U$480</definedName>
    <definedName name="NORMA_SHM_CANHOTINHO">[130]SHM_CANHOTINHO!$N$15:$N$19</definedName>
    <definedName name="NORMA_SHM_CUPIRA1">'[130]SHM_CUPIRA_1º ACESSO'!$N$15:$N$19</definedName>
    <definedName name="NORMA_SHM_CUPIRA2">'[130]SHM_CUPIRA 2ª INTERSEÇÃO'!$N$15:$N$19</definedName>
    <definedName name="NORMA_SHM_JUREMA">'[130]SHM_PANELAS E JUREMA'!$N$15:$N$24</definedName>
    <definedName name="NORMA_SHM_PALMARES">[130]SHM_PALMARES!$N$15:$N$19</definedName>
    <definedName name="NORMA_SHM_QUIPAPA">[130]SHM_QUIPAPÁ!$N$15:$N$19</definedName>
    <definedName name="NORMA_SHM_TERRA">'[130]SHM_Terra Vermelha'!$N$15:$N$19</definedName>
    <definedName name="NORMA_SHMAN_ALTINHO">'[130]SHMAN_INTERSEÇÃO ALTINHO'!$K$13:$K$48</definedName>
    <definedName name="NORMA_SHMAN_BENEDITO">'[130]SHMAN_INTERSEÇÃO SÃO BENEDITO'!$K$13:$K$43</definedName>
    <definedName name="NORMA_SHMAN_CANHOTINHO">'[130]SHMAN_INTERSEÇÃO CANHOTINHO'!$K$13:$K$39</definedName>
    <definedName name="NORMA_SHMAN_CUPIRA1">'[130]SHMAN_ÁREA ESP CUPIRA 1'!$K$13:$K$50</definedName>
    <definedName name="NORMA_SHMAN_CUPIRA2">'[130]SHMAN_INTERSEÇÃO CUPIRA 2º'!$K$13:$K$38</definedName>
    <definedName name="NORMA_SHMAN_GRAV">#REF!</definedName>
    <definedName name="NORMA_SHMAN_GRAVATA">'[114]SIN_HOR_MAN_GRAVATÁ '!$H$14:$H$48</definedName>
    <definedName name="NORMA_SHMAN_JUREMA">'[130]SHMAN_INTERS, JUREMA E PANELAS'!$K$13:$K$41</definedName>
    <definedName name="NORMA_SHMAN_LOMBADA">'[130]SHMAN_ár. passag.Pedes.LOmb.P.Ô'!$K$14:$K$62</definedName>
    <definedName name="NORMA_SHMAN_PALMARES">[130]SIN_HOR_MAN_PALMARES!$K$14:$K$40</definedName>
    <definedName name="NORMA_SHMAN_PAR_ONIB">[114]SIN_HOR_MAN_PARADA_ONIBUS!$H$13:$H$16</definedName>
    <definedName name="NORMA_SHMAN_PONTE">'[114]SIN_HOR_MAN_PONTE '!$H$13:$H$16</definedName>
    <definedName name="NORMA_SHMAN_PONTESUL">'[130]SHMAN_ PONTE_SUL_OBRA DE ARTE'!$K$15:$K$66</definedName>
    <definedName name="NORMA_SHMAN_QUIPAPA">'[130]SHMAN_INTERSEÇÃO quipapa'!$K$13:$K$39</definedName>
    <definedName name="NORMA_SHMAN_TAQUA">[114]SHMAN_TAQUA!$H$13:$H$61</definedName>
    <definedName name="NORMA_SHMAN_TERRA">'[130]SHMAN_Terra Vermelha'!$K$13:$K$49</definedName>
    <definedName name="NORMA_SHNM">[114]SIN_HOR_NORTE_MEC!$X$15:$X$100</definedName>
    <definedName name="NORMA_SHNM_BR104">[130]SIN_HOR_NORTE_MEC!$W$14:$W$98</definedName>
    <definedName name="NORMA_SHSM">[114]SIN_HOR_SUL_MEC!$X$14:$X$251</definedName>
    <definedName name="NORMA_TAQUA">[114]SIN_HOR_MEC_TAQUARITINGA!$N$14:$N$19</definedName>
    <definedName name="Nossa_Senhora">#N/A</definedName>
    <definedName name="NOV94_3" localSheetId="2">[19]Consultoria!#REF!</definedName>
    <definedName name="NOV94_3">[19]Consultoria!#REF!</definedName>
    <definedName name="NOV95_3" localSheetId="2">[19]Consultoria!#REF!</definedName>
    <definedName name="NOV95_3">[19]Consultoria!#REF!</definedName>
    <definedName name="NOV96_3" localSheetId="2">[19]Consultoria!#REF!</definedName>
    <definedName name="NOV96_3">[19]Consultoria!#REF!</definedName>
    <definedName name="NOV97_3" localSheetId="2">[19]Consultoria!#REF!</definedName>
    <definedName name="NOV97_3">[19]Consultoria!#REF!</definedName>
    <definedName name="NOV98_3">[19]Consultoria!#REF!</definedName>
    <definedName name="NOV99_3">[19]Consultoria!#REF!</definedName>
    <definedName name="nOVO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_nome" hidden="1">{#N/A,#N/A,FALSE,"31 - Balanço";#N/A,#N/A,FALSE,"41 - Resultado";#N/A,#N/A,FALSE,"51 - Fluxo de Caixa"}</definedName>
    <definedName name="nrjCfh" localSheetId="2">#REF!</definedName>
    <definedName name="nrjCfh">#REF!</definedName>
    <definedName name="nrjCfh_1" localSheetId="2">#REF!</definedName>
    <definedName name="nrjCfh_1">#REF!</definedName>
    <definedName name="nrjCfh_1_4">#REF!</definedName>
    <definedName name="nrjCfh_4">#REF!</definedName>
    <definedName name="nrjCfh_6">#REF!</definedName>
    <definedName name="nrjCfh_6_4">#REF!</definedName>
    <definedName name="nrjCVh">#REF!</definedName>
    <definedName name="nrjCVh_1">#REF!</definedName>
    <definedName name="nrjCVh_1_4">#REF!</definedName>
    <definedName name="nrjCVh_4">#REF!</definedName>
    <definedName name="nrjCVh_6">#REF!</definedName>
    <definedName name="nrjCVh_6_4">#REF!</definedName>
    <definedName name="NRP">#REF!</definedName>
    <definedName name="NTEI">'[68]PRO-08'!#REF!</definedName>
    <definedName name="NTEI_10">'[69]PRO-08'!#REF!</definedName>
    <definedName name="NTEI_24">'[69]PRO-08'!#REF!</definedName>
    <definedName name="NTEI_25">'[69]PRO-08'!#REF!</definedName>
    <definedName name="NTEI_26">'[70]PRO-08'!#REF!</definedName>
    <definedName name="NTEI_27">'[69]PRO-08'!#REF!</definedName>
    <definedName name="NTEI_29">'[69]PRO-08'!#REF!</definedName>
    <definedName name="NTEI_9">'[69]PRO-08'!#REF!</definedName>
    <definedName name="num_linhas">#REF!</definedName>
    <definedName name="NUMED">#REF!</definedName>
    <definedName name="número_medição">[31]procedimentos!$A$14</definedName>
    <definedName name="número_medição_10">[61]procedimentos!$A$9</definedName>
    <definedName name="número_medição_9">[61]procedimentos!$A$9</definedName>
    <definedName name="numN">[192]PROJETO!#REF!</definedName>
    <definedName name="nvbn">#REF!</definedName>
    <definedName name="NvsASD">"V2001-12-31"</definedName>
    <definedName name="NvsAutoDrillOk">"VN"</definedName>
    <definedName name="NvsElapsedTime">0.00128807870351011</definedName>
    <definedName name="NvsEndTime">36969.4292877315</definedName>
    <definedName name="NvsInstSpec">"%,FBU_FILIAL,TENTIDADES,NTMA"</definedName>
    <definedName name="NvsLayoutType">"M3"</definedName>
    <definedName name="NvsPanelEffdt">"V1990-01-01"</definedName>
    <definedName name="NvsPanelSetid">"VMODEL"</definedName>
    <definedName name="NvsReqBU">"VTEL"</definedName>
    <definedName name="NvsReqBUOnly">"VN"</definedName>
    <definedName name="NvsTransLed">"VN"</definedName>
    <definedName name="NvsTreeASD">"V2050-01-01"</definedName>
    <definedName name="NvsValTbl.BUSINESS_UNIT">"BUS_UNIT_TBL_GL"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c" localSheetId="2">#REF!</definedName>
    <definedName name="oac">#REF!</definedName>
    <definedName name="Oacorre2" localSheetId="2">#REF!</definedName>
    <definedName name="Oacorre2">#REF!</definedName>
    <definedName name="OAE" localSheetId="2">'[54]RESUMO-DVOP'!#REF!</definedName>
    <definedName name="OAE">'[54]RESUMO-DVOP'!#REF!</definedName>
    <definedName name="oae_1">#REF!</definedName>
    <definedName name="oae_2">#REF!</definedName>
    <definedName name="oae_3">#REF!</definedName>
    <definedName name="oae_4">#REF!</definedName>
    <definedName name="OAE_MAR94" localSheetId="2">#REF!</definedName>
    <definedName name="OAE_MAR94">#REF!</definedName>
    <definedName name="Oaesp2" localSheetId="2">#REF!</definedName>
    <definedName name="Oaesp2">#REF!</definedName>
    <definedName name="Obra" hidden="1">""</definedName>
    <definedName name="OBRA1">[193]PQ!$B$7</definedName>
    <definedName name="ObraArteEspecial">#REF!</definedName>
    <definedName name="obras">#REF!</definedName>
    <definedName name="obras1">#REF!</definedName>
    <definedName name="ocom" localSheetId="2">#REF!</definedName>
    <definedName name="ocom">#REF!</definedName>
    <definedName name="Ocomp2">#REF!</definedName>
    <definedName name="od">#REF!</definedName>
    <definedName name="od_1">#REF!</definedName>
    <definedName name="odi">#REF!</definedName>
    <definedName name="of">#REF!</definedName>
    <definedName name="of_1">#REF!</definedName>
    <definedName name="ofc">#REF!</definedName>
    <definedName name="ofc_8">NA()</definedName>
    <definedName name="ofi">#REF!</definedName>
    <definedName name="OGU">#REF!</definedName>
    <definedName name="ok">[194]Dados!$B$1</definedName>
    <definedName name="OLEO">[12]DADOS!$C$23</definedName>
    <definedName name="oli" localSheetId="2">#REF!</definedName>
    <definedName name="oli">#REF!</definedName>
    <definedName name="Oliveira">#REF!</definedName>
    <definedName name="onibus">#N/A</definedName>
    <definedName name="OnOff" hidden="1">"ON"</definedName>
    <definedName name="oo">#N/A</definedName>
    <definedName name="OPA" localSheetId="2">'[68]PRO-08'!#REF!</definedName>
    <definedName name="OPA">'[68]PRO-08'!#REF!</definedName>
    <definedName name="OPA_10">'[69]PRO-08'!#REF!</definedName>
    <definedName name="OPA_24">'[69]PRO-08'!#REF!</definedName>
    <definedName name="OPA_25">'[69]PRO-08'!#REF!</definedName>
    <definedName name="OPA_26">'[70]PRO-08'!#REF!</definedName>
    <definedName name="OPA_27">'[69]PRO-08'!#REF!</definedName>
    <definedName name="OPA_29">'[69]PRO-08'!#REF!</definedName>
    <definedName name="OPA_9">'[69]PRO-08'!#REF!</definedName>
    <definedName name="OpçãoVaziaDefensa">#REF!</definedName>
    <definedName name="OpçãoVaziaSinalVertical">#REF!</definedName>
    <definedName name="ope">'[20]Mão de Obra'!$E$12</definedName>
    <definedName name="opera" localSheetId="2">#REF!</definedName>
    <definedName name="opera">#REF!</definedName>
    <definedName name="ORCA">#REF!</definedName>
    <definedName name="ORÇA" localSheetId="2">[13]ORÇAMENTO!#REF!</definedName>
    <definedName name="ORÇA">[13]ORÇAMENTO!#REF!</definedName>
    <definedName name="Orçado_201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MENTO">#N/A</definedName>
    <definedName name="Orçamento_1">#REF!</definedName>
    <definedName name="Orçamento_13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ento_39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ento_6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rest" localSheetId="2" hidden="1">{#N/A,#N/A,TRUE,"Serviços"}</definedName>
    <definedName name="orçamrest" hidden="1">{#N/A,#N/A,TRUE,"Serviços"}</definedName>
    <definedName name="orçamrestt" localSheetId="2" hidden="1">{#N/A,#N/A,TRUE,"Serviços"}</definedName>
    <definedName name="orçamrestt" hidden="1">{#N/A,#N/A,TRUE,"Serviços"}</definedName>
    <definedName name="orcrig">#REF!</definedName>
    <definedName name="Ordem" localSheetId="2" hidden="1">#REF!</definedName>
    <definedName name="Ordem" hidden="1">#REF!</definedName>
    <definedName name="Origem" localSheetId="2" hidden="1">#REF!</definedName>
    <definedName name="Origem" hidden="1">#REF!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lando">#REF!</definedName>
    <definedName name="OS">#REF!</definedName>
    <definedName name="OUT94_3" localSheetId="2">[19]Consultoria!#REF!</definedName>
    <definedName name="OUT94_3">[19]Consultoria!#REF!</definedName>
    <definedName name="OUT95_3" localSheetId="2">[19]Consultoria!#REF!</definedName>
    <definedName name="OUT95_3">[19]Consultoria!#REF!</definedName>
    <definedName name="OUT96_3" localSheetId="2">[19]Consultoria!#REF!</definedName>
    <definedName name="OUT96_3">[19]Consultoria!#REF!</definedName>
    <definedName name="OUT97_3" localSheetId="2">[19]Consultoria!#REF!</definedName>
    <definedName name="OUT97_3">[19]Consultoria!#REF!</definedName>
    <definedName name="OUT98_3">[19]Consultoria!#REF!</definedName>
    <definedName name="OUT99_3">[19]Consultoria!#REF!</definedName>
    <definedName name="OUTR">[13]SERVIÇOS!#REF!</definedName>
    <definedName name="OUTROS">[67]PRECORC.XLS!#REF!</definedName>
    <definedName name="OVER_FINAN">#REF!</definedName>
    <definedName name="P">#REF!</definedName>
    <definedName name="P.Aparente">#REF!</definedName>
    <definedName name="P.Reatia">#REF!</definedName>
    <definedName name="P_1A0141801">#REF!</definedName>
    <definedName name="P_1A0141801_33">[49]COMP_SERVIÇOS!$I$305</definedName>
    <definedName name="P_1A0141801_9">[49]COMP_SERVIÇOS!$I$305</definedName>
    <definedName name="P_1A0172002">#REF!</definedName>
    <definedName name="P_1A0172002_19">#REF!</definedName>
    <definedName name="P_1A0172002_25">'[195]Comp. PU serv. com areia-brita'!#REF!</definedName>
    <definedName name="P_1A0172002_33">[49]COMP_SERVIÇOS!$I$366</definedName>
    <definedName name="P_1A0172002_9">[49]COMP_SERVIÇOS!$I$366</definedName>
    <definedName name="p_areiacs">'[31]memória quantitativa'!#REF!</definedName>
    <definedName name="p_britarp">'[31]memória quantitativa'!#REF!</definedName>
    <definedName name="p_cap20mbuq">'[49]CAL MAT BET CONSERVA '!$L$16</definedName>
    <definedName name="p_cap5070">'[52]CAL MAT BET CONSERVA '!$L$16</definedName>
    <definedName name="p_capaf">'[31]memória quantitativa'!#REF!</definedName>
    <definedName name="p_cm30rp">'[49]CAL MAT BET CONSERVA '!$L$19</definedName>
    <definedName name="p_correção">'[31]memória quantitativa'!#REF!</definedName>
    <definedName name="P_Cristo">Dom_Páscoa-2</definedName>
    <definedName name="p_gc">'[31]memória quantitativa'!#REF!</definedName>
    <definedName name="p_grama">'[31]memória quantitativa'!#REF!</definedName>
    <definedName name="p_lama_asf_fina_areia">'[31]memória quantitativa'!#REF!</definedName>
    <definedName name="p_lama_asf_fina_pó">'[31]memória quantitativa'!#REF!</definedName>
    <definedName name="p_massarp">'[31]memória quantitativa'!#REF!</definedName>
    <definedName name="p_pedraarrumada">'[31]memória quantitativa'!#REF!</definedName>
    <definedName name="p_pedrajogada">'[31]memória quantitativa'!#REF!</definedName>
    <definedName name="p_recompmec">'[31]memória quantitativa'!#REF!</definedName>
    <definedName name="P_Rep">#N/A</definedName>
    <definedName name="p_rl1claf">'[49]CAL MAT BET CONSERVA '!#REF!</definedName>
    <definedName name="p_rl1claf_13">'[49]CAL MAT BET CONSERVA '!#REF!</definedName>
    <definedName name="p_rl1claf_13_19">'[49]CAL MAT BET CONSERVA '!#REF!</definedName>
    <definedName name="p_rl1claf_13_23">'[49]CAL MAT BET CONSERVA '!#REF!</definedName>
    <definedName name="p_rl1claf_13_25">'[65]CAL MAT BET CONSERVA '!#REF!</definedName>
    <definedName name="p_rl1claf_19">'[49]CAL MAT BET CONSERVA '!#REF!</definedName>
    <definedName name="p_rl1claf_23">'[49]CAL MAT BET CONSERVA '!#REF!</definedName>
    <definedName name="p_rl1claf_24">'[49]CAL MAT BET CONSERVA '!#REF!</definedName>
    <definedName name="p_rl1claf_24_13">'[49]CAL MAT BET CONSERVA '!#REF!</definedName>
    <definedName name="p_rl1claf_24_13_19">'[49]CAL MAT BET CONSERVA '!#REF!</definedName>
    <definedName name="p_rl1claf_24_13_23">'[49]CAL MAT BET CONSERVA '!#REF!</definedName>
    <definedName name="p_rl1claf_24_13_25">'[65]CAL MAT BET CONSERVA '!#REF!</definedName>
    <definedName name="p_rl1claf_24_19">'[49]CAL MAT BET CONSERVA '!#REF!</definedName>
    <definedName name="p_rl1claf_24_23">'[49]CAL MAT BET CONSERVA '!#REF!</definedName>
    <definedName name="p_rl1claf_24_25">'[65]CAL MAT BET CONSERVA '!#REF!</definedName>
    <definedName name="p_rl1claf_25">'[65]CAL MAT BET CONSERVA '!#REF!</definedName>
    <definedName name="p_rl1cmicro15">'[52]CAL MAT BET CONSERVA '!#REF!</definedName>
    <definedName name="p_rm1cmbb">'[49]CAL MAT BET CONSERVA '!#REF!</definedName>
    <definedName name="p_rm1cmbb_13">'[49]CAL MAT BET CONSERVA '!#REF!</definedName>
    <definedName name="p_rm1cmbb_13_19">'[49]CAL MAT BET CONSERVA '!#REF!</definedName>
    <definedName name="p_rm1cmbb_13_23">'[49]CAL MAT BET CONSERVA '!#REF!</definedName>
    <definedName name="p_rm1cmbb_13_25">'[65]CAL MAT BET CONSERVA '!#REF!</definedName>
    <definedName name="p_rm1cmbb_19">'[49]CAL MAT BET CONSERVA '!#REF!</definedName>
    <definedName name="p_rm1cmbb_23">'[49]CAL MAT BET CONSERVA '!#REF!</definedName>
    <definedName name="p_rm1cmbb_24">'[49]CAL MAT BET CONSERVA '!#REF!</definedName>
    <definedName name="p_rm1cmbb_24_13">'[49]CAL MAT BET CONSERVA '!#REF!</definedName>
    <definedName name="p_rm1cmbb_24_13_19">'[49]CAL MAT BET CONSERVA '!#REF!</definedName>
    <definedName name="p_rm1cmbb_24_13_23">'[49]CAL MAT BET CONSERVA '!#REF!</definedName>
    <definedName name="p_rm1cmbb_24_13_25">'[65]CAL MAT BET CONSERVA '!#REF!</definedName>
    <definedName name="p_rm1cmbb_24_19">'[49]CAL MAT BET CONSERVA '!#REF!</definedName>
    <definedName name="p_rm1cmbb_24_23">'[49]CAL MAT BET CONSERVA '!#REF!</definedName>
    <definedName name="p_rm1cmbb_24_25">'[65]CAL MAT BET CONSERVA '!#REF!</definedName>
    <definedName name="p_rm1cmbb_25">'[65]CAL MAT BET CONSERVA '!#REF!</definedName>
    <definedName name="p_rm1cmbuf">'[49]CAL MAT BET CONSERVA '!#REF!</definedName>
    <definedName name="p_rm1cmbuf_13">'[49]CAL MAT BET CONSERVA '!#REF!</definedName>
    <definedName name="p_rm1cmbuf_13_19">'[49]CAL MAT BET CONSERVA '!#REF!</definedName>
    <definedName name="p_rm1cmbuf_13_23">'[49]CAL MAT BET CONSERVA '!#REF!</definedName>
    <definedName name="p_rm1cmbuf_13_25">'[65]CAL MAT BET CONSERVA '!#REF!</definedName>
    <definedName name="p_rm1cmbuf_19">'[49]CAL MAT BET CONSERVA '!#REF!</definedName>
    <definedName name="p_rm1cmbuf_23">'[49]CAL MAT BET CONSERVA '!#REF!</definedName>
    <definedName name="p_rm1cmbuf_24">'[49]CAL MAT BET CONSERVA '!#REF!</definedName>
    <definedName name="p_rm1cmbuf_24_13">'[49]CAL MAT BET CONSERVA '!#REF!</definedName>
    <definedName name="p_rm1cmbuf_24_13_19">'[49]CAL MAT BET CONSERVA '!#REF!</definedName>
    <definedName name="p_rm1cmbuf_24_13_23">'[49]CAL MAT BET CONSERVA '!#REF!</definedName>
    <definedName name="p_rm1cmbuf_24_13_25">'[65]CAL MAT BET CONSERVA '!#REF!</definedName>
    <definedName name="p_rm1cmbuf_24_19">'[49]CAL MAT BET CONSERVA '!#REF!</definedName>
    <definedName name="p_rm1cmbuf_24_23">'[49]CAL MAT BET CONSERVA '!#REF!</definedName>
    <definedName name="p_rm1cmbuf_24_25">'[65]CAL MAT BET CONSERVA '!#REF!</definedName>
    <definedName name="p_rm1cmbuf_25">'[65]CAL MAT BET CONSERVA '!#REF!</definedName>
    <definedName name="p_rr1ccd">'[49]CAL MAT BET CONSERVA '!#REF!</definedName>
    <definedName name="p_rr1ccd_13">'[49]CAL MAT BET CONSERVA '!#REF!</definedName>
    <definedName name="p_rr1ccd_13_19">'[49]CAL MAT BET CONSERVA '!#REF!</definedName>
    <definedName name="p_rr1ccd_13_23">'[49]CAL MAT BET CONSERVA '!#REF!</definedName>
    <definedName name="p_rr1ccd_13_25">'[65]CAL MAT BET CONSERVA '!#REF!</definedName>
    <definedName name="p_rr1ccd_15">'[66]CAL MAT BET CONSERVA '!#REF!</definedName>
    <definedName name="p_rr1ccd_15_13">'[66]CAL MAT BET CONSERVA '!#REF!</definedName>
    <definedName name="p_rr1ccd_15_13_19">'[66]CAL MAT BET CONSERVA '!#REF!</definedName>
    <definedName name="p_rr1ccd_15_13_23">'[66]CAL MAT BET CONSERVA '!#REF!</definedName>
    <definedName name="p_rr1ccd_15_13_25">'[66]CAL MAT BET CONSERVA '!#REF!</definedName>
    <definedName name="p_rr1ccd_15_19">'[66]CAL MAT BET CONSERVA '!#REF!</definedName>
    <definedName name="p_rr1ccd_15_23">'[66]CAL MAT BET CONSERVA '!#REF!</definedName>
    <definedName name="p_rr1ccd_15_25">'[66]CAL MAT BET CONSERVA '!#REF!</definedName>
    <definedName name="p_rr1ccd_19">'[49]CAL MAT BET CONSERVA '!#REF!</definedName>
    <definedName name="p_rr1ccd_23">'[49]CAL MAT BET CONSERVA '!#REF!</definedName>
    <definedName name="p_rr1ccd_24">'[49]CAL MAT BET CONSERVA '!#REF!</definedName>
    <definedName name="p_rr1ccd_24_13">'[49]CAL MAT BET CONSERVA '!#REF!</definedName>
    <definedName name="p_rr1ccd_24_13_19">'[49]CAL MAT BET CONSERVA '!#REF!</definedName>
    <definedName name="p_rr1ccd_24_13_23">'[49]CAL MAT BET CONSERVA '!#REF!</definedName>
    <definedName name="p_rr1ccd_24_13_25">'[65]CAL MAT BET CONSERVA '!#REF!</definedName>
    <definedName name="p_rr1ccd_24_19">'[49]CAL MAT BET CONSERVA '!#REF!</definedName>
    <definedName name="p_rr1ccd_24_23">'[49]CAL MAT BET CONSERVA '!#REF!</definedName>
    <definedName name="p_rr1ccd_24_25">'[65]CAL MAT BET CONSERVA '!#REF!</definedName>
    <definedName name="p_rr1ccd_25">'[65]CAL MAT BET CONSERVA '!#REF!</definedName>
    <definedName name="p_rr1cpl">'[49]CAL MAT BET CONSERVA '!#REF!</definedName>
    <definedName name="p_rr1cpl_13">'[49]CAL MAT BET CONSERVA '!#REF!</definedName>
    <definedName name="p_rr1cpl_13_19">'[49]CAL MAT BET CONSERVA '!#REF!</definedName>
    <definedName name="p_rr1cpl_13_23">'[49]CAL MAT BET CONSERVA '!#REF!</definedName>
    <definedName name="p_rr1cpl_13_25">'[65]CAL MAT BET CONSERVA '!#REF!</definedName>
    <definedName name="p_rr1cpl_19">'[49]CAL MAT BET CONSERVA '!#REF!</definedName>
    <definedName name="p_rr1cpl_23">'[49]CAL MAT BET CONSERVA '!#REF!</definedName>
    <definedName name="p_rr1cpl_24">'[49]CAL MAT BET CONSERVA '!#REF!</definedName>
    <definedName name="p_rr1cpl_24_13">'[49]CAL MAT BET CONSERVA '!#REF!</definedName>
    <definedName name="p_rr1cpl_24_13_19">'[49]CAL MAT BET CONSERVA '!#REF!</definedName>
    <definedName name="p_rr1cpl_24_13_23">'[49]CAL MAT BET CONSERVA '!#REF!</definedName>
    <definedName name="p_rr1cpl_24_13_25">'[65]CAL MAT BET CONSERVA '!#REF!</definedName>
    <definedName name="p_rr1cpl_24_19">'[49]CAL MAT BET CONSERVA '!#REF!</definedName>
    <definedName name="p_rr1cpl_24_23">'[49]CAL MAT BET CONSERVA '!#REF!</definedName>
    <definedName name="p_rr1cpl_24_25">'[65]CAL MAT BET CONSERVA '!#REF!</definedName>
    <definedName name="p_rr1cpl_25">'[65]CAL MAT BET CONSERVA '!#REF!</definedName>
    <definedName name="p_rr1ctb">'[49]CAL MAT BET CONSERVA '!$L$17</definedName>
    <definedName name="p_rr1ctbemerg">'[52]CAL MAT BET CONSERVA '!#REF!</definedName>
    <definedName name="p_rr2ccsa">'[49]CAL MAT BET CONSERVA '!#REF!</definedName>
    <definedName name="p_rr2ccsa_13">'[49]CAL MAT BET CONSERVA '!#REF!</definedName>
    <definedName name="p_rr2ccsa_13_19">'[49]CAL MAT BET CONSERVA '!#REF!</definedName>
    <definedName name="p_rr2ccsa_13_23">'[49]CAL MAT BET CONSERVA '!#REF!</definedName>
    <definedName name="p_rr2ccsa_13_25">'[65]CAL MAT BET CONSERVA '!#REF!</definedName>
    <definedName name="p_rr2ccsa_19">'[49]CAL MAT BET CONSERVA '!#REF!</definedName>
    <definedName name="p_rr2ccsa_23">'[49]CAL MAT BET CONSERVA '!#REF!</definedName>
    <definedName name="p_rr2ccsa_24">'[49]CAL MAT BET CONSERVA '!#REF!</definedName>
    <definedName name="p_rr2ccsa_24_13">'[49]CAL MAT BET CONSERVA '!#REF!</definedName>
    <definedName name="p_rr2ccsa_24_13_19">'[49]CAL MAT BET CONSERVA '!#REF!</definedName>
    <definedName name="p_rr2ccsa_24_13_23">'[49]CAL MAT BET CONSERVA '!#REF!</definedName>
    <definedName name="p_rr2ccsa_24_13_25">'[65]CAL MAT BET CONSERVA '!#REF!</definedName>
    <definedName name="p_rr2ccsa_24_19">'[49]CAL MAT BET CONSERVA '!#REF!</definedName>
    <definedName name="p_rr2ccsa_24_23">'[49]CAL MAT BET CONSERVA '!#REF!</definedName>
    <definedName name="p_rr2ccsa_24_25">'[65]CAL MAT BET CONSERVA '!#REF!</definedName>
    <definedName name="p_rr2ccsa_25">'[65]CAL MAT BET CONSERVA '!#REF!</definedName>
    <definedName name="p_rr2ctsd">'[49]CAL MAT BET CONSERVA '!#REF!</definedName>
    <definedName name="p_rr2ctsd_13">'[49]CAL MAT BET CONSERVA '!#REF!</definedName>
    <definedName name="p_rr2ctsd_13_19">'[49]CAL MAT BET CONSERVA '!#REF!</definedName>
    <definedName name="p_rr2ctsd_13_23">'[49]CAL MAT BET CONSERVA '!#REF!</definedName>
    <definedName name="p_rr2ctsd_13_25">'[65]CAL MAT BET CONSERVA '!#REF!</definedName>
    <definedName name="p_rr2ctsd_19">'[49]CAL MAT BET CONSERVA '!#REF!</definedName>
    <definedName name="p_rr2ctsd_23">'[49]CAL MAT BET CONSERVA '!#REF!</definedName>
    <definedName name="p_rr2ctsd_24">'[49]CAL MAT BET CONSERVA '!#REF!</definedName>
    <definedName name="p_rr2ctsd_24_13">'[49]CAL MAT BET CONSERVA '!#REF!</definedName>
    <definedName name="p_rr2ctsd_24_13_19">'[49]CAL MAT BET CONSERVA '!#REF!</definedName>
    <definedName name="p_rr2ctsd_24_13_23">'[49]CAL MAT BET CONSERVA '!#REF!</definedName>
    <definedName name="p_rr2ctsd_24_13_25">'[65]CAL MAT BET CONSERVA '!#REF!</definedName>
    <definedName name="p_rr2ctsd_24_19">'[49]CAL MAT BET CONSERVA '!#REF!</definedName>
    <definedName name="p_rr2ctsd_24_23">'[49]CAL MAT BET CONSERVA '!#REF!</definedName>
    <definedName name="p_rr2ctsd_24_25">'[65]CAL MAT BET CONSERVA '!#REF!</definedName>
    <definedName name="p_rr2ctsd_25">'[65]CAL MAT BET CONSERVA '!#REF!</definedName>
    <definedName name="p_rr2ctss">'[52]CAL MAT BET CONSERVA '!#REF!</definedName>
    <definedName name="P_SUCATA">#REF!</definedName>
    <definedName name="p_tapaburaco">'[31]memória quantitativa'!#REF!</definedName>
    <definedName name="p_tapaburacoq">'[31]memória quantitativa'!#REF!</definedName>
    <definedName name="p_tsd">'[31]memória quantitativa'!#REF!</definedName>
    <definedName name="p08.300.01">[196]CONS_CORR!$Q$44</definedName>
    <definedName name="p7asadadads" hidden="1">[55]PAG01!#REF!</definedName>
    <definedName name="pa_rl1cmicro15">'[52]CAL MAT BET CONSERVA '!#REF!</definedName>
    <definedName name="pabr1">'[31]memória quantitativa'!#REF!</definedName>
    <definedName name="pabr10">'[31]memória quantitativa'!#REF!</definedName>
    <definedName name="pabr11">'[31]memória quantitativa'!#REF!</definedName>
    <definedName name="pabr12">'[31]memória quantitativa'!#REF!</definedName>
    <definedName name="pabr13">'[31]memória quantitativa'!#REF!</definedName>
    <definedName name="pabr14">'[31]memória quantitativa'!#REF!</definedName>
    <definedName name="pabr15">'[31]memória quantitativa'!#REF!</definedName>
    <definedName name="pabr16">'[31]memória quantitativa'!#REF!</definedName>
    <definedName name="pabr17">'[31]memória quantitativa'!#REF!</definedName>
    <definedName name="pabr18">'[31]memória quantitativa'!#REF!</definedName>
    <definedName name="pabr19">'[31]memória quantitativa'!#REF!</definedName>
    <definedName name="pabr2">'[31]memória quantitativa'!#REF!</definedName>
    <definedName name="pabr20">'[31]memória quantitativa'!#REF!</definedName>
    <definedName name="pabr21">'[31]memória quantitativa'!#REF!</definedName>
    <definedName name="pabr22">'[31]memória quantitativa'!#REF!</definedName>
    <definedName name="pabr23">'[31]memória quantitativa'!#REF!</definedName>
    <definedName name="pabr3">'[31]memória quantitativa'!#REF!</definedName>
    <definedName name="pabr4">'[31]memória quantitativa'!#REF!</definedName>
    <definedName name="pabr5">'[31]memória quantitativa'!#REF!</definedName>
    <definedName name="pabr6">'[31]memória quantitativa'!#REF!</definedName>
    <definedName name="pabr7">'[31]memória quantitativa'!#REF!</definedName>
    <definedName name="pabr8">'[31]memória quantitativa'!#REF!</definedName>
    <definedName name="pabr9">'[31]memória quantitativa'!#REF!</definedName>
    <definedName name="PACAP20MBQ">#REF!</definedName>
    <definedName name="PACM30IMP">'[13]AQ TR MB'!#REF!</definedName>
    <definedName name="PACM30RP">#REF!</definedName>
    <definedName name="PACM30TB">#REF!</definedName>
    <definedName name="PAEMULCS" localSheetId="2">'[13]AQ TR MB'!#REF!</definedName>
    <definedName name="PAEMULCS">'[13]AQ TR MB'!#REF!</definedName>
    <definedName name="PAEMULTSD">#REF!</definedName>
    <definedName name="PAEMULTSS" localSheetId="2">'[13]AQ TR MB'!#REF!</definedName>
    <definedName name="PAEMULTSS">'[13]AQ TR MB'!#REF!</definedName>
    <definedName name="pagani" hidden="1">{#N/A,#N/A,TRUE,"Resumo de Preços"}</definedName>
    <definedName name="PAJUDANTE">#N/A</definedName>
    <definedName name="PAJUDANTE_1">#REF!</definedName>
    <definedName name="pakim12">'[31]memória quantitativa'!#REF!</definedName>
    <definedName name="pakmf1">'[31]memória quantitativa'!#REF!</definedName>
    <definedName name="pakmf10">'[31]memória quantitativa'!#REF!</definedName>
    <definedName name="pakmf11">'[31]memória quantitativa'!#REF!</definedName>
    <definedName name="pakmf12">'[31]memória quantitativa'!#REF!</definedName>
    <definedName name="pakmf13">'[31]memória quantitativa'!#REF!</definedName>
    <definedName name="pakmf14">'[31]memória quantitativa'!#REF!</definedName>
    <definedName name="pakmf15">'[31]memória quantitativa'!#REF!</definedName>
    <definedName name="pakmf16">'[31]memória quantitativa'!#REF!</definedName>
    <definedName name="pakmf17">'[31]memória quantitativa'!#REF!</definedName>
    <definedName name="pakmf18">'[31]memória quantitativa'!#REF!</definedName>
    <definedName name="pakmf19">'[31]memória quantitativa'!#REF!</definedName>
    <definedName name="pakmf2">'[31]memória quantitativa'!#REF!</definedName>
    <definedName name="pakmf20">'[31]memória quantitativa'!#REF!</definedName>
    <definedName name="pakmf21">'[31]memória quantitativa'!#REF!</definedName>
    <definedName name="pakmf22">'[31]memória quantitativa'!#REF!</definedName>
    <definedName name="pakmf3">'[31]memória quantitativa'!#REF!</definedName>
    <definedName name="pakmf4">'[31]memória quantitativa'!#REF!</definedName>
    <definedName name="pakmf5">'[31]memória quantitativa'!#REF!</definedName>
    <definedName name="pakmf6">'[31]memória quantitativa'!#REF!</definedName>
    <definedName name="pakmf7">'[31]memória quantitativa'!#REF!</definedName>
    <definedName name="pakmf8">'[31]memória quantitativa'!#REF!</definedName>
    <definedName name="pakmf9">'[31]memória quantitativa'!#REF!</definedName>
    <definedName name="pakmi1">'[31]memória quantitativa'!#REF!</definedName>
    <definedName name="pakmi10">'[31]memória quantitativa'!#REF!</definedName>
    <definedName name="pakmi11">'[31]memória quantitativa'!#REF!</definedName>
    <definedName name="pakmi13">'[31]memória quantitativa'!#REF!</definedName>
    <definedName name="pakmi14">'[31]memória quantitativa'!#REF!</definedName>
    <definedName name="pakmi15">'[31]memória quantitativa'!#REF!</definedName>
    <definedName name="pakmi16">'[31]memória quantitativa'!#REF!</definedName>
    <definedName name="pakmi17">'[31]memória quantitativa'!#REF!</definedName>
    <definedName name="pakmi18">'[31]memória quantitativa'!#REF!</definedName>
    <definedName name="pakmi19">'[31]memória quantitativa'!#REF!</definedName>
    <definedName name="pakmi2">'[31]memória quantitativa'!#REF!</definedName>
    <definedName name="pakmi20">'[31]memória quantitativa'!#REF!</definedName>
    <definedName name="pakmi21">'[31]memória quantitativa'!#REF!</definedName>
    <definedName name="pakmi22">'[31]memória quantitativa'!#REF!</definedName>
    <definedName name="pakmi3">'[31]memória quantitativa'!#REF!</definedName>
    <definedName name="pakmi4">'[31]memória quantitativa'!#REF!</definedName>
    <definedName name="pakmi5">'[31]memória quantitativa'!#REF!</definedName>
    <definedName name="pakmi6">'[31]memória quantitativa'!#REF!</definedName>
    <definedName name="pakmi7">'[31]memória quantitativa'!#REF!</definedName>
    <definedName name="pakmi8">'[31]memória quantitativa'!#REF!</definedName>
    <definedName name="pakmi9">'[31]memória quantitativa'!#REF!</definedName>
    <definedName name="Pal_Workbook_GUID" hidden="1">"JSNQI1NMUY7QFUKEVL9TW6LM"</definedName>
    <definedName name="Par" localSheetId="2">#REF!</definedName>
    <definedName name="Par" localSheetId="0">#REF!</definedName>
    <definedName name="Par">#REF!</definedName>
    <definedName name="paraf">[49]ORÇAMENTO!#REF!</definedName>
    <definedName name="paraf_13">[49]ORÇAMENTO!#REF!</definedName>
    <definedName name="paraf_13_19">[49]ORÇAMENTO!#REF!</definedName>
    <definedName name="paraf_13_23">[49]ORÇAMENTO!#REF!</definedName>
    <definedName name="paraf_13_25">[65]ORÇAMENTO!#REF!</definedName>
    <definedName name="paraf_15">[66]ORÇAMENTO!#REF!</definedName>
    <definedName name="paraf_15_13">[66]ORÇAMENTO!#REF!</definedName>
    <definedName name="paraf_15_13_19">[66]ORÇAMENTO!#REF!</definedName>
    <definedName name="paraf_15_13_23">[66]ORÇAMENTO!#REF!</definedName>
    <definedName name="paraf_15_13_25">[66]ORÇAMENTO!#REF!</definedName>
    <definedName name="paraf_15_19">[66]ORÇAMENTO!#REF!</definedName>
    <definedName name="paraf_15_23">[66]ORÇAMENTO!#REF!</definedName>
    <definedName name="paraf_15_25">[66]ORÇAMENTO!#REF!</definedName>
    <definedName name="paraf_19">[49]ORÇAMENTO!#REF!</definedName>
    <definedName name="paraf_23">[49]ORÇAMENTO!#REF!</definedName>
    <definedName name="paraf_24">[49]ORÇAMENTO!#REF!</definedName>
    <definedName name="paraf_24_13">[49]ORÇAMENTO!#REF!</definedName>
    <definedName name="paraf_24_13_19">[49]ORÇAMENTO!#REF!</definedName>
    <definedName name="paraf_24_13_23">[49]ORÇAMENTO!#REF!</definedName>
    <definedName name="paraf_24_13_25">[65]ORÇAMENTO!#REF!</definedName>
    <definedName name="paraf_24_19">[49]ORÇAMENTO!#REF!</definedName>
    <definedName name="paraf_24_23">[49]ORÇAMENTO!#REF!</definedName>
    <definedName name="paraf_24_25">[65]ORÇAMENTO!#REF!</definedName>
    <definedName name="paraf_25">[65]ORÇAMENTO!#REF!</definedName>
    <definedName name="paraf4">[49]ORÇAMENTO!#REF!</definedName>
    <definedName name="paraf4_13">[49]ORÇAMENTO!#REF!</definedName>
    <definedName name="paraf4_13_19">[49]ORÇAMENTO!#REF!</definedName>
    <definedName name="paraf4_13_23">[49]ORÇAMENTO!#REF!</definedName>
    <definedName name="paraf4_13_25">[65]ORÇAMENTO!#REF!</definedName>
    <definedName name="paraf4_15">[66]ORÇAMENTO!#REF!</definedName>
    <definedName name="paraf4_15_13">[66]ORÇAMENTO!#REF!</definedName>
    <definedName name="paraf4_15_13_19">[66]ORÇAMENTO!#REF!</definedName>
    <definedName name="paraf4_15_13_23">[66]ORÇAMENTO!#REF!</definedName>
    <definedName name="paraf4_15_13_25">[66]ORÇAMENTO!#REF!</definedName>
    <definedName name="paraf4_15_19">[66]ORÇAMENTO!#REF!</definedName>
    <definedName name="paraf4_15_23">[66]ORÇAMENTO!#REF!</definedName>
    <definedName name="paraf4_15_25">[66]ORÇAMENTO!#REF!</definedName>
    <definedName name="paraf4_19">[49]ORÇAMENTO!#REF!</definedName>
    <definedName name="paraf4_23">[49]ORÇAMENTO!#REF!</definedName>
    <definedName name="paraf4_24">[49]ORÇAMENTO!#REF!</definedName>
    <definedName name="paraf4_24_13">[49]ORÇAMENTO!#REF!</definedName>
    <definedName name="paraf4_24_13_19">[49]ORÇAMENTO!#REF!</definedName>
    <definedName name="paraf4_24_13_23">[49]ORÇAMENTO!#REF!</definedName>
    <definedName name="paraf4_24_13_25">[65]ORÇAMENTO!#REF!</definedName>
    <definedName name="paraf4_24_19">[49]ORÇAMENTO!#REF!</definedName>
    <definedName name="paraf4_24_23">[49]ORÇAMENTO!#REF!</definedName>
    <definedName name="paraf4_24_25">[65]ORÇAMENTO!#REF!</definedName>
    <definedName name="paraf4_25">[65]ORÇAMENTO!#REF!</definedName>
    <definedName name="parafuso">#REF!</definedName>
    <definedName name="parafuso_1">'[31]medição '!#REF!</definedName>
    <definedName name="parafuso_4">'[31]medição '!#REF!</definedName>
    <definedName name="PARAFUSO_PARA_LOUÇA">#REF!</definedName>
    <definedName name="parafuso4">#REF!</definedName>
    <definedName name="parametros">#REF!</definedName>
    <definedName name="parametross">#REF!</definedName>
    <definedName name="PARG">#REF!</definedName>
    <definedName name="PARL1CLAMAG">#REF!</definedName>
    <definedName name="PARL1CMBF">#REF!</definedName>
    <definedName name="PARR1CPL">#REF!</definedName>
    <definedName name="PARR1CST" localSheetId="2">'[13]AQ TR MB'!#REF!</definedName>
    <definedName name="PARR1CST">'[13]AQ TR MB'!#REF!</definedName>
    <definedName name="PASCAP20MBQ">#REF!</definedName>
    <definedName name="PASCM30IMP">#REF!</definedName>
    <definedName name="PASCM30RP">#REF!</definedName>
    <definedName name="PASCM30TB">#REF!</definedName>
    <definedName name="Páscoa">[30]Feriados!$B$6</definedName>
    <definedName name="PASEMULCS">#REF!</definedName>
    <definedName name="PASEMULMICRO">#REF!</definedName>
    <definedName name="PASEMULTSD">#REF!</definedName>
    <definedName name="PASEMULTSS">#REF!</definedName>
    <definedName name="PASRL1CLAMAG">#REF!</definedName>
    <definedName name="PASRL1CMBF">#REF!</definedName>
    <definedName name="PASRR1CPL">#REF!</definedName>
    <definedName name="PASRR1CST">#REF!</definedName>
    <definedName name="pass">#N/A</definedName>
    <definedName name="PassaExtenso">[197]!PassaExtenso</definedName>
    <definedName name="PassaExtenso___0">NA()</definedName>
    <definedName name="PassaExtenso___2">NA()</definedName>
    <definedName name="PassaExtenso___3">NA()</definedName>
    <definedName name="PassaExtenso___4">NA()</definedName>
    <definedName name="PassaExtenso___6">NA()</definedName>
    <definedName name="PassaExtenso___7">NA()</definedName>
    <definedName name="PassaExtenso___8">NA()</definedName>
    <definedName name="PassaExtenso_1" localSheetId="2">#REF!</definedName>
    <definedName name="PassaExtenso_1">#REF!</definedName>
    <definedName name="PassaExtenso_1_1">#N/A</definedName>
    <definedName name="PassaExtenso_1_1_33">#N/A</definedName>
    <definedName name="PassaExtenso_1_1_35">#N/A</definedName>
    <definedName name="PassaExtenso_1_2">#N/A</definedName>
    <definedName name="PassaExtenso_1_2_33">#N/A</definedName>
    <definedName name="PassaExtenso_1_2_35">#N/A</definedName>
    <definedName name="PassaExtenso_1_3">#N/A</definedName>
    <definedName name="PassaExtenso_1_3_33">#N/A</definedName>
    <definedName name="PassaExtenso_1_3_35">#N/A</definedName>
    <definedName name="PassaExtenso_1_4">#N/A</definedName>
    <definedName name="PassaExtenso_1_4_33">#N/A</definedName>
    <definedName name="PassaExtenso_1_4_35">#N/A</definedName>
    <definedName name="PassaExtenso_10">#N/A</definedName>
    <definedName name="PassaExtenso_10_1">NA()</definedName>
    <definedName name="PassaExtenso_10_24">#N/A</definedName>
    <definedName name="PassaExtenso_10_25">#N/A</definedName>
    <definedName name="PassaExtenso_10_7">#N/A</definedName>
    <definedName name="PassaExtenso_10_8">#N/A</definedName>
    <definedName name="PassaExtenso_11">#N/A</definedName>
    <definedName name="PassaExtenso_11_1">NA()</definedName>
    <definedName name="PassaExtenso_11_1_1">NA()</definedName>
    <definedName name="PassaExtenso_11_1_24">#N/A</definedName>
    <definedName name="PassaExtenso_11_1_25">#N/A</definedName>
    <definedName name="PassaExtenso_11_1_30">#N/A</definedName>
    <definedName name="PassaExtenso_11_1_8">#N/A</definedName>
    <definedName name="PassaExtenso_11_10">#N/A</definedName>
    <definedName name="PassaExtenso_11_11">#N/A</definedName>
    <definedName name="PassaExtenso_11_11_24">#N/A</definedName>
    <definedName name="PassaExtenso_11_11_25">#N/A</definedName>
    <definedName name="PassaExtenso_11_11_30">#N/A</definedName>
    <definedName name="PassaExtenso_11_11_8">#N/A</definedName>
    <definedName name="PassaExtenso_11_12">#N/A</definedName>
    <definedName name="PassaExtenso_11_12_24">#N/A</definedName>
    <definedName name="PassaExtenso_11_12_25">#N/A</definedName>
    <definedName name="PassaExtenso_11_15">NA()</definedName>
    <definedName name="PassaExtenso_11_16">NA()</definedName>
    <definedName name="PassaExtenso_11_21">#N/A</definedName>
    <definedName name="PassaExtenso_11_22">#N/A</definedName>
    <definedName name="PassaExtenso_11_24">#N/A</definedName>
    <definedName name="PassaExtenso_11_25">#N/A</definedName>
    <definedName name="PassaExtenso_11_27">#N/A</definedName>
    <definedName name="PassaExtenso_11_27_30">#N/A</definedName>
    <definedName name="PassaExtenso_11_28">#N/A</definedName>
    <definedName name="PassaExtenso_11_29">#N/A</definedName>
    <definedName name="PassaExtenso_11_30">#N/A</definedName>
    <definedName name="PassaExtenso_11_7">#N/A</definedName>
    <definedName name="PassaExtenso_11_7_1">#N/A</definedName>
    <definedName name="PassaExtenso_11_7_1_1">#N/A</definedName>
    <definedName name="PassaExtenso_11_7_24">#N/A</definedName>
    <definedName name="PassaExtenso_11_7_25">#N/A</definedName>
    <definedName name="PassaExtenso_11_8">#N/A</definedName>
    <definedName name="PassaExtenso_11_8_1">#N/A</definedName>
    <definedName name="PassaExtenso_11_8_1_1">#N/A</definedName>
    <definedName name="PassaExtenso_11_8_1_1_1">#N/A</definedName>
    <definedName name="PassaExtenso_11_8_24">#N/A</definedName>
    <definedName name="PassaExtenso_11_8_25">#N/A</definedName>
    <definedName name="PassaExtenso_11_8_30">#N/A</definedName>
    <definedName name="PassaExtenso_11_8_8">#N/A</definedName>
    <definedName name="PassaExtenso_11_9">#N/A</definedName>
    <definedName name="PassaExtenso_11_9_30">#N/A</definedName>
    <definedName name="PassaExtenso_12">NA()</definedName>
    <definedName name="PassaExtenso_12_24">#N/A</definedName>
    <definedName name="PassaExtenso_12_25">#N/A</definedName>
    <definedName name="PassaExtenso_12_8">NA()</definedName>
    <definedName name="PassaExtenso_13">#N/A</definedName>
    <definedName name="PassaExtenso_13_10">#N/A</definedName>
    <definedName name="PassaExtenso_13_10_1">#N/A</definedName>
    <definedName name="PassaExtenso_13_10_30">#N/A</definedName>
    <definedName name="PassaExtenso_13_11">#N/A</definedName>
    <definedName name="PassaExtenso_13_11_1">#N/A</definedName>
    <definedName name="PassaExtenso_13_11_24">#N/A</definedName>
    <definedName name="PassaExtenso_13_11_25">#N/A</definedName>
    <definedName name="PassaExtenso_13_11_30">#N/A</definedName>
    <definedName name="PassaExtenso_13_11_8">#N/A</definedName>
    <definedName name="PassaExtenso_13_12">#N/A</definedName>
    <definedName name="PassaExtenso_13_12_24">#N/A</definedName>
    <definedName name="PassaExtenso_13_12_25">#N/A</definedName>
    <definedName name="PassaExtenso_13_12_30">#N/A</definedName>
    <definedName name="PassaExtenso_13_12_8">#N/A</definedName>
    <definedName name="PassaExtenso_13_15">NA()</definedName>
    <definedName name="PassaExtenso_13_16">NA()</definedName>
    <definedName name="PassaExtenso_13_21">#N/A</definedName>
    <definedName name="PassaExtenso_13_22">#N/A</definedName>
    <definedName name="PassaExtenso_13_24">#N/A</definedName>
    <definedName name="PassaExtenso_13_25">#N/A</definedName>
    <definedName name="PassaExtenso_13_27">#N/A</definedName>
    <definedName name="PassaExtenso_13_27_30">#N/A</definedName>
    <definedName name="PassaExtenso_13_28">#N/A</definedName>
    <definedName name="PassaExtenso_13_29">#N/A</definedName>
    <definedName name="PassaExtenso_13_3">#N/A</definedName>
    <definedName name="PassaExtenso_13_3_1">#N/A</definedName>
    <definedName name="PassaExtenso_13_3_30">#N/A</definedName>
    <definedName name="PassaExtenso_13_30">#N/A</definedName>
    <definedName name="PassaExtenso_13_4">#N/A</definedName>
    <definedName name="PassaExtenso_13_4_1">#N/A</definedName>
    <definedName name="PassaExtenso_13_4_30">#N/A</definedName>
    <definedName name="PassaExtenso_13_5">#N/A</definedName>
    <definedName name="PassaExtenso_13_5_1">#N/A</definedName>
    <definedName name="PassaExtenso_13_5_30">#N/A</definedName>
    <definedName name="PassaExtenso_13_6">#N/A</definedName>
    <definedName name="PassaExtenso_13_6_1">#N/A</definedName>
    <definedName name="PassaExtenso_13_6_30">#N/A</definedName>
    <definedName name="PassaExtenso_13_7">#N/A</definedName>
    <definedName name="PassaExtenso_13_7_1">#N/A</definedName>
    <definedName name="PassaExtenso_13_7_1_1">#N/A</definedName>
    <definedName name="PassaExtenso_13_7_1_1_1">#N/A</definedName>
    <definedName name="PassaExtenso_13_7_24">#N/A</definedName>
    <definedName name="PassaExtenso_13_7_25">#N/A</definedName>
    <definedName name="PassaExtenso_13_7_30">#N/A</definedName>
    <definedName name="PassaExtenso_13_7_8">#N/A</definedName>
    <definedName name="PassaExtenso_13_8">#N/A</definedName>
    <definedName name="PassaExtenso_13_8_1">#N/A</definedName>
    <definedName name="PassaExtenso_13_8_1_1">#N/A</definedName>
    <definedName name="PassaExtenso_13_8_1_1_1">#N/A</definedName>
    <definedName name="PassaExtenso_13_8_24">#N/A</definedName>
    <definedName name="PassaExtenso_13_8_25">#N/A</definedName>
    <definedName name="PassaExtenso_13_8_30">#N/A</definedName>
    <definedName name="PassaExtenso_13_8_8">#N/A</definedName>
    <definedName name="PassaExtenso_13_9">#N/A</definedName>
    <definedName name="PassaExtenso_13_9_1">#N/A</definedName>
    <definedName name="PassaExtenso_13_9_30">#N/A</definedName>
    <definedName name="PassaExtenso_14">#N/A</definedName>
    <definedName name="PassaExtenso_14_7">#N/A</definedName>
    <definedName name="PassaExtenso_15">NA()</definedName>
    <definedName name="PassaExtenso_16">NA()</definedName>
    <definedName name="PassaExtenso_18">#N/A</definedName>
    <definedName name="PassaExtenso_18_1">#N/A</definedName>
    <definedName name="PassaExtenso_19">#N/A</definedName>
    <definedName name="PassaExtenso_19_1">#N/A</definedName>
    <definedName name="PassaExtenso_19_10">#N/A</definedName>
    <definedName name="PassaExtenso_19_11">#N/A</definedName>
    <definedName name="PassaExtenso_19_11_24">#N/A</definedName>
    <definedName name="PassaExtenso_19_11_25">#N/A</definedName>
    <definedName name="PassaExtenso_19_11_30">#N/A</definedName>
    <definedName name="PassaExtenso_19_11_8">#N/A</definedName>
    <definedName name="PassaExtenso_19_12">#N/A</definedName>
    <definedName name="PassaExtenso_19_12_24">#N/A</definedName>
    <definedName name="PassaExtenso_19_12_25">#N/A</definedName>
    <definedName name="PassaExtenso_19_15">NA()</definedName>
    <definedName name="PassaExtenso_19_16">NA()</definedName>
    <definedName name="PassaExtenso_19_21">#N/A</definedName>
    <definedName name="PassaExtenso_19_22">#N/A</definedName>
    <definedName name="PassaExtenso_19_24">#N/A</definedName>
    <definedName name="PassaExtenso_19_25">#N/A</definedName>
    <definedName name="PassaExtenso_19_27">#N/A</definedName>
    <definedName name="PassaExtenso_19_27_30">#N/A</definedName>
    <definedName name="PassaExtenso_19_28">#N/A</definedName>
    <definedName name="PassaExtenso_19_29">#N/A</definedName>
    <definedName name="PassaExtenso_19_30">#N/A</definedName>
    <definedName name="PassaExtenso_19_7">#N/A</definedName>
    <definedName name="PassaExtenso_19_7_1">#N/A</definedName>
    <definedName name="PassaExtenso_19_7_1_1">#N/A</definedName>
    <definedName name="PassaExtenso_19_7_24">#N/A</definedName>
    <definedName name="PassaExtenso_19_7_25">#N/A</definedName>
    <definedName name="PassaExtenso_19_8">NA()</definedName>
    <definedName name="PassaExtenso_19_8_1">#N/A</definedName>
    <definedName name="PassaExtenso_19_8_1_1">#N/A</definedName>
    <definedName name="PassaExtenso_19_8_1_1_1">#N/A</definedName>
    <definedName name="PassaExtenso_19_8_24">#N/A</definedName>
    <definedName name="PassaExtenso_19_8_25">#N/A</definedName>
    <definedName name="PassaExtenso_19_8_30">#N/A</definedName>
    <definedName name="PassaExtenso_19_8_8">#N/A</definedName>
    <definedName name="PassaExtenso_19_9">#N/A</definedName>
    <definedName name="PassaExtenso_19_9_30">#N/A</definedName>
    <definedName name="PassaExtenso_2" localSheetId="2">#REF!</definedName>
    <definedName name="PassaExtenso_2">#REF!</definedName>
    <definedName name="PassaExtenso_2_1">#N/A</definedName>
    <definedName name="PassaExtenso_2_1_1">"#NAME!PassaExtenso"</definedName>
    <definedName name="PassaExtenso_2_1_33">#N/A</definedName>
    <definedName name="PassaExtenso_2_1_35">#N/A</definedName>
    <definedName name="PassaExtenso_2_2">#N/A</definedName>
    <definedName name="PassaExtenso_2_2_33">#N/A</definedName>
    <definedName name="PassaExtenso_2_2_35">#N/A</definedName>
    <definedName name="PassaExtenso_2_3">#N/A</definedName>
    <definedName name="PassaExtenso_2_3_33">#N/A</definedName>
    <definedName name="PassaExtenso_2_3_35">#N/A</definedName>
    <definedName name="PassaExtenso_2_33">#N/A</definedName>
    <definedName name="PassaExtenso_2_34">#N/A</definedName>
    <definedName name="PassaExtenso_2_35">#N/A</definedName>
    <definedName name="PassaExtenso_2_4">#N/A</definedName>
    <definedName name="PassaExtenso_2_4_33">#N/A</definedName>
    <definedName name="PassaExtenso_2_4_35">#N/A</definedName>
    <definedName name="PassaExtenso_20">#N/A</definedName>
    <definedName name="PassaExtenso_20_1">#N/A</definedName>
    <definedName name="PassaExtenso_21">#N/A</definedName>
    <definedName name="PassaExtenso_21_1">#N/A</definedName>
    <definedName name="PassaExtenso_21_10">#N/A</definedName>
    <definedName name="PassaExtenso_21_10_1">#N/A</definedName>
    <definedName name="PassaExtenso_21_10_30">#N/A</definedName>
    <definedName name="PassaExtenso_21_11">#N/A</definedName>
    <definedName name="PassaExtenso_21_11_1">#N/A</definedName>
    <definedName name="PassaExtenso_21_11_1_1">NA()</definedName>
    <definedName name="PassaExtenso_21_11_1_24">#N/A</definedName>
    <definedName name="PassaExtenso_21_11_1_25">#N/A</definedName>
    <definedName name="PassaExtenso_21_11_1_30">#N/A</definedName>
    <definedName name="PassaExtenso_21_11_1_8">#N/A</definedName>
    <definedName name="PassaExtenso_21_11_10">#N/A</definedName>
    <definedName name="PassaExtenso_21_11_11">#N/A</definedName>
    <definedName name="PassaExtenso_21_11_11_24">#N/A</definedName>
    <definedName name="PassaExtenso_21_11_11_25">#N/A</definedName>
    <definedName name="PassaExtenso_21_11_11_30">#N/A</definedName>
    <definedName name="PassaExtenso_21_11_11_8">#N/A</definedName>
    <definedName name="PassaExtenso_21_11_12">#N/A</definedName>
    <definedName name="PassaExtenso_21_11_12_24">#N/A</definedName>
    <definedName name="PassaExtenso_21_11_12_25">#N/A</definedName>
    <definedName name="PassaExtenso_21_11_15">NA()</definedName>
    <definedName name="PassaExtenso_21_11_16">NA()</definedName>
    <definedName name="PassaExtenso_21_11_21">#N/A</definedName>
    <definedName name="PassaExtenso_21_11_22">#N/A</definedName>
    <definedName name="PassaExtenso_21_11_24">#N/A</definedName>
    <definedName name="PassaExtenso_21_11_25">#N/A</definedName>
    <definedName name="PassaExtenso_21_11_27">#N/A</definedName>
    <definedName name="PassaExtenso_21_11_27_30">#N/A</definedName>
    <definedName name="PassaExtenso_21_11_28">#N/A</definedName>
    <definedName name="PassaExtenso_21_11_29">#N/A</definedName>
    <definedName name="PassaExtenso_21_11_30">#N/A</definedName>
    <definedName name="PassaExtenso_21_11_7">#N/A</definedName>
    <definedName name="PassaExtenso_21_11_7_1">#N/A</definedName>
    <definedName name="PassaExtenso_21_11_7_1_1">#N/A</definedName>
    <definedName name="PassaExtenso_21_11_7_24">#N/A</definedName>
    <definedName name="PassaExtenso_21_11_7_25">#N/A</definedName>
    <definedName name="PassaExtenso_21_11_8">#N/A</definedName>
    <definedName name="PassaExtenso_21_11_8_1">#N/A</definedName>
    <definedName name="PassaExtenso_21_11_8_1_1">#N/A</definedName>
    <definedName name="PassaExtenso_21_11_8_1_1_1">#N/A</definedName>
    <definedName name="PassaExtenso_21_11_8_24">#N/A</definedName>
    <definedName name="PassaExtenso_21_11_8_25">#N/A</definedName>
    <definedName name="PassaExtenso_21_11_8_30">#N/A</definedName>
    <definedName name="PassaExtenso_21_11_8_8">#N/A</definedName>
    <definedName name="PassaExtenso_21_11_9">#N/A</definedName>
    <definedName name="PassaExtenso_21_11_9_30">#N/A</definedName>
    <definedName name="PassaExtenso_21_12">NA()</definedName>
    <definedName name="PassaExtenso_21_12_24">#N/A</definedName>
    <definedName name="PassaExtenso_21_12_25">#N/A</definedName>
    <definedName name="PassaExtenso_21_12_30">#N/A</definedName>
    <definedName name="PassaExtenso_21_12_8">#N/A</definedName>
    <definedName name="PassaExtenso_21_13">#N/A</definedName>
    <definedName name="PassaExtenso_21_13_10">#N/A</definedName>
    <definedName name="PassaExtenso_21_13_10_1">#N/A</definedName>
    <definedName name="PassaExtenso_21_13_10_30">#N/A</definedName>
    <definedName name="PassaExtenso_21_13_11">#N/A</definedName>
    <definedName name="PassaExtenso_21_13_11_1">#N/A</definedName>
    <definedName name="PassaExtenso_21_13_11_24">#N/A</definedName>
    <definedName name="PassaExtenso_21_13_11_25">#N/A</definedName>
    <definedName name="PassaExtenso_21_13_11_30">#N/A</definedName>
    <definedName name="PassaExtenso_21_13_11_8">#N/A</definedName>
    <definedName name="PassaExtenso_21_13_12">#N/A</definedName>
    <definedName name="PassaExtenso_21_13_12_24">#N/A</definedName>
    <definedName name="PassaExtenso_21_13_12_25">#N/A</definedName>
    <definedName name="PassaExtenso_21_13_12_30">#N/A</definedName>
    <definedName name="PassaExtenso_21_13_12_8">#N/A</definedName>
    <definedName name="PassaExtenso_21_13_15">NA()</definedName>
    <definedName name="PassaExtenso_21_13_16">NA()</definedName>
    <definedName name="PassaExtenso_21_13_21">#N/A</definedName>
    <definedName name="PassaExtenso_21_13_22">#N/A</definedName>
    <definedName name="PassaExtenso_21_13_24">#N/A</definedName>
    <definedName name="PassaExtenso_21_13_25">#N/A</definedName>
    <definedName name="PassaExtenso_21_13_27">#N/A</definedName>
    <definedName name="PassaExtenso_21_13_27_30">#N/A</definedName>
    <definedName name="PassaExtenso_21_13_28">#N/A</definedName>
    <definedName name="PassaExtenso_21_13_29">#N/A</definedName>
    <definedName name="PassaExtenso_21_13_3">#N/A</definedName>
    <definedName name="PassaExtenso_21_13_3_1">#N/A</definedName>
    <definedName name="PassaExtenso_21_13_3_30">#N/A</definedName>
    <definedName name="PassaExtenso_21_13_30">#N/A</definedName>
    <definedName name="PassaExtenso_21_13_4">#N/A</definedName>
    <definedName name="PassaExtenso_21_13_4_1">#N/A</definedName>
    <definedName name="PassaExtenso_21_13_4_30">#N/A</definedName>
    <definedName name="PassaExtenso_21_13_5">#N/A</definedName>
    <definedName name="PassaExtenso_21_13_5_1">#N/A</definedName>
    <definedName name="PassaExtenso_21_13_5_30">#N/A</definedName>
    <definedName name="PassaExtenso_21_13_6">#N/A</definedName>
    <definedName name="PassaExtenso_21_13_6_1">#N/A</definedName>
    <definedName name="PassaExtenso_21_13_6_30">#N/A</definedName>
    <definedName name="PassaExtenso_21_13_7">#N/A</definedName>
    <definedName name="PassaExtenso_21_13_7_1">#N/A</definedName>
    <definedName name="PassaExtenso_21_13_7_1_1">#N/A</definedName>
    <definedName name="PassaExtenso_21_13_7_1_1_1">#N/A</definedName>
    <definedName name="PassaExtenso_21_13_7_24">#N/A</definedName>
    <definedName name="PassaExtenso_21_13_7_25">#N/A</definedName>
    <definedName name="PassaExtenso_21_13_7_30">#N/A</definedName>
    <definedName name="PassaExtenso_21_13_7_8">#N/A</definedName>
    <definedName name="PassaExtenso_21_13_8">#N/A</definedName>
    <definedName name="PassaExtenso_21_13_8_1">#N/A</definedName>
    <definedName name="PassaExtenso_21_13_8_1_1">#N/A</definedName>
    <definedName name="PassaExtenso_21_13_8_1_1_1">#N/A</definedName>
    <definedName name="PassaExtenso_21_13_8_24">#N/A</definedName>
    <definedName name="PassaExtenso_21_13_8_25">#N/A</definedName>
    <definedName name="PassaExtenso_21_13_8_30">#N/A</definedName>
    <definedName name="PassaExtenso_21_13_8_8">#N/A</definedName>
    <definedName name="PassaExtenso_21_13_9">#N/A</definedName>
    <definedName name="PassaExtenso_21_13_9_1">#N/A</definedName>
    <definedName name="PassaExtenso_21_13_9_30">#N/A</definedName>
    <definedName name="PassaExtenso_21_15">NA()</definedName>
    <definedName name="PassaExtenso_21_16">NA()</definedName>
    <definedName name="PassaExtenso_21_19">#N/A</definedName>
    <definedName name="PassaExtenso_21_19_10">#N/A</definedName>
    <definedName name="PassaExtenso_21_19_11">#N/A</definedName>
    <definedName name="PassaExtenso_21_19_11_24">#N/A</definedName>
    <definedName name="PassaExtenso_21_19_11_25">#N/A</definedName>
    <definedName name="PassaExtenso_21_19_11_30">#N/A</definedName>
    <definedName name="PassaExtenso_21_19_11_8">#N/A</definedName>
    <definedName name="PassaExtenso_21_19_12">#N/A</definedName>
    <definedName name="PassaExtenso_21_19_12_24">#N/A</definedName>
    <definedName name="PassaExtenso_21_19_12_25">#N/A</definedName>
    <definedName name="PassaExtenso_21_19_15">NA()</definedName>
    <definedName name="PassaExtenso_21_19_16">NA()</definedName>
    <definedName name="PassaExtenso_21_19_21">#N/A</definedName>
    <definedName name="PassaExtenso_21_19_22">#N/A</definedName>
    <definedName name="PassaExtenso_21_19_24">#N/A</definedName>
    <definedName name="PassaExtenso_21_19_25">#N/A</definedName>
    <definedName name="PassaExtenso_21_19_27">#N/A</definedName>
    <definedName name="PassaExtenso_21_19_27_30">#N/A</definedName>
    <definedName name="PassaExtenso_21_19_28">#N/A</definedName>
    <definedName name="PassaExtenso_21_19_29">#N/A</definedName>
    <definedName name="PassaExtenso_21_19_30">#N/A</definedName>
    <definedName name="PassaExtenso_21_19_7">#N/A</definedName>
    <definedName name="PassaExtenso_21_19_7_1">#N/A</definedName>
    <definedName name="PassaExtenso_21_19_7_1_1">#N/A</definedName>
    <definedName name="PassaExtenso_21_19_7_24">#N/A</definedName>
    <definedName name="PassaExtenso_21_19_7_25">#N/A</definedName>
    <definedName name="PassaExtenso_21_19_8">#N/A</definedName>
    <definedName name="PassaExtenso_21_19_8_1">#N/A</definedName>
    <definedName name="PassaExtenso_21_19_8_1_1">#N/A</definedName>
    <definedName name="PassaExtenso_21_19_8_1_1_1">#N/A</definedName>
    <definedName name="PassaExtenso_21_19_8_24">#N/A</definedName>
    <definedName name="PassaExtenso_21_19_8_25">#N/A</definedName>
    <definedName name="PassaExtenso_21_19_8_30">#N/A</definedName>
    <definedName name="PassaExtenso_21_19_8_8">#N/A</definedName>
    <definedName name="PassaExtenso_21_19_9">#N/A</definedName>
    <definedName name="PassaExtenso_21_19_9_30">#N/A</definedName>
    <definedName name="PassaExtenso_21_2">#N/A</definedName>
    <definedName name="PassaExtenso_21_2_10">#N/A</definedName>
    <definedName name="PassaExtenso_21_2_11">#N/A</definedName>
    <definedName name="PassaExtenso_21_2_11_24">#N/A</definedName>
    <definedName name="PassaExtenso_21_2_11_25">#N/A</definedName>
    <definedName name="PassaExtenso_21_2_11_30">#N/A</definedName>
    <definedName name="PassaExtenso_21_2_11_8">#N/A</definedName>
    <definedName name="PassaExtenso_21_2_12">#N/A</definedName>
    <definedName name="PassaExtenso_21_2_12_24">#N/A</definedName>
    <definedName name="PassaExtenso_21_2_12_25">#N/A</definedName>
    <definedName name="PassaExtenso_21_2_15">NA()</definedName>
    <definedName name="PassaExtenso_21_2_16">NA()</definedName>
    <definedName name="PassaExtenso_21_2_21">#N/A</definedName>
    <definedName name="PassaExtenso_21_2_22">#N/A</definedName>
    <definedName name="PassaExtenso_21_2_24">#N/A</definedName>
    <definedName name="PassaExtenso_21_2_25">#N/A</definedName>
    <definedName name="PassaExtenso_21_2_27">#N/A</definedName>
    <definedName name="PassaExtenso_21_2_27_30">#N/A</definedName>
    <definedName name="PassaExtenso_21_2_28">#N/A</definedName>
    <definedName name="PassaExtenso_21_2_29">#N/A</definedName>
    <definedName name="PassaExtenso_21_2_30">#N/A</definedName>
    <definedName name="PassaExtenso_21_2_7">#N/A</definedName>
    <definedName name="PassaExtenso_21_2_7_1">#N/A</definedName>
    <definedName name="PassaExtenso_21_2_7_1_1">#N/A</definedName>
    <definedName name="PassaExtenso_21_2_7_24">#N/A</definedName>
    <definedName name="PassaExtenso_21_2_7_25">#N/A</definedName>
    <definedName name="PassaExtenso_21_2_8">#N/A</definedName>
    <definedName name="PassaExtenso_21_2_8_1">#N/A</definedName>
    <definedName name="PassaExtenso_21_2_8_1_1">#N/A</definedName>
    <definedName name="PassaExtenso_21_2_8_1_1_1">#N/A</definedName>
    <definedName name="PassaExtenso_21_2_8_24">#N/A</definedName>
    <definedName name="PassaExtenso_21_2_8_25">#N/A</definedName>
    <definedName name="PassaExtenso_21_2_8_30">#N/A</definedName>
    <definedName name="PassaExtenso_21_2_8_8">#N/A</definedName>
    <definedName name="PassaExtenso_21_2_9">#N/A</definedName>
    <definedName name="PassaExtenso_21_2_9_30">#N/A</definedName>
    <definedName name="PassaExtenso_21_21">#N/A</definedName>
    <definedName name="PassaExtenso_21_22">#N/A</definedName>
    <definedName name="PassaExtenso_21_24">#N/A</definedName>
    <definedName name="PassaExtenso_21_25">#N/A</definedName>
    <definedName name="PassaExtenso_21_27">#N/A</definedName>
    <definedName name="PassaExtenso_21_27_30">#N/A</definedName>
    <definedName name="PassaExtenso_21_28">#N/A</definedName>
    <definedName name="PassaExtenso_21_29">#N/A</definedName>
    <definedName name="PassaExtenso_21_3">#N/A</definedName>
    <definedName name="PassaExtenso_21_3_1">#N/A</definedName>
    <definedName name="PassaExtenso_21_3_1_1">NA()</definedName>
    <definedName name="PassaExtenso_21_3_1_30">#N/A</definedName>
    <definedName name="PassaExtenso_21_3_10">#N/A</definedName>
    <definedName name="PassaExtenso_21_3_11">#N/A</definedName>
    <definedName name="PassaExtenso_21_3_11_24">#N/A</definedName>
    <definedName name="PassaExtenso_21_3_11_25">#N/A</definedName>
    <definedName name="PassaExtenso_21_3_11_30">#N/A</definedName>
    <definedName name="PassaExtenso_21_3_11_8">#N/A</definedName>
    <definedName name="PassaExtenso_21_3_12">#N/A</definedName>
    <definedName name="PassaExtenso_21_3_12_24">#N/A</definedName>
    <definedName name="PassaExtenso_21_3_12_25">#N/A</definedName>
    <definedName name="PassaExtenso_21_3_15">NA()</definedName>
    <definedName name="PassaExtenso_21_3_16">NA()</definedName>
    <definedName name="PassaExtenso_21_3_21">#N/A</definedName>
    <definedName name="PassaExtenso_21_3_22">#N/A</definedName>
    <definedName name="PassaExtenso_21_3_24">#N/A</definedName>
    <definedName name="PassaExtenso_21_3_25">#N/A</definedName>
    <definedName name="PassaExtenso_21_3_27">#N/A</definedName>
    <definedName name="PassaExtenso_21_3_27_30">#N/A</definedName>
    <definedName name="PassaExtenso_21_3_28">#N/A</definedName>
    <definedName name="PassaExtenso_21_3_29">#N/A</definedName>
    <definedName name="PassaExtenso_21_3_30">#N/A</definedName>
    <definedName name="PassaExtenso_21_3_7">#N/A</definedName>
    <definedName name="PassaExtenso_21_3_7_1">#N/A</definedName>
    <definedName name="PassaExtenso_21_3_7_1_1">#N/A</definedName>
    <definedName name="PassaExtenso_21_3_7_24">#N/A</definedName>
    <definedName name="PassaExtenso_21_3_7_25">#N/A</definedName>
    <definedName name="PassaExtenso_21_3_8">#N/A</definedName>
    <definedName name="PassaExtenso_21_3_8_1">#N/A</definedName>
    <definedName name="PassaExtenso_21_3_8_1_1">#N/A</definedName>
    <definedName name="PassaExtenso_21_3_8_1_1_1">#N/A</definedName>
    <definedName name="PassaExtenso_21_3_8_24">#N/A</definedName>
    <definedName name="PassaExtenso_21_3_8_25">#N/A</definedName>
    <definedName name="PassaExtenso_21_3_8_30">#N/A</definedName>
    <definedName name="PassaExtenso_21_3_8_8">#N/A</definedName>
    <definedName name="PassaExtenso_21_3_9">#N/A</definedName>
    <definedName name="PassaExtenso_21_3_9_30">#N/A</definedName>
    <definedName name="PassaExtenso_21_30">#N/A</definedName>
    <definedName name="PassaExtenso_21_4">#N/A</definedName>
    <definedName name="PassaExtenso_21_4_1">#N/A</definedName>
    <definedName name="PassaExtenso_21_4_1_1">NA()</definedName>
    <definedName name="PassaExtenso_21_4_1_30">#N/A</definedName>
    <definedName name="PassaExtenso_21_4_10">#N/A</definedName>
    <definedName name="PassaExtenso_21_4_10_1">#N/A</definedName>
    <definedName name="PassaExtenso_21_4_10_30">#N/A</definedName>
    <definedName name="PassaExtenso_21_4_11">#N/A</definedName>
    <definedName name="PassaExtenso_21_4_11_1">#N/A</definedName>
    <definedName name="PassaExtenso_21_4_11_24">#N/A</definedName>
    <definedName name="PassaExtenso_21_4_11_25">#N/A</definedName>
    <definedName name="PassaExtenso_21_4_11_30">#N/A</definedName>
    <definedName name="PassaExtenso_21_4_11_8">#N/A</definedName>
    <definedName name="PassaExtenso_21_4_12">#N/A</definedName>
    <definedName name="PassaExtenso_21_4_12_24">#N/A</definedName>
    <definedName name="PassaExtenso_21_4_12_25">#N/A</definedName>
    <definedName name="PassaExtenso_21_4_12_30">#N/A</definedName>
    <definedName name="PassaExtenso_21_4_12_8">#N/A</definedName>
    <definedName name="PassaExtenso_21_4_15">NA()</definedName>
    <definedName name="PassaExtenso_21_4_16">NA()</definedName>
    <definedName name="PassaExtenso_21_4_19">#N/A</definedName>
    <definedName name="PassaExtenso_21_4_19_10">#N/A</definedName>
    <definedName name="PassaExtenso_21_4_19_11">#N/A</definedName>
    <definedName name="PassaExtenso_21_4_19_11_24">#N/A</definedName>
    <definedName name="PassaExtenso_21_4_19_11_25">#N/A</definedName>
    <definedName name="PassaExtenso_21_4_19_11_30">#N/A</definedName>
    <definedName name="PassaExtenso_21_4_19_11_8">#N/A</definedName>
    <definedName name="PassaExtenso_21_4_19_12">#N/A</definedName>
    <definedName name="PassaExtenso_21_4_19_12_24">#N/A</definedName>
    <definedName name="PassaExtenso_21_4_19_12_25">#N/A</definedName>
    <definedName name="PassaExtenso_21_4_19_15">NA()</definedName>
    <definedName name="PassaExtenso_21_4_19_16">NA()</definedName>
    <definedName name="PassaExtenso_21_4_19_21">#N/A</definedName>
    <definedName name="PassaExtenso_21_4_19_22">#N/A</definedName>
    <definedName name="PassaExtenso_21_4_19_24">#N/A</definedName>
    <definedName name="PassaExtenso_21_4_19_25">#N/A</definedName>
    <definedName name="PassaExtenso_21_4_19_27">#N/A</definedName>
    <definedName name="PassaExtenso_21_4_19_27_30">#N/A</definedName>
    <definedName name="PassaExtenso_21_4_19_28">#N/A</definedName>
    <definedName name="PassaExtenso_21_4_19_29">#N/A</definedName>
    <definedName name="PassaExtenso_21_4_19_30">#N/A</definedName>
    <definedName name="PassaExtenso_21_4_19_7">#N/A</definedName>
    <definedName name="PassaExtenso_21_4_19_7_1">#N/A</definedName>
    <definedName name="PassaExtenso_21_4_19_7_1_1">#N/A</definedName>
    <definedName name="PassaExtenso_21_4_19_7_24">#N/A</definedName>
    <definedName name="PassaExtenso_21_4_19_7_25">#N/A</definedName>
    <definedName name="PassaExtenso_21_4_19_8">#N/A</definedName>
    <definedName name="PassaExtenso_21_4_19_8_1">#N/A</definedName>
    <definedName name="PassaExtenso_21_4_19_8_1_1">#N/A</definedName>
    <definedName name="PassaExtenso_21_4_19_8_1_1_1">#N/A</definedName>
    <definedName name="PassaExtenso_21_4_19_8_24">#N/A</definedName>
    <definedName name="PassaExtenso_21_4_19_8_25">#N/A</definedName>
    <definedName name="PassaExtenso_21_4_19_8_30">#N/A</definedName>
    <definedName name="PassaExtenso_21_4_19_8_8">#N/A</definedName>
    <definedName name="PassaExtenso_21_4_19_9">#N/A</definedName>
    <definedName name="PassaExtenso_21_4_19_9_30">#N/A</definedName>
    <definedName name="PassaExtenso_21_4_21">#N/A</definedName>
    <definedName name="PassaExtenso_21_4_22">#N/A</definedName>
    <definedName name="PassaExtenso_21_4_24">#N/A</definedName>
    <definedName name="PassaExtenso_21_4_25">#N/A</definedName>
    <definedName name="PassaExtenso_21_4_27">#N/A</definedName>
    <definedName name="PassaExtenso_21_4_27_30">#N/A</definedName>
    <definedName name="PassaExtenso_21_4_28">#N/A</definedName>
    <definedName name="PassaExtenso_21_4_29">#N/A</definedName>
    <definedName name="PassaExtenso_21_4_3">#N/A</definedName>
    <definedName name="PassaExtenso_21_4_3_1">#N/A</definedName>
    <definedName name="PassaExtenso_21_4_3_30">#N/A</definedName>
    <definedName name="PassaExtenso_21_4_30">#N/A</definedName>
    <definedName name="PassaExtenso_21_4_4">#N/A</definedName>
    <definedName name="PassaExtenso_21_4_4_1">#N/A</definedName>
    <definedName name="PassaExtenso_21_4_4_30">#N/A</definedName>
    <definedName name="PassaExtenso_21_4_5">#N/A</definedName>
    <definedName name="PassaExtenso_21_4_5_1">#N/A</definedName>
    <definedName name="PassaExtenso_21_4_5_30">#N/A</definedName>
    <definedName name="PassaExtenso_21_4_6">#N/A</definedName>
    <definedName name="PassaExtenso_21_4_6_1">#N/A</definedName>
    <definedName name="PassaExtenso_21_4_6_30">#N/A</definedName>
    <definedName name="PassaExtenso_21_4_7">#N/A</definedName>
    <definedName name="PassaExtenso_21_4_7_1">#N/A</definedName>
    <definedName name="PassaExtenso_21_4_7_1_1">#N/A</definedName>
    <definedName name="PassaExtenso_21_4_7_1_1_1">#N/A</definedName>
    <definedName name="PassaExtenso_21_4_7_24">#N/A</definedName>
    <definedName name="PassaExtenso_21_4_7_25">#N/A</definedName>
    <definedName name="PassaExtenso_21_4_7_30">#N/A</definedName>
    <definedName name="PassaExtenso_21_4_7_8">#N/A</definedName>
    <definedName name="PassaExtenso_21_4_8">#N/A</definedName>
    <definedName name="PassaExtenso_21_4_8_1">#N/A</definedName>
    <definedName name="PassaExtenso_21_4_8_1_1">#N/A</definedName>
    <definedName name="PassaExtenso_21_4_8_1_1_1">#N/A</definedName>
    <definedName name="PassaExtenso_21_4_8_24">#N/A</definedName>
    <definedName name="PassaExtenso_21_4_8_25">#N/A</definedName>
    <definedName name="PassaExtenso_21_4_8_30">#N/A</definedName>
    <definedName name="PassaExtenso_21_4_8_8">#N/A</definedName>
    <definedName name="PassaExtenso_21_4_9">#N/A</definedName>
    <definedName name="PassaExtenso_21_4_9_1">#N/A</definedName>
    <definedName name="PassaExtenso_21_4_9_30">#N/A</definedName>
    <definedName name="PassaExtenso_21_5">#N/A</definedName>
    <definedName name="PassaExtenso_21_5_1">#N/A</definedName>
    <definedName name="PassaExtenso_21_5_30">#N/A</definedName>
    <definedName name="PassaExtenso_21_6">#N/A</definedName>
    <definedName name="PassaExtenso_21_6_1">#N/A</definedName>
    <definedName name="PassaExtenso_21_6_30">#N/A</definedName>
    <definedName name="PassaExtenso_21_7">#N/A</definedName>
    <definedName name="PassaExtenso_21_7_1">#N/A</definedName>
    <definedName name="PassaExtenso_21_7_1_1">#N/A</definedName>
    <definedName name="PassaExtenso_21_7_1_1_1">NA()</definedName>
    <definedName name="PassaExtenso_21_7_1_1_1_1">NA()</definedName>
    <definedName name="PassaExtenso_21_7_1_24">#N/A</definedName>
    <definedName name="PassaExtenso_21_7_1_25">#N/A</definedName>
    <definedName name="PassaExtenso_21_7_1_30">#N/A</definedName>
    <definedName name="PassaExtenso_21_7_1_8">#N/A</definedName>
    <definedName name="PassaExtenso_21_7_10">#N/A</definedName>
    <definedName name="PassaExtenso_21_7_11">#N/A</definedName>
    <definedName name="PassaExtenso_21_7_11_24">#N/A</definedName>
    <definedName name="PassaExtenso_21_7_11_25">#N/A</definedName>
    <definedName name="PassaExtenso_21_7_11_30">#N/A</definedName>
    <definedName name="PassaExtenso_21_7_11_8">#N/A</definedName>
    <definedName name="PassaExtenso_21_7_12">#N/A</definedName>
    <definedName name="PassaExtenso_21_7_12_24">#N/A</definedName>
    <definedName name="PassaExtenso_21_7_12_25">#N/A</definedName>
    <definedName name="PassaExtenso_21_7_15">NA()</definedName>
    <definedName name="PassaExtenso_21_7_16">NA()</definedName>
    <definedName name="PassaExtenso_21_7_21">#N/A</definedName>
    <definedName name="PassaExtenso_21_7_22">#N/A</definedName>
    <definedName name="PassaExtenso_21_7_24">#N/A</definedName>
    <definedName name="PassaExtenso_21_7_25">#N/A</definedName>
    <definedName name="PassaExtenso_21_7_27">#N/A</definedName>
    <definedName name="PassaExtenso_21_7_27_30">#N/A</definedName>
    <definedName name="PassaExtenso_21_7_28">#N/A</definedName>
    <definedName name="PassaExtenso_21_7_29">#N/A</definedName>
    <definedName name="PassaExtenso_21_7_30">#N/A</definedName>
    <definedName name="PassaExtenso_21_7_7">#N/A</definedName>
    <definedName name="PassaExtenso_21_7_7_1">#N/A</definedName>
    <definedName name="PassaExtenso_21_7_7_1_1">#N/A</definedName>
    <definedName name="PassaExtenso_21_7_7_24">#N/A</definedName>
    <definedName name="PassaExtenso_21_7_7_25">#N/A</definedName>
    <definedName name="PassaExtenso_21_7_8">#N/A</definedName>
    <definedName name="PassaExtenso_21_7_8_1">#N/A</definedName>
    <definedName name="PassaExtenso_21_7_8_1_1">#N/A</definedName>
    <definedName name="PassaExtenso_21_7_8_1_1_1">#N/A</definedName>
    <definedName name="PassaExtenso_21_7_8_24">#N/A</definedName>
    <definedName name="PassaExtenso_21_7_8_25">#N/A</definedName>
    <definedName name="PassaExtenso_21_7_8_30">#N/A</definedName>
    <definedName name="PassaExtenso_21_7_8_8">#N/A</definedName>
    <definedName name="PassaExtenso_21_7_9">#N/A</definedName>
    <definedName name="PassaExtenso_21_7_9_30">#N/A</definedName>
    <definedName name="PassaExtenso_21_8">#N/A</definedName>
    <definedName name="PassaExtenso_21_8_1">#N/A</definedName>
    <definedName name="PassaExtenso_21_8_1_1">#N/A</definedName>
    <definedName name="PassaExtenso_21_8_1_1_1">#N/A</definedName>
    <definedName name="PassaExtenso_21_8_24">#N/A</definedName>
    <definedName name="PassaExtenso_21_8_25">#N/A</definedName>
    <definedName name="PassaExtenso_21_8_30">#N/A</definedName>
    <definedName name="PassaExtenso_21_8_8">#N/A</definedName>
    <definedName name="PassaExtenso_21_9">#N/A</definedName>
    <definedName name="PassaExtenso_21_9_1">#N/A</definedName>
    <definedName name="PassaExtenso_21_9_30">#N/A</definedName>
    <definedName name="PassaExtenso_22">"#NAME!PassaExtenso"</definedName>
    <definedName name="PassaExtenso_22_1">#N/A</definedName>
    <definedName name="PassaExtenso_23">"#NAME!PassaExtenso"</definedName>
    <definedName name="PassaExtenso_24">#REF!</definedName>
    <definedName name="PassaExtenso_25">#N/A</definedName>
    <definedName name="PassaExtenso_25_1">#N/A</definedName>
    <definedName name="PassaExtenso_25_1_1">#N/A</definedName>
    <definedName name="PassaExtenso_25_10">#N/A</definedName>
    <definedName name="PassaExtenso_25_10_1">#N/A</definedName>
    <definedName name="PassaExtenso_25_10_30">#N/A</definedName>
    <definedName name="PassaExtenso_25_11">#N/A</definedName>
    <definedName name="PassaExtenso_25_11_1">#N/A</definedName>
    <definedName name="PassaExtenso_25_11_1_1">NA()</definedName>
    <definedName name="PassaExtenso_25_11_1_24">#N/A</definedName>
    <definedName name="PassaExtenso_25_11_1_25">#N/A</definedName>
    <definedName name="PassaExtenso_25_11_1_30">#N/A</definedName>
    <definedName name="PassaExtenso_25_11_1_8">#N/A</definedName>
    <definedName name="PassaExtenso_25_11_10">#N/A</definedName>
    <definedName name="PassaExtenso_25_11_11">#N/A</definedName>
    <definedName name="PassaExtenso_25_11_11_24">#N/A</definedName>
    <definedName name="PassaExtenso_25_11_11_25">#N/A</definedName>
    <definedName name="PassaExtenso_25_11_11_30">#N/A</definedName>
    <definedName name="PassaExtenso_25_11_11_8">#N/A</definedName>
    <definedName name="PassaExtenso_25_11_12">#N/A</definedName>
    <definedName name="PassaExtenso_25_11_12_24">#N/A</definedName>
    <definedName name="PassaExtenso_25_11_12_25">#N/A</definedName>
    <definedName name="PassaExtenso_25_11_15">NA()</definedName>
    <definedName name="PassaExtenso_25_11_16">NA()</definedName>
    <definedName name="PassaExtenso_25_11_21">#N/A</definedName>
    <definedName name="PassaExtenso_25_11_22">#N/A</definedName>
    <definedName name="PassaExtenso_25_11_24">#N/A</definedName>
    <definedName name="PassaExtenso_25_11_25">#N/A</definedName>
    <definedName name="PassaExtenso_25_11_27">#N/A</definedName>
    <definedName name="PassaExtenso_25_11_27_30">#N/A</definedName>
    <definedName name="PassaExtenso_25_11_28">#N/A</definedName>
    <definedName name="PassaExtenso_25_11_29">#N/A</definedName>
    <definedName name="PassaExtenso_25_11_30">#N/A</definedName>
    <definedName name="PassaExtenso_25_11_7">#N/A</definedName>
    <definedName name="PassaExtenso_25_11_7_1">#N/A</definedName>
    <definedName name="PassaExtenso_25_11_7_1_1">#N/A</definedName>
    <definedName name="PassaExtenso_25_11_7_24">#N/A</definedName>
    <definedName name="PassaExtenso_25_11_7_25">#N/A</definedName>
    <definedName name="PassaExtenso_25_11_8">#N/A</definedName>
    <definedName name="PassaExtenso_25_11_8_1">#N/A</definedName>
    <definedName name="PassaExtenso_25_11_8_1_1">#N/A</definedName>
    <definedName name="PassaExtenso_25_11_8_1_1_1">#N/A</definedName>
    <definedName name="PassaExtenso_25_11_8_24">#N/A</definedName>
    <definedName name="PassaExtenso_25_11_8_25">#N/A</definedName>
    <definedName name="PassaExtenso_25_11_8_30">#N/A</definedName>
    <definedName name="PassaExtenso_25_11_8_8">#N/A</definedName>
    <definedName name="PassaExtenso_25_11_9">#N/A</definedName>
    <definedName name="PassaExtenso_25_11_9_30">#N/A</definedName>
    <definedName name="PassaExtenso_25_12">NA()</definedName>
    <definedName name="PassaExtenso_25_12_24">#N/A</definedName>
    <definedName name="PassaExtenso_25_12_25">#N/A</definedName>
    <definedName name="PassaExtenso_25_12_30">#N/A</definedName>
    <definedName name="PassaExtenso_25_12_8">#N/A</definedName>
    <definedName name="PassaExtenso_25_13">#N/A</definedName>
    <definedName name="PassaExtenso_25_13_10">#N/A</definedName>
    <definedName name="PassaExtenso_25_13_10_1">#N/A</definedName>
    <definedName name="PassaExtenso_25_13_10_30">#N/A</definedName>
    <definedName name="PassaExtenso_25_13_11">#N/A</definedName>
    <definedName name="PassaExtenso_25_13_11_1">#N/A</definedName>
    <definedName name="PassaExtenso_25_13_11_24">#N/A</definedName>
    <definedName name="PassaExtenso_25_13_11_25">#N/A</definedName>
    <definedName name="PassaExtenso_25_13_11_30">#N/A</definedName>
    <definedName name="PassaExtenso_25_13_11_8">#N/A</definedName>
    <definedName name="PassaExtenso_25_13_12">#N/A</definedName>
    <definedName name="PassaExtenso_25_13_12_24">#N/A</definedName>
    <definedName name="PassaExtenso_25_13_12_25">#N/A</definedName>
    <definedName name="PassaExtenso_25_13_12_30">#N/A</definedName>
    <definedName name="PassaExtenso_25_13_12_8">#N/A</definedName>
    <definedName name="PassaExtenso_25_13_15">NA()</definedName>
    <definedName name="PassaExtenso_25_13_16">NA()</definedName>
    <definedName name="PassaExtenso_25_13_21">#N/A</definedName>
    <definedName name="PassaExtenso_25_13_22">#N/A</definedName>
    <definedName name="PassaExtenso_25_13_24">#N/A</definedName>
    <definedName name="PassaExtenso_25_13_25">#N/A</definedName>
    <definedName name="PassaExtenso_25_13_27">#N/A</definedName>
    <definedName name="PassaExtenso_25_13_27_30">#N/A</definedName>
    <definedName name="PassaExtenso_25_13_28">#N/A</definedName>
    <definedName name="PassaExtenso_25_13_29">#N/A</definedName>
    <definedName name="PassaExtenso_25_13_3">#N/A</definedName>
    <definedName name="PassaExtenso_25_13_3_1">#N/A</definedName>
    <definedName name="PassaExtenso_25_13_3_30">#N/A</definedName>
    <definedName name="PassaExtenso_25_13_30">#N/A</definedName>
    <definedName name="PassaExtenso_25_13_4">#N/A</definedName>
    <definedName name="PassaExtenso_25_13_4_1">#N/A</definedName>
    <definedName name="PassaExtenso_25_13_4_30">#N/A</definedName>
    <definedName name="PassaExtenso_25_13_5">#N/A</definedName>
    <definedName name="PassaExtenso_25_13_5_1">#N/A</definedName>
    <definedName name="PassaExtenso_25_13_5_30">#N/A</definedName>
    <definedName name="PassaExtenso_25_13_6">#N/A</definedName>
    <definedName name="PassaExtenso_25_13_6_1">#N/A</definedName>
    <definedName name="PassaExtenso_25_13_6_30">#N/A</definedName>
    <definedName name="PassaExtenso_25_13_7">#N/A</definedName>
    <definedName name="PassaExtenso_25_13_7_1">#N/A</definedName>
    <definedName name="PassaExtenso_25_13_7_1_1">#N/A</definedName>
    <definedName name="PassaExtenso_25_13_7_1_1_1">#N/A</definedName>
    <definedName name="PassaExtenso_25_13_7_24">#N/A</definedName>
    <definedName name="PassaExtenso_25_13_7_25">#N/A</definedName>
    <definedName name="PassaExtenso_25_13_7_30">#N/A</definedName>
    <definedName name="PassaExtenso_25_13_7_8">#N/A</definedName>
    <definedName name="PassaExtenso_25_13_8">#N/A</definedName>
    <definedName name="PassaExtenso_25_13_8_1">#N/A</definedName>
    <definedName name="PassaExtenso_25_13_8_1_1">#N/A</definedName>
    <definedName name="PassaExtenso_25_13_8_1_1_1">#N/A</definedName>
    <definedName name="PassaExtenso_25_13_8_24">#N/A</definedName>
    <definedName name="PassaExtenso_25_13_8_25">#N/A</definedName>
    <definedName name="PassaExtenso_25_13_8_30">#N/A</definedName>
    <definedName name="PassaExtenso_25_13_8_8">#N/A</definedName>
    <definedName name="PassaExtenso_25_13_9">#N/A</definedName>
    <definedName name="PassaExtenso_25_13_9_1">#N/A</definedName>
    <definedName name="PassaExtenso_25_13_9_30">#N/A</definedName>
    <definedName name="PassaExtenso_25_15">NA()</definedName>
    <definedName name="PassaExtenso_25_16">NA()</definedName>
    <definedName name="PassaExtenso_25_19">#N/A</definedName>
    <definedName name="PassaExtenso_25_19_10">#N/A</definedName>
    <definedName name="PassaExtenso_25_19_11">#N/A</definedName>
    <definedName name="PassaExtenso_25_19_11_24">#N/A</definedName>
    <definedName name="PassaExtenso_25_19_11_25">#N/A</definedName>
    <definedName name="PassaExtenso_25_19_11_30">#N/A</definedName>
    <definedName name="PassaExtenso_25_19_11_8">#N/A</definedName>
    <definedName name="PassaExtenso_25_19_12">#N/A</definedName>
    <definedName name="PassaExtenso_25_19_12_24">#N/A</definedName>
    <definedName name="PassaExtenso_25_19_12_25">#N/A</definedName>
    <definedName name="PassaExtenso_25_19_15">NA()</definedName>
    <definedName name="PassaExtenso_25_19_16">NA()</definedName>
    <definedName name="PassaExtenso_25_19_21">#N/A</definedName>
    <definedName name="PassaExtenso_25_19_22">#N/A</definedName>
    <definedName name="PassaExtenso_25_19_24">#N/A</definedName>
    <definedName name="PassaExtenso_25_19_25">#N/A</definedName>
    <definedName name="PassaExtenso_25_19_27">#N/A</definedName>
    <definedName name="PassaExtenso_25_19_27_30">#N/A</definedName>
    <definedName name="PassaExtenso_25_19_28">#N/A</definedName>
    <definedName name="PassaExtenso_25_19_29">#N/A</definedName>
    <definedName name="PassaExtenso_25_19_30">#N/A</definedName>
    <definedName name="PassaExtenso_25_19_7">#N/A</definedName>
    <definedName name="PassaExtenso_25_19_7_1">#N/A</definedName>
    <definedName name="PassaExtenso_25_19_7_1_1">#N/A</definedName>
    <definedName name="PassaExtenso_25_19_7_24">#N/A</definedName>
    <definedName name="PassaExtenso_25_19_7_25">#N/A</definedName>
    <definedName name="PassaExtenso_25_19_8">#N/A</definedName>
    <definedName name="PassaExtenso_25_19_8_1">#N/A</definedName>
    <definedName name="PassaExtenso_25_19_8_1_1">#N/A</definedName>
    <definedName name="PassaExtenso_25_19_8_1_1_1">#N/A</definedName>
    <definedName name="PassaExtenso_25_19_8_24">#N/A</definedName>
    <definedName name="PassaExtenso_25_19_8_25">#N/A</definedName>
    <definedName name="PassaExtenso_25_19_8_30">#N/A</definedName>
    <definedName name="PassaExtenso_25_19_8_8">#N/A</definedName>
    <definedName name="PassaExtenso_25_19_9">#N/A</definedName>
    <definedName name="PassaExtenso_25_19_9_30">#N/A</definedName>
    <definedName name="PassaExtenso_25_2">#N/A</definedName>
    <definedName name="PassaExtenso_25_2_10">#N/A</definedName>
    <definedName name="PassaExtenso_25_2_11">#N/A</definedName>
    <definedName name="PassaExtenso_25_2_11_24">#N/A</definedName>
    <definedName name="PassaExtenso_25_2_11_25">#N/A</definedName>
    <definedName name="PassaExtenso_25_2_11_30">#N/A</definedName>
    <definedName name="PassaExtenso_25_2_11_8">#N/A</definedName>
    <definedName name="PassaExtenso_25_2_12">#N/A</definedName>
    <definedName name="PassaExtenso_25_2_12_24">#N/A</definedName>
    <definedName name="PassaExtenso_25_2_12_25">#N/A</definedName>
    <definedName name="PassaExtenso_25_2_15">NA()</definedName>
    <definedName name="PassaExtenso_25_2_16">NA()</definedName>
    <definedName name="PassaExtenso_25_2_21">#N/A</definedName>
    <definedName name="PassaExtenso_25_2_22">#N/A</definedName>
    <definedName name="PassaExtenso_25_2_24">#N/A</definedName>
    <definedName name="PassaExtenso_25_2_25">#N/A</definedName>
    <definedName name="PassaExtenso_25_2_27">#N/A</definedName>
    <definedName name="PassaExtenso_25_2_27_30">#N/A</definedName>
    <definedName name="PassaExtenso_25_2_28">#N/A</definedName>
    <definedName name="PassaExtenso_25_2_29">#N/A</definedName>
    <definedName name="PassaExtenso_25_2_30">#N/A</definedName>
    <definedName name="PassaExtenso_25_2_7">#N/A</definedName>
    <definedName name="PassaExtenso_25_2_7_1">#N/A</definedName>
    <definedName name="PassaExtenso_25_2_7_1_1">#N/A</definedName>
    <definedName name="PassaExtenso_25_2_7_24">#N/A</definedName>
    <definedName name="PassaExtenso_25_2_7_25">#N/A</definedName>
    <definedName name="PassaExtenso_25_2_8">#N/A</definedName>
    <definedName name="PassaExtenso_25_2_8_1">#N/A</definedName>
    <definedName name="PassaExtenso_25_2_8_1_1">#N/A</definedName>
    <definedName name="PassaExtenso_25_2_8_1_1_1">#N/A</definedName>
    <definedName name="PassaExtenso_25_2_8_24">#N/A</definedName>
    <definedName name="PassaExtenso_25_2_8_25">#N/A</definedName>
    <definedName name="PassaExtenso_25_2_8_30">#N/A</definedName>
    <definedName name="PassaExtenso_25_2_8_8">#N/A</definedName>
    <definedName name="PassaExtenso_25_2_9">#N/A</definedName>
    <definedName name="PassaExtenso_25_2_9_30">#N/A</definedName>
    <definedName name="PassaExtenso_25_21">#N/A</definedName>
    <definedName name="PassaExtenso_25_22">#N/A</definedName>
    <definedName name="PassaExtenso_25_24">#N/A</definedName>
    <definedName name="PassaExtenso_25_25">#N/A</definedName>
    <definedName name="PassaExtenso_25_27">#N/A</definedName>
    <definedName name="PassaExtenso_25_27_30">#N/A</definedName>
    <definedName name="PassaExtenso_25_28">#N/A</definedName>
    <definedName name="PassaExtenso_25_29">#N/A</definedName>
    <definedName name="PassaExtenso_25_3">#N/A</definedName>
    <definedName name="PassaExtenso_25_3_1">#N/A</definedName>
    <definedName name="PassaExtenso_25_3_1_1">NA()</definedName>
    <definedName name="PassaExtenso_25_3_1_30">#N/A</definedName>
    <definedName name="PassaExtenso_25_3_10">#N/A</definedName>
    <definedName name="PassaExtenso_25_3_11">#N/A</definedName>
    <definedName name="PassaExtenso_25_3_11_24">#N/A</definedName>
    <definedName name="PassaExtenso_25_3_11_25">#N/A</definedName>
    <definedName name="PassaExtenso_25_3_11_30">#N/A</definedName>
    <definedName name="PassaExtenso_25_3_11_8">#N/A</definedName>
    <definedName name="PassaExtenso_25_3_12">#N/A</definedName>
    <definedName name="PassaExtenso_25_3_12_24">#N/A</definedName>
    <definedName name="PassaExtenso_25_3_12_25">#N/A</definedName>
    <definedName name="PassaExtenso_25_3_15">NA()</definedName>
    <definedName name="PassaExtenso_25_3_16">NA()</definedName>
    <definedName name="PassaExtenso_25_3_21">#N/A</definedName>
    <definedName name="PassaExtenso_25_3_22">#N/A</definedName>
    <definedName name="PassaExtenso_25_3_24">#N/A</definedName>
    <definedName name="PassaExtenso_25_3_25">#N/A</definedName>
    <definedName name="PassaExtenso_25_3_27">#N/A</definedName>
    <definedName name="PassaExtenso_25_3_27_30">#N/A</definedName>
    <definedName name="PassaExtenso_25_3_28">#N/A</definedName>
    <definedName name="PassaExtenso_25_3_29">#N/A</definedName>
    <definedName name="PassaExtenso_25_3_30">#N/A</definedName>
    <definedName name="PassaExtenso_25_3_7">#N/A</definedName>
    <definedName name="PassaExtenso_25_3_7_1">#N/A</definedName>
    <definedName name="PassaExtenso_25_3_7_1_1">#N/A</definedName>
    <definedName name="PassaExtenso_25_3_7_24">#N/A</definedName>
    <definedName name="PassaExtenso_25_3_7_25">#N/A</definedName>
    <definedName name="PassaExtenso_25_3_8">#N/A</definedName>
    <definedName name="PassaExtenso_25_3_8_1">#N/A</definedName>
    <definedName name="PassaExtenso_25_3_8_1_1">#N/A</definedName>
    <definedName name="PassaExtenso_25_3_8_1_1_1">#N/A</definedName>
    <definedName name="PassaExtenso_25_3_8_24">#N/A</definedName>
    <definedName name="PassaExtenso_25_3_8_25">#N/A</definedName>
    <definedName name="PassaExtenso_25_3_8_30">#N/A</definedName>
    <definedName name="PassaExtenso_25_3_8_8">#N/A</definedName>
    <definedName name="PassaExtenso_25_3_9">#N/A</definedName>
    <definedName name="PassaExtenso_25_3_9_30">#N/A</definedName>
    <definedName name="PassaExtenso_25_30">#N/A</definedName>
    <definedName name="PassaExtenso_25_4">#N/A</definedName>
    <definedName name="PassaExtenso_25_4_1">#N/A</definedName>
    <definedName name="PassaExtenso_25_4_1_1">NA()</definedName>
    <definedName name="PassaExtenso_25_4_1_30">#N/A</definedName>
    <definedName name="PassaExtenso_25_4_10">#N/A</definedName>
    <definedName name="PassaExtenso_25_4_10_1">#N/A</definedName>
    <definedName name="PassaExtenso_25_4_10_30">#N/A</definedName>
    <definedName name="PassaExtenso_25_4_11">#N/A</definedName>
    <definedName name="PassaExtenso_25_4_11_1">#N/A</definedName>
    <definedName name="PassaExtenso_25_4_11_24">#N/A</definedName>
    <definedName name="PassaExtenso_25_4_11_25">#N/A</definedName>
    <definedName name="PassaExtenso_25_4_11_30">#N/A</definedName>
    <definedName name="PassaExtenso_25_4_11_8">#N/A</definedName>
    <definedName name="PassaExtenso_25_4_12">#N/A</definedName>
    <definedName name="PassaExtenso_25_4_12_24">#N/A</definedName>
    <definedName name="PassaExtenso_25_4_12_25">#N/A</definedName>
    <definedName name="PassaExtenso_25_4_12_30">#N/A</definedName>
    <definedName name="PassaExtenso_25_4_12_8">#N/A</definedName>
    <definedName name="PassaExtenso_25_4_15">NA()</definedName>
    <definedName name="PassaExtenso_25_4_16">NA()</definedName>
    <definedName name="PassaExtenso_25_4_19">#N/A</definedName>
    <definedName name="PassaExtenso_25_4_19_10">#N/A</definedName>
    <definedName name="PassaExtenso_25_4_19_11">#N/A</definedName>
    <definedName name="PassaExtenso_25_4_19_11_24">#N/A</definedName>
    <definedName name="PassaExtenso_25_4_19_11_25">#N/A</definedName>
    <definedName name="PassaExtenso_25_4_19_11_30">#N/A</definedName>
    <definedName name="PassaExtenso_25_4_19_11_8">#N/A</definedName>
    <definedName name="PassaExtenso_25_4_19_12">#N/A</definedName>
    <definedName name="PassaExtenso_25_4_19_12_24">#N/A</definedName>
    <definedName name="PassaExtenso_25_4_19_12_25">#N/A</definedName>
    <definedName name="PassaExtenso_25_4_19_15">NA()</definedName>
    <definedName name="PassaExtenso_25_4_19_16">NA()</definedName>
    <definedName name="PassaExtenso_25_4_19_21">#N/A</definedName>
    <definedName name="PassaExtenso_25_4_19_22">#N/A</definedName>
    <definedName name="PassaExtenso_25_4_19_24">#N/A</definedName>
    <definedName name="PassaExtenso_25_4_19_25">#N/A</definedName>
    <definedName name="PassaExtenso_25_4_19_27">#N/A</definedName>
    <definedName name="PassaExtenso_25_4_19_27_30">#N/A</definedName>
    <definedName name="PassaExtenso_25_4_19_28">#N/A</definedName>
    <definedName name="PassaExtenso_25_4_19_29">#N/A</definedName>
    <definedName name="PassaExtenso_25_4_19_30">#N/A</definedName>
    <definedName name="PassaExtenso_25_4_19_7">#N/A</definedName>
    <definedName name="PassaExtenso_25_4_19_7_1">#N/A</definedName>
    <definedName name="PassaExtenso_25_4_19_7_1_1">#N/A</definedName>
    <definedName name="PassaExtenso_25_4_19_7_24">#N/A</definedName>
    <definedName name="PassaExtenso_25_4_19_7_25">#N/A</definedName>
    <definedName name="PassaExtenso_25_4_19_8">#N/A</definedName>
    <definedName name="PassaExtenso_25_4_19_8_1">#N/A</definedName>
    <definedName name="PassaExtenso_25_4_19_8_1_1">#N/A</definedName>
    <definedName name="PassaExtenso_25_4_19_8_1_1_1">#N/A</definedName>
    <definedName name="PassaExtenso_25_4_19_8_24">#N/A</definedName>
    <definedName name="PassaExtenso_25_4_19_8_25">#N/A</definedName>
    <definedName name="PassaExtenso_25_4_19_8_30">#N/A</definedName>
    <definedName name="PassaExtenso_25_4_19_8_8">#N/A</definedName>
    <definedName name="PassaExtenso_25_4_19_9">#N/A</definedName>
    <definedName name="PassaExtenso_25_4_19_9_30">#N/A</definedName>
    <definedName name="PassaExtenso_25_4_21">#N/A</definedName>
    <definedName name="PassaExtenso_25_4_22">#N/A</definedName>
    <definedName name="PassaExtenso_25_4_24">#N/A</definedName>
    <definedName name="PassaExtenso_25_4_25">#N/A</definedName>
    <definedName name="PassaExtenso_25_4_27">#N/A</definedName>
    <definedName name="PassaExtenso_25_4_27_30">#N/A</definedName>
    <definedName name="PassaExtenso_25_4_28">#N/A</definedName>
    <definedName name="PassaExtenso_25_4_29">#N/A</definedName>
    <definedName name="PassaExtenso_25_4_3">#N/A</definedName>
    <definedName name="PassaExtenso_25_4_3_1">#N/A</definedName>
    <definedName name="PassaExtenso_25_4_3_30">#N/A</definedName>
    <definedName name="PassaExtenso_25_4_30">#N/A</definedName>
    <definedName name="PassaExtenso_25_4_4">#N/A</definedName>
    <definedName name="PassaExtenso_25_4_4_1">#N/A</definedName>
    <definedName name="PassaExtenso_25_4_4_30">#N/A</definedName>
    <definedName name="PassaExtenso_25_4_5">#N/A</definedName>
    <definedName name="PassaExtenso_25_4_5_1">#N/A</definedName>
    <definedName name="PassaExtenso_25_4_5_30">#N/A</definedName>
    <definedName name="PassaExtenso_25_4_6">#N/A</definedName>
    <definedName name="PassaExtenso_25_4_6_1">#N/A</definedName>
    <definedName name="PassaExtenso_25_4_6_30">#N/A</definedName>
    <definedName name="PassaExtenso_25_4_7">#N/A</definedName>
    <definedName name="PassaExtenso_25_4_7_1">#N/A</definedName>
    <definedName name="PassaExtenso_25_4_7_1_1">#N/A</definedName>
    <definedName name="PassaExtenso_25_4_7_1_1_1">#N/A</definedName>
    <definedName name="PassaExtenso_25_4_7_24">#N/A</definedName>
    <definedName name="PassaExtenso_25_4_7_25">#N/A</definedName>
    <definedName name="PassaExtenso_25_4_7_30">#N/A</definedName>
    <definedName name="PassaExtenso_25_4_7_8">#N/A</definedName>
    <definedName name="PassaExtenso_25_4_8">#N/A</definedName>
    <definedName name="PassaExtenso_25_4_8_1">#N/A</definedName>
    <definedName name="PassaExtenso_25_4_8_1_1">#N/A</definedName>
    <definedName name="PassaExtenso_25_4_8_1_1_1">#N/A</definedName>
    <definedName name="PassaExtenso_25_4_8_24">#N/A</definedName>
    <definedName name="PassaExtenso_25_4_8_25">#N/A</definedName>
    <definedName name="PassaExtenso_25_4_8_30">#N/A</definedName>
    <definedName name="PassaExtenso_25_4_8_8">#N/A</definedName>
    <definedName name="PassaExtenso_25_4_9">#N/A</definedName>
    <definedName name="PassaExtenso_25_4_9_1">#N/A</definedName>
    <definedName name="PassaExtenso_25_4_9_30">#N/A</definedName>
    <definedName name="PassaExtenso_25_5">#N/A</definedName>
    <definedName name="PassaExtenso_25_5_1">#N/A</definedName>
    <definedName name="PassaExtenso_25_5_30">#N/A</definedName>
    <definedName name="PassaExtenso_25_6">#N/A</definedName>
    <definedName name="PassaExtenso_25_6_1">#N/A</definedName>
    <definedName name="PassaExtenso_25_6_30">#N/A</definedName>
    <definedName name="PassaExtenso_25_7">#N/A</definedName>
    <definedName name="PassaExtenso_25_7_1">#N/A</definedName>
    <definedName name="PassaExtenso_25_7_1_1">#N/A</definedName>
    <definedName name="PassaExtenso_25_7_1_1_1">NA()</definedName>
    <definedName name="PassaExtenso_25_7_1_1_1_1">NA()</definedName>
    <definedName name="PassaExtenso_25_7_1_24">#N/A</definedName>
    <definedName name="PassaExtenso_25_7_1_25">#N/A</definedName>
    <definedName name="PassaExtenso_25_7_1_30">#N/A</definedName>
    <definedName name="PassaExtenso_25_7_1_8">#N/A</definedName>
    <definedName name="PassaExtenso_25_7_10">#N/A</definedName>
    <definedName name="PassaExtenso_25_7_11">#N/A</definedName>
    <definedName name="PassaExtenso_25_7_11_24">#N/A</definedName>
    <definedName name="PassaExtenso_25_7_11_25">#N/A</definedName>
    <definedName name="PassaExtenso_25_7_11_30">#N/A</definedName>
    <definedName name="PassaExtenso_25_7_11_8">#N/A</definedName>
    <definedName name="PassaExtenso_25_7_12">#N/A</definedName>
    <definedName name="PassaExtenso_25_7_12_24">#N/A</definedName>
    <definedName name="PassaExtenso_25_7_12_25">#N/A</definedName>
    <definedName name="PassaExtenso_25_7_15">NA()</definedName>
    <definedName name="PassaExtenso_25_7_16">NA()</definedName>
    <definedName name="PassaExtenso_25_7_21">#N/A</definedName>
    <definedName name="PassaExtenso_25_7_22">#N/A</definedName>
    <definedName name="PassaExtenso_25_7_24">#N/A</definedName>
    <definedName name="PassaExtenso_25_7_25">#N/A</definedName>
    <definedName name="PassaExtenso_25_7_27">#N/A</definedName>
    <definedName name="PassaExtenso_25_7_27_30">#N/A</definedName>
    <definedName name="PassaExtenso_25_7_28">#N/A</definedName>
    <definedName name="PassaExtenso_25_7_29">#N/A</definedName>
    <definedName name="PassaExtenso_25_7_30">#N/A</definedName>
    <definedName name="PassaExtenso_25_7_7">#N/A</definedName>
    <definedName name="PassaExtenso_25_7_7_1">#N/A</definedName>
    <definedName name="PassaExtenso_25_7_7_1_1">#N/A</definedName>
    <definedName name="PassaExtenso_25_7_7_24">#N/A</definedName>
    <definedName name="PassaExtenso_25_7_7_25">#N/A</definedName>
    <definedName name="PassaExtenso_25_7_8">#N/A</definedName>
    <definedName name="PassaExtenso_25_7_8_1">#N/A</definedName>
    <definedName name="PassaExtenso_25_7_8_1_1">#N/A</definedName>
    <definedName name="PassaExtenso_25_7_8_1_1_1">#N/A</definedName>
    <definedName name="PassaExtenso_25_7_8_24">#N/A</definedName>
    <definedName name="PassaExtenso_25_7_8_25">#N/A</definedName>
    <definedName name="PassaExtenso_25_7_8_30">#N/A</definedName>
    <definedName name="PassaExtenso_25_7_8_8">#N/A</definedName>
    <definedName name="PassaExtenso_25_7_9">#N/A</definedName>
    <definedName name="PassaExtenso_25_7_9_30">#N/A</definedName>
    <definedName name="PassaExtenso_25_8">#N/A</definedName>
    <definedName name="PassaExtenso_25_8_1">#N/A</definedName>
    <definedName name="PassaExtenso_25_8_1_1">#N/A</definedName>
    <definedName name="PassaExtenso_25_8_1_1_1">#N/A</definedName>
    <definedName name="PassaExtenso_25_8_24">#N/A</definedName>
    <definedName name="PassaExtenso_25_8_25">#N/A</definedName>
    <definedName name="PassaExtenso_25_8_30">#N/A</definedName>
    <definedName name="PassaExtenso_25_8_8">#N/A</definedName>
    <definedName name="PassaExtenso_25_9">#N/A</definedName>
    <definedName name="PassaExtenso_25_9_1">#N/A</definedName>
    <definedName name="PassaExtenso_25_9_30">#N/A</definedName>
    <definedName name="PassaExtenso_26">#N/A</definedName>
    <definedName name="PassaExtenso_27">#N/A</definedName>
    <definedName name="PassaExtenso_27_30">#N/A</definedName>
    <definedName name="PassaExtenso_28">#N/A</definedName>
    <definedName name="PassaExtenso_29">#N/A</definedName>
    <definedName name="PassaExtenso_3">#N/A</definedName>
    <definedName name="PassaExtenso_3_1">#N/A</definedName>
    <definedName name="PassaExtenso_3_1_1">"#NAME!PassaExtenso"</definedName>
    <definedName name="PassaExtenso_3_1_33">#N/A</definedName>
    <definedName name="PassaExtenso_3_1_35">#N/A</definedName>
    <definedName name="PassaExtenso_3_2">#N/A</definedName>
    <definedName name="PassaExtenso_3_2_33">#N/A</definedName>
    <definedName name="PassaExtenso_3_2_35">#N/A</definedName>
    <definedName name="PassaExtenso_3_3">#N/A</definedName>
    <definedName name="PassaExtenso_3_3_33">#N/A</definedName>
    <definedName name="PassaExtenso_3_3_35">#N/A</definedName>
    <definedName name="PassaExtenso_3_30">#N/A</definedName>
    <definedName name="PassaExtenso_3_33">#N/A</definedName>
    <definedName name="PassaExtenso_3_35">#N/A</definedName>
    <definedName name="PassaExtenso_3_4">#N/A</definedName>
    <definedName name="PassaExtenso_3_4_33">#N/A</definedName>
    <definedName name="PassaExtenso_3_4_35">#N/A</definedName>
    <definedName name="PassaExtenso_30">#N/A</definedName>
    <definedName name="PassaExtenso_34">#N/A</definedName>
    <definedName name="PassaExtenso_34_10">#N/A</definedName>
    <definedName name="PassaExtenso_34_10_1">#N/A</definedName>
    <definedName name="PassaExtenso_34_10_30">#N/A</definedName>
    <definedName name="PassaExtenso_34_11">#N/A</definedName>
    <definedName name="PassaExtenso_34_11_1">#N/A</definedName>
    <definedName name="PassaExtenso_34_11_1_1">NA()</definedName>
    <definedName name="PassaExtenso_34_11_1_24">#N/A</definedName>
    <definedName name="PassaExtenso_34_11_1_25">#N/A</definedName>
    <definedName name="PassaExtenso_34_11_1_30">#N/A</definedName>
    <definedName name="PassaExtenso_34_11_1_8">#N/A</definedName>
    <definedName name="PassaExtenso_34_11_10">#N/A</definedName>
    <definedName name="PassaExtenso_34_11_11">#N/A</definedName>
    <definedName name="PassaExtenso_34_11_11_24">#N/A</definedName>
    <definedName name="PassaExtenso_34_11_11_25">#N/A</definedName>
    <definedName name="PassaExtenso_34_11_11_30">#N/A</definedName>
    <definedName name="PassaExtenso_34_11_11_8">#N/A</definedName>
    <definedName name="PassaExtenso_34_11_12">#N/A</definedName>
    <definedName name="PassaExtenso_34_11_12_24">#N/A</definedName>
    <definedName name="PassaExtenso_34_11_12_25">#N/A</definedName>
    <definedName name="PassaExtenso_34_11_15">NA()</definedName>
    <definedName name="PassaExtenso_34_11_16">NA()</definedName>
    <definedName name="PassaExtenso_34_11_21">#N/A</definedName>
    <definedName name="PassaExtenso_34_11_22">#N/A</definedName>
    <definedName name="PassaExtenso_34_11_24">#N/A</definedName>
    <definedName name="PassaExtenso_34_11_25">#N/A</definedName>
    <definedName name="PassaExtenso_34_11_27">#N/A</definedName>
    <definedName name="PassaExtenso_34_11_27_30">#N/A</definedName>
    <definedName name="PassaExtenso_34_11_28">#N/A</definedName>
    <definedName name="PassaExtenso_34_11_29">#N/A</definedName>
    <definedName name="PassaExtenso_34_11_30">#N/A</definedName>
    <definedName name="PassaExtenso_34_11_7">#N/A</definedName>
    <definedName name="PassaExtenso_34_11_7_1">#N/A</definedName>
    <definedName name="PassaExtenso_34_11_7_1_1">#N/A</definedName>
    <definedName name="PassaExtenso_34_11_7_24">#N/A</definedName>
    <definedName name="PassaExtenso_34_11_7_25">#N/A</definedName>
    <definedName name="PassaExtenso_34_11_8">#N/A</definedName>
    <definedName name="PassaExtenso_34_11_8_1">#N/A</definedName>
    <definedName name="PassaExtenso_34_11_8_1_1">#N/A</definedName>
    <definedName name="PassaExtenso_34_11_8_1_1_1">#N/A</definedName>
    <definedName name="PassaExtenso_34_11_8_24">#N/A</definedName>
    <definedName name="PassaExtenso_34_11_8_25">#N/A</definedName>
    <definedName name="PassaExtenso_34_11_8_30">#N/A</definedName>
    <definedName name="PassaExtenso_34_11_8_8">#N/A</definedName>
    <definedName name="PassaExtenso_34_11_9">#N/A</definedName>
    <definedName name="PassaExtenso_34_11_9_30">#N/A</definedName>
    <definedName name="PassaExtenso_34_12">NA()</definedName>
    <definedName name="PassaExtenso_34_12_24">#N/A</definedName>
    <definedName name="PassaExtenso_34_12_25">#N/A</definedName>
    <definedName name="PassaExtenso_34_12_30">#N/A</definedName>
    <definedName name="PassaExtenso_34_12_8">#N/A</definedName>
    <definedName name="PassaExtenso_34_13">#N/A</definedName>
    <definedName name="PassaExtenso_34_13_10">#N/A</definedName>
    <definedName name="PassaExtenso_34_13_10_1">#N/A</definedName>
    <definedName name="PassaExtenso_34_13_10_30">#N/A</definedName>
    <definedName name="PassaExtenso_34_13_11">#N/A</definedName>
    <definedName name="PassaExtenso_34_13_11_1">#N/A</definedName>
    <definedName name="PassaExtenso_34_13_11_24">#N/A</definedName>
    <definedName name="PassaExtenso_34_13_11_25">#N/A</definedName>
    <definedName name="PassaExtenso_34_13_11_30">#N/A</definedName>
    <definedName name="PassaExtenso_34_13_11_8">#N/A</definedName>
    <definedName name="PassaExtenso_34_13_12">#N/A</definedName>
    <definedName name="PassaExtenso_34_13_12_24">#N/A</definedName>
    <definedName name="PassaExtenso_34_13_12_25">#N/A</definedName>
    <definedName name="PassaExtenso_34_13_12_30">#N/A</definedName>
    <definedName name="PassaExtenso_34_13_12_8">#N/A</definedName>
    <definedName name="PassaExtenso_34_13_15">NA()</definedName>
    <definedName name="PassaExtenso_34_13_16">NA()</definedName>
    <definedName name="PassaExtenso_34_13_21">#N/A</definedName>
    <definedName name="PassaExtenso_34_13_22">#N/A</definedName>
    <definedName name="PassaExtenso_34_13_24">#N/A</definedName>
    <definedName name="PassaExtenso_34_13_25">#N/A</definedName>
    <definedName name="PassaExtenso_34_13_27">#N/A</definedName>
    <definedName name="PassaExtenso_34_13_27_30">#N/A</definedName>
    <definedName name="PassaExtenso_34_13_28">#N/A</definedName>
    <definedName name="PassaExtenso_34_13_29">#N/A</definedName>
    <definedName name="PassaExtenso_34_13_3">#N/A</definedName>
    <definedName name="PassaExtenso_34_13_3_1">#N/A</definedName>
    <definedName name="PassaExtenso_34_13_3_30">#N/A</definedName>
    <definedName name="PassaExtenso_34_13_30">#N/A</definedName>
    <definedName name="PassaExtenso_34_13_4">#N/A</definedName>
    <definedName name="PassaExtenso_34_13_4_1">#N/A</definedName>
    <definedName name="PassaExtenso_34_13_4_30">#N/A</definedName>
    <definedName name="PassaExtenso_34_13_5">#N/A</definedName>
    <definedName name="PassaExtenso_34_13_5_1">#N/A</definedName>
    <definedName name="PassaExtenso_34_13_5_30">#N/A</definedName>
    <definedName name="PassaExtenso_34_13_6">#N/A</definedName>
    <definedName name="PassaExtenso_34_13_6_1">#N/A</definedName>
    <definedName name="PassaExtenso_34_13_6_30">#N/A</definedName>
    <definedName name="PassaExtenso_34_13_7">#N/A</definedName>
    <definedName name="PassaExtenso_34_13_7_1">#N/A</definedName>
    <definedName name="PassaExtenso_34_13_7_1_1">#N/A</definedName>
    <definedName name="PassaExtenso_34_13_7_1_1_1">#N/A</definedName>
    <definedName name="PassaExtenso_34_13_7_24">#N/A</definedName>
    <definedName name="PassaExtenso_34_13_7_25">#N/A</definedName>
    <definedName name="PassaExtenso_34_13_7_30">#N/A</definedName>
    <definedName name="PassaExtenso_34_13_7_8">#N/A</definedName>
    <definedName name="PassaExtenso_34_13_8">#N/A</definedName>
    <definedName name="PassaExtenso_34_13_8_1">#N/A</definedName>
    <definedName name="PassaExtenso_34_13_8_1_1">#N/A</definedName>
    <definedName name="PassaExtenso_34_13_8_1_1_1">#N/A</definedName>
    <definedName name="PassaExtenso_34_13_8_24">#N/A</definedName>
    <definedName name="PassaExtenso_34_13_8_25">#N/A</definedName>
    <definedName name="PassaExtenso_34_13_8_30">#N/A</definedName>
    <definedName name="PassaExtenso_34_13_8_8">#N/A</definedName>
    <definedName name="PassaExtenso_34_13_9">#N/A</definedName>
    <definedName name="PassaExtenso_34_13_9_1">#N/A</definedName>
    <definedName name="PassaExtenso_34_13_9_30">#N/A</definedName>
    <definedName name="PassaExtenso_34_15">NA()</definedName>
    <definedName name="PassaExtenso_34_16">NA()</definedName>
    <definedName name="PassaExtenso_34_19">#N/A</definedName>
    <definedName name="PassaExtenso_34_19_10">#N/A</definedName>
    <definedName name="PassaExtenso_34_19_11">#N/A</definedName>
    <definedName name="PassaExtenso_34_19_11_24">#N/A</definedName>
    <definedName name="PassaExtenso_34_19_11_25">#N/A</definedName>
    <definedName name="PassaExtenso_34_19_11_30">#N/A</definedName>
    <definedName name="PassaExtenso_34_19_11_8">#N/A</definedName>
    <definedName name="PassaExtenso_34_19_12">#N/A</definedName>
    <definedName name="PassaExtenso_34_19_12_24">#N/A</definedName>
    <definedName name="PassaExtenso_34_19_12_25">#N/A</definedName>
    <definedName name="PassaExtenso_34_19_15">NA()</definedName>
    <definedName name="PassaExtenso_34_19_16">NA()</definedName>
    <definedName name="PassaExtenso_34_19_21">#N/A</definedName>
    <definedName name="PassaExtenso_34_19_22">#N/A</definedName>
    <definedName name="PassaExtenso_34_19_24">#N/A</definedName>
    <definedName name="PassaExtenso_34_19_25">#N/A</definedName>
    <definedName name="PassaExtenso_34_19_27">#N/A</definedName>
    <definedName name="PassaExtenso_34_19_27_30">#N/A</definedName>
    <definedName name="PassaExtenso_34_19_28">#N/A</definedName>
    <definedName name="PassaExtenso_34_19_29">#N/A</definedName>
    <definedName name="PassaExtenso_34_19_30">#N/A</definedName>
    <definedName name="PassaExtenso_34_19_7">#N/A</definedName>
    <definedName name="PassaExtenso_34_19_7_1">#N/A</definedName>
    <definedName name="PassaExtenso_34_19_7_1_1">#N/A</definedName>
    <definedName name="PassaExtenso_34_19_7_24">#N/A</definedName>
    <definedName name="PassaExtenso_34_19_7_25">#N/A</definedName>
    <definedName name="PassaExtenso_34_19_8">#N/A</definedName>
    <definedName name="PassaExtenso_34_19_8_1">#N/A</definedName>
    <definedName name="PassaExtenso_34_19_8_1_1">#N/A</definedName>
    <definedName name="PassaExtenso_34_19_8_1_1_1">#N/A</definedName>
    <definedName name="PassaExtenso_34_19_8_24">#N/A</definedName>
    <definedName name="PassaExtenso_34_19_8_25">#N/A</definedName>
    <definedName name="PassaExtenso_34_19_8_30">#N/A</definedName>
    <definedName name="PassaExtenso_34_19_8_8">#N/A</definedName>
    <definedName name="PassaExtenso_34_19_9">#N/A</definedName>
    <definedName name="PassaExtenso_34_19_9_30">#N/A</definedName>
    <definedName name="PassaExtenso_34_2">#N/A</definedName>
    <definedName name="PassaExtenso_34_2_10">#N/A</definedName>
    <definedName name="PassaExtenso_34_2_11">#N/A</definedName>
    <definedName name="PassaExtenso_34_2_11_24">#N/A</definedName>
    <definedName name="PassaExtenso_34_2_11_25">#N/A</definedName>
    <definedName name="PassaExtenso_34_2_11_30">#N/A</definedName>
    <definedName name="PassaExtenso_34_2_11_8">#N/A</definedName>
    <definedName name="PassaExtenso_34_2_12">#N/A</definedName>
    <definedName name="PassaExtenso_34_2_12_24">#N/A</definedName>
    <definedName name="PassaExtenso_34_2_12_25">#N/A</definedName>
    <definedName name="PassaExtenso_34_2_15">NA()</definedName>
    <definedName name="PassaExtenso_34_2_16">NA()</definedName>
    <definedName name="PassaExtenso_34_2_21">#N/A</definedName>
    <definedName name="PassaExtenso_34_2_22">#N/A</definedName>
    <definedName name="PassaExtenso_34_2_24">#N/A</definedName>
    <definedName name="PassaExtenso_34_2_25">#N/A</definedName>
    <definedName name="PassaExtenso_34_2_27">#N/A</definedName>
    <definedName name="PassaExtenso_34_2_27_30">#N/A</definedName>
    <definedName name="PassaExtenso_34_2_28">#N/A</definedName>
    <definedName name="PassaExtenso_34_2_29">#N/A</definedName>
    <definedName name="PassaExtenso_34_2_30">#N/A</definedName>
    <definedName name="PassaExtenso_34_2_7">#N/A</definedName>
    <definedName name="PassaExtenso_34_2_7_1">#N/A</definedName>
    <definedName name="PassaExtenso_34_2_7_1_1">#N/A</definedName>
    <definedName name="PassaExtenso_34_2_7_24">#N/A</definedName>
    <definedName name="PassaExtenso_34_2_7_25">#N/A</definedName>
    <definedName name="PassaExtenso_34_2_8">#N/A</definedName>
    <definedName name="PassaExtenso_34_2_8_1">#N/A</definedName>
    <definedName name="PassaExtenso_34_2_8_1_1">#N/A</definedName>
    <definedName name="PassaExtenso_34_2_8_1_1_1">#N/A</definedName>
    <definedName name="PassaExtenso_34_2_8_24">#N/A</definedName>
    <definedName name="PassaExtenso_34_2_8_25">#N/A</definedName>
    <definedName name="PassaExtenso_34_2_8_30">#N/A</definedName>
    <definedName name="PassaExtenso_34_2_8_8">#N/A</definedName>
    <definedName name="PassaExtenso_34_2_9">#N/A</definedName>
    <definedName name="PassaExtenso_34_2_9_30">#N/A</definedName>
    <definedName name="PassaExtenso_34_21">#N/A</definedName>
    <definedName name="PassaExtenso_34_22">#N/A</definedName>
    <definedName name="PassaExtenso_34_24">#N/A</definedName>
    <definedName name="PassaExtenso_34_25">#N/A</definedName>
    <definedName name="PassaExtenso_34_27">#N/A</definedName>
    <definedName name="PassaExtenso_34_27_30">#N/A</definedName>
    <definedName name="PassaExtenso_34_28">#N/A</definedName>
    <definedName name="PassaExtenso_34_29">#N/A</definedName>
    <definedName name="PassaExtenso_34_3">#N/A</definedName>
    <definedName name="PassaExtenso_34_3_1">#N/A</definedName>
    <definedName name="PassaExtenso_34_3_1_1">NA()</definedName>
    <definedName name="PassaExtenso_34_3_1_30">#N/A</definedName>
    <definedName name="PassaExtenso_34_3_10">#N/A</definedName>
    <definedName name="PassaExtenso_34_3_11">#N/A</definedName>
    <definedName name="PassaExtenso_34_3_11_24">#N/A</definedName>
    <definedName name="PassaExtenso_34_3_11_25">#N/A</definedName>
    <definedName name="PassaExtenso_34_3_11_30">#N/A</definedName>
    <definedName name="PassaExtenso_34_3_11_8">#N/A</definedName>
    <definedName name="PassaExtenso_34_3_12">#N/A</definedName>
    <definedName name="PassaExtenso_34_3_12_24">#N/A</definedName>
    <definedName name="PassaExtenso_34_3_12_25">#N/A</definedName>
    <definedName name="PassaExtenso_34_3_15">NA()</definedName>
    <definedName name="PassaExtenso_34_3_16">NA()</definedName>
    <definedName name="PassaExtenso_34_3_21">#N/A</definedName>
    <definedName name="PassaExtenso_34_3_22">#N/A</definedName>
    <definedName name="PassaExtenso_34_3_24">#N/A</definedName>
    <definedName name="PassaExtenso_34_3_25">#N/A</definedName>
    <definedName name="PassaExtenso_34_3_27">#N/A</definedName>
    <definedName name="PassaExtenso_34_3_27_30">#N/A</definedName>
    <definedName name="PassaExtenso_34_3_28">#N/A</definedName>
    <definedName name="PassaExtenso_34_3_29">#N/A</definedName>
    <definedName name="PassaExtenso_34_3_30">#N/A</definedName>
    <definedName name="PassaExtenso_34_3_7">#N/A</definedName>
    <definedName name="PassaExtenso_34_3_7_1">#N/A</definedName>
    <definedName name="PassaExtenso_34_3_7_1_1">#N/A</definedName>
    <definedName name="PassaExtenso_34_3_7_24">#N/A</definedName>
    <definedName name="PassaExtenso_34_3_7_25">#N/A</definedName>
    <definedName name="PassaExtenso_34_3_8">#N/A</definedName>
    <definedName name="PassaExtenso_34_3_8_1">#N/A</definedName>
    <definedName name="PassaExtenso_34_3_8_1_1">#N/A</definedName>
    <definedName name="PassaExtenso_34_3_8_1_1_1">#N/A</definedName>
    <definedName name="PassaExtenso_34_3_8_24">#N/A</definedName>
    <definedName name="PassaExtenso_34_3_8_25">#N/A</definedName>
    <definedName name="PassaExtenso_34_3_8_30">#N/A</definedName>
    <definedName name="PassaExtenso_34_3_8_8">#N/A</definedName>
    <definedName name="PassaExtenso_34_3_9">#N/A</definedName>
    <definedName name="PassaExtenso_34_3_9_30">#N/A</definedName>
    <definedName name="PassaExtenso_34_30">#N/A</definedName>
    <definedName name="PassaExtenso_34_4">#N/A</definedName>
    <definedName name="PassaExtenso_34_4_1">#N/A</definedName>
    <definedName name="PassaExtenso_34_4_1_1">NA()</definedName>
    <definedName name="PassaExtenso_34_4_1_30">#N/A</definedName>
    <definedName name="PassaExtenso_34_4_10">#N/A</definedName>
    <definedName name="PassaExtenso_34_4_10_1">#N/A</definedName>
    <definedName name="PassaExtenso_34_4_10_30">#N/A</definedName>
    <definedName name="PassaExtenso_34_4_11">#N/A</definedName>
    <definedName name="PassaExtenso_34_4_11_1">#N/A</definedName>
    <definedName name="PassaExtenso_34_4_11_24">#N/A</definedName>
    <definedName name="PassaExtenso_34_4_11_25">#N/A</definedName>
    <definedName name="PassaExtenso_34_4_11_30">#N/A</definedName>
    <definedName name="PassaExtenso_34_4_11_8">#N/A</definedName>
    <definedName name="PassaExtenso_34_4_12">#N/A</definedName>
    <definedName name="PassaExtenso_34_4_12_24">#N/A</definedName>
    <definedName name="PassaExtenso_34_4_12_25">#N/A</definedName>
    <definedName name="PassaExtenso_34_4_12_30">#N/A</definedName>
    <definedName name="PassaExtenso_34_4_12_8">#N/A</definedName>
    <definedName name="PassaExtenso_34_4_15">NA()</definedName>
    <definedName name="PassaExtenso_34_4_16">NA()</definedName>
    <definedName name="PassaExtenso_34_4_19">#N/A</definedName>
    <definedName name="PassaExtenso_34_4_19_10">#N/A</definedName>
    <definedName name="PassaExtenso_34_4_19_11">#N/A</definedName>
    <definedName name="PassaExtenso_34_4_19_11_24">#N/A</definedName>
    <definedName name="PassaExtenso_34_4_19_11_25">#N/A</definedName>
    <definedName name="PassaExtenso_34_4_19_11_30">#N/A</definedName>
    <definedName name="PassaExtenso_34_4_19_11_8">#N/A</definedName>
    <definedName name="PassaExtenso_34_4_19_12">#N/A</definedName>
    <definedName name="PassaExtenso_34_4_19_12_24">#N/A</definedName>
    <definedName name="PassaExtenso_34_4_19_12_25">#N/A</definedName>
    <definedName name="PassaExtenso_34_4_19_15">NA()</definedName>
    <definedName name="PassaExtenso_34_4_19_16">NA()</definedName>
    <definedName name="PassaExtenso_34_4_19_21">#N/A</definedName>
    <definedName name="PassaExtenso_34_4_19_22">#N/A</definedName>
    <definedName name="PassaExtenso_34_4_19_24">#N/A</definedName>
    <definedName name="PassaExtenso_34_4_19_25">#N/A</definedName>
    <definedName name="PassaExtenso_34_4_19_27">#N/A</definedName>
    <definedName name="PassaExtenso_34_4_19_27_30">#N/A</definedName>
    <definedName name="PassaExtenso_34_4_19_28">#N/A</definedName>
    <definedName name="PassaExtenso_34_4_19_29">#N/A</definedName>
    <definedName name="PassaExtenso_34_4_19_30">#N/A</definedName>
    <definedName name="PassaExtenso_34_4_19_7">#N/A</definedName>
    <definedName name="PassaExtenso_34_4_19_7_1">#N/A</definedName>
    <definedName name="PassaExtenso_34_4_19_7_1_1">#N/A</definedName>
    <definedName name="PassaExtenso_34_4_19_7_24">#N/A</definedName>
    <definedName name="PassaExtenso_34_4_19_7_25">#N/A</definedName>
    <definedName name="PassaExtenso_34_4_19_8">#N/A</definedName>
    <definedName name="PassaExtenso_34_4_19_8_1">#N/A</definedName>
    <definedName name="PassaExtenso_34_4_19_8_1_1">#N/A</definedName>
    <definedName name="PassaExtenso_34_4_19_8_1_1_1">#N/A</definedName>
    <definedName name="PassaExtenso_34_4_19_8_24">#N/A</definedName>
    <definedName name="PassaExtenso_34_4_19_8_25">#N/A</definedName>
    <definedName name="PassaExtenso_34_4_19_8_30">#N/A</definedName>
    <definedName name="PassaExtenso_34_4_19_8_8">#N/A</definedName>
    <definedName name="PassaExtenso_34_4_19_9">#N/A</definedName>
    <definedName name="PassaExtenso_34_4_19_9_30">#N/A</definedName>
    <definedName name="PassaExtenso_34_4_21">#N/A</definedName>
    <definedName name="PassaExtenso_34_4_22">#N/A</definedName>
    <definedName name="PassaExtenso_34_4_24">#N/A</definedName>
    <definedName name="PassaExtenso_34_4_25">#N/A</definedName>
    <definedName name="PassaExtenso_34_4_27">#N/A</definedName>
    <definedName name="PassaExtenso_34_4_27_30">#N/A</definedName>
    <definedName name="PassaExtenso_34_4_28">#N/A</definedName>
    <definedName name="PassaExtenso_34_4_29">#N/A</definedName>
    <definedName name="PassaExtenso_34_4_3">#N/A</definedName>
    <definedName name="PassaExtenso_34_4_3_1">#N/A</definedName>
    <definedName name="PassaExtenso_34_4_3_30">#N/A</definedName>
    <definedName name="PassaExtenso_34_4_30">#N/A</definedName>
    <definedName name="PassaExtenso_34_4_4">#N/A</definedName>
    <definedName name="PassaExtenso_34_4_4_1">#N/A</definedName>
    <definedName name="PassaExtenso_34_4_4_30">#N/A</definedName>
    <definedName name="PassaExtenso_34_4_5">#N/A</definedName>
    <definedName name="PassaExtenso_34_4_5_1">#N/A</definedName>
    <definedName name="PassaExtenso_34_4_5_30">#N/A</definedName>
    <definedName name="PassaExtenso_34_4_6">#N/A</definedName>
    <definedName name="PassaExtenso_34_4_6_1">#N/A</definedName>
    <definedName name="PassaExtenso_34_4_6_30">#N/A</definedName>
    <definedName name="PassaExtenso_34_4_7">#N/A</definedName>
    <definedName name="PassaExtenso_34_4_7_1">#N/A</definedName>
    <definedName name="PassaExtenso_34_4_7_1_1">#N/A</definedName>
    <definedName name="PassaExtenso_34_4_7_1_1_1">#N/A</definedName>
    <definedName name="PassaExtenso_34_4_7_24">#N/A</definedName>
    <definedName name="PassaExtenso_34_4_7_25">#N/A</definedName>
    <definedName name="PassaExtenso_34_4_7_30">#N/A</definedName>
    <definedName name="PassaExtenso_34_4_7_8">#N/A</definedName>
    <definedName name="PassaExtenso_34_4_8">#N/A</definedName>
    <definedName name="PassaExtenso_34_4_8_1">#N/A</definedName>
    <definedName name="PassaExtenso_34_4_8_1_1">#N/A</definedName>
    <definedName name="PassaExtenso_34_4_8_1_1_1">#N/A</definedName>
    <definedName name="PassaExtenso_34_4_8_24">#N/A</definedName>
    <definedName name="PassaExtenso_34_4_8_25">#N/A</definedName>
    <definedName name="PassaExtenso_34_4_8_30">#N/A</definedName>
    <definedName name="PassaExtenso_34_4_8_8">#N/A</definedName>
    <definedName name="PassaExtenso_34_4_9">#N/A</definedName>
    <definedName name="PassaExtenso_34_4_9_1">#N/A</definedName>
    <definedName name="PassaExtenso_34_4_9_30">#N/A</definedName>
    <definedName name="PassaExtenso_34_5">#N/A</definedName>
    <definedName name="PassaExtenso_34_5_1">#N/A</definedName>
    <definedName name="PassaExtenso_34_5_30">#N/A</definedName>
    <definedName name="PassaExtenso_34_6">#N/A</definedName>
    <definedName name="PassaExtenso_34_6_1">#N/A</definedName>
    <definedName name="PassaExtenso_34_6_30">#N/A</definedName>
    <definedName name="PassaExtenso_34_7">#N/A</definedName>
    <definedName name="PassaExtenso_34_7_1">#N/A</definedName>
    <definedName name="PassaExtenso_34_7_1_1">#N/A</definedName>
    <definedName name="PassaExtenso_34_7_1_1_1">NA()</definedName>
    <definedName name="PassaExtenso_34_7_1_1_1_1">NA()</definedName>
    <definedName name="PassaExtenso_34_7_1_24">#N/A</definedName>
    <definedName name="PassaExtenso_34_7_1_25">#N/A</definedName>
    <definedName name="PassaExtenso_34_7_1_30">#N/A</definedName>
    <definedName name="PassaExtenso_34_7_1_8">#N/A</definedName>
    <definedName name="PassaExtenso_34_7_10">#N/A</definedName>
    <definedName name="PassaExtenso_34_7_11">#N/A</definedName>
    <definedName name="PassaExtenso_34_7_11_24">#N/A</definedName>
    <definedName name="PassaExtenso_34_7_11_25">#N/A</definedName>
    <definedName name="PassaExtenso_34_7_11_30">#N/A</definedName>
    <definedName name="PassaExtenso_34_7_11_8">#N/A</definedName>
    <definedName name="PassaExtenso_34_7_12">#N/A</definedName>
    <definedName name="PassaExtenso_34_7_12_24">#N/A</definedName>
    <definedName name="PassaExtenso_34_7_12_25">#N/A</definedName>
    <definedName name="PassaExtenso_34_7_15">NA()</definedName>
    <definedName name="PassaExtenso_34_7_16">NA()</definedName>
    <definedName name="PassaExtenso_34_7_21">#N/A</definedName>
    <definedName name="PassaExtenso_34_7_22">#N/A</definedName>
    <definedName name="PassaExtenso_34_7_24">#N/A</definedName>
    <definedName name="PassaExtenso_34_7_25">#N/A</definedName>
    <definedName name="PassaExtenso_34_7_27">#N/A</definedName>
    <definedName name="PassaExtenso_34_7_27_30">#N/A</definedName>
    <definedName name="PassaExtenso_34_7_28">#N/A</definedName>
    <definedName name="PassaExtenso_34_7_29">#N/A</definedName>
    <definedName name="PassaExtenso_34_7_30">#N/A</definedName>
    <definedName name="PassaExtenso_34_7_7">#N/A</definedName>
    <definedName name="PassaExtenso_34_7_7_1">#N/A</definedName>
    <definedName name="PassaExtenso_34_7_7_1_1">#N/A</definedName>
    <definedName name="PassaExtenso_34_7_7_24">#N/A</definedName>
    <definedName name="PassaExtenso_34_7_7_25">#N/A</definedName>
    <definedName name="PassaExtenso_34_7_8">#N/A</definedName>
    <definedName name="PassaExtenso_34_7_8_1">#N/A</definedName>
    <definedName name="PassaExtenso_34_7_8_1_1">#N/A</definedName>
    <definedName name="PassaExtenso_34_7_8_1_1_1">#N/A</definedName>
    <definedName name="PassaExtenso_34_7_8_24">#N/A</definedName>
    <definedName name="PassaExtenso_34_7_8_25">#N/A</definedName>
    <definedName name="PassaExtenso_34_7_8_30">#N/A</definedName>
    <definedName name="PassaExtenso_34_7_8_8">#N/A</definedName>
    <definedName name="PassaExtenso_34_7_9">#N/A</definedName>
    <definedName name="PassaExtenso_34_7_9_30">#N/A</definedName>
    <definedName name="PassaExtenso_34_8">#N/A</definedName>
    <definedName name="PassaExtenso_34_8_1">#N/A</definedName>
    <definedName name="PassaExtenso_34_8_1_1">#N/A</definedName>
    <definedName name="PassaExtenso_34_8_1_1_1">#N/A</definedName>
    <definedName name="PassaExtenso_34_8_24">#N/A</definedName>
    <definedName name="PassaExtenso_34_8_25">#N/A</definedName>
    <definedName name="PassaExtenso_34_8_30">#N/A</definedName>
    <definedName name="PassaExtenso_34_8_8">#N/A</definedName>
    <definedName name="PassaExtenso_34_9">#N/A</definedName>
    <definedName name="PassaExtenso_34_9_1">#N/A</definedName>
    <definedName name="PassaExtenso_34_9_30">#N/A</definedName>
    <definedName name="PassaExtenso_38">#N/A</definedName>
    <definedName name="PassaExtenso_38_10">#N/A</definedName>
    <definedName name="PassaExtenso_38_10_1">#N/A</definedName>
    <definedName name="PassaExtenso_38_10_30">#N/A</definedName>
    <definedName name="PassaExtenso_38_11">#N/A</definedName>
    <definedName name="PassaExtenso_38_11_1">#N/A</definedName>
    <definedName name="PassaExtenso_38_11_1_1">NA()</definedName>
    <definedName name="PassaExtenso_38_11_1_24">#N/A</definedName>
    <definedName name="PassaExtenso_38_11_1_25">#N/A</definedName>
    <definedName name="PassaExtenso_38_11_1_30">#N/A</definedName>
    <definedName name="PassaExtenso_38_11_1_8">#N/A</definedName>
    <definedName name="PassaExtenso_38_11_10">#N/A</definedName>
    <definedName name="PassaExtenso_38_11_11">#N/A</definedName>
    <definedName name="PassaExtenso_38_11_11_24">#N/A</definedName>
    <definedName name="PassaExtenso_38_11_11_25">#N/A</definedName>
    <definedName name="PassaExtenso_38_11_11_30">#N/A</definedName>
    <definedName name="PassaExtenso_38_11_11_8">#N/A</definedName>
    <definedName name="PassaExtenso_38_11_12">#N/A</definedName>
    <definedName name="PassaExtenso_38_11_12_24">#N/A</definedName>
    <definedName name="PassaExtenso_38_11_12_25">#N/A</definedName>
    <definedName name="PassaExtenso_38_11_15">NA()</definedName>
    <definedName name="PassaExtenso_38_11_16">NA()</definedName>
    <definedName name="PassaExtenso_38_11_21">#N/A</definedName>
    <definedName name="PassaExtenso_38_11_22">#N/A</definedName>
    <definedName name="PassaExtenso_38_11_24">#N/A</definedName>
    <definedName name="PassaExtenso_38_11_25">#N/A</definedName>
    <definedName name="PassaExtenso_38_11_27">#N/A</definedName>
    <definedName name="PassaExtenso_38_11_27_30">#N/A</definedName>
    <definedName name="PassaExtenso_38_11_28">#N/A</definedName>
    <definedName name="PassaExtenso_38_11_29">#N/A</definedName>
    <definedName name="PassaExtenso_38_11_30">#N/A</definedName>
    <definedName name="PassaExtenso_38_11_7">#N/A</definedName>
    <definedName name="PassaExtenso_38_11_7_1">#N/A</definedName>
    <definedName name="PassaExtenso_38_11_7_1_1">#N/A</definedName>
    <definedName name="PassaExtenso_38_11_7_24">#N/A</definedName>
    <definedName name="PassaExtenso_38_11_7_25">#N/A</definedName>
    <definedName name="PassaExtenso_38_11_8">#N/A</definedName>
    <definedName name="PassaExtenso_38_11_8_1">#N/A</definedName>
    <definedName name="PassaExtenso_38_11_8_1_1">#N/A</definedName>
    <definedName name="PassaExtenso_38_11_8_1_1_1">#N/A</definedName>
    <definedName name="PassaExtenso_38_11_8_24">#N/A</definedName>
    <definedName name="PassaExtenso_38_11_8_25">#N/A</definedName>
    <definedName name="PassaExtenso_38_11_8_30">#N/A</definedName>
    <definedName name="PassaExtenso_38_11_8_8">#N/A</definedName>
    <definedName name="PassaExtenso_38_11_9">#N/A</definedName>
    <definedName name="PassaExtenso_38_11_9_30">#N/A</definedName>
    <definedName name="PassaExtenso_38_12">NA()</definedName>
    <definedName name="PassaExtenso_38_12_24">#N/A</definedName>
    <definedName name="PassaExtenso_38_12_25">#N/A</definedName>
    <definedName name="PassaExtenso_38_12_30">#N/A</definedName>
    <definedName name="PassaExtenso_38_12_8">#N/A</definedName>
    <definedName name="PassaExtenso_38_13">#N/A</definedName>
    <definedName name="PassaExtenso_38_13_10">#N/A</definedName>
    <definedName name="PassaExtenso_38_13_10_1">#N/A</definedName>
    <definedName name="PassaExtenso_38_13_10_30">#N/A</definedName>
    <definedName name="PassaExtenso_38_13_11">#N/A</definedName>
    <definedName name="PassaExtenso_38_13_11_1">#N/A</definedName>
    <definedName name="PassaExtenso_38_13_11_24">#N/A</definedName>
    <definedName name="PassaExtenso_38_13_11_25">#N/A</definedName>
    <definedName name="PassaExtenso_38_13_11_30">#N/A</definedName>
    <definedName name="PassaExtenso_38_13_11_8">#N/A</definedName>
    <definedName name="PassaExtenso_38_13_12">#N/A</definedName>
    <definedName name="PassaExtenso_38_13_12_24">#N/A</definedName>
    <definedName name="PassaExtenso_38_13_12_25">#N/A</definedName>
    <definedName name="PassaExtenso_38_13_12_30">#N/A</definedName>
    <definedName name="PassaExtenso_38_13_12_8">#N/A</definedName>
    <definedName name="PassaExtenso_38_13_15">NA()</definedName>
    <definedName name="PassaExtenso_38_13_16">NA()</definedName>
    <definedName name="PassaExtenso_38_13_21">#N/A</definedName>
    <definedName name="PassaExtenso_38_13_22">#N/A</definedName>
    <definedName name="PassaExtenso_38_13_24">#N/A</definedName>
    <definedName name="PassaExtenso_38_13_25">#N/A</definedName>
    <definedName name="PassaExtenso_38_13_27">#N/A</definedName>
    <definedName name="PassaExtenso_38_13_27_30">#N/A</definedName>
    <definedName name="PassaExtenso_38_13_28">#N/A</definedName>
    <definedName name="PassaExtenso_38_13_29">#N/A</definedName>
    <definedName name="PassaExtenso_38_13_3">#N/A</definedName>
    <definedName name="PassaExtenso_38_13_3_1">#N/A</definedName>
    <definedName name="PassaExtenso_38_13_3_30">#N/A</definedName>
    <definedName name="PassaExtenso_38_13_30">#N/A</definedName>
    <definedName name="PassaExtenso_38_13_4">#N/A</definedName>
    <definedName name="PassaExtenso_38_13_4_1">#N/A</definedName>
    <definedName name="PassaExtenso_38_13_4_30">#N/A</definedName>
    <definedName name="PassaExtenso_38_13_5">#N/A</definedName>
    <definedName name="PassaExtenso_38_13_5_1">#N/A</definedName>
    <definedName name="PassaExtenso_38_13_5_30">#N/A</definedName>
    <definedName name="PassaExtenso_38_13_6">#N/A</definedName>
    <definedName name="PassaExtenso_38_13_6_1">#N/A</definedName>
    <definedName name="PassaExtenso_38_13_6_30">#N/A</definedName>
    <definedName name="PassaExtenso_38_13_7">#N/A</definedName>
    <definedName name="PassaExtenso_38_13_7_1">#N/A</definedName>
    <definedName name="PassaExtenso_38_13_7_1_1">#N/A</definedName>
    <definedName name="PassaExtenso_38_13_7_1_1_1">#N/A</definedName>
    <definedName name="PassaExtenso_38_13_7_24">#N/A</definedName>
    <definedName name="PassaExtenso_38_13_7_25">#N/A</definedName>
    <definedName name="PassaExtenso_38_13_7_30">#N/A</definedName>
    <definedName name="PassaExtenso_38_13_7_8">#N/A</definedName>
    <definedName name="PassaExtenso_38_13_8">#N/A</definedName>
    <definedName name="PassaExtenso_38_13_8_1">#N/A</definedName>
    <definedName name="PassaExtenso_38_13_8_1_1">#N/A</definedName>
    <definedName name="PassaExtenso_38_13_8_1_1_1">#N/A</definedName>
    <definedName name="PassaExtenso_38_13_8_24">#N/A</definedName>
    <definedName name="PassaExtenso_38_13_8_25">#N/A</definedName>
    <definedName name="PassaExtenso_38_13_8_30">#N/A</definedName>
    <definedName name="PassaExtenso_38_13_8_8">#N/A</definedName>
    <definedName name="PassaExtenso_38_13_9">#N/A</definedName>
    <definedName name="PassaExtenso_38_13_9_1">#N/A</definedName>
    <definedName name="PassaExtenso_38_13_9_30">#N/A</definedName>
    <definedName name="PassaExtenso_38_15">NA()</definedName>
    <definedName name="PassaExtenso_38_16">NA()</definedName>
    <definedName name="PassaExtenso_38_19">#N/A</definedName>
    <definedName name="PassaExtenso_38_19_10">#N/A</definedName>
    <definedName name="PassaExtenso_38_19_11">#N/A</definedName>
    <definedName name="PassaExtenso_38_19_11_24">#N/A</definedName>
    <definedName name="PassaExtenso_38_19_11_25">#N/A</definedName>
    <definedName name="PassaExtenso_38_19_11_30">#N/A</definedName>
    <definedName name="PassaExtenso_38_19_11_8">#N/A</definedName>
    <definedName name="PassaExtenso_38_19_12">#N/A</definedName>
    <definedName name="PassaExtenso_38_19_12_24">#N/A</definedName>
    <definedName name="PassaExtenso_38_19_12_25">#N/A</definedName>
    <definedName name="PassaExtenso_38_19_15">NA()</definedName>
    <definedName name="PassaExtenso_38_19_16">NA()</definedName>
    <definedName name="PassaExtenso_38_19_21">#N/A</definedName>
    <definedName name="PassaExtenso_38_19_22">#N/A</definedName>
    <definedName name="PassaExtenso_38_19_24">#N/A</definedName>
    <definedName name="PassaExtenso_38_19_25">#N/A</definedName>
    <definedName name="PassaExtenso_38_19_27">#N/A</definedName>
    <definedName name="PassaExtenso_38_19_27_30">#N/A</definedName>
    <definedName name="PassaExtenso_38_19_28">#N/A</definedName>
    <definedName name="PassaExtenso_38_19_29">#N/A</definedName>
    <definedName name="PassaExtenso_38_19_30">#N/A</definedName>
    <definedName name="PassaExtenso_38_19_7">#N/A</definedName>
    <definedName name="PassaExtenso_38_19_7_1">#N/A</definedName>
    <definedName name="PassaExtenso_38_19_7_1_1">#N/A</definedName>
    <definedName name="PassaExtenso_38_19_7_24">#N/A</definedName>
    <definedName name="PassaExtenso_38_19_7_25">#N/A</definedName>
    <definedName name="PassaExtenso_38_19_8">#N/A</definedName>
    <definedName name="PassaExtenso_38_19_8_1">#N/A</definedName>
    <definedName name="PassaExtenso_38_19_8_1_1">#N/A</definedName>
    <definedName name="PassaExtenso_38_19_8_1_1_1">#N/A</definedName>
    <definedName name="PassaExtenso_38_19_8_24">#N/A</definedName>
    <definedName name="PassaExtenso_38_19_8_25">#N/A</definedName>
    <definedName name="PassaExtenso_38_19_8_30">#N/A</definedName>
    <definedName name="PassaExtenso_38_19_8_8">#N/A</definedName>
    <definedName name="PassaExtenso_38_19_9">#N/A</definedName>
    <definedName name="PassaExtenso_38_19_9_30">#N/A</definedName>
    <definedName name="PassaExtenso_38_2">#N/A</definedName>
    <definedName name="PassaExtenso_38_2_10">#N/A</definedName>
    <definedName name="PassaExtenso_38_2_11">#N/A</definedName>
    <definedName name="PassaExtenso_38_2_11_24">#N/A</definedName>
    <definedName name="PassaExtenso_38_2_11_25">#N/A</definedName>
    <definedName name="PassaExtenso_38_2_11_30">#N/A</definedName>
    <definedName name="PassaExtenso_38_2_11_8">#N/A</definedName>
    <definedName name="PassaExtenso_38_2_12">#N/A</definedName>
    <definedName name="PassaExtenso_38_2_12_24">#N/A</definedName>
    <definedName name="PassaExtenso_38_2_12_25">#N/A</definedName>
    <definedName name="PassaExtenso_38_2_15">NA()</definedName>
    <definedName name="PassaExtenso_38_2_16">NA()</definedName>
    <definedName name="PassaExtenso_38_2_21">#N/A</definedName>
    <definedName name="PassaExtenso_38_2_22">#N/A</definedName>
    <definedName name="PassaExtenso_38_2_24">#N/A</definedName>
    <definedName name="PassaExtenso_38_2_25">#N/A</definedName>
    <definedName name="PassaExtenso_38_2_27">#N/A</definedName>
    <definedName name="PassaExtenso_38_2_27_30">#N/A</definedName>
    <definedName name="PassaExtenso_38_2_28">#N/A</definedName>
    <definedName name="PassaExtenso_38_2_29">#N/A</definedName>
    <definedName name="PassaExtenso_38_2_30">#N/A</definedName>
    <definedName name="PassaExtenso_38_2_7">#N/A</definedName>
    <definedName name="PassaExtenso_38_2_7_1">#N/A</definedName>
    <definedName name="PassaExtenso_38_2_7_1_1">#N/A</definedName>
    <definedName name="PassaExtenso_38_2_7_24">#N/A</definedName>
    <definedName name="PassaExtenso_38_2_7_25">#N/A</definedName>
    <definedName name="PassaExtenso_38_2_8">#N/A</definedName>
    <definedName name="PassaExtenso_38_2_8_1">#N/A</definedName>
    <definedName name="PassaExtenso_38_2_8_1_1">#N/A</definedName>
    <definedName name="PassaExtenso_38_2_8_1_1_1">#N/A</definedName>
    <definedName name="PassaExtenso_38_2_8_24">#N/A</definedName>
    <definedName name="PassaExtenso_38_2_8_25">#N/A</definedName>
    <definedName name="PassaExtenso_38_2_8_30">#N/A</definedName>
    <definedName name="PassaExtenso_38_2_8_8">#N/A</definedName>
    <definedName name="PassaExtenso_38_2_9">#N/A</definedName>
    <definedName name="PassaExtenso_38_2_9_30">#N/A</definedName>
    <definedName name="PassaExtenso_38_21">#N/A</definedName>
    <definedName name="PassaExtenso_38_22">#N/A</definedName>
    <definedName name="PassaExtenso_38_24">#N/A</definedName>
    <definedName name="PassaExtenso_38_25">#N/A</definedName>
    <definedName name="PassaExtenso_38_27">#N/A</definedName>
    <definedName name="PassaExtenso_38_27_30">#N/A</definedName>
    <definedName name="PassaExtenso_38_28">#N/A</definedName>
    <definedName name="PassaExtenso_38_29">#N/A</definedName>
    <definedName name="PassaExtenso_38_3">#N/A</definedName>
    <definedName name="PassaExtenso_38_3_1">#N/A</definedName>
    <definedName name="PassaExtenso_38_3_1_1">NA()</definedName>
    <definedName name="PassaExtenso_38_3_1_30">#N/A</definedName>
    <definedName name="PassaExtenso_38_3_10">#N/A</definedName>
    <definedName name="PassaExtenso_38_3_11">#N/A</definedName>
    <definedName name="PassaExtenso_38_3_11_24">#N/A</definedName>
    <definedName name="PassaExtenso_38_3_11_25">#N/A</definedName>
    <definedName name="PassaExtenso_38_3_11_30">#N/A</definedName>
    <definedName name="PassaExtenso_38_3_11_8">#N/A</definedName>
    <definedName name="PassaExtenso_38_3_12">#N/A</definedName>
    <definedName name="PassaExtenso_38_3_12_24">#N/A</definedName>
    <definedName name="PassaExtenso_38_3_12_25">#N/A</definedName>
    <definedName name="PassaExtenso_38_3_15">NA()</definedName>
    <definedName name="PassaExtenso_38_3_16">NA()</definedName>
    <definedName name="PassaExtenso_38_3_21">#N/A</definedName>
    <definedName name="PassaExtenso_38_3_22">#N/A</definedName>
    <definedName name="PassaExtenso_38_3_24">#N/A</definedName>
    <definedName name="PassaExtenso_38_3_25">#N/A</definedName>
    <definedName name="PassaExtenso_38_3_27">#N/A</definedName>
    <definedName name="PassaExtenso_38_3_27_30">#N/A</definedName>
    <definedName name="PassaExtenso_38_3_28">#N/A</definedName>
    <definedName name="PassaExtenso_38_3_29">#N/A</definedName>
    <definedName name="PassaExtenso_38_3_30">#N/A</definedName>
    <definedName name="PassaExtenso_38_3_7">#N/A</definedName>
    <definedName name="PassaExtenso_38_3_7_1">#N/A</definedName>
    <definedName name="PassaExtenso_38_3_7_1_1">#N/A</definedName>
    <definedName name="PassaExtenso_38_3_7_24">#N/A</definedName>
    <definedName name="PassaExtenso_38_3_7_25">#N/A</definedName>
    <definedName name="PassaExtenso_38_3_8">#N/A</definedName>
    <definedName name="PassaExtenso_38_3_8_1">#N/A</definedName>
    <definedName name="PassaExtenso_38_3_8_1_1">#N/A</definedName>
    <definedName name="PassaExtenso_38_3_8_1_1_1">#N/A</definedName>
    <definedName name="PassaExtenso_38_3_8_24">#N/A</definedName>
    <definedName name="PassaExtenso_38_3_8_25">#N/A</definedName>
    <definedName name="PassaExtenso_38_3_8_30">#N/A</definedName>
    <definedName name="PassaExtenso_38_3_8_8">#N/A</definedName>
    <definedName name="PassaExtenso_38_3_9">#N/A</definedName>
    <definedName name="PassaExtenso_38_3_9_30">#N/A</definedName>
    <definedName name="PassaExtenso_38_30">#N/A</definedName>
    <definedName name="PassaExtenso_38_4">#N/A</definedName>
    <definedName name="PassaExtenso_38_4_1">#N/A</definedName>
    <definedName name="PassaExtenso_38_4_1_1">NA()</definedName>
    <definedName name="PassaExtenso_38_4_1_30">#N/A</definedName>
    <definedName name="PassaExtenso_38_4_10">#N/A</definedName>
    <definedName name="PassaExtenso_38_4_10_1">#N/A</definedName>
    <definedName name="PassaExtenso_38_4_10_30">#N/A</definedName>
    <definedName name="PassaExtenso_38_4_11">#N/A</definedName>
    <definedName name="PassaExtenso_38_4_11_1">#N/A</definedName>
    <definedName name="PassaExtenso_38_4_11_24">#N/A</definedName>
    <definedName name="PassaExtenso_38_4_11_25">#N/A</definedName>
    <definedName name="PassaExtenso_38_4_11_30">#N/A</definedName>
    <definedName name="PassaExtenso_38_4_11_8">#N/A</definedName>
    <definedName name="PassaExtenso_38_4_12">#N/A</definedName>
    <definedName name="PassaExtenso_38_4_12_24">#N/A</definedName>
    <definedName name="PassaExtenso_38_4_12_25">#N/A</definedName>
    <definedName name="PassaExtenso_38_4_12_30">#N/A</definedName>
    <definedName name="PassaExtenso_38_4_12_8">#N/A</definedName>
    <definedName name="PassaExtenso_38_4_15">NA()</definedName>
    <definedName name="PassaExtenso_38_4_16">NA()</definedName>
    <definedName name="PassaExtenso_38_4_19">#N/A</definedName>
    <definedName name="PassaExtenso_38_4_19_10">#N/A</definedName>
    <definedName name="PassaExtenso_38_4_19_11">#N/A</definedName>
    <definedName name="PassaExtenso_38_4_19_11_24">#N/A</definedName>
    <definedName name="PassaExtenso_38_4_19_11_25">#N/A</definedName>
    <definedName name="PassaExtenso_38_4_19_11_30">#N/A</definedName>
    <definedName name="PassaExtenso_38_4_19_11_8">#N/A</definedName>
    <definedName name="PassaExtenso_38_4_19_12">#N/A</definedName>
    <definedName name="PassaExtenso_38_4_19_12_24">#N/A</definedName>
    <definedName name="PassaExtenso_38_4_19_12_25">#N/A</definedName>
    <definedName name="PassaExtenso_38_4_19_15">NA()</definedName>
    <definedName name="PassaExtenso_38_4_19_16">NA()</definedName>
    <definedName name="PassaExtenso_38_4_19_21">#N/A</definedName>
    <definedName name="PassaExtenso_38_4_19_22">#N/A</definedName>
    <definedName name="PassaExtenso_38_4_19_24">#N/A</definedName>
    <definedName name="PassaExtenso_38_4_19_25">#N/A</definedName>
    <definedName name="PassaExtenso_38_4_19_27">#N/A</definedName>
    <definedName name="PassaExtenso_38_4_19_27_30">#N/A</definedName>
    <definedName name="PassaExtenso_38_4_19_28">#N/A</definedName>
    <definedName name="PassaExtenso_38_4_19_29">#N/A</definedName>
    <definedName name="PassaExtenso_38_4_19_30">#N/A</definedName>
    <definedName name="PassaExtenso_38_4_19_7">#N/A</definedName>
    <definedName name="PassaExtenso_38_4_19_7_1">#N/A</definedName>
    <definedName name="PassaExtenso_38_4_19_7_1_1">#N/A</definedName>
    <definedName name="PassaExtenso_38_4_19_7_24">#N/A</definedName>
    <definedName name="PassaExtenso_38_4_19_7_25">#N/A</definedName>
    <definedName name="PassaExtenso_38_4_19_8">#N/A</definedName>
    <definedName name="PassaExtenso_38_4_19_8_1">#N/A</definedName>
    <definedName name="PassaExtenso_38_4_19_8_1_1">#N/A</definedName>
    <definedName name="PassaExtenso_38_4_19_8_1_1_1">#N/A</definedName>
    <definedName name="PassaExtenso_38_4_19_8_24">#N/A</definedName>
    <definedName name="PassaExtenso_38_4_19_8_25">#N/A</definedName>
    <definedName name="PassaExtenso_38_4_19_8_30">#N/A</definedName>
    <definedName name="PassaExtenso_38_4_19_8_8">#N/A</definedName>
    <definedName name="PassaExtenso_38_4_19_9">#N/A</definedName>
    <definedName name="PassaExtenso_38_4_19_9_30">#N/A</definedName>
    <definedName name="PassaExtenso_38_4_21">#N/A</definedName>
    <definedName name="PassaExtenso_38_4_22">#N/A</definedName>
    <definedName name="PassaExtenso_38_4_24">#N/A</definedName>
    <definedName name="PassaExtenso_38_4_25">#N/A</definedName>
    <definedName name="PassaExtenso_38_4_27">#N/A</definedName>
    <definedName name="PassaExtenso_38_4_27_30">#N/A</definedName>
    <definedName name="PassaExtenso_38_4_28">#N/A</definedName>
    <definedName name="PassaExtenso_38_4_29">#N/A</definedName>
    <definedName name="PassaExtenso_38_4_3">#N/A</definedName>
    <definedName name="PassaExtenso_38_4_3_1">#N/A</definedName>
    <definedName name="PassaExtenso_38_4_3_30">#N/A</definedName>
    <definedName name="PassaExtenso_38_4_30">#N/A</definedName>
    <definedName name="PassaExtenso_38_4_4">#N/A</definedName>
    <definedName name="PassaExtenso_38_4_4_1">#N/A</definedName>
    <definedName name="PassaExtenso_38_4_4_30">#N/A</definedName>
    <definedName name="PassaExtenso_38_4_5">#N/A</definedName>
    <definedName name="PassaExtenso_38_4_5_1">#N/A</definedName>
    <definedName name="PassaExtenso_38_4_5_30">#N/A</definedName>
    <definedName name="PassaExtenso_38_4_6">#N/A</definedName>
    <definedName name="PassaExtenso_38_4_6_1">#N/A</definedName>
    <definedName name="PassaExtenso_38_4_6_30">#N/A</definedName>
    <definedName name="PassaExtenso_38_4_7">#N/A</definedName>
    <definedName name="PassaExtenso_38_4_7_1">#N/A</definedName>
    <definedName name="PassaExtenso_38_4_7_1_1">#N/A</definedName>
    <definedName name="PassaExtenso_38_4_7_1_1_1">#N/A</definedName>
    <definedName name="PassaExtenso_38_4_7_24">#N/A</definedName>
    <definedName name="PassaExtenso_38_4_7_25">#N/A</definedName>
    <definedName name="PassaExtenso_38_4_7_30">#N/A</definedName>
    <definedName name="PassaExtenso_38_4_7_8">#N/A</definedName>
    <definedName name="PassaExtenso_38_4_8">#N/A</definedName>
    <definedName name="PassaExtenso_38_4_8_1">#N/A</definedName>
    <definedName name="PassaExtenso_38_4_8_1_1">#N/A</definedName>
    <definedName name="PassaExtenso_38_4_8_1_1_1">#N/A</definedName>
    <definedName name="PassaExtenso_38_4_8_24">#N/A</definedName>
    <definedName name="PassaExtenso_38_4_8_25">#N/A</definedName>
    <definedName name="PassaExtenso_38_4_8_30">#N/A</definedName>
    <definedName name="PassaExtenso_38_4_8_8">#N/A</definedName>
    <definedName name="PassaExtenso_38_4_9">#N/A</definedName>
    <definedName name="PassaExtenso_38_4_9_1">#N/A</definedName>
    <definedName name="PassaExtenso_38_4_9_30">#N/A</definedName>
    <definedName name="PassaExtenso_38_5">#N/A</definedName>
    <definedName name="PassaExtenso_38_5_1">#N/A</definedName>
    <definedName name="PassaExtenso_38_5_30">#N/A</definedName>
    <definedName name="PassaExtenso_38_6">#N/A</definedName>
    <definedName name="PassaExtenso_38_6_1">#N/A</definedName>
    <definedName name="PassaExtenso_38_6_30">#N/A</definedName>
    <definedName name="PassaExtenso_38_7">#N/A</definedName>
    <definedName name="PassaExtenso_38_7_1">#N/A</definedName>
    <definedName name="PassaExtenso_38_7_1_1">#N/A</definedName>
    <definedName name="PassaExtenso_38_7_1_1_1">NA()</definedName>
    <definedName name="PassaExtenso_38_7_1_1_1_1">NA()</definedName>
    <definedName name="PassaExtenso_38_7_1_24">#N/A</definedName>
    <definedName name="PassaExtenso_38_7_1_25">#N/A</definedName>
    <definedName name="PassaExtenso_38_7_1_30">#N/A</definedName>
    <definedName name="PassaExtenso_38_7_1_8">#N/A</definedName>
    <definedName name="PassaExtenso_38_7_10">#N/A</definedName>
    <definedName name="PassaExtenso_38_7_11">#N/A</definedName>
    <definedName name="PassaExtenso_38_7_11_24">#N/A</definedName>
    <definedName name="PassaExtenso_38_7_11_25">#N/A</definedName>
    <definedName name="PassaExtenso_38_7_11_30">#N/A</definedName>
    <definedName name="PassaExtenso_38_7_11_8">#N/A</definedName>
    <definedName name="PassaExtenso_38_7_12">#N/A</definedName>
    <definedName name="PassaExtenso_38_7_12_24">#N/A</definedName>
    <definedName name="PassaExtenso_38_7_12_25">#N/A</definedName>
    <definedName name="PassaExtenso_38_7_15">NA()</definedName>
    <definedName name="PassaExtenso_38_7_16">NA()</definedName>
    <definedName name="PassaExtenso_38_7_21">#N/A</definedName>
    <definedName name="PassaExtenso_38_7_22">#N/A</definedName>
    <definedName name="PassaExtenso_38_7_24">#N/A</definedName>
    <definedName name="PassaExtenso_38_7_25">#N/A</definedName>
    <definedName name="PassaExtenso_38_7_27">#N/A</definedName>
    <definedName name="PassaExtenso_38_7_27_30">#N/A</definedName>
    <definedName name="PassaExtenso_38_7_28">#N/A</definedName>
    <definedName name="PassaExtenso_38_7_29">#N/A</definedName>
    <definedName name="PassaExtenso_38_7_30">#N/A</definedName>
    <definedName name="PassaExtenso_38_7_7">#N/A</definedName>
    <definedName name="PassaExtenso_38_7_7_1">#N/A</definedName>
    <definedName name="PassaExtenso_38_7_7_1_1">#N/A</definedName>
    <definedName name="PassaExtenso_38_7_7_24">#N/A</definedName>
    <definedName name="PassaExtenso_38_7_7_25">#N/A</definedName>
    <definedName name="PassaExtenso_38_7_8">#N/A</definedName>
    <definedName name="PassaExtenso_38_7_8_1">#N/A</definedName>
    <definedName name="PassaExtenso_38_7_8_1_1">#N/A</definedName>
    <definedName name="PassaExtenso_38_7_8_1_1_1">#N/A</definedName>
    <definedName name="PassaExtenso_38_7_8_24">#N/A</definedName>
    <definedName name="PassaExtenso_38_7_8_25">#N/A</definedName>
    <definedName name="PassaExtenso_38_7_8_30">#N/A</definedName>
    <definedName name="PassaExtenso_38_7_8_8">#N/A</definedName>
    <definedName name="PassaExtenso_38_7_9">#N/A</definedName>
    <definedName name="PassaExtenso_38_7_9_30">#N/A</definedName>
    <definedName name="PassaExtenso_38_8">#N/A</definedName>
    <definedName name="PassaExtenso_38_8_1">#N/A</definedName>
    <definedName name="PassaExtenso_38_8_1_1">#N/A</definedName>
    <definedName name="PassaExtenso_38_8_1_1_1">#N/A</definedName>
    <definedName name="PassaExtenso_38_8_24">#N/A</definedName>
    <definedName name="PassaExtenso_38_8_25">#N/A</definedName>
    <definedName name="PassaExtenso_38_8_30">#N/A</definedName>
    <definedName name="PassaExtenso_38_8_8">#N/A</definedName>
    <definedName name="PassaExtenso_38_9">#N/A</definedName>
    <definedName name="PassaExtenso_38_9_1">#N/A</definedName>
    <definedName name="PassaExtenso_38_9_30">#N/A</definedName>
    <definedName name="passaextenso_39">#N/A</definedName>
    <definedName name="passaextenso_39_16">NA()</definedName>
    <definedName name="PassaExtenso_4">#N/A</definedName>
    <definedName name="PassaExtenso_4_1">#N/A</definedName>
    <definedName name="PassaExtenso_4_1_33">#N/A</definedName>
    <definedName name="PassaExtenso_4_1_35">#N/A</definedName>
    <definedName name="PassaExtenso_4_2">#N/A</definedName>
    <definedName name="PassaExtenso_4_2_33">#N/A</definedName>
    <definedName name="PassaExtenso_4_2_35">#N/A</definedName>
    <definedName name="PassaExtenso_4_3">#N/A</definedName>
    <definedName name="PassaExtenso_4_3_33">#N/A</definedName>
    <definedName name="PassaExtenso_4_3_35">#N/A</definedName>
    <definedName name="PassaExtenso_4_33">#N/A</definedName>
    <definedName name="PassaExtenso_4_35">#N/A</definedName>
    <definedName name="PassaExtenso_4_4">#N/A</definedName>
    <definedName name="PassaExtenso_4_4_33">#N/A</definedName>
    <definedName name="PassaExtenso_4_4_35">#N/A</definedName>
    <definedName name="PassaExtenso_5">#N/A</definedName>
    <definedName name="PassaExtenso_5_1">NA()</definedName>
    <definedName name="PassaExtenso_6">"#NAME!PassaExtenso"</definedName>
    <definedName name="PassaExtenso_6_1">NA()</definedName>
    <definedName name="PassaExtenso_7">"#NAME!PassaExtenso"</definedName>
    <definedName name="PassaExtenso_7_1">#N/A</definedName>
    <definedName name="PassaExtenso_7_1_1">NA()</definedName>
    <definedName name="PassaExtenso_7_1_1_1">NA()</definedName>
    <definedName name="PassaExtenso_7_24">#N/A</definedName>
    <definedName name="PassaExtenso_7_25">#N/A</definedName>
    <definedName name="PassaExtenso_7_8">#N/A</definedName>
    <definedName name="PassaExtenso_8">#N/A</definedName>
    <definedName name="PassaExtenso_8_1">#N/A</definedName>
    <definedName name="PassaExtenso_8_1_1">#N/A</definedName>
    <definedName name="PassaExtenso_8_1_1_1">#N/A</definedName>
    <definedName name="PassaExtenso_8_24">#N/A</definedName>
    <definedName name="PassaExtenso_8_25">#N/A</definedName>
    <definedName name="PassaExtenso_8_30">#N/A</definedName>
    <definedName name="PassaExtenso_8_8">#N/A</definedName>
    <definedName name="PassaExtenso_9">#N/A</definedName>
    <definedName name="PassaExtenso_9_1">#N/A</definedName>
    <definedName name="PassaExtenso_9_24">#N/A</definedName>
    <definedName name="PassaExtenso_9_25">#N/A</definedName>
    <definedName name="PassaExtenso_9_30">#N/A</definedName>
    <definedName name="PassaExtenso_9_7">#N/A</definedName>
    <definedName name="PassaExtenso_9_8">"#NOME?"</definedName>
    <definedName name="Passagem" localSheetId="2">[67]PRECORC.XLS!#REF!</definedName>
    <definedName name="Passagem">[67]PRECORC.XLS!#REF!</definedName>
    <definedName name="pativar">#REF!</definedName>
    <definedName name="PATO">#REF!</definedName>
    <definedName name="pato_1">#REF!</definedName>
    <definedName name="patoetapa">'[198]QUADRO COMPARATIVO'!$AA$1:$AA$51</definedName>
    <definedName name="PAUTO">#REF!</definedName>
    <definedName name="PAV" localSheetId="2">#REF!</definedName>
    <definedName name="PAV">#REF!</definedName>
    <definedName name="PAV_2" localSheetId="2">#REF!</definedName>
    <definedName name="PAV_2">#REF!</definedName>
    <definedName name="PAV_25">[199]RESUMO_AUT1!#REF!</definedName>
    <definedName name="PAV_EMISS3_S">#REF!</definedName>
    <definedName name="PAV_MAR94" localSheetId="2">#REF!</definedName>
    <definedName name="PAV_MAR94">#REF!</definedName>
    <definedName name="PAVI" localSheetId="2">#REF!+#REF!</definedName>
    <definedName name="PAVI">#REF!+#REF!</definedName>
    <definedName name="Pavi2">#REF!</definedName>
    <definedName name="PAVIM">'[103]P reaj x P atual'!$N$8</definedName>
    <definedName name="PAVIM_EMISS">#REF!</definedName>
    <definedName name="PAVIM_EMISS2">#REF!</definedName>
    <definedName name="pavimentacao">#REF!</definedName>
    <definedName name="PAVIMENTAÇÃO">#REF!</definedName>
    <definedName name="pavimentacao_1">#REF!</definedName>
    <definedName name="pavimentacao_2">#REF!</definedName>
    <definedName name="pavimentacao_3">#REF!</definedName>
    <definedName name="pavimentacao_4">#REF!</definedName>
    <definedName name="PAVIMENTONOVO">[192]QuQuant!#REF!</definedName>
    <definedName name="PAVIMENTONOVO_25">[192]QuQuant!#REF!</definedName>
    <definedName name="Payment_Needed">"Pagamento necessário"</definedName>
    <definedName name="PCAI">#REF!</definedName>
    <definedName name="PCAIA">"'file:///D:/Meus documentos/ANASTÁCIO/SERCEL/BR262990800.xls'#$SERVIÇOS.$#REF!$#REF!"</definedName>
    <definedName name="PCAP20">#REF!</definedName>
    <definedName name="PCARPINTEIRO">#N/A</definedName>
    <definedName name="PCARPINTEIRO_1">#REF!</definedName>
    <definedName name="PCCARR" localSheetId="2">[13]SERVIÇOS!#REF!</definedName>
    <definedName name="PCCARR">[13]SERVIÇOS!#REF!</definedName>
    <definedName name="PCCP">#REF!</definedName>
    <definedName name="PCD">#REF!</definedName>
    <definedName name="PCDF" localSheetId="2">[13]SERVIÇOS!#REF!</definedName>
    <definedName name="PCDF">[13]SERVIÇOS!#REF!</definedName>
    <definedName name="pcf60x210" localSheetId="2">#REF!</definedName>
    <definedName name="pcf60x210">#REF!</definedName>
    <definedName name="pcf80x200" localSheetId="2">#REF!</definedName>
    <definedName name="pcf80x200">#REF!</definedName>
    <definedName name="pcf80x210" localSheetId="2">#REF!</definedName>
    <definedName name="pcf80x210">#REF!</definedName>
    <definedName name="pcfc">#REF!</definedName>
    <definedName name="PCMN">#REF!</definedName>
    <definedName name="PCS" localSheetId="2">[13]SERVIÇOS!#REF!</definedName>
    <definedName name="PCS">[13]SERVIÇOS!#REF!</definedName>
    <definedName name="PCSA" localSheetId="2">[13]SERVIÇOS!#REF!</definedName>
    <definedName name="PCSA">[13]SERVIÇOS!#REF!</definedName>
    <definedName name="PCST" localSheetId="2">[13]SERVIÇOS!#REF!</definedName>
    <definedName name="PCST">[13]SERVIÇOS!#REF!</definedName>
    <definedName name="PDBU">#REF!</definedName>
    <definedName name="PDCA">#REF!</definedName>
    <definedName name="PDE" localSheetId="2">#REF!</definedName>
    <definedName name="PDE">#REF!</definedName>
    <definedName name="PDM">[12]DADOS!$C$13</definedName>
    <definedName name="pdm_1" localSheetId="2">#REF!</definedName>
    <definedName name="pdm_1">#REF!</definedName>
    <definedName name="pdm_5" localSheetId="2">#REF!</definedName>
    <definedName name="pdm_5">#REF!</definedName>
    <definedName name="PE" localSheetId="0">#REF!</definedName>
    <definedName name="PE">#REF!</definedName>
    <definedName name="PE_001">#N/A</definedName>
    <definedName name="PE_001_1">#REF!</definedName>
    <definedName name="PE_006">#N/A</definedName>
    <definedName name="PE_006_1">#REF!</definedName>
    <definedName name="PE_007">#N/A</definedName>
    <definedName name="PE_007_1">#REF!</definedName>
    <definedName name="PE_009">#N/A</definedName>
    <definedName name="PE_009_1">#REF!</definedName>
    <definedName name="PE_013">#N/A</definedName>
    <definedName name="PE_013_1">#REF!</definedName>
    <definedName name="PE_016">#N/A</definedName>
    <definedName name="PE_016_1">#REF!</definedName>
    <definedName name="PE_101">#N/A</definedName>
    <definedName name="PE_101_1">#REF!</definedName>
    <definedName name="PE_105">#N/A</definedName>
    <definedName name="PE_105_1">#REF!</definedName>
    <definedName name="PE_107">#N/A</definedName>
    <definedName name="PE_107_1">#REF!</definedName>
    <definedName name="PE_110">#N/A</definedName>
    <definedName name="PE_110_1">#REF!</definedName>
    <definedName name="PE_111">#N/A</definedName>
    <definedName name="PE_111_1">#REF!</definedName>
    <definedName name="PE_112">#N/A</definedName>
    <definedName name="PE_112_1">#REF!</definedName>
    <definedName name="PE_113">#N/A</definedName>
    <definedName name="PE_113_1">#REF!</definedName>
    <definedName name="PE_116">#N/A</definedName>
    <definedName name="PE_116_1">#REF!</definedName>
    <definedName name="PE_118">#N/A</definedName>
    <definedName name="PE_118_1">#REF!</definedName>
    <definedName name="PE_119">#N/A</definedName>
    <definedName name="PE_119_1">#REF!</definedName>
    <definedName name="PE_122">#N/A</definedName>
    <definedName name="PE_122_1">#REF!</definedName>
    <definedName name="PE_123">#N/A</definedName>
    <definedName name="PE_123_1">#REF!</definedName>
    <definedName name="PE_208">#N/A</definedName>
    <definedName name="PE_208_1">#REF!</definedName>
    <definedName name="PE_209">#N/A</definedName>
    <definedName name="PE_209_1">#REF!</definedName>
    <definedName name="PE_302">#N/A</definedName>
    <definedName name="PE_302_1">#REF!</definedName>
    <definedName name="PE_304">#N/A</definedName>
    <definedName name="PE_304_1">#REF!</definedName>
    <definedName name="PE_306">#N/A</definedName>
    <definedName name="PE_306_1">#REF!</definedName>
    <definedName name="PE_343">#N/A</definedName>
    <definedName name="PE_343_1">#REF!</definedName>
    <definedName name="PE_400">#N/A</definedName>
    <definedName name="PE_400_1">#REF!</definedName>
    <definedName name="PE_402">#N/A</definedName>
    <definedName name="PE_402_1">#REF!</definedName>
    <definedName name="PE_406">#N/A</definedName>
    <definedName name="PE_406_1">#REF!</definedName>
    <definedName name="PE_408">#N/A</definedName>
    <definedName name="PE_408_1">#REF!</definedName>
    <definedName name="PE_410">#N/A</definedName>
    <definedName name="PE_410_1">#REF!</definedName>
    <definedName name="PE_416">#N/A</definedName>
    <definedName name="PE_416_1">#REF!</definedName>
    <definedName name="PE_502">#N/A</definedName>
    <definedName name="PE_502_1">#REF!</definedName>
    <definedName name="PE_507">#N/A</definedName>
    <definedName name="PE_507_1">#REF!</definedName>
    <definedName name="PE_508">#N/A</definedName>
    <definedName name="PE_508_1">#REF!</definedName>
    <definedName name="PE_509">#N/A</definedName>
    <definedName name="PE_509_1">#REF!</definedName>
    <definedName name="PE_601">#N/A</definedName>
    <definedName name="PE_601_1">#REF!</definedName>
    <definedName name="PE_602">#N/A</definedName>
    <definedName name="PE_602_1">#REF!</definedName>
    <definedName name="PE_904">#N/A</definedName>
    <definedName name="PE_904_1">#REF!</definedName>
    <definedName name="PE_906">#N/A</definedName>
    <definedName name="PE_906_1">#REF!</definedName>
    <definedName name="PE_914">#N/A</definedName>
    <definedName name="PE_914_1">#REF!</definedName>
    <definedName name="PE_922">#N/A</definedName>
    <definedName name="PE_922_1">#REF!</definedName>
    <definedName name="PE412_1">#REF!</definedName>
    <definedName name="PEA">#REF!</definedName>
    <definedName name="PEÇA_6_X_3_MAD_LEI">#REF!</definedName>
    <definedName name="ped">'[20]Mão de Obra'!$E$20</definedName>
    <definedName name="PED.PISTA">#REF!</definedName>
    <definedName name="PEDR.PISTA">#REF!</definedName>
    <definedName name="pedra" localSheetId="2">#REF!</definedName>
    <definedName name="pedra">#REF!</definedName>
    <definedName name="pedra_1">#REF!</definedName>
    <definedName name="pedra_arrumada">'[31]medição '!#REF!</definedName>
    <definedName name="pedra_jogada">'[31]medição '!#REF!</definedName>
    <definedName name="pedre" localSheetId="2">#REF!</definedName>
    <definedName name="pedre">#REF!</definedName>
    <definedName name="PEDREIRA" localSheetId="2">#REF!</definedName>
    <definedName name="PEDREIRA">#REF!</definedName>
    <definedName name="PEDREIRO">#REF!</definedName>
    <definedName name="PEJ">#REF!</definedName>
    <definedName name="PELICULA">[76]sin_vertical_necessidades!#REF!</definedName>
    <definedName name="película">'[31]medição '!#REF!</definedName>
    <definedName name="pelicula_rle">#REF!</definedName>
    <definedName name="película_rli">#REF!</definedName>
    <definedName name="PELICULA_SV_BR408">[75]sin_vertical_aplicacao!$M$13:$M$531</definedName>
    <definedName name="peliculaexp">[49]ORÇAMENTO!#REF!</definedName>
    <definedName name="peliculaexp_13">[49]ORÇAMENTO!#REF!</definedName>
    <definedName name="peliculaexp_13_19">[49]ORÇAMENTO!#REF!</definedName>
    <definedName name="peliculaexp_13_23">[49]ORÇAMENTO!#REF!</definedName>
    <definedName name="peliculaexp_13_25">[65]ORÇAMENTO!#REF!</definedName>
    <definedName name="peliculaexp_15">[66]ORÇAMENTO!#REF!</definedName>
    <definedName name="peliculaexp_15_13">[66]ORÇAMENTO!#REF!</definedName>
    <definedName name="peliculaexp_15_13_19">[66]ORÇAMENTO!#REF!</definedName>
    <definedName name="peliculaexp_15_13_23">[66]ORÇAMENTO!#REF!</definedName>
    <definedName name="peliculaexp_15_13_25">[66]ORÇAMENTO!#REF!</definedName>
    <definedName name="peliculaexp_15_19">[66]ORÇAMENTO!#REF!</definedName>
    <definedName name="peliculaexp_15_23">[66]ORÇAMENTO!#REF!</definedName>
    <definedName name="peliculaexp_15_25">[66]ORÇAMENTO!#REF!</definedName>
    <definedName name="peliculaexp_19">[49]ORÇAMENTO!#REF!</definedName>
    <definedName name="peliculaexp_23">[49]ORÇAMENTO!#REF!</definedName>
    <definedName name="peliculaexp_24">[49]ORÇAMENTO!#REF!</definedName>
    <definedName name="peliculaexp_24_13">[49]ORÇAMENTO!#REF!</definedName>
    <definedName name="peliculaexp_24_13_19">[49]ORÇAMENTO!#REF!</definedName>
    <definedName name="peliculaexp_24_13_23">[49]ORÇAMENTO!#REF!</definedName>
    <definedName name="peliculaexp_24_13_25">[65]ORÇAMENTO!#REF!</definedName>
    <definedName name="peliculaexp_24_19">[49]ORÇAMENTO!#REF!</definedName>
    <definedName name="peliculaexp_24_23">[49]ORÇAMENTO!#REF!</definedName>
    <definedName name="peliculaexp_24_25">[65]ORÇAMENTO!#REF!</definedName>
    <definedName name="peliculaexp_25">[65]ORÇAMENTO!#REF!</definedName>
    <definedName name="peliculainc">[49]ORÇAMENTO!#REF!</definedName>
    <definedName name="peliculainc_13">[49]ORÇAMENTO!#REF!</definedName>
    <definedName name="peliculainc_13_19">[49]ORÇAMENTO!#REF!</definedName>
    <definedName name="peliculainc_13_23">[49]ORÇAMENTO!#REF!</definedName>
    <definedName name="peliculainc_13_25">[65]ORÇAMENTO!#REF!</definedName>
    <definedName name="peliculainc_15">[66]ORÇAMENTO!#REF!</definedName>
    <definedName name="peliculainc_15_13">[66]ORÇAMENTO!#REF!</definedName>
    <definedName name="peliculainc_15_13_19">[66]ORÇAMENTO!#REF!</definedName>
    <definedName name="peliculainc_15_13_23">[66]ORÇAMENTO!#REF!</definedName>
    <definedName name="peliculainc_15_13_25">[66]ORÇAMENTO!#REF!</definedName>
    <definedName name="peliculainc_15_19">[66]ORÇAMENTO!#REF!</definedName>
    <definedName name="peliculainc_15_23">[66]ORÇAMENTO!#REF!</definedName>
    <definedName name="peliculainc_15_25">[66]ORÇAMENTO!#REF!</definedName>
    <definedName name="peliculainc_19">[49]ORÇAMENTO!#REF!</definedName>
    <definedName name="peliculainc_23">[49]ORÇAMENTO!#REF!</definedName>
    <definedName name="peliculainc_24">[49]ORÇAMENTO!#REF!</definedName>
    <definedName name="peliculainc_24_13">[49]ORÇAMENTO!#REF!</definedName>
    <definedName name="peliculainc_24_13_19">[49]ORÇAMENTO!#REF!</definedName>
    <definedName name="peliculainc_24_13_23">[49]ORÇAMENTO!#REF!</definedName>
    <definedName name="peliculainc_24_13_25">[65]ORÇAMENTO!#REF!</definedName>
    <definedName name="peliculainc_24_19">[49]ORÇAMENTO!#REF!</definedName>
    <definedName name="peliculainc_24_23">[49]ORÇAMENTO!#REF!</definedName>
    <definedName name="peliculainc_24_25">[65]ORÇAMENTO!#REF!</definedName>
    <definedName name="peliculainc_25">[65]ORÇAMENTO!#REF!</definedName>
    <definedName name="PEMN">[13]SERVIÇOS!#REF!</definedName>
    <definedName name="PEN">[13]SERVIÇOS!#REF!</definedName>
    <definedName name="PENCATURMA">#N/A</definedName>
    <definedName name="PENCATURMA_1">#REF!</definedName>
    <definedName name="per">'[200]Qd.11-Orçamento'!#REF!</definedName>
    <definedName name="Per_Pilar">0.75*2*PI()</definedName>
    <definedName name="Per_Sec_Tab">12</definedName>
    <definedName name="PercResid.">#REF!</definedName>
    <definedName name="PERFIS_MT">[76]PERFIS_MT!$A$4:$B$24</definedName>
    <definedName name="periodo">[17]DADOS!$B$4</definedName>
    <definedName name="período">[31]procedimentos!$A$19</definedName>
    <definedName name="período_10">[61]procedimentos!$A$12</definedName>
    <definedName name="periodo_13">[107]DADOS!$B$4</definedName>
    <definedName name="periodo_42">#REF!</definedName>
    <definedName name="período_9">[61]procedimentos!$A$12</definedName>
    <definedName name="periodo_acum">[31]procedimentos!$A$18</definedName>
    <definedName name="período_acum">[135]procedimentos!$A$16</definedName>
    <definedName name="periodo1">[24]DADOS!$D$4</definedName>
    <definedName name="periodo2">[24]DADOS!$E$4</definedName>
    <definedName name="PERNAMANCA_MAD_LEI">#REF!</definedName>
    <definedName name="perp" localSheetId="2">#REF!</definedName>
    <definedName name="perp">#REF!</definedName>
    <definedName name="PERSONAL" hidden="1">{#N/A,#N/A,FALSE,"310.1";#N/A,#N/A,FALSE,"321.1";#N/A,#N/A,FALSE,"320.3";#N/A,#N/A,FALSE,"330.1"}</definedName>
    <definedName name="pes" localSheetId="2">#REF!</definedName>
    <definedName name="pes">#REF!</definedName>
    <definedName name="Peso_T168">37303.15</definedName>
    <definedName name="Peso_T355.5">96983.22</definedName>
    <definedName name="Peso_T60">713.63</definedName>
    <definedName name="pesquisa" localSheetId="2">#REF!</definedName>
    <definedName name="pesquisa">#REF!</definedName>
    <definedName name="pesquisa_25">#REF!</definedName>
    <definedName name="pesquisa_4">#REF!</definedName>
    <definedName name="pesquisa1">'[7]Página 16'!$A$3:$G$7</definedName>
    <definedName name="pesquisaa">#REF!</definedName>
    <definedName name="PESSO">#REF!</definedName>
    <definedName name="PESSO_1">#REF!</definedName>
    <definedName name="PESSO_25">#REF!</definedName>
    <definedName name="pessoal">#REF!</definedName>
    <definedName name="pessoal_1">#REF!</definedName>
    <definedName name="PG">#REF!</definedName>
    <definedName name="PG_agosto_2002">#REF!</definedName>
    <definedName name="PGP" localSheetId="2">[13]SERVIÇOS!#REF!</definedName>
    <definedName name="PGP">[13]SERVIÇOS!#REF!</definedName>
    <definedName name="pig" localSheetId="2">#REF!</definedName>
    <definedName name="pig">#REF!</definedName>
    <definedName name="PII" localSheetId="2">#REF!</definedName>
    <definedName name="PII">#REF!</definedName>
    <definedName name="pint_faixa">[59]medição!#REF!</definedName>
    <definedName name="pint_lig_fresagem">[59]medição!#REF!</definedName>
    <definedName name="PINTOR">#REF!</definedName>
    <definedName name="pintura">'[31]medição '!#REF!</definedName>
    <definedName name="pintura_H5">[59]medição!#REF!</definedName>
    <definedName name="PIP" localSheetId="2">#REF!</definedName>
    <definedName name="PIP">#REF!</definedName>
    <definedName name="PISTA" localSheetId="2" hidden="1">{#N/A,#N/A,TRUE,"Serviços"}</definedName>
    <definedName name="PISTA" hidden="1">{#N/A,#N/A,TRUE,"Serviços"}</definedName>
    <definedName name="PISTAPDLD">#REF!</definedName>
    <definedName name="PISTAPDLE">#REF!</definedName>
    <definedName name="PISTAPELD">#REF!</definedName>
    <definedName name="PISTAPELE">#REF!</definedName>
    <definedName name="pjbr1">'[31]memória quantitativa'!#REF!</definedName>
    <definedName name="pjbr10">'[31]memória quantitativa'!#REF!</definedName>
    <definedName name="pjbr11">'[31]memória quantitativa'!#REF!</definedName>
    <definedName name="pjbr12">'[31]memória quantitativa'!#REF!</definedName>
    <definedName name="pjbr13">'[31]memória quantitativa'!#REF!</definedName>
    <definedName name="pjbr15">'[31]memória quantitativa'!#REF!</definedName>
    <definedName name="pjbr16">'[31]memória quantitativa'!#REF!</definedName>
    <definedName name="pjbr17">'[31]memória quantitativa'!#REF!</definedName>
    <definedName name="pjbr18">'[31]memória quantitativa'!#REF!</definedName>
    <definedName name="pjbr19">'[31]memória quantitativa'!#REF!</definedName>
    <definedName name="pjbr2">'[31]memória quantitativa'!#REF!</definedName>
    <definedName name="pjbr20">'[31]memória quantitativa'!#REF!</definedName>
    <definedName name="pjbr3">'[31]memória quantitativa'!#REF!</definedName>
    <definedName name="pjbr4">'[31]memória quantitativa'!#REF!</definedName>
    <definedName name="pjbr5">'[31]memória quantitativa'!#REF!</definedName>
    <definedName name="pjbr6">'[31]memória quantitativa'!#REF!</definedName>
    <definedName name="pjbr7">'[31]memória quantitativa'!#REF!</definedName>
    <definedName name="pjbr8">'[31]memória quantitativa'!#REF!</definedName>
    <definedName name="pjbr9">'[31]memória quantitativa'!#REF!</definedName>
    <definedName name="pjkim26">'[31]memória quantitativa'!#REF!</definedName>
    <definedName name="pjkmf1">'[31]memória quantitativa'!#REF!</definedName>
    <definedName name="pjkmf10">'[31]memória quantitativa'!#REF!</definedName>
    <definedName name="pjkmf11">'[31]memória quantitativa'!#REF!</definedName>
    <definedName name="pjkmf12">'[31]memória quantitativa'!#REF!</definedName>
    <definedName name="pjkmf13">'[31]memória quantitativa'!#REF!</definedName>
    <definedName name="pjkmf14">'[31]memória quantitativa'!#REF!</definedName>
    <definedName name="pjkmf15">'[31]memória quantitativa'!#REF!</definedName>
    <definedName name="pjkmf16">'[31]memória quantitativa'!#REF!</definedName>
    <definedName name="pjkmf17">'[31]memória quantitativa'!#REF!</definedName>
    <definedName name="pjkmf18">'[31]memória quantitativa'!#REF!</definedName>
    <definedName name="pjkmf19">'[31]memória quantitativa'!#REF!</definedName>
    <definedName name="pjkmf2">'[31]memória quantitativa'!#REF!</definedName>
    <definedName name="pjkmf20">'[31]memória quantitativa'!#REF!</definedName>
    <definedName name="pjkmf21">'[31]memória quantitativa'!#REF!</definedName>
    <definedName name="pjkmf22">'[31]memória quantitativa'!#REF!</definedName>
    <definedName name="pjkmf23">'[31]memória quantitativa'!#REF!</definedName>
    <definedName name="pjkmf24">'[31]memória quantitativa'!#REF!</definedName>
    <definedName name="pjkmf25">'[31]memória quantitativa'!#REF!</definedName>
    <definedName name="pjkmf26">'[31]memória quantitativa'!#REF!</definedName>
    <definedName name="pjkmf27">'[31]memória quantitativa'!#REF!</definedName>
    <definedName name="pjkmf28">'[31]memória quantitativa'!#REF!</definedName>
    <definedName name="pjkmf29">'[31]memória quantitativa'!#REF!</definedName>
    <definedName name="pjkmf3">'[31]memória quantitativa'!#REF!</definedName>
    <definedName name="pjkmf30">'[31]memória quantitativa'!#REF!</definedName>
    <definedName name="pjkmf31">'[31]memória quantitativa'!#REF!</definedName>
    <definedName name="pjkmf32">'[31]memória quantitativa'!#REF!</definedName>
    <definedName name="pjkmf33">'[31]memória quantitativa'!#REF!</definedName>
    <definedName name="pjkmf34">'[31]memória quantitativa'!#REF!</definedName>
    <definedName name="pjkmf35">'[31]memória quantitativa'!#REF!</definedName>
    <definedName name="pjkmf4">'[31]memória quantitativa'!#REF!</definedName>
    <definedName name="pjkmf5">'[31]memória quantitativa'!#REF!</definedName>
    <definedName name="pjkmf6">'[31]memória quantitativa'!#REF!</definedName>
    <definedName name="pjkmf7">'[31]memória quantitativa'!#REF!</definedName>
    <definedName name="pjkmf8">'[31]memória quantitativa'!#REF!</definedName>
    <definedName name="pjkmf9">'[31]memória quantitativa'!#REF!</definedName>
    <definedName name="pjkmi1">'[31]memória quantitativa'!#REF!</definedName>
    <definedName name="pjkmi10">'[31]memória quantitativa'!#REF!</definedName>
    <definedName name="pjkmi11">'[31]memória quantitativa'!#REF!</definedName>
    <definedName name="pjkmi12">'[31]memória quantitativa'!#REF!</definedName>
    <definedName name="pjkmi13">'[31]memória quantitativa'!#REF!</definedName>
    <definedName name="pjkmi14">'[31]memória quantitativa'!#REF!</definedName>
    <definedName name="pjkmi15">'[31]memória quantitativa'!#REF!</definedName>
    <definedName name="pjkmi16">'[31]memória quantitativa'!#REF!</definedName>
    <definedName name="pjkmi17">'[31]memória quantitativa'!#REF!</definedName>
    <definedName name="pjkmi18">'[31]memória quantitativa'!#REF!</definedName>
    <definedName name="pjkmi19">'[31]memória quantitativa'!#REF!</definedName>
    <definedName name="pjkmi2">'[31]memória quantitativa'!#REF!</definedName>
    <definedName name="pjkmi20">'[31]memória quantitativa'!#REF!</definedName>
    <definedName name="pjkmi21">'[31]memória quantitativa'!#REF!</definedName>
    <definedName name="pjkmi22">'[31]memória quantitativa'!#REF!</definedName>
    <definedName name="pjkmi23">'[31]memória quantitativa'!#REF!</definedName>
    <definedName name="pjkmi24">'[31]memória quantitativa'!#REF!</definedName>
    <definedName name="pjkmi25">'[31]memória quantitativa'!#REF!</definedName>
    <definedName name="pjkmi27">'[31]memória quantitativa'!#REF!</definedName>
    <definedName name="pjkmi28">'[31]memória quantitativa'!#REF!</definedName>
    <definedName name="pjkmi29">'[31]memória quantitativa'!#REF!</definedName>
    <definedName name="pjkmi3">'[31]memória quantitativa'!#REF!</definedName>
    <definedName name="pjkmi30">'[31]memória quantitativa'!#REF!</definedName>
    <definedName name="pjkmi31">'[31]memória quantitativa'!#REF!</definedName>
    <definedName name="pjkmi32">'[31]memória quantitativa'!#REF!</definedName>
    <definedName name="pjkmi33">'[31]memória quantitativa'!#REF!</definedName>
    <definedName name="pjkmi34">'[31]memória quantitativa'!#REF!</definedName>
    <definedName name="pjkmi35">'[31]memória quantitativa'!#REF!</definedName>
    <definedName name="pjkmi4">'[31]memória quantitativa'!#REF!</definedName>
    <definedName name="pjkmi5">'[31]memória quantitativa'!#REF!</definedName>
    <definedName name="pjkmi6">'[31]memória quantitativa'!#REF!</definedName>
    <definedName name="pjkmi7">'[31]memória quantitativa'!#REF!</definedName>
    <definedName name="pjkmi8">'[31]memória quantitativa'!#REF!</definedName>
    <definedName name="pjkmi9">'[31]memória quantitativa'!#REF!</definedName>
    <definedName name="PL">#REF!</definedName>
    <definedName name="PL_25">#REF!</definedName>
    <definedName name="PL_4">#REF!</definedName>
    <definedName name="PL1_25">#REF!</definedName>
    <definedName name="PLA">[13]SERVIÇOS!#REF!</definedName>
    <definedName name="PLACA">#REF!</definedName>
    <definedName name="PLACA_OBRA">#REF!</definedName>
    <definedName name="placas">#N/A</definedName>
    <definedName name="PLACAS_11">#REF!</definedName>
    <definedName name="PLACAS_12">#REF!</definedName>
    <definedName name="PLACAS_13">#REF!</definedName>
    <definedName name="PLACAS_15">#REF!</definedName>
    <definedName name="PLACAS_16">#REF!</definedName>
    <definedName name="PLACAS_19">#REF!</definedName>
    <definedName name="PLACAS_28">#REF!</definedName>
    <definedName name="PLACAS_7">#REF!</definedName>
    <definedName name="PLACAS1">#REF!</definedName>
    <definedName name="plan" hidden="1">#REF!</definedName>
    <definedName name="PLAN_1">#REF!</definedName>
    <definedName name="Plan1" localSheetId="2" hidden="1">#REF!</definedName>
    <definedName name="Plan1" hidden="1">#REF!</definedName>
    <definedName name="PLANEJADA">#REF!</definedName>
    <definedName name="planilha" localSheetId="2" hidden="1">{#N/A,#N/A,TRUE,"Serviços"}</definedName>
    <definedName name="planilha" hidden="1">{#N/A,#N/A,TRUE,"Serviços"}</definedName>
    <definedName name="planilha_1">NA()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2" localSheetId="2">#REF!</definedName>
    <definedName name="PLANILHA2">#REF!</definedName>
    <definedName name="PlanilhasOriginais">#REF!</definedName>
    <definedName name="plano" localSheetId="2">#REF!</definedName>
    <definedName name="plano">#REF!</definedName>
    <definedName name="Plapla_11">#REF!</definedName>
    <definedName name="Plapla_12">#REF!</definedName>
    <definedName name="Plapla_13">#REF!</definedName>
    <definedName name="Plapla_15">#REF!</definedName>
    <definedName name="Plapla_16">#REF!</definedName>
    <definedName name="Plapla_17">#REF!</definedName>
    <definedName name="Plapla_19">#REF!</definedName>
    <definedName name="Plapla_2">#REF!</definedName>
    <definedName name="Plapla_28">#REF!</definedName>
    <definedName name="Plapla_3">#REF!</definedName>
    <definedName name="Plapla_4">#REF!</definedName>
    <definedName name="Plapla_7">#REF!</definedName>
    <definedName name="Plapla_9">#REF!</definedName>
    <definedName name="PLBU">#REF!</definedName>
    <definedName name="plc" localSheetId="2">#REF!</definedName>
    <definedName name="plc">#REF!</definedName>
    <definedName name="plc2.5">#REF!</definedName>
    <definedName name="plc2_5">#REF!</definedName>
    <definedName name="PLCD">#REF!</definedName>
    <definedName name="PLCD97">#REF!</definedName>
    <definedName name="PLDA">#REF!</definedName>
    <definedName name="PLDD">"'file:///D:/Meus documentos/ANASTÁCIO/SERCEL/BR262990800.xls'#$SERVIÇOS.$#REF!$#REF!"</definedName>
    <definedName name="PLIQ">#REF!</definedName>
    <definedName name="pliq1">#REF!</definedName>
    <definedName name="PLL">#REF!</definedName>
    <definedName name="PLMBUQ">#REF!</definedName>
    <definedName name="PLPTE">#REF!</definedName>
    <definedName name="PLSM">#REF!</definedName>
    <definedName name="PLT" localSheetId="2">[13]SERVIÇOS!#REF!</definedName>
    <definedName name="PLT">[13]SERVIÇOS!#REF!</definedName>
    <definedName name="Plu" localSheetId="2">{""," mil"," milhões"," bilhões"," trilhões"}</definedName>
    <definedName name="Plu">{""," mil"," milhões"," bilhões"," trilhões"}</definedName>
    <definedName name="PLVC">[13]SERVIÇOS!#REF!</definedName>
    <definedName name="PLVD">[13]SERVIÇOS!#REF!</definedName>
    <definedName name="PLW">#REF!</definedName>
    <definedName name="PLWA">#REF!</definedName>
    <definedName name="pm">'[20]Mão de Obra'!$E$13</definedName>
    <definedName name="PM334_1">#REF!</definedName>
    <definedName name="PM335_1">#REF!</definedName>
    <definedName name="pm346_1">#REF!</definedName>
    <definedName name="PM405_1">#REF!</definedName>
    <definedName name="PM406_1">#REF!</definedName>
    <definedName name="PM970_1">#REF!</definedName>
    <definedName name="PMBF">#REF!</definedName>
    <definedName name="PMBQ">[13]SERVIÇOS!#REF!</definedName>
    <definedName name="PMBQA">[13]SERVIÇOS!#REF!</definedName>
    <definedName name="PMBQT">[13]SERVIÇOS!#REF!</definedName>
    <definedName name="pmcapa_13">"'file:///C:/Documents and Settings/liev.refkalefsky/Desktop/MODELO/UT-08-07-BR174/L1 - 3A MED UT-01-08-07 FEV-08 TERCOM.XLS'#$TransBasc5m³.$#REF!$#REF!"</definedName>
    <definedName name="pmcapa_20">"$TransLocalBasc10m³.$#REF!$#REF!"</definedName>
    <definedName name="PMD">#REF!</definedName>
    <definedName name="pmedioaterro">[17]TransComerc_Basc10m³!#REF!</definedName>
    <definedName name="pmedioaterro_20">"$TransLocalBasc10m³.$#REF!$#REF!"</definedName>
    <definedName name="pmedior">"$TransComerc_Basc10m³.$#REF!$#REF!"</definedName>
    <definedName name="pmedior_20">"$TransLocalBasc10m³.$#REF!$#REF!"</definedName>
    <definedName name="pmgran_20">"$TransLocalBasc10m³.$#REF!$#REF!"</definedName>
    <definedName name="PMREC">#REF!</definedName>
    <definedName name="PMS" localSheetId="2">#REF!</definedName>
    <definedName name="PMS">#REF!</definedName>
    <definedName name="PNPBASELE">#REF!</definedName>
    <definedName name="PNPBASMEC">#REF!</definedName>
    <definedName name="PNV">#REF!</definedName>
    <definedName name="PO_QUIMICO_4KG">#REF!</definedName>
    <definedName name="POÇO_VISIT">#REF!</definedName>
    <definedName name="POLIM">[201]MB!$G$26</definedName>
    <definedName name="pont" localSheetId="2">#REF!</definedName>
    <definedName name="pont">#REF!</definedName>
    <definedName name="PONTALETE">#REF!</definedName>
    <definedName name="Ponte">#N/A</definedName>
    <definedName name="Ponte_10">#N/A</definedName>
    <definedName name="Ponte_12">#N/A</definedName>
    <definedName name="Ponte_19">#N/A</definedName>
    <definedName name="Ponte_2">#N/A</definedName>
    <definedName name="Ponte_21">#N/A</definedName>
    <definedName name="Ponte_23">#N/A</definedName>
    <definedName name="Ponte_24">#N/A</definedName>
    <definedName name="Ponte_26">#N/A</definedName>
    <definedName name="Ponte_27">#N/A</definedName>
    <definedName name="Ponte_29">#N/A</definedName>
    <definedName name="Ponte_30">#N/A</definedName>
    <definedName name="Ponte_31">#N/A</definedName>
    <definedName name="Ponte_33">#N/A</definedName>
    <definedName name="Ponte_34">#N/A</definedName>
    <definedName name="Ponte_35">#N/A</definedName>
    <definedName name="Ponte_36">#N/A</definedName>
    <definedName name="Ponte_37">#N/A</definedName>
    <definedName name="Ponte_38">#N/A</definedName>
    <definedName name="Ponte_39">#N/A</definedName>
    <definedName name="Ponte_4">#N/A</definedName>
    <definedName name="Ponte_40">#N/A</definedName>
    <definedName name="Ponte_41">#N/A</definedName>
    <definedName name="Ponte_42">#N/A</definedName>
    <definedName name="Ponte_43">#N/A</definedName>
    <definedName name="Ponte_44">#N/A</definedName>
    <definedName name="Ponte_45">#N/A</definedName>
    <definedName name="Ponte_46">#N/A</definedName>
    <definedName name="Ponte_47">#N/A</definedName>
    <definedName name="Ponte_48">#N/A</definedName>
    <definedName name="Ponte_51">#N/A</definedName>
    <definedName name="Ponte_52">#N/A</definedName>
    <definedName name="Ponte_53">#N/A</definedName>
    <definedName name="Ponte_55">#N/A</definedName>
    <definedName name="Ponte_58">#N/A</definedName>
    <definedName name="Ponte_59">#N/A</definedName>
    <definedName name="Ponte_60">#N/A</definedName>
    <definedName name="Ponte_61">#N/A</definedName>
    <definedName name="Ponte_62">#N/A</definedName>
    <definedName name="Ponte_63">#N/A</definedName>
    <definedName name="Ponte_64">#N/A</definedName>
    <definedName name="Ponte_65">#N/A</definedName>
    <definedName name="Ponte_66">#N/A</definedName>
    <definedName name="Ponte_67">#N/A</definedName>
    <definedName name="Ponte_68">#N/A</definedName>
    <definedName name="Ponte_69">#N/A</definedName>
    <definedName name="Ponte_70">#N/A</definedName>
    <definedName name="Ponte_71">#N/A</definedName>
    <definedName name="Ponte_72">#N/A</definedName>
    <definedName name="Ponte_8">#N/A</definedName>
    <definedName name="ponto">#N/A</definedName>
    <definedName name="popopopo" localSheetId="2" hidden="1">{#N/A,#N/A,FALSE,"MO (2)"}</definedName>
    <definedName name="popopopo" hidden="1">{#N/A,#N/A,FALSE,"MO (2)"}</definedName>
    <definedName name="por_sistema_IMR">#REF!</definedName>
    <definedName name="por_sistema_IMR_1">#REF!</definedName>
    <definedName name="por_sistema_IMR_1_4">#REF!</definedName>
    <definedName name="por_sistema_IMR_4">#REF!</definedName>
    <definedName name="por_sistema_IMR_6">#REF!</definedName>
    <definedName name="por_sistema_IMR_6_4">#REF!</definedName>
    <definedName name="port">#REF!</definedName>
    <definedName name="port_1">#REF!</definedName>
    <definedName name="PORT_QUANT">'[75]Pórtico a Remover'!$J$15</definedName>
    <definedName name="PORT_QUANT_REM">'[130]Pórtico a remover'!$J$13</definedName>
    <definedName name="PORT_SEMI_QUANT">'[75]Pórtico e Semi-pórtico'!$I$14:$I$19</definedName>
    <definedName name="PORT_SEMI_QUANT_BR104">'[130]Pórtico e Semi-pórtico'!$I$14:$I$22</definedName>
    <definedName name="PORT_SEMI_QUANT_BR104SUL">'[130]Pórtico e Semi-pórtico_SUL'!$I$14:$I$21</definedName>
    <definedName name="PORT_SEMI_TIPO">'[75]Pórtico e Semi-pórtico'!$H$14:$H$19</definedName>
    <definedName name="PORT_SEMI_TIPO_BR104">'[130]Pórtico e Semi-pórtico'!$H$14:$H$22</definedName>
    <definedName name="PORT_SEMI_TIPO_BR104SUL">'[130]Pórtico e Semi-pórtico_SUL'!$H$14:$H$21</definedName>
    <definedName name="PORT_TIPO">'[75]Pórtico a Remover'!$E$15</definedName>
    <definedName name="PORT_TIPO_REM">'[130]Pórtico a remover'!$E$13</definedName>
    <definedName name="Posição" localSheetId="2" hidden="1">#REF!</definedName>
    <definedName name="Posição" hidden="1">#REF!</definedName>
    <definedName name="Posição_OAC">#REF!</definedName>
    <definedName name="PosiçãoDispositivoLateralOAE">#REF!</definedName>
    <definedName name="PosiçãoNãoseaplicaOAC">#REF!</definedName>
    <definedName name="PosiçãoOAC">#REF!</definedName>
    <definedName name="potencia">#REF!</definedName>
    <definedName name="pp">#REF!</definedName>
    <definedName name="PPAG">#REF!</definedName>
    <definedName name="PPCOFINS">#REF!</definedName>
    <definedName name="PPEDREIRO">#N/A</definedName>
    <definedName name="PPEDREIRO_1">#REF!</definedName>
    <definedName name="PPEN">[13]SERVIÇOS!#REF!</definedName>
    <definedName name="PPFRE">#REF!</definedName>
    <definedName name="PPICMS">#REF!</definedName>
    <definedName name="PPINTOR">#N/A</definedName>
    <definedName name="PPINTOR_1">#REF!</definedName>
    <definedName name="PPIPI">#REF!</definedName>
    <definedName name="PPL">#REF!</definedName>
    <definedName name="PPLA" localSheetId="2">[13]SERVIÇOS!#REF!</definedName>
    <definedName name="PPLA">[13]SERVIÇOS!#REF!</definedName>
    <definedName name="PPLT" localSheetId="2">[13]SERVIÇOS!#REF!</definedName>
    <definedName name="PPLT">[13]SERVIÇOS!#REF!</definedName>
    <definedName name="PPPIS">#REF!</definedName>
    <definedName name="PPREP">#REF!</definedName>
    <definedName name="PPSAL">#REF!</definedName>
    <definedName name="pq">#REF!</definedName>
    <definedName name="PQP.">#REF!</definedName>
    <definedName name="PQVALE">#REF!</definedName>
    <definedName name="PRA">#REF!</definedName>
    <definedName name="PRANCHA">[179]PRANCHAS!$A$2:$B$262</definedName>
    <definedName name="PRANCHAS">[76]PRANCHA!$A$1:$B$1</definedName>
    <definedName name="PRAT">#REF!</definedName>
    <definedName name="PRATICAB">#REF!</definedName>
    <definedName name="Prazo">#REF!</definedName>
    <definedName name="PRBQ" localSheetId="2">[13]SERVIÇOS!#REF!</definedName>
    <definedName name="PRBQ">[13]SERVIÇOS!#REF!</definedName>
    <definedName name="PRCB">#REF!</definedName>
    <definedName name="PRCC" localSheetId="2">[13]SERVIÇOS!#REF!</definedName>
    <definedName name="PRCC">[13]SERVIÇOS!#REF!</definedName>
    <definedName name="PRCCL">#REF!</definedName>
    <definedName name="Prd" hidden="1">#N/A</definedName>
    <definedName name="PrdAux" hidden="1">#N/A</definedName>
    <definedName name="PRDM">[13]SERVIÇOS!#REF!</definedName>
    <definedName name="PRE" localSheetId="2">#REF!</definedName>
    <definedName name="PRE">#REF!</definedName>
    <definedName name="PREC">#REF!</definedName>
    <definedName name="PREC_1">#REF!</definedName>
    <definedName name="Preço_Improd.">#REF!</definedName>
    <definedName name="Preço_kW" localSheetId="2">#REF!</definedName>
    <definedName name="Preço_kW">#REF!</definedName>
    <definedName name="Preço_kW_1" localSheetId="2">#REF!</definedName>
    <definedName name="Preço_kW_1">#REF!</definedName>
    <definedName name="Preço_kW_1_4">#REF!</definedName>
    <definedName name="Preço_kW_4">#REF!</definedName>
    <definedName name="Preço_kW_6">#REF!</definedName>
    <definedName name="Preço_kW_6_4">#REF!</definedName>
    <definedName name="Preço_parcial">#REF!</definedName>
    <definedName name="Preço_parcial_15">#REF!</definedName>
    <definedName name="Preço_prod.">#REF!</definedName>
    <definedName name="PREÇO_UNIT_serviço">OFFSET('[99]Orçamento Total'!$F$4,0,0,COUNTA('[99]Orçamento Total'!$C:$C),1)</definedName>
    <definedName name="preco1">#REF!</definedName>
    <definedName name="PREÇOS">#REF!</definedName>
    <definedName name="PREÇOS_10">#REF!</definedName>
    <definedName name="PREÇOS_10_1">"$#REF!.$A$5:$B$9"</definedName>
    <definedName name="PREÇOS_10_10">"$#REF!.$A$5:$B$9"</definedName>
    <definedName name="PREÇOS_10_11">"$#REF!.$A$5:$B$9"</definedName>
    <definedName name="PREÇOS_10_12">"$#REF!.$A$5:$B$9"</definedName>
    <definedName name="PREÇOS_10_15">"$#REF!.$A$1:$B$4"</definedName>
    <definedName name="PREÇOS_10_16">"$#REF!.$A$1:$B$4"</definedName>
    <definedName name="PREÇOS_10_22">#REF!</definedName>
    <definedName name="PREÇOS_10_24">#REF!</definedName>
    <definedName name="PREÇOS_10_25">#REF!</definedName>
    <definedName name="PREÇOS_10_29">"$#REF!.$A$5:$B$9"</definedName>
    <definedName name="PREÇOS_10_3">"$#REF!.$A$1:$B$4"</definedName>
    <definedName name="PREÇOS_10_3_1">"$#REF!.$A$1:$B$4"</definedName>
    <definedName name="PREÇOS_10_4">"$#REF!.$A$5:$B$9"</definedName>
    <definedName name="PREÇOS_10_4_1">"$#REF!.$A$5:$B$9"</definedName>
    <definedName name="PREÇOS_10_5">"$#REF!.$A$5:$B$9"</definedName>
    <definedName name="PREÇOS_10_5_1">"$#REF!.$A$5:$B$9"</definedName>
    <definedName name="PREÇOS_10_6">"$#REF!.$A$5:$B$9"</definedName>
    <definedName name="PREÇOS_10_6_1">"$#REF!.$A$5:$B$9"</definedName>
    <definedName name="PREÇOS_10_7">#REF!</definedName>
    <definedName name="PREÇOS_10_7_1">"$#REF!.$A$5:$B$9"</definedName>
    <definedName name="PREÇOS_10_7_1_1">"$#REF!.$A$5:$B$9"</definedName>
    <definedName name="PREÇOS_10_7_1_1_1">"$#REF!.$A$5:$B$9"</definedName>
    <definedName name="PREÇOS_10_8">#REF!</definedName>
    <definedName name="PREÇOS_10_9">"$#REF!.$A$5:$B$9"</definedName>
    <definedName name="PREÇOS_11">"$#REF!.$A$5:$B$9"</definedName>
    <definedName name="PREÇOS_12">"$#REF!.$A$5:$B$9"</definedName>
    <definedName name="PREÇOS_15">"$#REF!.$A$1:$B$4"</definedName>
    <definedName name="PREÇOS_16">"$#REF!.$A$1:$B$4"</definedName>
    <definedName name="PREÇOS_17">#REF!</definedName>
    <definedName name="PREÇOS_17_10">"$#REF!.$A$5:$B$9"</definedName>
    <definedName name="PREÇOS_17_11">"$#REF!.$A$5:$B$9"</definedName>
    <definedName name="PREÇOS_17_12">"$#REF!.$A$5:$B$9"</definedName>
    <definedName name="PREÇOS_17_15">"$#REF!.$A$1:$B$4"</definedName>
    <definedName name="PREÇOS_17_16">"$#REF!.$A$1:$B$4"</definedName>
    <definedName name="PREÇOS_17_22">#REF!</definedName>
    <definedName name="PREÇOS_17_24">#REF!</definedName>
    <definedName name="PREÇOS_17_25">#REF!</definedName>
    <definedName name="PREÇOS_17_29">"$#REF!.$A$5:$B$9"</definedName>
    <definedName name="PREÇOS_17_3">"$#REF!.$A$1:$B$4"</definedName>
    <definedName name="PREÇOS_17_3_1">"$#REF!.$A$1:$B$4"</definedName>
    <definedName name="PREÇOS_17_4">"$#REF!.$A$5:$B$9"</definedName>
    <definedName name="PREÇOS_17_4_1">"$#REF!.$A$5:$B$9"</definedName>
    <definedName name="PREÇOS_17_5">"$#REF!.$A$5:$B$9"</definedName>
    <definedName name="PREÇOS_17_5_1">"$#REF!.$A$5:$B$9"</definedName>
    <definedName name="PREÇOS_17_6">"$#REF!.$A$5:$B$9"</definedName>
    <definedName name="PREÇOS_17_6_1">"$#REF!.$A$5:$B$9"</definedName>
    <definedName name="PREÇOS_17_7">#REF!</definedName>
    <definedName name="PREÇOS_17_7_1">"$#REF!.$A$5:$B$9"</definedName>
    <definedName name="PREÇOS_17_7_1_1">"$#REF!.$A$5:$B$9"</definedName>
    <definedName name="PREÇOS_17_7_1_1_1">"$#REF!.$A$5:$B$9"</definedName>
    <definedName name="PREÇOS_17_8">#REF!</definedName>
    <definedName name="PREÇOS_17_9">"$#REF!.$A$5:$B$9"</definedName>
    <definedName name="PREÇOS_22">#REF!</definedName>
    <definedName name="PREÇOS_24">#REF!</definedName>
    <definedName name="PREÇOS_25">#REF!</definedName>
    <definedName name="PREÇOS_29">"$#REF!.$A$5:$B$9"</definedName>
    <definedName name="PREÇOS_3">"$#REF!.$A$1:$B$4"</definedName>
    <definedName name="PREÇOS_3_1">"$#REF!.$A$1:$B$4"</definedName>
    <definedName name="PREÇOS_4">"$#REF!.$A$5:$B$9"</definedName>
    <definedName name="PREÇOS_4_1">"$#REF!.$A$5:$B$9"</definedName>
    <definedName name="PREÇOS_5">"$#REF!.$A$5:$B$9"</definedName>
    <definedName name="PREÇOS_5_1">"$#REF!.$A$5:$B$9"</definedName>
    <definedName name="PREÇOS_6">#REF!</definedName>
    <definedName name="PREÇOS_6_1">"$#REF!.$A$5:$B$9"</definedName>
    <definedName name="PREÇOS_6_1_1">"$#REF!.$A$5:$B$9"</definedName>
    <definedName name="PREÇOS_6_10">"$#REF!.$A$5:$B$9"</definedName>
    <definedName name="PREÇOS_6_11">"$#REF!.$A$5:$B$9"</definedName>
    <definedName name="PREÇOS_6_12">"$#REF!.$A$5:$B$9"</definedName>
    <definedName name="PREÇOS_6_15">"$#REF!.$A$1:$B$4"</definedName>
    <definedName name="PREÇOS_6_16">"$#REF!.$A$1:$B$4"</definedName>
    <definedName name="PREÇOS_6_22">#REF!</definedName>
    <definedName name="PREÇOS_6_24">#REF!</definedName>
    <definedName name="PREÇOS_6_25">#REF!</definedName>
    <definedName name="PREÇOS_6_29">"$#REF!.$A$5:$B$9"</definedName>
    <definedName name="PREÇOS_6_3">"$#REF!.$A$1:$B$4"</definedName>
    <definedName name="PREÇOS_6_3_1">"$#REF!.$A$1:$B$4"</definedName>
    <definedName name="PREÇOS_6_4">"$#REF!.$A$5:$B$9"</definedName>
    <definedName name="PREÇOS_6_4_1">"$#REF!.$A$5:$B$9"</definedName>
    <definedName name="PREÇOS_6_5">"$#REF!.$A$5:$B$9"</definedName>
    <definedName name="PREÇOS_6_5_1">"$#REF!.$A$5:$B$9"</definedName>
    <definedName name="PREÇOS_6_6">"$#REF!.$A$5:$B$9"</definedName>
    <definedName name="PREÇOS_6_6_1">"$#REF!.$A$5:$B$9"</definedName>
    <definedName name="PREÇOS_6_7">#REF!</definedName>
    <definedName name="PREÇOS_6_7_1">"$#REF!.$A$5:$B$9"</definedName>
    <definedName name="PREÇOS_6_7_1_1">"$#REF!.$A$5:$B$9"</definedName>
    <definedName name="PREÇOS_6_7_1_1_1">"$#REF!.$A$5:$B$9"</definedName>
    <definedName name="PREÇOS_6_8">#REF!</definedName>
    <definedName name="PREÇOS_6_9">"$#REF!.$A$5:$B$9"</definedName>
    <definedName name="PREÇOS_7">#REF!</definedName>
    <definedName name="PREÇOS_7_1">#REF!</definedName>
    <definedName name="PREÇOS_7_1_1">"$#REF!.$A$5:$B$9"</definedName>
    <definedName name="PREÇOS_7_1_1_1">"$#REF!.$A$5:$B$9"</definedName>
    <definedName name="PREÇOS_7_1_1_1_1">"$#REF!.$A$5:$B$9"</definedName>
    <definedName name="PREÇOS_7_10">"$#REF!.$A$5:$B$9"</definedName>
    <definedName name="PREÇOS_7_11">"$#REF!.$A$5:$B$9"</definedName>
    <definedName name="PREÇOS_7_12">"$#REF!.$A$5:$B$9"</definedName>
    <definedName name="PREÇOS_7_15">"$#REF!.$A$1:$B$4"</definedName>
    <definedName name="PREÇOS_7_16">"$#REF!.$A$1:$B$4"</definedName>
    <definedName name="PREÇOS_7_22">#REF!</definedName>
    <definedName name="PREÇOS_7_24">#REF!</definedName>
    <definedName name="PREÇOS_7_25">#REF!</definedName>
    <definedName name="PREÇOS_7_29">"$#REF!.$A$5:$B$9"</definedName>
    <definedName name="PREÇOS_7_3">"$#REF!.$A$1:$B$4"</definedName>
    <definedName name="PREÇOS_7_3_1">"$#REF!.$A$1:$B$4"</definedName>
    <definedName name="PREÇOS_7_4">"$#REF!.$A$5:$B$9"</definedName>
    <definedName name="PREÇOS_7_4_1">"$#REF!.$A$5:$B$9"</definedName>
    <definedName name="PREÇOS_7_5">"$#REF!.$A$5:$B$9"</definedName>
    <definedName name="PREÇOS_7_5_1">"$#REF!.$A$5:$B$9"</definedName>
    <definedName name="PREÇOS_7_6">"$#REF!.$A$5:$B$9"</definedName>
    <definedName name="PREÇOS_7_6_1">"$#REF!.$A$5:$B$9"</definedName>
    <definedName name="PREÇOS_7_7">#REF!</definedName>
    <definedName name="PREÇOS_7_7_1">"$#REF!.$A$5:$B$9"</definedName>
    <definedName name="PREÇOS_7_7_1_1">"$#REF!.$A$5:$B$9"</definedName>
    <definedName name="PREÇOS_7_7_1_1_1">"$#REF!.$A$5:$B$9"</definedName>
    <definedName name="PREÇOS_7_8">#REF!</definedName>
    <definedName name="PREÇOS_7_9">"$#REF!.$A$5:$B$9"</definedName>
    <definedName name="PREÇOS_8">#REF!</definedName>
    <definedName name="PREÇOS_8_1">#REF!</definedName>
    <definedName name="PREÇOS_8_1_1">#REF!</definedName>
    <definedName name="PREÇOS_8_10">"$#REF!.$A$5:$B$9"</definedName>
    <definedName name="PREÇOS_8_11">"$#REF!.$A$5:$B$9"</definedName>
    <definedName name="PREÇOS_8_12">"$#REF!.$A$5:$B$9"</definedName>
    <definedName name="PREÇOS_8_15">"$#REF!.$A$1:$B$4"</definedName>
    <definedName name="PREÇOS_8_16">"$#REF!.$A$1:$B$4"</definedName>
    <definedName name="PREÇOS_8_22">#REF!</definedName>
    <definedName name="PREÇOS_8_24">#REF!</definedName>
    <definedName name="PREÇOS_8_25">#REF!</definedName>
    <definedName name="PREÇOS_8_29">"$#REF!.$A$5:$B$9"</definedName>
    <definedName name="PREÇOS_8_3">"$#REF!.$A$1:$B$4"</definedName>
    <definedName name="PREÇOS_8_3_1">"$#REF!.$A$1:$B$4"</definedName>
    <definedName name="PREÇOS_8_4">"$#REF!.$A$5:$B$9"</definedName>
    <definedName name="PREÇOS_8_4_1">"$#REF!.$A$5:$B$9"</definedName>
    <definedName name="PREÇOS_8_5">"$#REF!.$A$5:$B$9"</definedName>
    <definedName name="PREÇOS_8_5_1">"$#REF!.$A$5:$B$9"</definedName>
    <definedName name="PREÇOS_8_6">"$#REF!.$A$5:$B$9"</definedName>
    <definedName name="PREÇOS_8_6_1">"$#REF!.$A$5:$B$9"</definedName>
    <definedName name="PREÇOS_8_7">#REF!</definedName>
    <definedName name="PREÇOS_8_7_1">"$#REF!.$A$5:$B$9"</definedName>
    <definedName name="PREÇOS_8_7_1_1">"$#REF!.$A$5:$B$9"</definedName>
    <definedName name="PREÇOS_8_7_1_1_1">"$#REF!.$A$5:$B$9"</definedName>
    <definedName name="PREÇOS_8_8">#REF!</definedName>
    <definedName name="PREÇOS_8_9">"$#REF!.$A$5:$B$9"</definedName>
    <definedName name="PREÇOS_9">#REF!</definedName>
    <definedName name="PREÇOS_9_1">"$#REF!.$A$5:$B$9"</definedName>
    <definedName name="PREÇOS_9_10">"$#REF!.$A$5:$B$9"</definedName>
    <definedName name="PREÇOS_9_11">"$#REF!.$A$5:$B$9"</definedName>
    <definedName name="PREÇOS_9_12">"$#REF!.$A$5:$B$9"</definedName>
    <definedName name="PREÇOS_9_15">"$#REF!.$A$1:$B$4"</definedName>
    <definedName name="PREÇOS_9_16">"$#REF!.$A$1:$B$4"</definedName>
    <definedName name="PREÇOS_9_22">#REF!</definedName>
    <definedName name="PREÇOS_9_24">#REF!</definedName>
    <definedName name="PREÇOS_9_25">#REF!</definedName>
    <definedName name="PREÇOS_9_29">"$#REF!.$A$5:$B$9"</definedName>
    <definedName name="PREÇOS_9_3">"$#REF!.$A$1:$B$4"</definedName>
    <definedName name="PREÇOS_9_3_1">"$#REF!.$A$1:$B$4"</definedName>
    <definedName name="PREÇOS_9_4">"$#REF!.$A$5:$B$9"</definedName>
    <definedName name="PREÇOS_9_4_1">"$#REF!.$A$5:$B$9"</definedName>
    <definedName name="PREÇOS_9_5">"$#REF!.$A$5:$B$9"</definedName>
    <definedName name="PREÇOS_9_5_1">"$#REF!.$A$5:$B$9"</definedName>
    <definedName name="PREÇOS_9_6">"$#REF!.$A$5:$B$9"</definedName>
    <definedName name="PREÇOS_9_6_1">"$#REF!.$A$5:$B$9"</definedName>
    <definedName name="PREÇOS_9_7">#REF!</definedName>
    <definedName name="PREÇOS_9_7_1">"$#REF!.$A$5:$B$9"</definedName>
    <definedName name="PREÇOS_9_7_1_1">"$#REF!.$A$5:$B$9"</definedName>
    <definedName name="PREÇOS_9_7_1_1_1">"$#REF!.$A$5:$B$9"</definedName>
    <definedName name="PREÇOS_9_8">#REF!</definedName>
    <definedName name="PREÇOS_9_9">"$#REF!.$A$5:$B$9"</definedName>
    <definedName name="PREÇOSOBRAS">'[202]BD Equip.'!$A$1:$B$263</definedName>
    <definedName name="PreçoUnit_3ªF">OFFSET('[99]Orçamento por Kmf'!$S$1,MATCH("3ª FAIXA",'[99]Orçamento por Kmf'!$B:$B,0),0,MATCH("ACOSTAMENTO",'[99]Orçamento por Kmf'!$B:$B,0)-MATCH("3ª FAIXA",'[99]Orçamento por Kmf'!$B:$B,0),1)</definedName>
    <definedName name="PreçoUnit_Acost">OFFSET('[99]Orçamento por Kmf'!$S$1,MATCH("ACOSTAMENTO",'[99]Orçamento por Kmf'!$B:$B,0),0,MATCH("DRENAGEM SUPERFICIAL",'[99]Orçamento por Kmf'!$B:$B,0)-MATCH("ACOSTAMENTO",'[99]Orçamento por Kmf'!$B:$B,0),1)</definedName>
    <definedName name="PreçoUnit_Pista">OFFSET('[99]Orçamento por Kmf'!$S$1,MATCH("PISTA ROLAMENTO",'[99]Orçamento por Kmf'!$B:$B,0),0,MATCH("3ª FAIXA",'[99]Orçamento por Kmf'!$B:$B,0)-MATCH("PISTA ROLAMENTO",'[99]Orçamento por Kmf'!$B:$B,0),1)</definedName>
    <definedName name="PRECP" localSheetId="2">[13]SERVIÇOS!#REF!</definedName>
    <definedName name="PRECP">[13]SERVIÇOS!#REF!</definedName>
    <definedName name="PRECREV">#REF!</definedName>
    <definedName name="PREF" localSheetId="2">#REF!</definedName>
    <definedName name="PREF">#REF!</definedName>
    <definedName name="PREF_1" localSheetId="2">#REF!</definedName>
    <definedName name="PREF_1">#REF!</definedName>
    <definedName name="pref_2">NA()</definedName>
    <definedName name="pref_4" localSheetId="2">#REF!</definedName>
    <definedName name="pref_4">#REF!</definedName>
    <definedName name="pref_8">NA()</definedName>
    <definedName name="PREGO">[12]DADOS!$C$18</definedName>
    <definedName name="PREGO_1_X_16">#REF!</definedName>
    <definedName name="PREGO_2_12_X_12">#REF!</definedName>
    <definedName name="PREGO_2_12X10">#REF!</definedName>
    <definedName name="PREGO_2X11">#REF!</definedName>
    <definedName name="PREGO_2X12">#REF!</definedName>
    <definedName name="premissas" hidden="1">#REF!</definedName>
    <definedName name="PREMN">#REF!</definedName>
    <definedName name="PresençaFaixaAdicional">#REF!</definedName>
    <definedName name="Previsao" hidden="1">{"'Índice'!$A$1:$K$49"}</definedName>
    <definedName name="PrevisãoJunhoDez2016">#REF!</definedName>
    <definedName name="prf" localSheetId="2">#REF!</definedName>
    <definedName name="prf">#REF!</definedName>
    <definedName name="prg" localSheetId="2">#REF!</definedName>
    <definedName name="prg">#REF!</definedName>
    <definedName name="prg_5" localSheetId="2">#REF!</definedName>
    <definedName name="prg_5">#REF!</definedName>
    <definedName name="PRGC">#REF!</definedName>
    <definedName name="primeira">#REF!</definedName>
    <definedName name="primeira_3">#REF!</definedName>
    <definedName name="primeira_4">#REF!</definedName>
    <definedName name="primeira_5">#REF!</definedName>
    <definedName name="primeiraa">#REF!</definedName>
    <definedName name="PRINC.">#REF!</definedName>
    <definedName name="Print">[203]QuQuant!#REF!</definedName>
    <definedName name="Print_25">[203]QuQuant!#REF!</definedName>
    <definedName name="Print_Area_MI" localSheetId="2">#REF!</definedName>
    <definedName name="Print_Area_MI">#REF!</definedName>
    <definedName name="Print_Area_MI_1">#REF!</definedName>
    <definedName name="Print_Area_MI_10">#REF!</definedName>
    <definedName name="Print_Area_MI_10_1">#REF!</definedName>
    <definedName name="Print_Area_MI_10_1_6">#REF!</definedName>
    <definedName name="Print_Area_MI_10_10">#REF!</definedName>
    <definedName name="Print_Area_MI_10_10_6">#REF!</definedName>
    <definedName name="Print_Area_MI_10_11">#REF!</definedName>
    <definedName name="Print_Area_MI_10_11_6">#REF!</definedName>
    <definedName name="Print_Area_MI_10_12">#REF!</definedName>
    <definedName name="Print_Area_MI_10_12_6">#REF!</definedName>
    <definedName name="Print_Area_MI_10_13">#REF!</definedName>
    <definedName name="Print_Area_MI_10_13_6">#REF!</definedName>
    <definedName name="Print_Area_MI_10_14">#REF!</definedName>
    <definedName name="Print_Area_MI_10_14_6">#REF!</definedName>
    <definedName name="Print_Area_MI_10_15">#REF!</definedName>
    <definedName name="Print_Area_MI_10_15_6">#REF!</definedName>
    <definedName name="Print_Area_MI_10_16">#REF!</definedName>
    <definedName name="Print_Area_MI_10_16_6">#REF!</definedName>
    <definedName name="Print_Area_MI_10_17">#REF!</definedName>
    <definedName name="Print_Area_MI_10_17_6">#REF!</definedName>
    <definedName name="Print_Area_MI_10_2">#REF!</definedName>
    <definedName name="Print_Area_MI_10_2_6">#REF!</definedName>
    <definedName name="Print_Area_MI_10_30">#REF!</definedName>
    <definedName name="Print_Area_MI_10_30_6">#REF!</definedName>
    <definedName name="Print_Area_MI_10_31">#REF!</definedName>
    <definedName name="Print_Area_MI_10_31_6">#REF!</definedName>
    <definedName name="Print_Area_MI_10_32">#REF!</definedName>
    <definedName name="Print_Area_MI_10_32_6">#REF!</definedName>
    <definedName name="Print_Area_MI_10_33">#REF!</definedName>
    <definedName name="Print_Area_MI_10_33_6">#REF!</definedName>
    <definedName name="Print_Area_MI_10_34">#REF!</definedName>
    <definedName name="Print_Area_MI_10_34_6">#REF!</definedName>
    <definedName name="Print_Area_MI_10_35">#REF!</definedName>
    <definedName name="Print_Area_MI_10_35_6">#REF!</definedName>
    <definedName name="Print_Area_MI_10_36">#REF!</definedName>
    <definedName name="Print_Area_MI_10_36_6">#REF!</definedName>
    <definedName name="Print_Area_MI_10_37">#REF!</definedName>
    <definedName name="Print_Area_MI_10_37_6">#REF!</definedName>
    <definedName name="Print_Area_MI_10_38">#REF!</definedName>
    <definedName name="Print_Area_MI_10_38_6">#REF!</definedName>
    <definedName name="Print_Area_MI_10_39">#REF!</definedName>
    <definedName name="Print_Area_MI_10_39_6">#REF!</definedName>
    <definedName name="Print_Area_MI_10_40">#REF!</definedName>
    <definedName name="Print_Area_MI_10_40_6">#REF!</definedName>
    <definedName name="Print_Area_MI_10_41">#REF!</definedName>
    <definedName name="Print_Area_MI_10_41_6">#REF!</definedName>
    <definedName name="Print_Area_MI_10_42">#REF!</definedName>
    <definedName name="Print_Area_MI_10_42_6">#REF!</definedName>
    <definedName name="Print_Area_MI_10_44">#REF!</definedName>
    <definedName name="Print_Area_MI_10_44_6">#REF!</definedName>
    <definedName name="Print_Area_MI_10_45">#REF!</definedName>
    <definedName name="Print_Area_MI_10_45_6">#REF!</definedName>
    <definedName name="Print_Area_MI_10_46">#REF!</definedName>
    <definedName name="Print_Area_MI_10_46_6">#REF!</definedName>
    <definedName name="Print_Area_MI_10_47">#REF!</definedName>
    <definedName name="Print_Area_MI_10_47_6">#REF!</definedName>
    <definedName name="Print_Area_MI_10_48">#REF!</definedName>
    <definedName name="Print_Area_MI_10_48_6">#REF!</definedName>
    <definedName name="Print_Area_MI_10_49">#REF!</definedName>
    <definedName name="Print_Area_MI_10_49_6">#REF!</definedName>
    <definedName name="Print_Area_MI_10_51">#REF!</definedName>
    <definedName name="Print_Area_MI_10_51_6">#REF!</definedName>
    <definedName name="Print_Area_MI_10_52">#REF!</definedName>
    <definedName name="Print_Area_MI_10_52_6">#REF!</definedName>
    <definedName name="Print_Area_MI_10_6">#REF!</definedName>
    <definedName name="Print_Area_MI_10_9">#REF!</definedName>
    <definedName name="Print_Area_MI_10_9_6">#REF!</definedName>
    <definedName name="Print_Area_MI_11">#REF!</definedName>
    <definedName name="Print_Area_MI_11_1">#REF!</definedName>
    <definedName name="Print_Area_MI_11_1_6">#REF!</definedName>
    <definedName name="Print_Area_MI_11_10">#REF!</definedName>
    <definedName name="Print_Area_MI_11_10_6">#REF!</definedName>
    <definedName name="Print_Area_MI_11_11">#REF!</definedName>
    <definedName name="Print_Area_MI_11_11_6">#REF!</definedName>
    <definedName name="Print_Area_MI_11_12">#REF!</definedName>
    <definedName name="Print_Area_MI_11_12_6">#REF!</definedName>
    <definedName name="Print_Area_MI_11_13">#REF!</definedName>
    <definedName name="Print_Area_MI_11_13_6">#REF!</definedName>
    <definedName name="Print_Area_MI_11_14">#REF!</definedName>
    <definedName name="Print_Area_MI_11_14_6">#REF!</definedName>
    <definedName name="Print_Area_MI_11_15">#REF!</definedName>
    <definedName name="Print_Area_MI_11_15_6">#REF!</definedName>
    <definedName name="Print_Area_MI_11_16">#REF!</definedName>
    <definedName name="Print_Area_MI_11_16_6">#REF!</definedName>
    <definedName name="Print_Area_MI_11_17">#REF!</definedName>
    <definedName name="Print_Area_MI_11_17_6">#REF!</definedName>
    <definedName name="Print_Area_MI_11_19">#REF!</definedName>
    <definedName name="Print_Area_MI_11_20">#REF!</definedName>
    <definedName name="Print_Area_MI_11_23">#REF!</definedName>
    <definedName name="Print_Area_MI_11_25">#REF!</definedName>
    <definedName name="Print_Area_MI_11_30">#REF!</definedName>
    <definedName name="Print_Area_MI_11_30_6">#REF!</definedName>
    <definedName name="Print_Area_MI_11_31">#REF!</definedName>
    <definedName name="Print_Area_MI_11_31_6">#REF!</definedName>
    <definedName name="Print_Area_MI_11_32">#REF!</definedName>
    <definedName name="Print_Area_MI_11_32_6">#REF!</definedName>
    <definedName name="Print_Area_MI_11_33">#REF!</definedName>
    <definedName name="Print_Area_MI_11_33_6">#REF!</definedName>
    <definedName name="Print_Area_MI_11_34">#REF!</definedName>
    <definedName name="Print_Area_MI_11_34_6">#REF!</definedName>
    <definedName name="Print_Area_MI_11_35">#REF!</definedName>
    <definedName name="Print_Area_MI_11_35_6">#REF!</definedName>
    <definedName name="Print_Area_MI_11_36">#REF!</definedName>
    <definedName name="Print_Area_MI_11_36_6">#REF!</definedName>
    <definedName name="Print_Area_MI_11_37">#REF!</definedName>
    <definedName name="Print_Area_MI_11_37_6">#REF!</definedName>
    <definedName name="Print_Area_MI_11_38">#REF!</definedName>
    <definedName name="Print_Area_MI_11_38_6">#REF!</definedName>
    <definedName name="Print_Area_MI_11_39">#REF!</definedName>
    <definedName name="Print_Area_MI_11_39_6">#REF!</definedName>
    <definedName name="Print_Area_MI_11_40">#REF!</definedName>
    <definedName name="Print_Area_MI_11_40_6">#REF!</definedName>
    <definedName name="Print_Area_MI_11_41">#REF!</definedName>
    <definedName name="Print_Area_MI_11_41_6">#REF!</definedName>
    <definedName name="Print_Area_MI_11_42">#REF!</definedName>
    <definedName name="Print_Area_MI_11_42_6">#REF!</definedName>
    <definedName name="Print_Area_MI_11_44">#REF!</definedName>
    <definedName name="Print_Area_MI_11_44_6">#REF!</definedName>
    <definedName name="Print_Area_MI_11_45">#REF!</definedName>
    <definedName name="Print_Area_MI_11_45_6">#REF!</definedName>
    <definedName name="Print_Area_MI_11_46">#REF!</definedName>
    <definedName name="Print_Area_MI_11_46_6">#REF!</definedName>
    <definedName name="Print_Area_MI_11_47">#REF!</definedName>
    <definedName name="Print_Area_MI_11_47_6">#REF!</definedName>
    <definedName name="Print_Area_MI_11_48">#REF!</definedName>
    <definedName name="Print_Area_MI_11_48_6">#REF!</definedName>
    <definedName name="Print_Area_MI_11_49">#REF!</definedName>
    <definedName name="Print_Area_MI_11_49_6">#REF!</definedName>
    <definedName name="Print_Area_MI_11_51">#REF!</definedName>
    <definedName name="Print_Area_MI_11_51_6">#REF!</definedName>
    <definedName name="Print_Area_MI_11_52">#REF!</definedName>
    <definedName name="Print_Area_MI_11_52_6">#REF!</definedName>
    <definedName name="Print_Area_MI_11_6">#REF!</definedName>
    <definedName name="Print_Area_MI_11_9">#REF!</definedName>
    <definedName name="Print_Area_MI_11_9_6">#REF!</definedName>
    <definedName name="Print_Area_MI_12">#REF!</definedName>
    <definedName name="Print_Area_MI_12_1">#REF!</definedName>
    <definedName name="Print_Area_MI_12_1_6">#REF!</definedName>
    <definedName name="Print_Area_MI_12_10">#REF!</definedName>
    <definedName name="Print_Area_MI_12_10_6">#REF!</definedName>
    <definedName name="Print_Area_MI_12_11">#REF!</definedName>
    <definedName name="Print_Area_MI_12_11_6">#REF!</definedName>
    <definedName name="Print_Area_MI_12_12">#REF!</definedName>
    <definedName name="Print_Area_MI_12_12_6">#REF!</definedName>
    <definedName name="Print_Area_MI_12_13">#REF!</definedName>
    <definedName name="Print_Area_MI_12_13_6">#REF!</definedName>
    <definedName name="Print_Area_MI_12_14">#REF!</definedName>
    <definedName name="Print_Area_MI_12_14_6">#REF!</definedName>
    <definedName name="Print_Area_MI_12_15">#REF!</definedName>
    <definedName name="Print_Area_MI_12_15_6">#REF!</definedName>
    <definedName name="Print_Area_MI_12_16">#REF!</definedName>
    <definedName name="Print_Area_MI_12_16_6">#REF!</definedName>
    <definedName name="Print_Area_MI_12_17">#REF!</definedName>
    <definedName name="Print_Area_MI_12_17_6">#REF!</definedName>
    <definedName name="Print_Area_MI_12_2">#REF!</definedName>
    <definedName name="Print_Area_MI_12_2_6">#REF!</definedName>
    <definedName name="Print_Area_MI_12_30">#REF!</definedName>
    <definedName name="Print_Area_MI_12_30_6">#REF!</definedName>
    <definedName name="Print_Area_MI_12_31">#REF!</definedName>
    <definedName name="Print_Area_MI_12_31_6">#REF!</definedName>
    <definedName name="Print_Area_MI_12_32">#REF!</definedName>
    <definedName name="Print_Area_MI_12_32_6">#REF!</definedName>
    <definedName name="Print_Area_MI_12_33">#REF!</definedName>
    <definedName name="Print_Area_MI_12_33_6">#REF!</definedName>
    <definedName name="Print_Area_MI_12_34">#REF!</definedName>
    <definedName name="Print_Area_MI_12_34_6">#REF!</definedName>
    <definedName name="Print_Area_MI_12_35">#REF!</definedName>
    <definedName name="Print_Area_MI_12_35_6">#REF!</definedName>
    <definedName name="Print_Area_MI_12_36">#REF!</definedName>
    <definedName name="Print_Area_MI_12_36_6">#REF!</definedName>
    <definedName name="Print_Area_MI_12_37">#REF!</definedName>
    <definedName name="Print_Area_MI_12_37_6">#REF!</definedName>
    <definedName name="Print_Area_MI_12_38">#REF!</definedName>
    <definedName name="Print_Area_MI_12_38_6">#REF!</definedName>
    <definedName name="Print_Area_MI_12_39">#REF!</definedName>
    <definedName name="Print_Area_MI_12_39_6">#REF!</definedName>
    <definedName name="Print_Area_MI_12_40">#REF!</definedName>
    <definedName name="Print_Area_MI_12_40_6">#REF!</definedName>
    <definedName name="Print_Area_MI_12_41">#REF!</definedName>
    <definedName name="Print_Area_MI_12_41_6">#REF!</definedName>
    <definedName name="Print_Area_MI_12_42">#REF!</definedName>
    <definedName name="Print_Area_MI_12_42_6">#REF!</definedName>
    <definedName name="Print_Area_MI_12_44">#REF!</definedName>
    <definedName name="Print_Area_MI_12_44_6">#REF!</definedName>
    <definedName name="Print_Area_MI_12_45">#REF!</definedName>
    <definedName name="Print_Area_MI_12_45_6">#REF!</definedName>
    <definedName name="Print_Area_MI_12_46">#REF!</definedName>
    <definedName name="Print_Area_MI_12_46_6">#REF!</definedName>
    <definedName name="Print_Area_MI_12_47">#REF!</definedName>
    <definedName name="Print_Area_MI_12_47_6">#REF!</definedName>
    <definedName name="Print_Area_MI_12_48">#REF!</definedName>
    <definedName name="Print_Area_MI_12_48_6">#REF!</definedName>
    <definedName name="Print_Area_MI_12_49">#REF!</definedName>
    <definedName name="Print_Area_MI_12_49_6">#REF!</definedName>
    <definedName name="Print_Area_MI_12_51">#REF!</definedName>
    <definedName name="Print_Area_MI_12_51_6">#REF!</definedName>
    <definedName name="Print_Area_MI_12_52">#REF!</definedName>
    <definedName name="Print_Area_MI_12_52_6">#REF!</definedName>
    <definedName name="Print_Area_MI_12_6">#REF!</definedName>
    <definedName name="Print_Area_MI_12_9">#REF!</definedName>
    <definedName name="Print_Area_MI_12_9_6">#REF!</definedName>
    <definedName name="Print_Area_MI_13">#REF!</definedName>
    <definedName name="Print_Area_MI_13_1">#REF!</definedName>
    <definedName name="Print_Area_MI_13_1_6">#REF!</definedName>
    <definedName name="Print_Area_MI_13_10">#REF!</definedName>
    <definedName name="Print_Area_MI_13_10_6">#REF!</definedName>
    <definedName name="Print_Area_MI_13_11">#REF!</definedName>
    <definedName name="Print_Area_MI_13_11_6">#REF!</definedName>
    <definedName name="Print_Area_MI_13_12">#REF!</definedName>
    <definedName name="Print_Area_MI_13_12_6">#REF!</definedName>
    <definedName name="Print_Area_MI_13_13">#REF!</definedName>
    <definedName name="Print_Area_MI_13_13_6">#REF!</definedName>
    <definedName name="Print_Area_MI_13_14">#REF!</definedName>
    <definedName name="Print_Area_MI_13_14_6">#REF!</definedName>
    <definedName name="Print_Area_MI_13_15">#REF!</definedName>
    <definedName name="Print_Area_MI_13_15_6">#REF!</definedName>
    <definedName name="Print_Area_MI_13_16">#REF!</definedName>
    <definedName name="Print_Area_MI_13_16_6">#REF!</definedName>
    <definedName name="Print_Area_MI_13_17">#REF!</definedName>
    <definedName name="Print_Area_MI_13_17_6">#REF!</definedName>
    <definedName name="Print_Area_MI_13_30">#REF!</definedName>
    <definedName name="Print_Area_MI_13_30_6">#REF!</definedName>
    <definedName name="Print_Area_MI_13_31">#REF!</definedName>
    <definedName name="Print_Area_MI_13_31_6">#REF!</definedName>
    <definedName name="Print_Area_MI_13_32">#REF!</definedName>
    <definedName name="Print_Area_MI_13_32_6">#REF!</definedName>
    <definedName name="Print_Area_MI_13_33">#REF!</definedName>
    <definedName name="Print_Area_MI_13_33_6">#REF!</definedName>
    <definedName name="Print_Area_MI_13_34">#REF!</definedName>
    <definedName name="Print_Area_MI_13_34_6">#REF!</definedName>
    <definedName name="Print_Area_MI_13_35">#REF!</definedName>
    <definedName name="Print_Area_MI_13_35_6">#REF!</definedName>
    <definedName name="Print_Area_MI_13_36">#REF!</definedName>
    <definedName name="Print_Area_MI_13_36_6">#REF!</definedName>
    <definedName name="Print_Area_MI_13_37">#REF!</definedName>
    <definedName name="Print_Area_MI_13_37_6">#REF!</definedName>
    <definedName name="Print_Area_MI_13_38">#REF!</definedName>
    <definedName name="Print_Area_MI_13_38_6">#REF!</definedName>
    <definedName name="Print_Area_MI_13_39">#REF!</definedName>
    <definedName name="Print_Area_MI_13_39_6">#REF!</definedName>
    <definedName name="Print_Area_MI_13_40">#REF!</definedName>
    <definedName name="Print_Area_MI_13_40_6">#REF!</definedName>
    <definedName name="Print_Area_MI_13_41">#REF!</definedName>
    <definedName name="Print_Area_MI_13_41_6">#REF!</definedName>
    <definedName name="Print_Area_MI_13_42">#REF!</definedName>
    <definedName name="Print_Area_MI_13_42_6">#REF!</definedName>
    <definedName name="Print_Area_MI_13_44">#REF!</definedName>
    <definedName name="Print_Area_MI_13_44_6">#REF!</definedName>
    <definedName name="Print_Area_MI_13_45">#REF!</definedName>
    <definedName name="Print_Area_MI_13_45_6">#REF!</definedName>
    <definedName name="Print_Area_MI_13_46">#REF!</definedName>
    <definedName name="Print_Area_MI_13_46_6">#REF!</definedName>
    <definedName name="Print_Area_MI_13_47">#REF!</definedName>
    <definedName name="Print_Area_MI_13_47_6">#REF!</definedName>
    <definedName name="Print_Area_MI_13_48">#REF!</definedName>
    <definedName name="Print_Area_MI_13_48_6">#REF!</definedName>
    <definedName name="Print_Area_MI_13_49">#REF!</definedName>
    <definedName name="Print_Area_MI_13_49_6">#REF!</definedName>
    <definedName name="Print_Area_MI_13_51">#REF!</definedName>
    <definedName name="Print_Area_MI_13_51_6">#REF!</definedName>
    <definedName name="Print_Area_MI_13_52">#REF!</definedName>
    <definedName name="Print_Area_MI_13_52_6">#REF!</definedName>
    <definedName name="Print_Area_MI_13_6">#REF!</definedName>
    <definedName name="Print_Area_MI_13_9">#REF!</definedName>
    <definedName name="Print_Area_MI_13_9_6">#REF!</definedName>
    <definedName name="Print_Area_MI_14">#REF!</definedName>
    <definedName name="Print_Area_MI_14_1">#REF!</definedName>
    <definedName name="Print_Area_MI_14_1_6">#REF!</definedName>
    <definedName name="Print_Area_MI_14_10">#REF!</definedName>
    <definedName name="Print_Area_MI_14_10_6">#REF!</definedName>
    <definedName name="Print_Area_MI_14_11">#REF!</definedName>
    <definedName name="Print_Area_MI_14_11_6">#REF!</definedName>
    <definedName name="Print_Area_MI_14_12">#REF!</definedName>
    <definedName name="Print_Area_MI_14_12_6">#REF!</definedName>
    <definedName name="Print_Area_MI_14_13">#REF!</definedName>
    <definedName name="Print_Area_MI_14_13_6">#REF!</definedName>
    <definedName name="Print_Area_MI_14_14">#REF!</definedName>
    <definedName name="Print_Area_MI_14_14_6">#REF!</definedName>
    <definedName name="Print_Area_MI_14_15">#REF!</definedName>
    <definedName name="Print_Area_MI_14_15_6">#REF!</definedName>
    <definedName name="Print_Area_MI_14_16">#REF!</definedName>
    <definedName name="Print_Area_MI_14_16_6">#REF!</definedName>
    <definedName name="Print_Area_MI_14_17">#REF!</definedName>
    <definedName name="Print_Area_MI_14_17_6">#REF!</definedName>
    <definedName name="Print_Area_MI_14_30">#REF!</definedName>
    <definedName name="Print_Area_MI_14_30_6">#REF!</definedName>
    <definedName name="Print_Area_MI_14_31">#REF!</definedName>
    <definedName name="Print_Area_MI_14_31_6">#REF!</definedName>
    <definedName name="Print_Area_MI_14_32">#REF!</definedName>
    <definedName name="Print_Area_MI_14_32_6">#REF!</definedName>
    <definedName name="Print_Area_MI_14_33">#REF!</definedName>
    <definedName name="Print_Area_MI_14_33_6">#REF!</definedName>
    <definedName name="Print_Area_MI_14_34">#REF!</definedName>
    <definedName name="Print_Area_MI_14_34_6">#REF!</definedName>
    <definedName name="Print_Area_MI_14_35">#REF!</definedName>
    <definedName name="Print_Area_MI_14_35_6">#REF!</definedName>
    <definedName name="Print_Area_MI_14_36">#REF!</definedName>
    <definedName name="Print_Area_MI_14_36_6">#REF!</definedName>
    <definedName name="Print_Area_MI_14_37">#REF!</definedName>
    <definedName name="Print_Area_MI_14_37_6">#REF!</definedName>
    <definedName name="Print_Area_MI_14_38">#REF!</definedName>
    <definedName name="Print_Area_MI_14_38_6">#REF!</definedName>
    <definedName name="Print_Area_MI_14_39">#REF!</definedName>
    <definedName name="Print_Area_MI_14_39_6">#REF!</definedName>
    <definedName name="Print_Area_MI_14_40">#REF!</definedName>
    <definedName name="Print_Area_MI_14_40_6">#REF!</definedName>
    <definedName name="Print_Area_MI_14_41">#REF!</definedName>
    <definedName name="Print_Area_MI_14_41_6">#REF!</definedName>
    <definedName name="Print_Area_MI_14_42">#REF!</definedName>
    <definedName name="Print_Area_MI_14_42_6">#REF!</definedName>
    <definedName name="Print_Area_MI_14_44">#REF!</definedName>
    <definedName name="Print_Area_MI_14_44_6">#REF!</definedName>
    <definedName name="Print_Area_MI_14_45">#REF!</definedName>
    <definedName name="Print_Area_MI_14_45_6">#REF!</definedName>
    <definedName name="Print_Area_MI_14_46">#REF!</definedName>
    <definedName name="Print_Area_MI_14_46_6">#REF!</definedName>
    <definedName name="Print_Area_MI_14_47">#REF!</definedName>
    <definedName name="Print_Area_MI_14_47_6">#REF!</definedName>
    <definedName name="Print_Area_MI_14_48">#REF!</definedName>
    <definedName name="Print_Area_MI_14_48_6">#REF!</definedName>
    <definedName name="Print_Area_MI_14_49">#REF!</definedName>
    <definedName name="Print_Area_MI_14_49_6">#REF!</definedName>
    <definedName name="Print_Area_MI_14_51">#REF!</definedName>
    <definedName name="Print_Area_MI_14_51_6">#REF!</definedName>
    <definedName name="Print_Area_MI_14_52">#REF!</definedName>
    <definedName name="Print_Area_MI_14_52_6">#REF!</definedName>
    <definedName name="Print_Area_MI_14_6">#REF!</definedName>
    <definedName name="Print_Area_MI_14_9">#REF!</definedName>
    <definedName name="Print_Area_MI_14_9_6">#REF!</definedName>
    <definedName name="Print_Area_MI_15">#REF!</definedName>
    <definedName name="Print_Area_MI_15_1">#REF!</definedName>
    <definedName name="Print_Area_MI_15_1_6">#REF!</definedName>
    <definedName name="Print_Area_MI_15_10">#REF!</definedName>
    <definedName name="Print_Area_MI_15_10_6">#REF!</definedName>
    <definedName name="Print_Area_MI_15_11">#REF!</definedName>
    <definedName name="Print_Area_MI_15_11_6">#REF!</definedName>
    <definedName name="Print_Area_MI_15_12">#REF!</definedName>
    <definedName name="Print_Area_MI_15_12_6">#REF!</definedName>
    <definedName name="Print_Area_MI_15_13">#REF!</definedName>
    <definedName name="Print_Area_MI_15_13_6">#REF!</definedName>
    <definedName name="Print_Area_MI_15_14">#REF!</definedName>
    <definedName name="Print_Area_MI_15_14_6">#REF!</definedName>
    <definedName name="Print_Area_MI_15_15">#REF!</definedName>
    <definedName name="Print_Area_MI_15_15_6">#REF!</definedName>
    <definedName name="Print_Area_MI_15_16">#REF!</definedName>
    <definedName name="Print_Area_MI_15_16_6">#REF!</definedName>
    <definedName name="Print_Area_MI_15_17">#REF!</definedName>
    <definedName name="Print_Area_MI_15_17_6">#REF!</definedName>
    <definedName name="Print_Area_MI_15_30">#REF!</definedName>
    <definedName name="Print_Area_MI_15_30_6">#REF!</definedName>
    <definedName name="Print_Area_MI_15_31">#REF!</definedName>
    <definedName name="Print_Area_MI_15_31_6">#REF!</definedName>
    <definedName name="Print_Area_MI_15_32">#REF!</definedName>
    <definedName name="Print_Area_MI_15_32_6">#REF!</definedName>
    <definedName name="Print_Area_MI_15_33">#REF!</definedName>
    <definedName name="Print_Area_MI_15_33_6">#REF!</definedName>
    <definedName name="Print_Area_MI_15_34">#REF!</definedName>
    <definedName name="Print_Area_MI_15_34_6">#REF!</definedName>
    <definedName name="Print_Area_MI_15_35">#REF!</definedName>
    <definedName name="Print_Area_MI_15_35_6">#REF!</definedName>
    <definedName name="Print_Area_MI_15_36">#REF!</definedName>
    <definedName name="Print_Area_MI_15_36_6">#REF!</definedName>
    <definedName name="Print_Area_MI_15_37">#REF!</definedName>
    <definedName name="Print_Area_MI_15_37_6">#REF!</definedName>
    <definedName name="Print_Area_MI_15_38">#REF!</definedName>
    <definedName name="Print_Area_MI_15_38_6">#REF!</definedName>
    <definedName name="Print_Area_MI_15_39">#REF!</definedName>
    <definedName name="Print_Area_MI_15_39_6">#REF!</definedName>
    <definedName name="Print_Area_MI_15_40">#REF!</definedName>
    <definedName name="Print_Area_MI_15_40_6">#REF!</definedName>
    <definedName name="Print_Area_MI_15_41">#REF!</definedName>
    <definedName name="Print_Area_MI_15_41_6">#REF!</definedName>
    <definedName name="Print_Area_MI_15_42">#REF!</definedName>
    <definedName name="Print_Area_MI_15_42_6">#REF!</definedName>
    <definedName name="Print_Area_MI_15_44">#REF!</definedName>
    <definedName name="Print_Area_MI_15_44_6">#REF!</definedName>
    <definedName name="Print_Area_MI_15_45">#REF!</definedName>
    <definedName name="Print_Area_MI_15_45_6">#REF!</definedName>
    <definedName name="Print_Area_MI_15_46">#REF!</definedName>
    <definedName name="Print_Area_MI_15_46_6">#REF!</definedName>
    <definedName name="Print_Area_MI_15_47">#REF!</definedName>
    <definedName name="Print_Area_MI_15_47_6">#REF!</definedName>
    <definedName name="Print_Area_MI_15_48">#REF!</definedName>
    <definedName name="Print_Area_MI_15_48_6">#REF!</definedName>
    <definedName name="Print_Area_MI_15_49">#REF!</definedName>
    <definedName name="Print_Area_MI_15_49_6">#REF!</definedName>
    <definedName name="Print_Area_MI_15_51">#REF!</definedName>
    <definedName name="Print_Area_MI_15_51_6">#REF!</definedName>
    <definedName name="Print_Area_MI_15_52">#REF!</definedName>
    <definedName name="Print_Area_MI_15_52_6">#REF!</definedName>
    <definedName name="Print_Area_MI_15_6">#REF!</definedName>
    <definedName name="Print_Area_MI_15_9">#REF!</definedName>
    <definedName name="Print_Area_MI_15_9_6">#REF!</definedName>
    <definedName name="Print_Area_MI_16">#REF!</definedName>
    <definedName name="Print_Area_MI_16_1">#REF!</definedName>
    <definedName name="Print_Area_MI_16_1_6">#REF!</definedName>
    <definedName name="Print_Area_MI_16_10">#REF!</definedName>
    <definedName name="Print_Area_MI_16_10_6">#REF!</definedName>
    <definedName name="Print_Area_MI_16_11">#REF!</definedName>
    <definedName name="Print_Area_MI_16_11_6">#REF!</definedName>
    <definedName name="Print_Area_MI_16_12">#REF!</definedName>
    <definedName name="Print_Area_MI_16_12_6">#REF!</definedName>
    <definedName name="Print_Area_MI_16_13">#REF!</definedName>
    <definedName name="Print_Area_MI_16_13_6">#REF!</definedName>
    <definedName name="Print_Area_MI_16_14">#REF!</definedName>
    <definedName name="Print_Area_MI_16_14_6">#REF!</definedName>
    <definedName name="Print_Area_MI_16_15">#REF!</definedName>
    <definedName name="Print_Area_MI_16_15_6">#REF!</definedName>
    <definedName name="Print_Area_MI_16_16">#REF!</definedName>
    <definedName name="Print_Area_MI_16_16_6">#REF!</definedName>
    <definedName name="Print_Area_MI_16_17">#REF!</definedName>
    <definedName name="Print_Area_MI_16_17_6">#REF!</definedName>
    <definedName name="Print_Area_MI_16_30">#REF!</definedName>
    <definedName name="Print_Area_MI_16_30_6">#REF!</definedName>
    <definedName name="Print_Area_MI_16_31">#REF!</definedName>
    <definedName name="Print_Area_MI_16_31_6">#REF!</definedName>
    <definedName name="Print_Area_MI_16_32">#REF!</definedName>
    <definedName name="Print_Area_MI_16_32_6">#REF!</definedName>
    <definedName name="Print_Area_MI_16_33">#REF!</definedName>
    <definedName name="Print_Area_MI_16_33_6">#REF!</definedName>
    <definedName name="Print_Area_MI_16_34">#REF!</definedName>
    <definedName name="Print_Area_MI_16_34_6">#REF!</definedName>
    <definedName name="Print_Area_MI_16_35">#REF!</definedName>
    <definedName name="Print_Area_MI_16_35_6">#REF!</definedName>
    <definedName name="Print_Area_MI_16_36">#REF!</definedName>
    <definedName name="Print_Area_MI_16_36_6">#REF!</definedName>
    <definedName name="Print_Area_MI_16_37">#REF!</definedName>
    <definedName name="Print_Area_MI_16_37_6">#REF!</definedName>
    <definedName name="Print_Area_MI_16_38">#REF!</definedName>
    <definedName name="Print_Area_MI_16_38_6">#REF!</definedName>
    <definedName name="Print_Area_MI_16_39">#REF!</definedName>
    <definedName name="Print_Area_MI_16_39_6">#REF!</definedName>
    <definedName name="Print_Area_MI_16_40">#REF!</definedName>
    <definedName name="Print_Area_MI_16_40_6">#REF!</definedName>
    <definedName name="Print_Area_MI_16_41">#REF!</definedName>
    <definedName name="Print_Area_MI_16_41_6">#REF!</definedName>
    <definedName name="Print_Area_MI_16_42">#REF!</definedName>
    <definedName name="Print_Area_MI_16_42_6">#REF!</definedName>
    <definedName name="Print_Area_MI_16_44">#REF!</definedName>
    <definedName name="Print_Area_MI_16_44_6">#REF!</definedName>
    <definedName name="Print_Area_MI_16_45">#REF!</definedName>
    <definedName name="Print_Area_MI_16_45_6">#REF!</definedName>
    <definedName name="Print_Area_MI_16_46">#REF!</definedName>
    <definedName name="Print_Area_MI_16_46_6">#REF!</definedName>
    <definedName name="Print_Area_MI_16_47">#REF!</definedName>
    <definedName name="Print_Area_MI_16_47_6">#REF!</definedName>
    <definedName name="Print_Area_MI_16_48">#REF!</definedName>
    <definedName name="Print_Area_MI_16_48_6">#REF!</definedName>
    <definedName name="Print_Area_MI_16_49">#REF!</definedName>
    <definedName name="Print_Area_MI_16_49_6">#REF!</definedName>
    <definedName name="Print_Area_MI_16_51">#REF!</definedName>
    <definedName name="Print_Area_MI_16_51_6">#REF!</definedName>
    <definedName name="Print_Area_MI_16_52">#REF!</definedName>
    <definedName name="Print_Area_MI_16_52_6">#REF!</definedName>
    <definedName name="Print_Area_MI_16_6">#REF!</definedName>
    <definedName name="Print_Area_MI_16_9">#REF!</definedName>
    <definedName name="Print_Area_MI_16_9_6">#REF!</definedName>
    <definedName name="Print_Area_MI_17">#REF!</definedName>
    <definedName name="Print_Area_MI_17_1">#REF!</definedName>
    <definedName name="Print_Area_MI_17_1_6">#REF!</definedName>
    <definedName name="Print_Area_MI_17_10">#REF!</definedName>
    <definedName name="Print_Area_MI_17_10_6">#REF!</definedName>
    <definedName name="Print_Area_MI_17_11">#REF!</definedName>
    <definedName name="Print_Area_MI_17_11_6">#REF!</definedName>
    <definedName name="Print_Area_MI_17_12">#REF!</definedName>
    <definedName name="Print_Area_MI_17_12_6">#REF!</definedName>
    <definedName name="Print_Area_MI_17_13">#REF!</definedName>
    <definedName name="Print_Area_MI_17_13_6">#REF!</definedName>
    <definedName name="Print_Area_MI_17_14">#REF!</definedName>
    <definedName name="Print_Area_MI_17_14_6">#REF!</definedName>
    <definedName name="Print_Area_MI_17_15">#REF!</definedName>
    <definedName name="Print_Area_MI_17_15_6">#REF!</definedName>
    <definedName name="Print_Area_MI_17_16">#REF!</definedName>
    <definedName name="Print_Area_MI_17_16_6">#REF!</definedName>
    <definedName name="Print_Area_MI_17_17">#REF!</definedName>
    <definedName name="Print_Area_MI_17_17_6">#REF!</definedName>
    <definedName name="Print_Area_MI_17_2">#REF!</definedName>
    <definedName name="Print_Area_MI_17_2_6">#REF!</definedName>
    <definedName name="Print_Area_MI_17_30">#REF!</definedName>
    <definedName name="Print_Area_MI_17_30_6">#REF!</definedName>
    <definedName name="Print_Area_MI_17_31">#REF!</definedName>
    <definedName name="Print_Area_MI_17_31_6">#REF!</definedName>
    <definedName name="Print_Area_MI_17_32">#REF!</definedName>
    <definedName name="Print_Area_MI_17_32_6">#REF!</definedName>
    <definedName name="Print_Area_MI_17_33">#REF!</definedName>
    <definedName name="Print_Area_MI_17_33_6">#REF!</definedName>
    <definedName name="Print_Area_MI_17_34">#REF!</definedName>
    <definedName name="Print_Area_MI_17_34_6">#REF!</definedName>
    <definedName name="Print_Area_MI_17_35">#REF!</definedName>
    <definedName name="Print_Area_MI_17_35_6">#REF!</definedName>
    <definedName name="Print_Area_MI_17_36">#REF!</definedName>
    <definedName name="Print_Area_MI_17_36_6">#REF!</definedName>
    <definedName name="Print_Area_MI_17_37">#REF!</definedName>
    <definedName name="Print_Area_MI_17_37_6">#REF!</definedName>
    <definedName name="Print_Area_MI_17_38">#REF!</definedName>
    <definedName name="Print_Area_MI_17_38_6">#REF!</definedName>
    <definedName name="Print_Area_MI_17_39">#REF!</definedName>
    <definedName name="Print_Area_MI_17_39_6">#REF!</definedName>
    <definedName name="Print_Area_MI_17_40">#REF!</definedName>
    <definedName name="Print_Area_MI_17_40_6">#REF!</definedName>
    <definedName name="Print_Area_MI_17_41">#REF!</definedName>
    <definedName name="Print_Area_MI_17_41_6">#REF!</definedName>
    <definedName name="Print_Area_MI_17_42">#REF!</definedName>
    <definedName name="Print_Area_MI_17_42_6">#REF!</definedName>
    <definedName name="Print_Area_MI_17_44">#REF!</definedName>
    <definedName name="Print_Area_MI_17_44_6">#REF!</definedName>
    <definedName name="Print_Area_MI_17_45">#REF!</definedName>
    <definedName name="Print_Area_MI_17_45_6">#REF!</definedName>
    <definedName name="Print_Area_MI_17_46">#REF!</definedName>
    <definedName name="Print_Area_MI_17_46_6">#REF!</definedName>
    <definedName name="Print_Area_MI_17_47">#REF!</definedName>
    <definedName name="Print_Area_MI_17_47_6">#REF!</definedName>
    <definedName name="Print_Area_MI_17_48">#REF!</definedName>
    <definedName name="Print_Area_MI_17_48_6">#REF!</definedName>
    <definedName name="Print_Area_MI_17_49">#REF!</definedName>
    <definedName name="Print_Area_MI_17_49_6">#REF!</definedName>
    <definedName name="Print_Area_MI_17_51">#REF!</definedName>
    <definedName name="Print_Area_MI_17_51_6">#REF!</definedName>
    <definedName name="Print_Area_MI_17_52">#REF!</definedName>
    <definedName name="Print_Area_MI_17_52_6">#REF!</definedName>
    <definedName name="Print_Area_MI_17_6">#REF!</definedName>
    <definedName name="Print_Area_MI_17_9">#REF!</definedName>
    <definedName name="Print_Area_MI_17_9_6">#REF!</definedName>
    <definedName name="Print_Area_MI_18">#REF!</definedName>
    <definedName name="Print_Area_MI_18_10">#REF!</definedName>
    <definedName name="Print_Area_MI_18_10_6">#REF!</definedName>
    <definedName name="Print_Area_MI_18_11">#REF!</definedName>
    <definedName name="Print_Area_MI_18_11_6">#REF!</definedName>
    <definedName name="Print_Area_MI_18_12">#REF!</definedName>
    <definedName name="Print_Area_MI_18_12_6">#REF!</definedName>
    <definedName name="Print_Area_MI_18_13">#REF!</definedName>
    <definedName name="Print_Area_MI_18_13_6">#REF!</definedName>
    <definedName name="Print_Area_MI_18_14">#REF!</definedName>
    <definedName name="Print_Area_MI_18_14_6">#REF!</definedName>
    <definedName name="Print_Area_MI_18_15">#REF!</definedName>
    <definedName name="Print_Area_MI_18_15_6">#REF!</definedName>
    <definedName name="Print_Area_MI_18_16">#REF!</definedName>
    <definedName name="Print_Area_MI_18_16_6">#REF!</definedName>
    <definedName name="Print_Area_MI_18_17">#REF!</definedName>
    <definedName name="Print_Area_MI_18_17_6">#REF!</definedName>
    <definedName name="Print_Area_MI_18_30">#REF!</definedName>
    <definedName name="Print_Area_MI_18_30_6">#REF!</definedName>
    <definedName name="Print_Area_MI_18_31">#REF!</definedName>
    <definedName name="Print_Area_MI_18_31_6">#REF!</definedName>
    <definedName name="Print_Area_MI_18_32">#REF!</definedName>
    <definedName name="Print_Area_MI_18_32_6">#REF!</definedName>
    <definedName name="Print_Area_MI_18_33">#REF!</definedName>
    <definedName name="Print_Area_MI_18_33_6">#REF!</definedName>
    <definedName name="Print_Area_MI_18_34">#REF!</definedName>
    <definedName name="Print_Area_MI_18_34_6">#REF!</definedName>
    <definedName name="Print_Area_MI_18_35">#REF!</definedName>
    <definedName name="Print_Area_MI_18_35_6">#REF!</definedName>
    <definedName name="Print_Area_MI_18_36">#REF!</definedName>
    <definedName name="Print_Area_MI_18_36_6">#REF!</definedName>
    <definedName name="Print_Area_MI_18_37">#REF!</definedName>
    <definedName name="Print_Area_MI_18_37_6">#REF!</definedName>
    <definedName name="Print_Area_MI_18_38">#REF!</definedName>
    <definedName name="Print_Area_MI_18_38_6">#REF!</definedName>
    <definedName name="Print_Area_MI_18_39">#REF!</definedName>
    <definedName name="Print_Area_MI_18_39_6">#REF!</definedName>
    <definedName name="Print_Area_MI_18_40">#REF!</definedName>
    <definedName name="Print_Area_MI_18_40_6">#REF!</definedName>
    <definedName name="Print_Area_MI_18_41">#REF!</definedName>
    <definedName name="Print_Area_MI_18_41_6">#REF!</definedName>
    <definedName name="Print_Area_MI_18_42">#REF!</definedName>
    <definedName name="Print_Area_MI_18_42_6">#REF!</definedName>
    <definedName name="Print_Area_MI_18_44">#REF!</definedName>
    <definedName name="Print_Area_MI_18_44_6">#REF!</definedName>
    <definedName name="Print_Area_MI_18_45">#REF!</definedName>
    <definedName name="Print_Area_MI_18_45_6">#REF!</definedName>
    <definedName name="Print_Area_MI_18_46">#REF!</definedName>
    <definedName name="Print_Area_MI_18_46_6">#REF!</definedName>
    <definedName name="Print_Area_MI_18_47">#REF!</definedName>
    <definedName name="Print_Area_MI_18_47_6">#REF!</definedName>
    <definedName name="Print_Area_MI_18_48">#REF!</definedName>
    <definedName name="Print_Area_MI_18_48_6">#REF!</definedName>
    <definedName name="Print_Area_MI_18_49">#REF!</definedName>
    <definedName name="Print_Area_MI_18_49_6">#REF!</definedName>
    <definedName name="Print_Area_MI_18_51">#REF!</definedName>
    <definedName name="Print_Area_MI_18_51_6">#REF!</definedName>
    <definedName name="Print_Area_MI_18_52">#REF!</definedName>
    <definedName name="Print_Area_MI_18_52_6">#REF!</definedName>
    <definedName name="Print_Area_MI_18_6">#REF!</definedName>
    <definedName name="Print_Area_MI_18_9">#REF!</definedName>
    <definedName name="Print_Area_MI_18_9_6">#REF!</definedName>
    <definedName name="Print_Area_MI_19">#REF!</definedName>
    <definedName name="Print_Area_MI_19_10">#REF!</definedName>
    <definedName name="Print_Area_MI_19_10_6">#REF!</definedName>
    <definedName name="Print_Area_MI_19_11">#REF!</definedName>
    <definedName name="Print_Area_MI_19_11_6">#REF!</definedName>
    <definedName name="Print_Area_MI_19_12">#REF!</definedName>
    <definedName name="Print_Area_MI_19_12_6">#REF!</definedName>
    <definedName name="Print_Area_MI_19_13">#REF!</definedName>
    <definedName name="Print_Area_MI_19_13_6">#REF!</definedName>
    <definedName name="Print_Area_MI_19_14">#REF!</definedName>
    <definedName name="Print_Area_MI_19_14_6">#REF!</definedName>
    <definedName name="Print_Area_MI_19_15">#REF!</definedName>
    <definedName name="Print_Area_MI_19_15_6">#REF!</definedName>
    <definedName name="Print_Area_MI_19_16">#REF!</definedName>
    <definedName name="Print_Area_MI_19_16_6">#REF!</definedName>
    <definedName name="Print_Area_MI_19_17">#REF!</definedName>
    <definedName name="Print_Area_MI_19_17_6">#REF!</definedName>
    <definedName name="Print_Area_MI_19_24">#REF!</definedName>
    <definedName name="Print_Area_MI_19_25">#REF!</definedName>
    <definedName name="Print_Area_MI_19_29">"$#REF!.$A$12:$F$121"</definedName>
    <definedName name="Print_Area_MI_19_30">#REF!</definedName>
    <definedName name="Print_Area_MI_19_30_6">#REF!</definedName>
    <definedName name="Print_Area_MI_19_31">#REF!</definedName>
    <definedName name="Print_Area_MI_19_31_6">#REF!</definedName>
    <definedName name="Print_Area_MI_19_32">#REF!</definedName>
    <definedName name="Print_Area_MI_19_32_6">#REF!</definedName>
    <definedName name="Print_Area_MI_19_33">#REF!</definedName>
    <definedName name="Print_Area_MI_19_33_6">#REF!</definedName>
    <definedName name="Print_Area_MI_19_34">#REF!</definedName>
    <definedName name="Print_Area_MI_19_34_6">#REF!</definedName>
    <definedName name="Print_Area_MI_19_35">#REF!</definedName>
    <definedName name="Print_Area_MI_19_35_6">#REF!</definedName>
    <definedName name="Print_Area_MI_19_36">#REF!</definedName>
    <definedName name="Print_Area_MI_19_36_6">#REF!</definedName>
    <definedName name="Print_Area_MI_19_37">#REF!</definedName>
    <definedName name="Print_Area_MI_19_37_6">#REF!</definedName>
    <definedName name="Print_Area_MI_19_38">#REF!</definedName>
    <definedName name="Print_Area_MI_19_38_6">#REF!</definedName>
    <definedName name="Print_Area_MI_19_39">#REF!</definedName>
    <definedName name="Print_Area_MI_19_39_6">#REF!</definedName>
    <definedName name="Print_Area_MI_19_40">#REF!</definedName>
    <definedName name="Print_Area_MI_19_40_6">#REF!</definedName>
    <definedName name="Print_Area_MI_19_41">#REF!</definedName>
    <definedName name="Print_Area_MI_19_41_6">#REF!</definedName>
    <definedName name="Print_Area_MI_19_42">#REF!</definedName>
    <definedName name="Print_Area_MI_19_42_6">#REF!</definedName>
    <definedName name="Print_Area_MI_19_44">#REF!</definedName>
    <definedName name="Print_Area_MI_19_44_6">#REF!</definedName>
    <definedName name="Print_Area_MI_19_45">#REF!</definedName>
    <definedName name="Print_Area_MI_19_45_6">#REF!</definedName>
    <definedName name="Print_Area_MI_19_46">#REF!</definedName>
    <definedName name="Print_Area_MI_19_46_6">#REF!</definedName>
    <definedName name="Print_Area_MI_19_47">#REF!</definedName>
    <definedName name="Print_Area_MI_19_47_6">#REF!</definedName>
    <definedName name="Print_Area_MI_19_48">#REF!</definedName>
    <definedName name="Print_Area_MI_19_48_6">#REF!</definedName>
    <definedName name="Print_Area_MI_19_49">#REF!</definedName>
    <definedName name="Print_Area_MI_19_49_6">#REF!</definedName>
    <definedName name="Print_Area_MI_19_51">#REF!</definedName>
    <definedName name="Print_Area_MI_19_51_6">#REF!</definedName>
    <definedName name="Print_Area_MI_19_52">#REF!</definedName>
    <definedName name="Print_Area_MI_19_52_6">#REF!</definedName>
    <definedName name="Print_Area_MI_19_6">#REF!</definedName>
    <definedName name="Print_Area_MI_19_8">#REF!</definedName>
    <definedName name="Print_Area_MI_19_9">#REF!</definedName>
    <definedName name="Print_Area_MI_19_9_6">#REF!</definedName>
    <definedName name="Print_Area_MI_2">#REF!</definedName>
    <definedName name="Print_Area_MI_2_6">#REF!</definedName>
    <definedName name="Print_Area_MI_20">#REF!</definedName>
    <definedName name="Print_Area_MI_20_10">#REF!</definedName>
    <definedName name="Print_Area_MI_20_10_6">#REF!</definedName>
    <definedName name="Print_Area_MI_20_11">#REF!</definedName>
    <definedName name="Print_Area_MI_20_11_6">#REF!</definedName>
    <definedName name="Print_Area_MI_20_12">#REF!</definedName>
    <definedName name="Print_Area_MI_20_12_6">#REF!</definedName>
    <definedName name="Print_Area_MI_20_13">#REF!</definedName>
    <definedName name="Print_Area_MI_20_13_6">#REF!</definedName>
    <definedName name="Print_Area_MI_20_14">#REF!</definedName>
    <definedName name="Print_Area_MI_20_14_6">#REF!</definedName>
    <definedName name="Print_Area_MI_20_15">#REF!</definedName>
    <definedName name="Print_Area_MI_20_15_6">#REF!</definedName>
    <definedName name="Print_Area_MI_20_16">#REF!</definedName>
    <definedName name="Print_Area_MI_20_16_6">#REF!</definedName>
    <definedName name="Print_Area_MI_20_17">#REF!</definedName>
    <definedName name="Print_Area_MI_20_17_6">#REF!</definedName>
    <definedName name="Print_Area_MI_20_30">#REF!</definedName>
    <definedName name="Print_Area_MI_20_30_6">#REF!</definedName>
    <definedName name="Print_Area_MI_20_31">#REF!</definedName>
    <definedName name="Print_Area_MI_20_31_6">#REF!</definedName>
    <definedName name="Print_Area_MI_20_32">#REF!</definedName>
    <definedName name="Print_Area_MI_20_32_6">#REF!</definedName>
    <definedName name="Print_Area_MI_20_33">#REF!</definedName>
    <definedName name="Print_Area_MI_20_33_6">#REF!</definedName>
    <definedName name="Print_Area_MI_20_34">#REF!</definedName>
    <definedName name="Print_Area_MI_20_34_6">#REF!</definedName>
    <definedName name="Print_Area_MI_20_35">#REF!</definedName>
    <definedName name="Print_Area_MI_20_35_6">#REF!</definedName>
    <definedName name="Print_Area_MI_20_36">#REF!</definedName>
    <definedName name="Print_Area_MI_20_36_6">#REF!</definedName>
    <definedName name="Print_Area_MI_20_37">#REF!</definedName>
    <definedName name="Print_Area_MI_20_37_6">#REF!</definedName>
    <definedName name="Print_Area_MI_20_38">#REF!</definedName>
    <definedName name="Print_Area_MI_20_38_6">#REF!</definedName>
    <definedName name="Print_Area_MI_20_39">#REF!</definedName>
    <definedName name="Print_Area_MI_20_39_6">#REF!</definedName>
    <definedName name="Print_Area_MI_20_40">#REF!</definedName>
    <definedName name="Print_Area_MI_20_40_6">#REF!</definedName>
    <definedName name="Print_Area_MI_20_41">#REF!</definedName>
    <definedName name="Print_Area_MI_20_41_6">#REF!</definedName>
    <definedName name="Print_Area_MI_20_42">#REF!</definedName>
    <definedName name="Print_Area_MI_20_42_6">#REF!</definedName>
    <definedName name="Print_Area_MI_20_44">#REF!</definedName>
    <definedName name="Print_Area_MI_20_44_6">#REF!</definedName>
    <definedName name="Print_Area_MI_20_45">#REF!</definedName>
    <definedName name="Print_Area_MI_20_45_6">#REF!</definedName>
    <definedName name="Print_Area_MI_20_46">#REF!</definedName>
    <definedName name="Print_Area_MI_20_46_6">#REF!</definedName>
    <definedName name="Print_Area_MI_20_47">#REF!</definedName>
    <definedName name="Print_Area_MI_20_47_6">#REF!</definedName>
    <definedName name="Print_Area_MI_20_48">#REF!</definedName>
    <definedName name="Print_Area_MI_20_48_6">#REF!</definedName>
    <definedName name="Print_Area_MI_20_49">#REF!</definedName>
    <definedName name="Print_Area_MI_20_49_6">#REF!</definedName>
    <definedName name="Print_Area_MI_20_51">#REF!</definedName>
    <definedName name="Print_Area_MI_20_51_6">#REF!</definedName>
    <definedName name="Print_Area_MI_20_52">#REF!</definedName>
    <definedName name="Print_Area_MI_20_52_6">#REF!</definedName>
    <definedName name="Print_Area_MI_20_6">#REF!</definedName>
    <definedName name="Print_Area_MI_20_9">#REF!</definedName>
    <definedName name="Print_Area_MI_20_9_6">#REF!</definedName>
    <definedName name="Print_Area_MI_21">#REF!</definedName>
    <definedName name="Print_Area_MI_21_1">#REF!</definedName>
    <definedName name="Print_Area_MI_21_10">#REF!</definedName>
    <definedName name="Print_Area_MI_21_10_6">#REF!</definedName>
    <definedName name="Print_Area_MI_21_11">#REF!</definedName>
    <definedName name="Print_Area_MI_21_11_6">#REF!</definedName>
    <definedName name="Print_Area_MI_21_12">#REF!</definedName>
    <definedName name="Print_Area_MI_21_12_6">#REF!</definedName>
    <definedName name="Print_Area_MI_21_13">#REF!</definedName>
    <definedName name="Print_Area_MI_21_13_6">#REF!</definedName>
    <definedName name="Print_Area_MI_21_14">#REF!</definedName>
    <definedName name="Print_Area_MI_21_14_6">#REF!</definedName>
    <definedName name="Print_Area_MI_21_15">#REF!</definedName>
    <definedName name="Print_Area_MI_21_15_6">#REF!</definedName>
    <definedName name="Print_Area_MI_21_16">#REF!</definedName>
    <definedName name="Print_Area_MI_21_16_6">#REF!</definedName>
    <definedName name="Print_Area_MI_21_17">#REF!</definedName>
    <definedName name="Print_Area_MI_21_17_6">#REF!</definedName>
    <definedName name="Print_Area_MI_21_19">#REF!</definedName>
    <definedName name="Print_Area_MI_21_19_24">#REF!</definedName>
    <definedName name="Print_Area_MI_21_19_25">#REF!</definedName>
    <definedName name="Print_Area_MI_21_19_29">"$#REF!.$A$12:$F$128"</definedName>
    <definedName name="Print_Area_MI_21_19_8">#REF!</definedName>
    <definedName name="Print_Area_MI_21_22">#REF!</definedName>
    <definedName name="Print_Area_MI_21_24">#REF!</definedName>
    <definedName name="Print_Area_MI_21_25">#REF!</definedName>
    <definedName name="Print_Area_MI_21_29">"$#REF!.$A$13:$F$127"</definedName>
    <definedName name="Print_Area_MI_21_3">"$#REF!.$A$6:$G$177"</definedName>
    <definedName name="Print_Area_MI_21_3_1">"$#REF!.$A$6:$G$177"</definedName>
    <definedName name="Print_Area_MI_21_30">#REF!</definedName>
    <definedName name="Print_Area_MI_21_30_6">#REF!</definedName>
    <definedName name="Print_Area_MI_21_31">#REF!</definedName>
    <definedName name="Print_Area_MI_21_31_6">#REF!</definedName>
    <definedName name="Print_Area_MI_21_32">#REF!</definedName>
    <definedName name="Print_Area_MI_21_32_6">#REF!</definedName>
    <definedName name="Print_Area_MI_21_33">#REF!</definedName>
    <definedName name="Print_Area_MI_21_33_6">#REF!</definedName>
    <definedName name="Print_Area_MI_21_34">#REF!</definedName>
    <definedName name="Print_Area_MI_21_34_6">#REF!</definedName>
    <definedName name="Print_Area_MI_21_35">#REF!</definedName>
    <definedName name="Print_Area_MI_21_35_6">#REF!</definedName>
    <definedName name="Print_Area_MI_21_36">#REF!</definedName>
    <definedName name="Print_Area_MI_21_36_6">#REF!</definedName>
    <definedName name="Print_Area_MI_21_37">#REF!</definedName>
    <definedName name="Print_Area_MI_21_37_6">#REF!</definedName>
    <definedName name="Print_Area_MI_21_38">#REF!</definedName>
    <definedName name="Print_Area_MI_21_38_6">#REF!</definedName>
    <definedName name="Print_Area_MI_21_39">#REF!</definedName>
    <definedName name="Print_Area_MI_21_39_6">#REF!</definedName>
    <definedName name="Print_Area_MI_21_4">"$#REF!.$A$13:$F$158"</definedName>
    <definedName name="Print_Area_MI_21_4_1">"$#REF!.$A$13:$F$129"</definedName>
    <definedName name="Print_Area_MI_21_40">#REF!</definedName>
    <definedName name="Print_Area_MI_21_40_6">#REF!</definedName>
    <definedName name="Print_Area_MI_21_41">#REF!</definedName>
    <definedName name="Print_Area_MI_21_41_6">#REF!</definedName>
    <definedName name="Print_Area_MI_21_42">#REF!</definedName>
    <definedName name="Print_Area_MI_21_42_6">#REF!</definedName>
    <definedName name="Print_Area_MI_21_44">#REF!</definedName>
    <definedName name="Print_Area_MI_21_44_6">#REF!</definedName>
    <definedName name="Print_Area_MI_21_45">#REF!</definedName>
    <definedName name="Print_Area_MI_21_45_6">#REF!</definedName>
    <definedName name="Print_Area_MI_21_46">#REF!</definedName>
    <definedName name="Print_Area_MI_21_46_6">#REF!</definedName>
    <definedName name="Print_Area_MI_21_47">#REF!</definedName>
    <definedName name="Print_Area_MI_21_47_6">#REF!</definedName>
    <definedName name="Print_Area_MI_21_48">#REF!</definedName>
    <definedName name="Print_Area_MI_21_48_6">#REF!</definedName>
    <definedName name="Print_Area_MI_21_49">#REF!</definedName>
    <definedName name="Print_Area_MI_21_49_6">#REF!</definedName>
    <definedName name="Print_Area_MI_21_5">"$#REF!.$A$13:$F$158"</definedName>
    <definedName name="Print_Area_MI_21_5_1">"$#REF!.$A$13:$F$129"</definedName>
    <definedName name="Print_Area_MI_21_51">#REF!</definedName>
    <definedName name="Print_Area_MI_21_51_6">#REF!</definedName>
    <definedName name="Print_Area_MI_21_52">#REF!</definedName>
    <definedName name="Print_Area_MI_21_52_6">#REF!</definedName>
    <definedName name="Print_Area_MI_21_6">#REF!</definedName>
    <definedName name="Print_Area_MI_21_6_1">"$#REF!.$A$13:$F$129"</definedName>
    <definedName name="Print_Area_MI_21_7">#REF!</definedName>
    <definedName name="Print_Area_MI_21_7_1">"$#REF!.$A$13:$F$158"</definedName>
    <definedName name="Print_Area_MI_21_7_1_1">"$#REF!.$A$13:$F$129"</definedName>
    <definedName name="Print_Area_MI_21_7_1_1_1">"$#REF!.$A$13:$F$129"</definedName>
    <definedName name="Print_Area_MI_21_8">#REF!</definedName>
    <definedName name="Print_Area_MI_21_9">#REF!</definedName>
    <definedName name="Print_Area_MI_21_9_6">#REF!</definedName>
    <definedName name="Print_Area_MI_22">#REF!</definedName>
    <definedName name="Print_Area_MI_23">#REF!</definedName>
    <definedName name="Print_Area_MI_24">#REF!</definedName>
    <definedName name="Print_Area_MI_25">#REF!</definedName>
    <definedName name="Print_Area_MI_29">"$#REF!.$A$13:$F$120"</definedName>
    <definedName name="Print_Area_MI_3">#REF!</definedName>
    <definedName name="Print_Area_MI_3_1">"$#REF!.$A$6:$G$170"</definedName>
    <definedName name="Print_Area_MI_30">#REF!</definedName>
    <definedName name="Print_Area_MI_30_6">#REF!</definedName>
    <definedName name="Print_Area_MI_31">#REF!</definedName>
    <definedName name="Print_Area_MI_31_6">#REF!</definedName>
    <definedName name="Print_Area_MI_32">#REF!</definedName>
    <definedName name="Print_Area_MI_32_6">#REF!</definedName>
    <definedName name="Print_Area_MI_33">#REF!</definedName>
    <definedName name="Print_Area_MI_33_6">#REF!</definedName>
    <definedName name="Print_Area_MI_34">#REF!</definedName>
    <definedName name="Print_Area_MI_34_6">#REF!</definedName>
    <definedName name="Print_Area_MI_35">#REF!</definedName>
    <definedName name="Print_Area_MI_35_6">#REF!</definedName>
    <definedName name="Print_Area_MI_36">#REF!</definedName>
    <definedName name="Print_Area_MI_36_6">#REF!</definedName>
    <definedName name="Print_Area_MI_37">#REF!</definedName>
    <definedName name="Print_Area_MI_37_6">#REF!</definedName>
    <definedName name="Print_Area_MI_38">#REF!</definedName>
    <definedName name="Print_Area_MI_38_6">#REF!</definedName>
    <definedName name="Print_Area_MI_39">#REF!</definedName>
    <definedName name="Print_Area_MI_39_6">#REF!</definedName>
    <definedName name="Print_Area_MI_4">#REF!</definedName>
    <definedName name="Print_Area_MI_4_1">"$#REF!.$A$13:$F$122"</definedName>
    <definedName name="Print_Area_MI_4_10">#REF!</definedName>
    <definedName name="Print_Area_MI_4_10_6">#REF!</definedName>
    <definedName name="Print_Area_MI_4_11">#REF!</definedName>
    <definedName name="Print_Area_MI_4_11_6">#REF!</definedName>
    <definedName name="Print_Area_MI_4_12">#REF!</definedName>
    <definedName name="Print_Area_MI_4_12_6">#REF!</definedName>
    <definedName name="Print_Area_MI_4_13">#REF!</definedName>
    <definedName name="Print_Area_MI_4_13_6">#REF!</definedName>
    <definedName name="Print_Area_MI_4_14">#REF!</definedName>
    <definedName name="Print_Area_MI_4_14_6">#REF!</definedName>
    <definedName name="Print_Area_MI_4_15">#REF!</definedName>
    <definedName name="Print_Area_MI_4_15_6">#REF!</definedName>
    <definedName name="Print_Area_MI_4_16">#REF!</definedName>
    <definedName name="Print_Area_MI_4_16_6">#REF!</definedName>
    <definedName name="Print_Area_MI_4_17">#REF!</definedName>
    <definedName name="Print_Area_MI_4_17_6">#REF!</definedName>
    <definedName name="Print_Area_MI_4_2">#REF!</definedName>
    <definedName name="Print_Area_MI_4_2_6">#REF!</definedName>
    <definedName name="Print_Area_MI_4_30">#REF!</definedName>
    <definedName name="Print_Area_MI_4_30_6">#REF!</definedName>
    <definedName name="Print_Area_MI_4_31">#REF!</definedName>
    <definedName name="Print_Area_MI_4_31_6">#REF!</definedName>
    <definedName name="Print_Area_MI_4_32">#REF!</definedName>
    <definedName name="Print_Area_MI_4_32_6">#REF!</definedName>
    <definedName name="Print_Area_MI_4_33">#REF!</definedName>
    <definedName name="Print_Area_MI_4_33_6">#REF!</definedName>
    <definedName name="Print_Area_MI_4_34">#REF!</definedName>
    <definedName name="Print_Area_MI_4_34_6">#REF!</definedName>
    <definedName name="Print_Area_MI_4_35">#REF!</definedName>
    <definedName name="Print_Area_MI_4_35_6">#REF!</definedName>
    <definedName name="Print_Area_MI_4_36">#REF!</definedName>
    <definedName name="Print_Area_MI_4_36_6">#REF!</definedName>
    <definedName name="Print_Area_MI_4_37">#REF!</definedName>
    <definedName name="Print_Area_MI_4_37_6">#REF!</definedName>
    <definedName name="Print_Area_MI_4_38">#REF!</definedName>
    <definedName name="Print_Area_MI_4_38_6">#REF!</definedName>
    <definedName name="Print_Area_MI_4_39">#REF!</definedName>
    <definedName name="Print_Area_MI_4_39_6">#REF!</definedName>
    <definedName name="Print_Area_MI_4_40">#REF!</definedName>
    <definedName name="Print_Area_MI_4_40_6">#REF!</definedName>
    <definedName name="Print_Area_MI_4_41">#REF!</definedName>
    <definedName name="Print_Area_MI_4_41_6">#REF!</definedName>
    <definedName name="Print_Area_MI_4_42">#REF!</definedName>
    <definedName name="Print_Area_MI_4_42_6">#REF!</definedName>
    <definedName name="Print_Area_MI_4_44">#REF!</definedName>
    <definedName name="Print_Area_MI_4_44_6">#REF!</definedName>
    <definedName name="Print_Area_MI_4_45">#REF!</definedName>
    <definedName name="Print_Area_MI_4_45_6">#REF!</definedName>
    <definedName name="Print_Area_MI_4_46">#REF!</definedName>
    <definedName name="Print_Area_MI_4_46_6">#REF!</definedName>
    <definedName name="Print_Area_MI_4_47">#REF!</definedName>
    <definedName name="Print_Area_MI_4_47_6">#REF!</definedName>
    <definedName name="Print_Area_MI_4_48">#REF!</definedName>
    <definedName name="Print_Area_MI_4_48_6">#REF!</definedName>
    <definedName name="Print_Area_MI_4_49">#REF!</definedName>
    <definedName name="Print_Area_MI_4_49_6">#REF!</definedName>
    <definedName name="Print_Area_MI_4_51">#REF!</definedName>
    <definedName name="Print_Area_MI_4_51_6">#REF!</definedName>
    <definedName name="Print_Area_MI_4_52">#REF!</definedName>
    <definedName name="Print_Area_MI_4_52_6">#REF!</definedName>
    <definedName name="Print_Area_MI_4_6">#REF!</definedName>
    <definedName name="Print_Area_MI_4_9">#REF!</definedName>
    <definedName name="Print_Area_MI_4_9_6">#REF!</definedName>
    <definedName name="Print_Area_MI_40">#REF!</definedName>
    <definedName name="Print_Area_MI_40_6">#REF!</definedName>
    <definedName name="Print_Area_MI_41">#REF!</definedName>
    <definedName name="Print_Area_MI_41_6">#REF!</definedName>
    <definedName name="Print_Area_MI_42">#REF!</definedName>
    <definedName name="Print_Area_MI_42_6">#REF!</definedName>
    <definedName name="Print_Area_MI_44">#REF!</definedName>
    <definedName name="Print_Area_MI_44_6">#REF!</definedName>
    <definedName name="Print_Area_MI_45">#REF!</definedName>
    <definedName name="Print_Area_MI_45_6">#REF!</definedName>
    <definedName name="Print_Area_MI_46">#REF!</definedName>
    <definedName name="Print_Area_MI_46_6">#REF!</definedName>
    <definedName name="Print_Area_MI_47">#REF!</definedName>
    <definedName name="Print_Area_MI_47_6">#REF!</definedName>
    <definedName name="Print_Area_MI_48">#REF!</definedName>
    <definedName name="Print_Area_MI_48_6">#REF!</definedName>
    <definedName name="Print_Area_MI_49">#REF!</definedName>
    <definedName name="Print_Area_MI_49_6">#REF!</definedName>
    <definedName name="Print_Area_MI_5">#REF!</definedName>
    <definedName name="Print_Area_MI_5_1">"$#REF!.$A$13:$F$122"</definedName>
    <definedName name="Print_Area_MI_5_19">#REF!</definedName>
    <definedName name="Print_Area_MI_5_20">#REF!</definedName>
    <definedName name="Print_Area_MI_5_23">#REF!</definedName>
    <definedName name="Print_Area_MI_5_25">#REF!</definedName>
    <definedName name="Print_Area_MI_5_6">#REF!</definedName>
    <definedName name="Print_Area_MI_51">#REF!</definedName>
    <definedName name="Print_Area_MI_51_6">#REF!</definedName>
    <definedName name="Print_Area_MI_52">#REF!</definedName>
    <definedName name="Print_Area_MI_52_6">#REF!</definedName>
    <definedName name="Print_Area_MI_6">#REF!</definedName>
    <definedName name="Print_Area_MI_6_1">"$#REF!.$A$13:$F$122"</definedName>
    <definedName name="Print_Area_MI_7">#REF!</definedName>
    <definedName name="Print_Area_MI_7_1">"$#REF!.$A$13:$F$151"</definedName>
    <definedName name="Print_Area_MI_7_1_1">"$#REF!.$A$13:$F$122"</definedName>
    <definedName name="Print_Area_MI_7_1_1_1">"$#REF!.$A$13:$F$122"</definedName>
    <definedName name="Print_Area_MI_8">#REF!</definedName>
    <definedName name="Print_Area_MI_8_10">#REF!</definedName>
    <definedName name="Print_Area_MI_8_10_6">#REF!</definedName>
    <definedName name="Print_Area_MI_8_11">#REF!</definedName>
    <definedName name="Print_Area_MI_8_11_6">#REF!</definedName>
    <definedName name="Print_Area_MI_8_12">#REF!</definedName>
    <definedName name="Print_Area_MI_8_12_6">#REF!</definedName>
    <definedName name="Print_Area_MI_8_13">#REF!</definedName>
    <definedName name="Print_Area_MI_8_13_6">#REF!</definedName>
    <definedName name="Print_Area_MI_8_14">#REF!</definedName>
    <definedName name="Print_Area_MI_8_14_6">#REF!</definedName>
    <definedName name="Print_Area_MI_8_15">#REF!</definedName>
    <definedName name="Print_Area_MI_8_15_6">#REF!</definedName>
    <definedName name="Print_Area_MI_8_16">#REF!</definedName>
    <definedName name="Print_Area_MI_8_16_6">#REF!</definedName>
    <definedName name="Print_Area_MI_8_17">#REF!</definedName>
    <definedName name="Print_Area_MI_8_17_6">#REF!</definedName>
    <definedName name="Print_Area_MI_8_30">#REF!</definedName>
    <definedName name="Print_Area_MI_8_30_6">#REF!</definedName>
    <definedName name="Print_Area_MI_8_31">#REF!</definedName>
    <definedName name="Print_Area_MI_8_31_6">#REF!</definedName>
    <definedName name="Print_Area_MI_8_32">#REF!</definedName>
    <definedName name="Print_Area_MI_8_32_6">#REF!</definedName>
    <definedName name="Print_Area_MI_8_33">#REF!</definedName>
    <definedName name="Print_Area_MI_8_33_6">#REF!</definedName>
    <definedName name="Print_Area_MI_8_34">#REF!</definedName>
    <definedName name="Print_Area_MI_8_34_6">#REF!</definedName>
    <definedName name="Print_Area_MI_8_35">#REF!</definedName>
    <definedName name="Print_Area_MI_8_35_6">#REF!</definedName>
    <definedName name="Print_Area_MI_8_36">#REF!</definedName>
    <definedName name="Print_Area_MI_8_36_6">#REF!</definedName>
    <definedName name="Print_Area_MI_8_37">#REF!</definedName>
    <definedName name="Print_Area_MI_8_37_6">#REF!</definedName>
    <definedName name="Print_Area_MI_8_38">#REF!</definedName>
    <definedName name="Print_Area_MI_8_38_6">#REF!</definedName>
    <definedName name="Print_Area_MI_8_39">#REF!</definedName>
    <definedName name="Print_Area_MI_8_39_6">#REF!</definedName>
    <definedName name="Print_Area_MI_8_40">#REF!</definedName>
    <definedName name="Print_Area_MI_8_40_6">#REF!</definedName>
    <definedName name="Print_Area_MI_8_41">#REF!</definedName>
    <definedName name="Print_Area_MI_8_41_6">#REF!</definedName>
    <definedName name="Print_Area_MI_8_42">#REF!</definedName>
    <definedName name="Print_Area_MI_8_42_6">#REF!</definedName>
    <definedName name="Print_Area_MI_8_44">#REF!</definedName>
    <definedName name="Print_Area_MI_8_44_6">#REF!</definedName>
    <definedName name="Print_Area_MI_8_45">#REF!</definedName>
    <definedName name="Print_Area_MI_8_45_6">#REF!</definedName>
    <definedName name="Print_Area_MI_8_46">#REF!</definedName>
    <definedName name="Print_Area_MI_8_46_6">#REF!</definedName>
    <definedName name="Print_Area_MI_8_47">#REF!</definedName>
    <definedName name="Print_Area_MI_8_47_6">#REF!</definedName>
    <definedName name="Print_Area_MI_8_48">#REF!</definedName>
    <definedName name="Print_Area_MI_8_48_6">#REF!</definedName>
    <definedName name="Print_Area_MI_8_49">#REF!</definedName>
    <definedName name="Print_Area_MI_8_49_6">#REF!</definedName>
    <definedName name="Print_Area_MI_8_51">#REF!</definedName>
    <definedName name="Print_Area_MI_8_51_6">#REF!</definedName>
    <definedName name="Print_Area_MI_8_52">#REF!</definedName>
    <definedName name="Print_Area_MI_8_52_6">#REF!</definedName>
    <definedName name="Print_Area_MI_8_6">#REF!</definedName>
    <definedName name="Print_Area_MI_8_9">#REF!</definedName>
    <definedName name="Print_Area_MI_8_9_6">#REF!</definedName>
    <definedName name="Print_Area_MI_9">[204]RESUMO!#REF!</definedName>
    <definedName name="Print_Area_MI_9_1">#REF!</definedName>
    <definedName name="Print_Area_MI_9_1_6">#REF!</definedName>
    <definedName name="Print_Area_MI_9_10">[204]RESUMO!#REF!</definedName>
    <definedName name="Print_Area_MI_9_10_6">#REF!</definedName>
    <definedName name="Print_Area_MI_9_11">#REF!</definedName>
    <definedName name="Print_Area_MI_9_11_6">#REF!</definedName>
    <definedName name="Print_Area_MI_9_12">#REF!</definedName>
    <definedName name="Print_Area_MI_9_12_6">#REF!</definedName>
    <definedName name="Print_Area_MI_9_13">#REF!</definedName>
    <definedName name="Print_Area_MI_9_13_6">#REF!</definedName>
    <definedName name="Print_Area_MI_9_14">#REF!</definedName>
    <definedName name="Print_Area_MI_9_14_6">#REF!</definedName>
    <definedName name="Print_Area_MI_9_15">#REF!</definedName>
    <definedName name="Print_Area_MI_9_15_6">#REF!</definedName>
    <definedName name="Print_Area_MI_9_16">#REF!</definedName>
    <definedName name="Print_Area_MI_9_16_6">#REF!</definedName>
    <definedName name="Print_Area_MI_9_17">#REF!</definedName>
    <definedName name="Print_Area_MI_9_17_6">#REF!</definedName>
    <definedName name="Print_Area_MI_9_19">[204]RESUMO!#REF!</definedName>
    <definedName name="Print_Area_MI_9_20">[204]RESUMO!#REF!</definedName>
    <definedName name="Print_Area_MI_9_23">[204]RESUMO!#REF!</definedName>
    <definedName name="Print_Area_MI_9_25">[204]RESUMO!#REF!</definedName>
    <definedName name="Print_Area_MI_9_30">#REF!</definedName>
    <definedName name="Print_Area_MI_9_30_6">#REF!</definedName>
    <definedName name="Print_Area_MI_9_31">#REF!</definedName>
    <definedName name="Print_Area_MI_9_31_6">#REF!</definedName>
    <definedName name="Print_Area_MI_9_32">#REF!</definedName>
    <definedName name="Print_Area_MI_9_32_6">#REF!</definedName>
    <definedName name="Print_Area_MI_9_33">#REF!</definedName>
    <definedName name="Print_Area_MI_9_33_6">#REF!</definedName>
    <definedName name="Print_Area_MI_9_34">#REF!</definedName>
    <definedName name="Print_Area_MI_9_34_6">#REF!</definedName>
    <definedName name="Print_Area_MI_9_35">#REF!</definedName>
    <definedName name="Print_Area_MI_9_35_6">#REF!</definedName>
    <definedName name="Print_Area_MI_9_36">#REF!</definedName>
    <definedName name="Print_Area_MI_9_36_6">#REF!</definedName>
    <definedName name="Print_Area_MI_9_37">#REF!</definedName>
    <definedName name="Print_Area_MI_9_37_6">#REF!</definedName>
    <definedName name="Print_Area_MI_9_38">#REF!</definedName>
    <definedName name="Print_Area_MI_9_38_6">#REF!</definedName>
    <definedName name="Print_Area_MI_9_39">#REF!</definedName>
    <definedName name="Print_Area_MI_9_39_6">#REF!</definedName>
    <definedName name="Print_Area_MI_9_40">#REF!</definedName>
    <definedName name="Print_Area_MI_9_40_6">#REF!</definedName>
    <definedName name="Print_Area_MI_9_41">#REF!</definedName>
    <definedName name="Print_Area_MI_9_41_6">#REF!</definedName>
    <definedName name="Print_Area_MI_9_42">#REF!</definedName>
    <definedName name="Print_Area_MI_9_42_6">#REF!</definedName>
    <definedName name="Print_Area_MI_9_44">#REF!</definedName>
    <definedName name="Print_Area_MI_9_44_6">#REF!</definedName>
    <definedName name="Print_Area_MI_9_45">#REF!</definedName>
    <definedName name="Print_Area_MI_9_45_6">#REF!</definedName>
    <definedName name="Print_Area_MI_9_46">#REF!</definedName>
    <definedName name="Print_Area_MI_9_46_6">#REF!</definedName>
    <definedName name="Print_Area_MI_9_47">#REF!</definedName>
    <definedName name="Print_Area_MI_9_47_6">#REF!</definedName>
    <definedName name="Print_Area_MI_9_48">#REF!</definedName>
    <definedName name="Print_Area_MI_9_48_6">#REF!</definedName>
    <definedName name="Print_Area_MI_9_49">#REF!</definedName>
    <definedName name="Print_Area_MI_9_49_6">#REF!</definedName>
    <definedName name="Print_Area_MI_9_51">#REF!</definedName>
    <definedName name="Print_Area_MI_9_51_6">#REF!</definedName>
    <definedName name="Print_Area_MI_9_52">#REF!</definedName>
    <definedName name="Print_Area_MI_9_52_6">#REF!</definedName>
    <definedName name="Print_Area_MI_9_6">#REF!</definedName>
    <definedName name="Print_Area_MI_9_9">#REF!</definedName>
    <definedName name="Print_Area_MI_9_9_6">#REF!</definedName>
    <definedName name="Print_Area_MII">#REF!</definedName>
    <definedName name="Print_Titles_MI">#REF!</definedName>
    <definedName name="PRINT_TITLES_MI_1">#REF!</definedName>
    <definedName name="PRINT_TITLES_MI_10">"$#REF!.$A$5:$IS$12"</definedName>
    <definedName name="PRINT_TITLES_MI_11">"$#REF!.$A$5:$IS$12"</definedName>
    <definedName name="PRINT_TITLES_MI_12">"$#REF!.$A$5:$IS$12"</definedName>
    <definedName name="PRINT_TITLES_MI_15">#REF!</definedName>
    <definedName name="PRINT_TITLES_MI_16">"$#REF!.$A$1:$IN$6"</definedName>
    <definedName name="PRINT_TITLES_MI_19">#REF!</definedName>
    <definedName name="PRINT_TITLES_MI_19_24">#REF!</definedName>
    <definedName name="PRINT_TITLES_MI_19_25">#REF!</definedName>
    <definedName name="PRINT_TITLES_MI_19_29">"$#REF!.$A$5:$IS$11"</definedName>
    <definedName name="PRINT_TITLES_MI_19_8">#REF!</definedName>
    <definedName name="PRINT_TITLES_MI_21">#REF!</definedName>
    <definedName name="PRINT_TITLES_MI_22">#REF!</definedName>
    <definedName name="PRINT_TITLES_MI_24">#REF!</definedName>
    <definedName name="PRINT_TITLES_MI_25">#REF!</definedName>
    <definedName name="PRINT_TITLES_MI_29">"$#REF!.$A$5:$IS$12"</definedName>
    <definedName name="PRINT_TITLES_MI_3">#REF!</definedName>
    <definedName name="PRINT_TITLES_MI_3_1">"$#REF!.$A$1:$IV$5"</definedName>
    <definedName name="PRINT_TITLES_MI_4">#REF!</definedName>
    <definedName name="PRINT_TITLES_MI_4_1">"$#REF!.$A$5:$IS$12"</definedName>
    <definedName name="PRINT_TITLES_MI_5">#REF!</definedName>
    <definedName name="PRINT_TITLES_MI_5_1">"$#REF!.$A$5:$IS$12"</definedName>
    <definedName name="PRINT_TITLES_MI_6">"$#REF!.$A$5:$IS$12"</definedName>
    <definedName name="PRINT_TITLES_MI_6_1">"$#REF!.$A$5:$IS$12"</definedName>
    <definedName name="PRINT_TITLES_MI_7">#REF!</definedName>
    <definedName name="PRINT_TITLES_MI_7_1">"$#REF!.$A$5:$IS$12"</definedName>
    <definedName name="PRINT_TITLES_MI_7_1_1">"$#REF!.$A$5:$IS$12"</definedName>
    <definedName name="PRINT_TITLES_MI_7_1_1_1">"$#REF!.$A$5:$IS$12"</definedName>
    <definedName name="PRINT_TITLES_MI_8">#REF!</definedName>
    <definedName name="PRINT_TITLES_MI_9">"$#REF!.$A$5:$IS$12"</definedName>
    <definedName name="PRINT_TITLES_MII">#REF!</definedName>
    <definedName name="Priny_Area_MI2">#REF!</definedName>
    <definedName name="Priny_Area_MI2_19">#REF!</definedName>
    <definedName name="Priny_Area_MI2_23">#REF!</definedName>
    <definedName name="Priny_Area_MI2_25">#REF!</definedName>
    <definedName name="Prioridade">#REF!,#REF!</definedName>
    <definedName name="PRM1C">[13]SERVIÇOS!#REF!</definedName>
    <definedName name="PRMCC">"'file:///D:/Meus documentos/ANASTÁCIO/SERCEL/BR262990800.xls'#$SERVIÇOS.$#REF!$#REF!"</definedName>
    <definedName name="PRMN">#REF!</definedName>
    <definedName name="PROD_1" localSheetId="2" hidden="1">{#N/A,#N/A,TRUE,"Serviços"}</definedName>
    <definedName name="PROD_1" hidden="1">{#N/A,#N/A,TRUE,"Serviços"}</definedName>
    <definedName name="PROD_11" localSheetId="2" hidden="1">{#N/A,#N/A,TRUE,"Serviços"}</definedName>
    <definedName name="PROD_11" hidden="1">{#N/A,#N/A,TRUE,"Serviços"}</definedName>
    <definedName name="ProdAnexo">#REF!</definedName>
    <definedName name="ProdNome">#REF!</definedName>
    <definedName name="produção">#REF!</definedName>
    <definedName name="produçao1">#REF!</definedName>
    <definedName name="PRODUCAO364">#N/A</definedName>
    <definedName name="PRODUCAO364_1">#REF!</definedName>
    <definedName name="PROJ" localSheetId="2">#REF!</definedName>
    <definedName name="PROJ">#REF!</definedName>
    <definedName name="proj_2">#REF!</definedName>
    <definedName name="PROJETO">[205]PROJETO!$A:$IV</definedName>
    <definedName name="PROJETO_10">[205]PROJETO!$A:$IV</definedName>
    <definedName name="PROJETO_10_15">[206]PROJETO!$1:$65514</definedName>
    <definedName name="PROJETO_15">[206]PROJETO!$1:$65514</definedName>
    <definedName name="PROJETO_17">[205]PROJETO!$A:$IV</definedName>
    <definedName name="PROJETO_17_15">[206]PROJETO!$1:$65514</definedName>
    <definedName name="PROJETO_6">[205]PROJETO!$A:$IV</definedName>
    <definedName name="PROJETO_6_15">[206]PROJETO!$1:$65514</definedName>
    <definedName name="PROJETO_7">[205]PROJETO!$A:$IV</definedName>
    <definedName name="PROJETO_7_15">[206]PROJETO!$1:$65514</definedName>
    <definedName name="PROJETO_8">[205]PROJETO!$A:$IV</definedName>
    <definedName name="PROJETO_8_15">[206]PROJETO!$1:$65514</definedName>
    <definedName name="PROJETO_9">[205]PROJETO!$A:$IV</definedName>
    <definedName name="PROJETO_9_15">[206]PROJETO!$1:$65514</definedName>
    <definedName name="PROMZ">#REF!</definedName>
    <definedName name="proposta">[17]DADOS!$B$15</definedName>
    <definedName name="prot.ambient">#REF!</definedName>
    <definedName name="prot.ambient_1">#REF!</definedName>
    <definedName name="prot.ambient_2">#REF!</definedName>
    <definedName name="prot.ambient_3">#REF!</definedName>
    <definedName name="prot.ambient_4">#REF!</definedName>
    <definedName name="ProteçãoAmbiental">'[158]Medição Completa'!#REF!</definedName>
    <definedName name="PRP">#REF!</definedName>
    <definedName name="PRPA" localSheetId="2">[13]SERVIÇOS!#REF!</definedName>
    <definedName name="PRPA">[13]SERVIÇOS!#REF!</definedName>
    <definedName name="PRPL">[13]SERVIÇOS!#REF!</definedName>
    <definedName name="PRPT">[13]SERVIÇOS!#REF!</definedName>
    <definedName name="PRR1C">[13]SERVIÇOS!#REF!</definedName>
    <definedName name="PRRMBF">"'file:///D:/Meus documentos/ANASTÁCIO/SERCEL/BR262990800.xls'#$SERVIÇOS.$#REF!$#REF!"</definedName>
    <definedName name="PRRP" localSheetId="2">[13]SERVIÇOS!#REF!</definedName>
    <definedName name="PRRP">[13]SERVIÇOS!#REF!</definedName>
    <definedName name="prs" hidden="1">{#N/A,#N/A,FALSE,"310.1";#N/A,#N/A,FALSE,"321.1";#N/A,#N/A,FALSE,"320.3";#N/A,#N/A,FALSE,"330.1"}</definedName>
    <definedName name="PRT_SNV">'[180]porticos_semi-porticos_invent.'!#REF!</definedName>
    <definedName name="PRT_SOLUCAO">'[180]porticos_semi-porticos_invent.'!#REF!</definedName>
    <definedName name="PRT_TIPO">'[180]porticos_semi-porticos_invent.'!#REF!</definedName>
    <definedName name="prtm" localSheetId="2">#REF!</definedName>
    <definedName name="prtm">#REF!</definedName>
    <definedName name="PRZ">#REF!</definedName>
    <definedName name="PrzO" localSheetId="2">#REF!</definedName>
    <definedName name="PrzO">#REF!</definedName>
    <definedName name="psbr1">'[31]memória quantitativa'!#REF!</definedName>
    <definedName name="psbr2">'[31]memória quantitativa'!#REF!</definedName>
    <definedName name="psbr3">'[31]memória quantitativa'!#REF!</definedName>
    <definedName name="psbr4">'[31]memória quantitativa'!#REF!</definedName>
    <definedName name="psbr5">'[31]memória quantitativa'!#REF!</definedName>
    <definedName name="psbr6">'[31]memória quantitativa'!#REF!</definedName>
    <definedName name="psbr7">'[31]memória quantitativa'!#REF!</definedName>
    <definedName name="psbr8">'[31]memória quantitativa'!#REF!</definedName>
    <definedName name="psbr9">'[31]memória quantitativa'!#REF!</definedName>
    <definedName name="PSCB">#REF!</definedName>
    <definedName name="PSERVENTE">#N/A</definedName>
    <definedName name="PSERVENTE_1">#REF!</definedName>
    <definedName name="PSERVIÇOS">#REF!</definedName>
    <definedName name="PSERVIÇOS_1">#REF!</definedName>
    <definedName name="PSERVIÇOS_25">#REF!</definedName>
    <definedName name="PSINAL">#REF!</definedName>
    <definedName name="pskmf1">'[31]memória quantitativa'!#REF!</definedName>
    <definedName name="pskmf2">'[31]memória quantitativa'!#REF!</definedName>
    <definedName name="pskmf3">'[31]memória quantitativa'!#REF!</definedName>
    <definedName name="pskmf4">'[31]memória quantitativa'!#REF!</definedName>
    <definedName name="pskmf5">'[31]memória quantitativa'!#REF!</definedName>
    <definedName name="pskmf6">'[31]memória quantitativa'!#REF!</definedName>
    <definedName name="pskmf7">'[31]memória quantitativa'!#REF!</definedName>
    <definedName name="pskmf8">'[31]memória quantitativa'!#REF!</definedName>
    <definedName name="pskmf9">'[31]memória quantitativa'!#REF!</definedName>
    <definedName name="pskmi1">'[31]memória quantitativa'!#REF!</definedName>
    <definedName name="pskmi2">'[31]memória quantitativa'!#REF!</definedName>
    <definedName name="pskmi3">'[31]memória quantitativa'!#REF!</definedName>
    <definedName name="pskmi4">'[31]memória quantitativa'!#REF!</definedName>
    <definedName name="pskmi5">'[31]memória quantitativa'!#REF!</definedName>
    <definedName name="pskmi6">'[31]memória quantitativa'!#REF!</definedName>
    <definedName name="pskmi7">'[31]memória quantitativa'!#REF!</definedName>
    <definedName name="pskmi8">'[31]memória quantitativa'!#REF!</definedName>
    <definedName name="pskmi9">'[31]memória quantitativa'!#REF!</definedName>
    <definedName name="PST" localSheetId="2">[13]SERVIÇOS!#REF!</definedName>
    <definedName name="PST">[13]SERVIÇOS!#REF!</definedName>
    <definedName name="pt_cap20mbuq">'[49]CAL MAT BET CONSERVA '!$M$16</definedName>
    <definedName name="pt_cm30rp">'[49]CAL MAT BET CONSERVA '!$M$19</definedName>
    <definedName name="pt_rl1claf">'[49]CAL MAT BET CONSERVA '!#REF!</definedName>
    <definedName name="pt_rl1claf_13">'[49]CAL MAT BET CONSERVA '!#REF!</definedName>
    <definedName name="pt_rl1claf_13_19">'[49]CAL MAT BET CONSERVA '!#REF!</definedName>
    <definedName name="pt_rl1claf_13_23">'[49]CAL MAT BET CONSERVA '!#REF!</definedName>
    <definedName name="pt_rl1claf_13_25">'[65]CAL MAT BET CONSERVA '!#REF!</definedName>
    <definedName name="pt_rl1claf_19">'[49]CAL MAT BET CONSERVA '!#REF!</definedName>
    <definedName name="pt_rl1claf_23">'[49]CAL MAT BET CONSERVA '!#REF!</definedName>
    <definedName name="pt_rl1claf_24">'[49]CAL MAT BET CONSERVA '!#REF!</definedName>
    <definedName name="pt_rl1claf_24_13">'[49]CAL MAT BET CONSERVA '!#REF!</definedName>
    <definedName name="pt_rl1claf_24_13_19">'[49]CAL MAT BET CONSERVA '!#REF!</definedName>
    <definedName name="pt_rl1claf_24_13_23">'[49]CAL MAT BET CONSERVA '!#REF!</definedName>
    <definedName name="pt_rl1claf_24_13_25">'[65]CAL MAT BET CONSERVA '!#REF!</definedName>
    <definedName name="pt_rl1claf_24_19">'[49]CAL MAT BET CONSERVA '!#REF!</definedName>
    <definedName name="pt_rl1claf_24_23">'[49]CAL MAT BET CONSERVA '!#REF!</definedName>
    <definedName name="pt_rl1claf_24_25">'[65]CAL MAT BET CONSERVA '!#REF!</definedName>
    <definedName name="pt_rl1claf_25">'[65]CAL MAT BET CONSERVA '!#REF!</definedName>
    <definedName name="pt_rm1cmbb">'[49]CAL MAT BET CONSERVA '!#REF!</definedName>
    <definedName name="pt_rm1cmbb_13">'[49]CAL MAT BET CONSERVA '!#REF!</definedName>
    <definedName name="pt_rm1cmbb_13_19">'[49]CAL MAT BET CONSERVA '!#REF!</definedName>
    <definedName name="pt_rm1cmbb_13_23">'[49]CAL MAT BET CONSERVA '!#REF!</definedName>
    <definedName name="pt_rm1cmbb_13_25">'[65]CAL MAT BET CONSERVA '!#REF!</definedName>
    <definedName name="pt_rm1cmbb_19">'[49]CAL MAT BET CONSERVA '!#REF!</definedName>
    <definedName name="pt_rm1cmbb_23">'[49]CAL MAT BET CONSERVA '!#REF!</definedName>
    <definedName name="pt_rm1cmbb_24">'[49]CAL MAT BET CONSERVA '!#REF!</definedName>
    <definedName name="pt_rm1cmbb_24_13">'[49]CAL MAT BET CONSERVA '!#REF!</definedName>
    <definedName name="pt_rm1cmbb_24_13_19">'[49]CAL MAT BET CONSERVA '!#REF!</definedName>
    <definedName name="pt_rm1cmbb_24_13_23">'[49]CAL MAT BET CONSERVA '!#REF!</definedName>
    <definedName name="pt_rm1cmbb_24_13_25">'[65]CAL MAT BET CONSERVA '!#REF!</definedName>
    <definedName name="pt_rm1cmbb_24_19">'[49]CAL MAT BET CONSERVA '!#REF!</definedName>
    <definedName name="pt_rm1cmbb_24_23">'[49]CAL MAT BET CONSERVA '!#REF!</definedName>
    <definedName name="pt_rm1cmbb_24_25">'[65]CAL MAT BET CONSERVA '!#REF!</definedName>
    <definedName name="pt_rm1cmbb_25">'[65]CAL MAT BET CONSERVA '!#REF!</definedName>
    <definedName name="pt_rm1cmbuf">'[49]CAL MAT BET CONSERVA '!#REF!</definedName>
    <definedName name="pt_rm1cmbuf_13">'[49]CAL MAT BET CONSERVA '!#REF!</definedName>
    <definedName name="pt_rm1cmbuf_13_19">'[49]CAL MAT BET CONSERVA '!#REF!</definedName>
    <definedName name="pt_rm1cmbuf_13_23">'[49]CAL MAT BET CONSERVA '!#REF!</definedName>
    <definedName name="pt_rm1cmbuf_13_25">'[65]CAL MAT BET CONSERVA '!#REF!</definedName>
    <definedName name="pt_rm1cmbuf_19">'[49]CAL MAT BET CONSERVA '!#REF!</definedName>
    <definedName name="pt_rm1cmbuf_23">'[49]CAL MAT BET CONSERVA '!#REF!</definedName>
    <definedName name="pt_rm1cmbuf_24">'[49]CAL MAT BET CONSERVA '!#REF!</definedName>
    <definedName name="pt_rm1cmbuf_24_13">'[49]CAL MAT BET CONSERVA '!#REF!</definedName>
    <definedName name="pt_rm1cmbuf_24_13_19">'[49]CAL MAT BET CONSERVA '!#REF!</definedName>
    <definedName name="pt_rm1cmbuf_24_13_23">'[49]CAL MAT BET CONSERVA '!#REF!</definedName>
    <definedName name="pt_rm1cmbuf_24_13_25">'[65]CAL MAT BET CONSERVA '!#REF!</definedName>
    <definedName name="pt_rm1cmbuf_24_19">'[49]CAL MAT BET CONSERVA '!#REF!</definedName>
    <definedName name="pt_rm1cmbuf_24_23">'[49]CAL MAT BET CONSERVA '!#REF!</definedName>
    <definedName name="pt_rm1cmbuf_24_25">'[65]CAL MAT BET CONSERVA '!#REF!</definedName>
    <definedName name="pt_rm1cmbuf_25">'[65]CAL MAT BET CONSERVA '!#REF!</definedName>
    <definedName name="pt_rr1cpl">'[49]CAL MAT BET CONSERVA '!#REF!</definedName>
    <definedName name="pt_rr1cpl_13">'[49]CAL MAT BET CONSERVA '!#REF!</definedName>
    <definedName name="pt_rr1cpl_13_19">'[49]CAL MAT BET CONSERVA '!#REF!</definedName>
    <definedName name="pt_rr1cpl_13_23">'[49]CAL MAT BET CONSERVA '!#REF!</definedName>
    <definedName name="pt_rr1cpl_13_25">'[65]CAL MAT BET CONSERVA '!#REF!</definedName>
    <definedName name="pt_rr1cpl_19">'[49]CAL MAT BET CONSERVA '!#REF!</definedName>
    <definedName name="pt_rr1cpl_23">'[49]CAL MAT BET CONSERVA '!#REF!</definedName>
    <definedName name="pt_rr1cpl_24">'[49]CAL MAT BET CONSERVA '!#REF!</definedName>
    <definedName name="pt_rr1cpl_24_13">'[49]CAL MAT BET CONSERVA '!#REF!</definedName>
    <definedName name="pt_rr1cpl_24_13_19">'[49]CAL MAT BET CONSERVA '!#REF!</definedName>
    <definedName name="pt_rr1cpl_24_13_23">'[49]CAL MAT BET CONSERVA '!#REF!</definedName>
    <definedName name="pt_rr1cpl_24_13_25">'[65]CAL MAT BET CONSERVA '!#REF!</definedName>
    <definedName name="pt_rr1cpl_24_19">'[49]CAL MAT BET CONSERVA '!#REF!</definedName>
    <definedName name="pt_rr1cpl_24_23">'[49]CAL MAT BET CONSERVA '!#REF!</definedName>
    <definedName name="pt_rr1cpl_24_25">'[65]CAL MAT BET CONSERVA '!#REF!</definedName>
    <definedName name="pt_rr1cpl_25">'[65]CAL MAT BET CONSERVA '!#REF!</definedName>
    <definedName name="pt_rr1ctb">'[49]CAL MAT BET CONSERVA '!$M$17</definedName>
    <definedName name="pt_rr1ctbemerg">'[52]CAL MAT BET CONSERVA '!#REF!</definedName>
    <definedName name="pt_rr2ccsa">'[49]CAL MAT BET CONSERVA '!#REF!</definedName>
    <definedName name="pt_rr2ccsa_13">'[49]CAL MAT BET CONSERVA '!#REF!</definedName>
    <definedName name="pt_rr2ccsa_13_19">'[49]CAL MAT BET CONSERVA '!#REF!</definedName>
    <definedName name="pt_rr2ccsa_13_23">'[49]CAL MAT BET CONSERVA '!#REF!</definedName>
    <definedName name="pt_rr2ccsa_13_25">'[65]CAL MAT BET CONSERVA '!#REF!</definedName>
    <definedName name="pt_rr2ccsa_19">'[49]CAL MAT BET CONSERVA '!#REF!</definedName>
    <definedName name="pt_rr2ccsa_23">'[49]CAL MAT BET CONSERVA '!#REF!</definedName>
    <definedName name="pt_rr2ccsa_24">'[49]CAL MAT BET CONSERVA '!#REF!</definedName>
    <definedName name="pt_rr2ccsa_24_13">'[49]CAL MAT BET CONSERVA '!#REF!</definedName>
    <definedName name="pt_rr2ccsa_24_13_19">'[49]CAL MAT BET CONSERVA '!#REF!</definedName>
    <definedName name="pt_rr2ccsa_24_13_23">'[49]CAL MAT BET CONSERVA '!#REF!</definedName>
    <definedName name="pt_rr2ccsa_24_13_25">'[65]CAL MAT BET CONSERVA '!#REF!</definedName>
    <definedName name="pt_rr2ccsa_24_19">'[49]CAL MAT BET CONSERVA '!#REF!</definedName>
    <definedName name="pt_rr2ccsa_24_23">'[49]CAL MAT BET CONSERVA '!#REF!</definedName>
    <definedName name="pt_rr2ccsa_24_25">'[65]CAL MAT BET CONSERVA '!#REF!</definedName>
    <definedName name="pt_rr2ccsa_25">'[65]CAL MAT BET CONSERVA '!#REF!</definedName>
    <definedName name="pt_rr2ctsd">'[49]CAL MAT BET CONSERVA '!#REF!</definedName>
    <definedName name="pt_rr2ctsd_13">'[49]CAL MAT BET CONSERVA '!#REF!</definedName>
    <definedName name="pt_rr2ctsd_13_19">'[49]CAL MAT BET CONSERVA '!#REF!</definedName>
    <definedName name="pt_rr2ctsd_13_23">'[49]CAL MAT BET CONSERVA '!#REF!</definedName>
    <definedName name="pt_rr2ctsd_13_25">'[65]CAL MAT BET CONSERVA '!#REF!</definedName>
    <definedName name="pt_rr2ctsd_19">'[49]CAL MAT BET CONSERVA '!#REF!</definedName>
    <definedName name="pt_rr2ctsd_23">'[49]CAL MAT BET CONSERVA '!#REF!</definedName>
    <definedName name="pt_rr2ctsd_24">'[49]CAL MAT BET CONSERVA '!#REF!</definedName>
    <definedName name="pt_rr2ctsd_24_13">'[49]CAL MAT BET CONSERVA '!#REF!</definedName>
    <definedName name="pt_rr2ctsd_24_13_19">'[49]CAL MAT BET CONSERVA '!#REF!</definedName>
    <definedName name="pt_rr2ctsd_24_13_23">'[49]CAL MAT BET CONSERVA '!#REF!</definedName>
    <definedName name="pt_rr2ctsd_24_13_25">'[65]CAL MAT BET CONSERVA '!#REF!</definedName>
    <definedName name="pt_rr2ctsd_24_19">'[49]CAL MAT BET CONSERVA '!#REF!</definedName>
    <definedName name="pt_rr2ctsd_24_23">'[49]CAL MAT BET CONSERVA '!#REF!</definedName>
    <definedName name="pt_rr2ctsd_24_25">'[65]CAL MAT BET CONSERVA '!#REF!</definedName>
    <definedName name="pt_rr2ctsd_25">'[65]CAL MAT BET CONSERVA '!#REF!</definedName>
    <definedName name="pt_rr2ctss">'[52]CAL MAT BET CONSERVA '!#REF!</definedName>
    <definedName name="PTB">#REF!</definedName>
    <definedName name="PTBA" localSheetId="2">[13]SERVIÇOS!#REF!</definedName>
    <definedName name="PTBA">[13]SERVIÇOS!#REF!</definedName>
    <definedName name="PTBT">[13]SERVIÇOS!#REF!</definedName>
    <definedName name="ptc7_8">NA()</definedName>
    <definedName name="PTCAP20">[13]SERVIÇOS!#REF!</definedName>
    <definedName name="PTCAP20MBQ">#REF!</definedName>
    <definedName name="PTCB4">#REF!</definedName>
    <definedName name="PTCC4">#REF!</definedName>
    <definedName name="PTCCB10">#REF!</definedName>
    <definedName name="PTCM30">[13]SERVIÇOS!#REF!</definedName>
    <definedName name="PTCM30IMP">'[13]AQ TR MB'!#REF!</definedName>
    <definedName name="PTCM30RP">#REF!</definedName>
    <definedName name="PTCM30TB">#REF!</definedName>
    <definedName name="pte">#N/A</definedName>
    <definedName name="pte_38">#N/A</definedName>
    <definedName name="PTEB4">#REF!</definedName>
    <definedName name="PTEMULCS" localSheetId="2">'[13]AQ TR MB'!#REF!</definedName>
    <definedName name="PTEMULCS">'[13]AQ TR MB'!#REF!</definedName>
    <definedName name="PTEMULTSD">#REF!</definedName>
    <definedName name="PTEMULTSS" localSheetId="2">'[13]AQ TR MB'!#REF!</definedName>
    <definedName name="PTEMULTSS">'[13]AQ TR MB'!#REF!</definedName>
    <definedName name="PTLCB10" localSheetId="2">[13]SERVIÇOS!#REF!</definedName>
    <definedName name="PTLCB10">[13]SERVIÇOS!#REF!</definedName>
    <definedName name="PTLMB">#REF!</definedName>
    <definedName name="Pto" hidden="1">ROUND([207]Planilha!$D1*[207]Planilha!$E1,2)</definedName>
    <definedName name="PTONSUCATA">#REF!</definedName>
    <definedName name="PTRL1CLAMAG">#REF!</definedName>
    <definedName name="PTRL1CMBF">#REF!</definedName>
    <definedName name="PTRM1C" localSheetId="2">[13]SERVIÇOS!#REF!</definedName>
    <definedName name="PTRM1C">[13]SERVIÇOS!#REF!</definedName>
    <definedName name="PTRR1C" localSheetId="2">[13]SERVIÇOS!#REF!</definedName>
    <definedName name="PTRR1C">[13]SERVIÇOS!#REF!</definedName>
    <definedName name="PTRR1CPL">#REF!</definedName>
    <definedName name="PTRR1CST" localSheetId="2">'[13]AQ TR MB'!#REF!</definedName>
    <definedName name="PTRR1CST">'[13]AQ TR MB'!#REF!</definedName>
    <definedName name="PTSCAP20MBQ">#REF!</definedName>
    <definedName name="PTSCM30IMP">#REF!</definedName>
    <definedName name="PTSCM30RP">#REF!</definedName>
    <definedName name="PTSCM30TB">#REF!</definedName>
    <definedName name="PTSD" localSheetId="2">[13]SERVIÇOS!#REF!</definedName>
    <definedName name="PTSD">[13]SERVIÇOS!#REF!</definedName>
    <definedName name="PTSD2" localSheetId="2">[13]SERVIÇOS!#REF!</definedName>
    <definedName name="PTSD2">[13]SERVIÇOS!#REF!</definedName>
    <definedName name="PTSEMULCS">#REF!</definedName>
    <definedName name="PTSEMULMICRO">#REF!</definedName>
    <definedName name="PTSEMULTSD">#REF!</definedName>
    <definedName name="PTSEMULTSS">#REF!</definedName>
    <definedName name="PTSRL1CLAMAG">#REF!</definedName>
    <definedName name="PTSRL1CMBF">#REF!</definedName>
    <definedName name="PTSRR1CPL">#REF!</definedName>
    <definedName name="PTSRR1CST">#REF!</definedName>
    <definedName name="ptt3x2" localSheetId="2">#REF!</definedName>
    <definedName name="ptt3x2">#REF!</definedName>
    <definedName name="pu334_1">#REF!</definedName>
    <definedName name="pu335_1">#REF!</definedName>
    <definedName name="PU3S0120000">#N/A</definedName>
    <definedName name="PU3S0120000_1">#REF!</definedName>
    <definedName name="PU3S0193000">#N/A</definedName>
    <definedName name="PU3S0193000_1">#REF!</definedName>
    <definedName name="PU3S0220001">#N/A</definedName>
    <definedName name="PU3S0220001_1">#REF!</definedName>
    <definedName name="PU3S0223000">#N/A</definedName>
    <definedName name="PU3S0223000_1">#REF!</definedName>
    <definedName name="PU3S0240000">#N/A</definedName>
    <definedName name="PU3S0240000_1">#REF!</definedName>
    <definedName name="PU3S0251000">#N/A</definedName>
    <definedName name="PU3S0251000_1">#REF!</definedName>
    <definedName name="PU3S0253001">#N/A</definedName>
    <definedName name="PU3S0253001_1">#REF!</definedName>
    <definedName name="PU3S0254000">#N/A</definedName>
    <definedName name="PU3S0254000_1">#REF!</definedName>
    <definedName name="PU3S0260100">#N/A</definedName>
    <definedName name="PU3S0260100_1">#REF!</definedName>
    <definedName name="PU3S0290000">#N/A</definedName>
    <definedName name="PU3S0290000_1">#REF!</definedName>
    <definedName name="PU3S0331000">#N/A</definedName>
    <definedName name="PU3S0331000_1">#REF!</definedName>
    <definedName name="PU3S0332901">#N/A</definedName>
    <definedName name="PU3S0332901_1">#REF!</definedName>
    <definedName name="PU3S0334002">#N/A</definedName>
    <definedName name="PU3S0334002_1">#REF!</definedName>
    <definedName name="PU3S0335300">#N/A</definedName>
    <definedName name="PU3S0335300_1">#REF!</definedName>
    <definedName name="PU3S0337000">#N/A</definedName>
    <definedName name="PU3S0337000_1">#REF!</definedName>
    <definedName name="PU3S0394001">#N/A</definedName>
    <definedName name="PU3S0394001_1">#REF!</definedName>
    <definedName name="PU3S0394002">#N/A</definedName>
    <definedName name="PU3S0394002_1">#REF!</definedName>
    <definedName name="PU3S0395000">#N/A</definedName>
    <definedName name="PU3S0395000_1">#REF!</definedName>
    <definedName name="PU3S0400000">#N/A</definedName>
    <definedName name="PU3S0400000_1">#REF!</definedName>
    <definedName name="PU3S0400001">#N/A</definedName>
    <definedName name="PU3S0400001_1">#REF!</definedName>
    <definedName name="PU3S0459000">#N/A</definedName>
    <definedName name="PU3S0459000_1">#REF!</definedName>
    <definedName name="PU3S0499908">#N/A</definedName>
    <definedName name="PU3S0499908_1">#REF!</definedName>
    <definedName name="PU3S0500000">#N/A</definedName>
    <definedName name="PU3S0500000_1">#REF!</definedName>
    <definedName name="PU3S0500100">#N/A</definedName>
    <definedName name="PU3S0500100_1">#REF!</definedName>
    <definedName name="PU3S0510102">#N/A</definedName>
    <definedName name="PU3S0510102_1">#REF!</definedName>
    <definedName name="PU3S0810000">#N/A</definedName>
    <definedName name="PU3S0810000_1">#REF!</definedName>
    <definedName name="PU3S0810101">#N/A</definedName>
    <definedName name="PU3S0810101_1">#REF!</definedName>
    <definedName name="PU3S0810102">#N/A</definedName>
    <definedName name="PU3S0810102_1">#REF!</definedName>
    <definedName name="PU3S0810201">#N/A</definedName>
    <definedName name="PU3S0810201_1">#REF!</definedName>
    <definedName name="PU3S0810900">#N/A</definedName>
    <definedName name="PU3S0810900_1">#REF!</definedName>
    <definedName name="PU3S0820000">#N/A</definedName>
    <definedName name="PU3S0820000_1">#REF!</definedName>
    <definedName name="PU3S0830001">#N/A</definedName>
    <definedName name="PU3S0830001_1">#REF!</definedName>
    <definedName name="PU3S0830101">#N/A</definedName>
    <definedName name="PU3S0830101_1">#REF!</definedName>
    <definedName name="PU3S0830102">#N/A</definedName>
    <definedName name="PU3S0830102_1">#REF!</definedName>
    <definedName name="PU3S0830103">#N/A</definedName>
    <definedName name="PU3S0830103_1">#REF!</definedName>
    <definedName name="PU3S0830201">#N/A</definedName>
    <definedName name="PU3S0830201_1">#REF!</definedName>
    <definedName name="PU3S0830202">#N/A</definedName>
    <definedName name="PU3S0830202_1">#REF!</definedName>
    <definedName name="PU3S0830203">#N/A</definedName>
    <definedName name="PU3S0830203_1">#REF!</definedName>
    <definedName name="PU3S0830204">#N/A</definedName>
    <definedName name="PU3S0830204_1">#REF!</definedName>
    <definedName name="PU3S0830205">#N/A</definedName>
    <definedName name="PU3S0830205_1">#REF!</definedName>
    <definedName name="PU3S0840000">#N/A</definedName>
    <definedName name="PU3S0840000_1">#REF!</definedName>
    <definedName name="PU3S0840001">#N/A</definedName>
    <definedName name="PU3S0840001_1">#REF!</definedName>
    <definedName name="PU3S0840002">#N/A</definedName>
    <definedName name="PU3S0840002_1">#REF!</definedName>
    <definedName name="PU3S0840100">#N/A</definedName>
    <definedName name="PU3S0840100_1">#REF!</definedName>
    <definedName name="PU3S0840200">#N/A</definedName>
    <definedName name="PU3S0840200_1">#REF!</definedName>
    <definedName name="PU3S0840300">#N/A</definedName>
    <definedName name="PU3S0840300_1">#REF!</definedName>
    <definedName name="PU3S0840400">#N/A</definedName>
    <definedName name="PU3S0840400_1">#REF!</definedName>
    <definedName name="PU3S0850000">#N/A</definedName>
    <definedName name="PU3S0850000_1">#REF!</definedName>
    <definedName name="PU3S0850100">#N/A</definedName>
    <definedName name="PU3S0850100_1">#REF!</definedName>
    <definedName name="PU3S0851000">#N/A</definedName>
    <definedName name="PU3S0851000_1">#REF!</definedName>
    <definedName name="PU3S0851100">#N/A</definedName>
    <definedName name="PU3S0851100_1">#REF!</definedName>
    <definedName name="PU3S0890000">#N/A</definedName>
    <definedName name="PU3S0890000_1">#REF!</definedName>
    <definedName name="PU3S0890001">#N/A</definedName>
    <definedName name="PU3S0890001_1">#REF!</definedName>
    <definedName name="PU3S0890100">#N/A</definedName>
    <definedName name="PU3S0890100_1">#REF!</definedName>
    <definedName name="PU3S0890101">#N/A</definedName>
    <definedName name="PU3S0890101_1">#REF!</definedName>
    <definedName name="PU3S0891000">#N/A</definedName>
    <definedName name="PU3S0891000_1">#REF!</definedName>
    <definedName name="PU3S0900200">#N/A</definedName>
    <definedName name="PU3S0900200_1">#REF!</definedName>
    <definedName name="PU3S0900203">#N/A</definedName>
    <definedName name="PU3S0900203_1">#REF!</definedName>
    <definedName name="PU3S0900241">#N/A</definedName>
    <definedName name="PU3S0900241_1">#REF!</definedName>
    <definedName name="PU3S0920270">#N/A</definedName>
    <definedName name="PU3S0920270_1">#REF!</definedName>
    <definedName name="PU4S0612001">#N/A</definedName>
    <definedName name="PU4S0612001_1">#REF!</definedName>
    <definedName name="PU4S0612101">#N/A</definedName>
    <definedName name="PU4S0612101_1">#REF!</definedName>
    <definedName name="PU4S0612111">#N/A</definedName>
    <definedName name="PU4S0612111_1">#REF!</definedName>
    <definedName name="PU4S0620002">#N/A</definedName>
    <definedName name="PU4S0620002_1">#REF!</definedName>
    <definedName name="PUE412_1">#REF!</definedName>
    <definedName name="pum405_1">#REF!</definedName>
    <definedName name="pum406_1">#REF!</definedName>
    <definedName name="pum609_1">#REF!</definedName>
    <definedName name="pum969_1">#REF!</definedName>
    <definedName name="Pun" hidden="1">#N/A</definedName>
    <definedName name="Pun_26">NA()</definedName>
    <definedName name="Pun_27">NA()</definedName>
    <definedName name="PUPA" localSheetId="2">#REF!</definedName>
    <definedName name="PUPA">#REF!</definedName>
    <definedName name="PUPJ" localSheetId="2">#REF!</definedName>
    <definedName name="PUPJ">#REF!</definedName>
    <definedName name="PVC" localSheetId="2">#REF!</definedName>
    <definedName name="PVC" localSheetId="0">#REF!</definedName>
    <definedName name="PVC">#REF!</definedName>
    <definedName name="pz">#REF!</definedName>
    <definedName name="Q" hidden="1">#REF!</definedName>
    <definedName name="q_1">#REF!</definedName>
    <definedName name="Q_11">"$#REF!.$#REF!$#REF!:$#REF!$#REF!"</definedName>
    <definedName name="Q_12">"$#REF!.$#REF!$#REF!:$#REF!$#REF!"</definedName>
    <definedName name="Q_15">"'file:///B:/PATO - BR - 425 aditivo.xls'#$COMPOS1.$#REF!$#REF!:$#REF!$#REF!"</definedName>
    <definedName name="Q_16">"$#REF!.$#REF!$#REF!:$#REF!$#REF!"</definedName>
    <definedName name="Q_2">#REF!</definedName>
    <definedName name="q_25">'[5]P A T O 99 B'!#REF!</definedName>
    <definedName name="Q_3">#REF!</definedName>
    <definedName name="Q_5">"$#REF!.$#REF!$#REF!:$#REF!$#REF!"</definedName>
    <definedName name="Q_6">#REF!</definedName>
    <definedName name="Q_9">"$#REF!.$#REF!$#REF!:$#REF!$#REF!"</definedName>
    <definedName name="q_caiação">'[31]medição '!#REF!</definedName>
    <definedName name="QD" localSheetId="2" hidden="1">#REF!</definedName>
    <definedName name="QD" hidden="1">#REF!</definedName>
    <definedName name="Qd.Comp.Miranda">#N/A</definedName>
    <definedName name="QER">[208]COMPOS1!#REF!</definedName>
    <definedName name="qgm" localSheetId="2">#REF!</definedName>
    <definedName name="qgm">#REF!</definedName>
    <definedName name="qp" localSheetId="0">#REF!</definedName>
    <definedName name="qp">#REF!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">[191]!AA_44</definedName>
    <definedName name="qq_16">"$#REF!.$A$1:$J$33"</definedName>
    <definedName name="QQ_2">#N/A</definedName>
    <definedName name="qq_2_">#N/A</definedName>
    <definedName name="qq_2__38">#N/A</definedName>
    <definedName name="QQ_2_1">#N/A</definedName>
    <definedName name="QQ_2_10">#N/A</definedName>
    <definedName name="QQ_2_12">#N/A</definedName>
    <definedName name="QQ_2_13">#N/A</definedName>
    <definedName name="QQ_2_14">#N/A</definedName>
    <definedName name="QQ_2_15">#N/A</definedName>
    <definedName name="QQ_2_19">#N/A</definedName>
    <definedName name="QQ_2_2">#N/A</definedName>
    <definedName name="QQ_2_20">#N/A</definedName>
    <definedName name="QQ_2_21">#N/A</definedName>
    <definedName name="QQ_2_22">#N/A</definedName>
    <definedName name="QQ_2_23">#N/A</definedName>
    <definedName name="QQ_2_24">#N/A</definedName>
    <definedName name="QQ_2_25">#N/A</definedName>
    <definedName name="QQ_2_26">#N/A</definedName>
    <definedName name="QQ_2_27">#N/A</definedName>
    <definedName name="QQ_2_28">#N/A</definedName>
    <definedName name="QQ_2_29">#N/A</definedName>
    <definedName name="QQ_2_3">#N/A</definedName>
    <definedName name="QQ_2_30">#N/A</definedName>
    <definedName name="QQ_2_31">#N/A</definedName>
    <definedName name="QQ_2_32">#N/A</definedName>
    <definedName name="QQ_2_33">#N/A</definedName>
    <definedName name="QQ_2_34">#N/A</definedName>
    <definedName name="QQ_2_35">#N/A</definedName>
    <definedName name="QQ_2_36">#N/A</definedName>
    <definedName name="QQ_2_37">#N/A</definedName>
    <definedName name="QQ_2_38">#N/A</definedName>
    <definedName name="QQ_2_39">#N/A</definedName>
    <definedName name="QQ_2_4">#N/A</definedName>
    <definedName name="QQ_2_40">#N/A</definedName>
    <definedName name="QQ_2_41">#N/A</definedName>
    <definedName name="QQ_2_42">#N/A</definedName>
    <definedName name="QQ_2_43">#N/A</definedName>
    <definedName name="QQ_2_44">#N/A</definedName>
    <definedName name="QQ_2_45">#N/A</definedName>
    <definedName name="QQ_2_46">#N/A</definedName>
    <definedName name="QQ_2_47">#N/A</definedName>
    <definedName name="QQ_2_48">#N/A</definedName>
    <definedName name="QQ_2_5">#N/A</definedName>
    <definedName name="QQ_2_51">#N/A</definedName>
    <definedName name="QQ_2_52">#N/A</definedName>
    <definedName name="QQ_2_53">#N/A</definedName>
    <definedName name="QQ_2_54">#N/A</definedName>
    <definedName name="QQ_2_55">#N/A</definedName>
    <definedName name="QQ_2_56">#N/A</definedName>
    <definedName name="QQ_2_57">#N/A</definedName>
    <definedName name="QQ_2_58">#N/A</definedName>
    <definedName name="QQ_2_59">#N/A</definedName>
    <definedName name="QQ_2_6">#N/A</definedName>
    <definedName name="QQ_2_60">#N/A</definedName>
    <definedName name="QQ_2_61">#N/A</definedName>
    <definedName name="QQ_2_62">#N/A</definedName>
    <definedName name="QQ_2_63">#N/A</definedName>
    <definedName name="QQ_2_64">#N/A</definedName>
    <definedName name="QQ_2_65">#N/A</definedName>
    <definedName name="QQ_2_66">#N/A</definedName>
    <definedName name="QQ_2_67">#N/A</definedName>
    <definedName name="QQ_2_68">#N/A</definedName>
    <definedName name="QQ_2_69">#N/A</definedName>
    <definedName name="QQ_2_7">#N/A</definedName>
    <definedName name="QQ_2_70">#N/A</definedName>
    <definedName name="QQ_2_71">#N/A</definedName>
    <definedName name="QQ_2_72">#N/A</definedName>
    <definedName name="QQ_2_8">#N/A</definedName>
    <definedName name="QQ_2_9">#N/A</definedName>
    <definedName name="qqe">[45]!qqe</definedName>
    <definedName name="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hidden="1">SUM(IF(#REF! =#REF!,(#REF!)*(#REF!="EQ")))</definedName>
    <definedName name="qqqqq" localSheetId="2" hidden="1">{#N/A,#N/A,FALSE,"MO (2)"}</definedName>
    <definedName name="qqqqq" hidden="1">{#N/A,#N/A,FALSE,"MO (2)"}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TD" localSheetId="2" hidden="1">#REF!</definedName>
    <definedName name="QTD" hidden="1">#REF!</definedName>
    <definedName name="QtEq" localSheetId="2" hidden="1">#REF!</definedName>
    <definedName name="QtEq" hidden="1">#REF!</definedName>
    <definedName name="QtMo" localSheetId="2" hidden="1">#REF!</definedName>
    <definedName name="QtMo" hidden="1">#REF!</definedName>
    <definedName name="QtMp" hidden="1">#REF!</definedName>
    <definedName name="QtTr" hidden="1">#REF!</definedName>
    <definedName name="QUADRO">#N/A</definedName>
    <definedName name="QUADRO_1">#REF!</definedName>
    <definedName name="QUANT">#REF!</definedName>
    <definedName name="Quant.">#REF!</definedName>
    <definedName name="Quant.1">#REF!</definedName>
    <definedName name="QUANT_1">#REF!</definedName>
    <definedName name="QUANT_acumu">#REF!</definedName>
    <definedName name="QUANT_serviço">OFFSET('[99]Orçamento Total'!$E$4,0,0,COUNTA('[99]Orçamento Total'!$C:$C),1)</definedName>
    <definedName name="QUANTIDADE">#REF!</definedName>
    <definedName name="QUANTIDADE_10">#REF!</definedName>
    <definedName name="QUANTIDADE_10_1">"$#REF!.$E$21:$E$400"</definedName>
    <definedName name="QUANTIDADE_10_10">"$#REF!.$E$21:$E$402"</definedName>
    <definedName name="QUANTIDADE_10_11">"$#REF!.$E$21:$E$431"</definedName>
    <definedName name="QUANTIDADE_10_12">"$#REF!.$E$21:$E$402"</definedName>
    <definedName name="QUANTIDADE_10_15">"$#REF!.$E$12:$E$346"</definedName>
    <definedName name="QUANTIDADE_10_16">"$#REF!.$E$12:$E$346"</definedName>
    <definedName name="QUANTIDADE_10_19">#REF!</definedName>
    <definedName name="QUANTIDADE_10_19_24">#REF!</definedName>
    <definedName name="QUANTIDADE_10_19_25">#REF!</definedName>
    <definedName name="QUANTIDADE_10_19_29">"$#REF!.$E$21:$E$401"</definedName>
    <definedName name="QUANTIDADE_10_19_8">#REF!</definedName>
    <definedName name="QUANTIDADE_10_22">#REF!</definedName>
    <definedName name="QUANTIDADE_10_24">#REF!</definedName>
    <definedName name="QUANTIDADE_10_25">#REF!</definedName>
    <definedName name="QUANTIDADE_10_29">"$#REF!.$E$21:$E$402"</definedName>
    <definedName name="QUANTIDADE_10_3">"$#REF!.$E$12:$E$450"</definedName>
    <definedName name="QUANTIDADE_10_3_1">"$#REF!.$E$12:$E$450"</definedName>
    <definedName name="QUANTIDADE_10_4">"$#REF!.$E$21:$E$431"</definedName>
    <definedName name="QUANTIDADE_10_4_1">"$#REF!.$E$21:$E$402"</definedName>
    <definedName name="QUANTIDADE_10_5">"$#REF!.$E$21:$E$431"</definedName>
    <definedName name="QUANTIDADE_10_5_1">"$#REF!.$E$21:$E$402"</definedName>
    <definedName name="QUANTIDADE_10_6">"$#REF!.$E$21:$E$431"</definedName>
    <definedName name="QUANTIDADE_10_6_1">"$#REF!.$E$21:$E$402"</definedName>
    <definedName name="QUANTIDADE_10_7">#REF!</definedName>
    <definedName name="QUANTIDADE_10_7_1">"$#REF!.$E$21:$E$431"</definedName>
    <definedName name="QUANTIDADE_10_7_1_1">"$#REF!.$E$21:$E$402"</definedName>
    <definedName name="QUANTIDADE_10_7_1_1_1">"$#REF!.$E$21:$E$402"</definedName>
    <definedName name="QUANTIDADE_10_8">#REF!</definedName>
    <definedName name="QUANTIDADE_10_9">"$#REF!.$E$21:$E$431"</definedName>
    <definedName name="QUANTIDADE_11">"$#REF!.$E$21:$E$431"</definedName>
    <definedName name="QUANTIDADE_12">"$#REF!.$E$21:$E$402"</definedName>
    <definedName name="QUANTIDADE_15">"$#REF!.$E$12:$E$346"</definedName>
    <definedName name="QUANTIDADE_16">"$#REF!.$E$12:$E$346"</definedName>
    <definedName name="QUANTIDADE_17">#REF!</definedName>
    <definedName name="QUANTIDADE_17_10">"$#REF!.$E$21:$E$402"</definedName>
    <definedName name="QUANTIDADE_17_11">"$#REF!.$E$21:$E$431"</definedName>
    <definedName name="QUANTIDADE_17_12">"$#REF!.$E$21:$E$402"</definedName>
    <definedName name="QUANTIDADE_17_15">"$#REF!.$E$12:$E$346"</definedName>
    <definedName name="QUANTIDADE_17_16">"$#REF!.$E$12:$E$346"</definedName>
    <definedName name="QUANTIDADE_17_19">#REF!</definedName>
    <definedName name="QUANTIDADE_17_19_24">#REF!</definedName>
    <definedName name="QUANTIDADE_17_19_25">#REF!</definedName>
    <definedName name="QUANTIDADE_17_19_29">"$#REF!.$E$21:$E$401"</definedName>
    <definedName name="QUANTIDADE_17_19_8">#REF!</definedName>
    <definedName name="QUANTIDADE_17_22">#REF!</definedName>
    <definedName name="QUANTIDADE_17_24">#REF!</definedName>
    <definedName name="QUANTIDADE_17_25">#REF!</definedName>
    <definedName name="QUANTIDADE_17_29">"$#REF!.$E$21:$E$400"</definedName>
    <definedName name="QUANTIDADE_17_3">"$#REF!.$E$12:$E$450"</definedName>
    <definedName name="QUANTIDADE_17_3_1">"$#REF!.$E$12:$E$450"</definedName>
    <definedName name="QUANTIDADE_17_4">"$#REF!.$E$21:$E$431"</definedName>
    <definedName name="QUANTIDADE_17_4_1">"$#REF!.$E$21:$E$402"</definedName>
    <definedName name="QUANTIDADE_17_5">"$#REF!.$E$21:$E$431"</definedName>
    <definedName name="QUANTIDADE_17_5_1">"$#REF!.$E$21:$E$402"</definedName>
    <definedName name="QUANTIDADE_17_6">"$#REF!.$E$21:$E$431"</definedName>
    <definedName name="QUANTIDADE_17_6_1">"$#REF!.$E$21:$E$402"</definedName>
    <definedName name="QUANTIDADE_17_7">#REF!</definedName>
    <definedName name="QUANTIDADE_17_7_1">"$#REF!.$E$21:$E$431"</definedName>
    <definedName name="QUANTIDADE_17_7_1_1">"$#REF!.$E$21:$E$402"</definedName>
    <definedName name="QUANTIDADE_17_7_1_1_1">"$#REF!.$E$21:$E$402"</definedName>
    <definedName name="QUANTIDADE_17_8">#REF!</definedName>
    <definedName name="QUANTIDADE_17_9">"$#REF!.$E$21:$E$431"</definedName>
    <definedName name="QUANTIDADE_19">#REF!</definedName>
    <definedName name="QUANTIDADE_19_24">#REF!</definedName>
    <definedName name="QUANTIDADE_19_25">#REF!</definedName>
    <definedName name="QUANTIDADE_19_29">"$#REF!.$E$21:$E$401"</definedName>
    <definedName name="QUANTIDADE_19_8">#REF!</definedName>
    <definedName name="QUANTIDADE_22">#REF!</definedName>
    <definedName name="QUANTIDADE_24">#REF!</definedName>
    <definedName name="QUANTIDADE_25">#REF!</definedName>
    <definedName name="QUANTIDADE_29">"$#REF!.$E$21:$E$400"</definedName>
    <definedName name="QUANTIDADE_3">"$#REF!.$E$12:$E$450"</definedName>
    <definedName name="QUANTIDADE_3_1">"$#REF!.$E$12:$E$450"</definedName>
    <definedName name="QUANTIDADE_4">"$#REF!.$E$21:$E$431"</definedName>
    <definedName name="QUANTIDADE_4_1">"$#REF!.$E$21:$E$402"</definedName>
    <definedName name="QUANTIDADE_5">"$#REF!.$E$21:$E$431"</definedName>
    <definedName name="QUANTIDADE_5_1">"$#REF!.$E$21:$E$402"</definedName>
    <definedName name="QUANTIDADE_6">#REF!</definedName>
    <definedName name="QUANTIDADE_6_1">"$#REF!.$E$21:$E$429"</definedName>
    <definedName name="QUANTIDADE_6_1_1">"$#REF!.$E$21:$E$400"</definedName>
    <definedName name="QUANTIDADE_6_10">"$#REF!.$E$21:$E$402"</definedName>
    <definedName name="QUANTIDADE_6_11">"$#REF!.$E$21:$E$431"</definedName>
    <definedName name="QUANTIDADE_6_12">"$#REF!.$E$21:$E$402"</definedName>
    <definedName name="QUANTIDADE_6_15">"$#REF!.$E$12:$E$346"</definedName>
    <definedName name="QUANTIDADE_6_16">"$#REF!.$E$12:$E$346"</definedName>
    <definedName name="QUANTIDADE_6_19">#REF!</definedName>
    <definedName name="QUANTIDADE_6_19_24">#REF!</definedName>
    <definedName name="QUANTIDADE_6_19_25">#REF!</definedName>
    <definedName name="QUANTIDADE_6_19_29">"$#REF!.$E$21:$E$401"</definedName>
    <definedName name="QUANTIDADE_6_19_8">#REF!</definedName>
    <definedName name="QUANTIDADE_6_22">#REF!</definedName>
    <definedName name="QUANTIDADE_6_24">#REF!</definedName>
    <definedName name="QUANTIDADE_6_25">#REF!</definedName>
    <definedName name="QUANTIDADE_6_29">"$#REF!.$E$21:$E$402"</definedName>
    <definedName name="QUANTIDADE_6_3">"$#REF!.$E$12:$E$450"</definedName>
    <definedName name="QUANTIDADE_6_3_1">"$#REF!.$E$12:$E$450"</definedName>
    <definedName name="QUANTIDADE_6_4">"$#REF!.$E$21:$E$431"</definedName>
    <definedName name="QUANTIDADE_6_4_1">"$#REF!.$E$21:$E$402"</definedName>
    <definedName name="QUANTIDADE_6_5">"$#REF!.$E$21:$E$431"</definedName>
    <definedName name="QUANTIDADE_6_5_1">"$#REF!.$E$21:$E$402"</definedName>
    <definedName name="QUANTIDADE_6_6">"$#REF!.$E$21:$E$431"</definedName>
    <definedName name="QUANTIDADE_6_6_1">"$#REF!.$E$21:$E$402"</definedName>
    <definedName name="QUANTIDADE_6_7">#REF!</definedName>
    <definedName name="QUANTIDADE_6_7_1">"$#REF!.$E$21:$E$431"</definedName>
    <definedName name="QUANTIDADE_6_7_1_1">"$#REF!.$E$21:$E$402"</definedName>
    <definedName name="QUANTIDADE_6_7_1_1_1">"$#REF!.$E$21:$E$402"</definedName>
    <definedName name="QUANTIDADE_6_8">#REF!</definedName>
    <definedName name="QUANTIDADE_6_9">"$#REF!.$E$21:$E$431"</definedName>
    <definedName name="QUANTIDADE_7">#REF!</definedName>
    <definedName name="QUANTIDADE_7_1">#REF!</definedName>
    <definedName name="QUANTIDADE_7_1_1">"$#REF!.$E$21:$E$429"</definedName>
    <definedName name="QUANTIDADE_7_1_1_1">"$#REF!.$E$21:$E$400"</definedName>
    <definedName name="QUANTIDADE_7_1_1_1_1">"$#REF!.$E$21:$E$400"</definedName>
    <definedName name="QUANTIDADE_7_10">"$#REF!.$E$21:$E$402"</definedName>
    <definedName name="QUANTIDADE_7_11">"$#REF!.$E$21:$E$431"</definedName>
    <definedName name="QUANTIDADE_7_12">"$#REF!.$E$21:$E$402"</definedName>
    <definedName name="QUANTIDADE_7_15">"$#REF!.$E$12:$E$346"</definedName>
    <definedName name="QUANTIDADE_7_16">"$#REF!.$E$12:$E$346"</definedName>
    <definedName name="QUANTIDADE_7_19">#REF!</definedName>
    <definedName name="QUANTIDADE_7_19_24">#REF!</definedName>
    <definedName name="QUANTIDADE_7_19_25">#REF!</definedName>
    <definedName name="QUANTIDADE_7_19_29">"$#REF!.$E$21:$E$401"</definedName>
    <definedName name="QUANTIDADE_7_19_8">#REF!</definedName>
    <definedName name="QUANTIDADE_7_22">#REF!</definedName>
    <definedName name="QUANTIDADE_7_24">#REF!</definedName>
    <definedName name="QUANTIDADE_7_25">#REF!</definedName>
    <definedName name="QUANTIDADE_7_29">"$#REF!.$E$21:$E$402"</definedName>
    <definedName name="QUANTIDADE_7_3">"$#REF!.$E$12:$E$450"</definedName>
    <definedName name="QUANTIDADE_7_3_1">"$#REF!.$E$12:$E$450"</definedName>
    <definedName name="QUANTIDADE_7_4">"$#REF!.$E$21:$E$431"</definedName>
    <definedName name="QUANTIDADE_7_4_1">"$#REF!.$E$21:$E$402"</definedName>
    <definedName name="QUANTIDADE_7_5">"$#REF!.$E$21:$E$431"</definedName>
    <definedName name="QUANTIDADE_7_5_1">"$#REF!.$E$21:$E$402"</definedName>
    <definedName name="QUANTIDADE_7_6">"$#REF!.$E$21:$E$431"</definedName>
    <definedName name="QUANTIDADE_7_6_1">"$#REF!.$E$21:$E$402"</definedName>
    <definedName name="QUANTIDADE_7_7">#REF!</definedName>
    <definedName name="QUANTIDADE_7_7_1">"$#REF!.$E$21:$E$431"</definedName>
    <definedName name="QUANTIDADE_7_7_1_1">"$#REF!.$E$21:$E$402"</definedName>
    <definedName name="QUANTIDADE_7_7_1_1_1">"$#REF!.$E$21:$E$402"</definedName>
    <definedName name="QUANTIDADE_7_8">#REF!</definedName>
    <definedName name="QUANTIDADE_7_9">"$#REF!.$E$21:$E$431"</definedName>
    <definedName name="QUANTIDADE_8">#REF!</definedName>
    <definedName name="QUANTIDADE_8_1">#REF!</definedName>
    <definedName name="QUANTIDADE_8_1_1">#REF!</definedName>
    <definedName name="QUANTIDADE_8_10">"$#REF!.$E$21:$E$402"</definedName>
    <definedName name="QUANTIDADE_8_11">"$#REF!.$E$21:$E$431"</definedName>
    <definedName name="QUANTIDADE_8_12">"$#REF!.$E$21:$E$402"</definedName>
    <definedName name="QUANTIDADE_8_15">"$#REF!.$E$12:$E$346"</definedName>
    <definedName name="QUANTIDADE_8_16">"$#REF!.$E$12:$E$346"</definedName>
    <definedName name="QUANTIDADE_8_19">#REF!</definedName>
    <definedName name="QUANTIDADE_8_19_24">#REF!</definedName>
    <definedName name="QUANTIDADE_8_19_25">#REF!</definedName>
    <definedName name="QUANTIDADE_8_19_29">"$#REF!.$E$21:$E$401"</definedName>
    <definedName name="QUANTIDADE_8_19_8">#REF!</definedName>
    <definedName name="QUANTIDADE_8_22">#REF!</definedName>
    <definedName name="QUANTIDADE_8_24">#REF!</definedName>
    <definedName name="QUANTIDADE_8_25">#REF!</definedName>
    <definedName name="QUANTIDADE_8_29">"$#REF!.$E$21:$E$400"</definedName>
    <definedName name="QUANTIDADE_8_3">"$#REF!.$E$12:$E$450"</definedName>
    <definedName name="QUANTIDADE_8_3_1">"$#REF!.$E$12:$E$450"</definedName>
    <definedName name="QUANTIDADE_8_4">"$#REF!.$E$21:$E$431"</definedName>
    <definedName name="QUANTIDADE_8_4_1">"$#REF!.$E$21:$E$402"</definedName>
    <definedName name="QUANTIDADE_8_5">"$#REF!.$E$21:$E$431"</definedName>
    <definedName name="QUANTIDADE_8_5_1">"$#REF!.$E$21:$E$402"</definedName>
    <definedName name="QUANTIDADE_8_6">"$#REF!.$E$21:$E$431"</definedName>
    <definedName name="QUANTIDADE_8_6_1">"$#REF!.$E$21:$E$402"</definedName>
    <definedName name="QUANTIDADE_8_7">#REF!</definedName>
    <definedName name="QUANTIDADE_8_7_1">"$#REF!.$E$21:$E$431"</definedName>
    <definedName name="QUANTIDADE_8_7_1_1">"$#REF!.$E$21:$E$402"</definedName>
    <definedName name="QUANTIDADE_8_7_1_1_1">"$#REF!.$E$21:$E$402"</definedName>
    <definedName name="QUANTIDADE_8_8">#REF!</definedName>
    <definedName name="QUANTIDADE_8_9">"$#REF!.$E$21:$E$431"</definedName>
    <definedName name="QUANTIDADE_9">#REF!</definedName>
    <definedName name="QUANTIDADE_9_1">"$#REF!.$E$21:$E$429"</definedName>
    <definedName name="QUANTIDADE_9_10">"$#REF!.$E$21:$E$402"</definedName>
    <definedName name="QUANTIDADE_9_11">"$#REF!.$E$21:$E$431"</definedName>
    <definedName name="QUANTIDADE_9_12">"$#REF!.$E$21:$E$402"</definedName>
    <definedName name="QUANTIDADE_9_15">"$#REF!.$E$12:$E$346"</definedName>
    <definedName name="QUANTIDADE_9_16">"$#REF!.$E$12:$E$346"</definedName>
    <definedName name="QUANTIDADE_9_19">#REF!</definedName>
    <definedName name="QUANTIDADE_9_19_24">#REF!</definedName>
    <definedName name="QUANTIDADE_9_19_25">#REF!</definedName>
    <definedName name="QUANTIDADE_9_19_29">"$#REF!.$E$21:$E$401"</definedName>
    <definedName name="QUANTIDADE_9_19_8">#REF!</definedName>
    <definedName name="QUANTIDADE_9_22">#REF!</definedName>
    <definedName name="QUANTIDADE_9_24">#REF!</definedName>
    <definedName name="QUANTIDADE_9_25">#REF!</definedName>
    <definedName name="QUANTIDADE_9_29">"$#REF!.$E$21:$E$400"</definedName>
    <definedName name="QUANTIDADE_9_3">"$#REF!.$E$12:$E$450"</definedName>
    <definedName name="QUANTIDADE_9_3_1">"$#REF!.$E$12:$E$450"</definedName>
    <definedName name="QUANTIDADE_9_4">"$#REF!.$E$21:$E$431"</definedName>
    <definedName name="QUANTIDADE_9_4_1">"$#REF!.$E$21:$E$402"</definedName>
    <definedName name="QUANTIDADE_9_5">"$#REF!.$E$21:$E$431"</definedName>
    <definedName name="QUANTIDADE_9_5_1">"$#REF!.$E$21:$E$402"</definedName>
    <definedName name="QUANTIDADE_9_6">"$#REF!.$E$21:$E$431"</definedName>
    <definedName name="QUANTIDADE_9_6_1">"$#REF!.$E$21:$E$402"</definedName>
    <definedName name="QUANTIDADE_9_7">#REF!</definedName>
    <definedName name="QUANTIDADE_9_7_1">"$#REF!.$E$21:$E$431"</definedName>
    <definedName name="QUANTIDADE_9_7_1_1">"$#REF!.$E$21:$E$402"</definedName>
    <definedName name="QUANTIDADE_9_7_1_1_1">"$#REF!.$E$21:$E$402"</definedName>
    <definedName name="QUANTIDADE_9_8">#REF!</definedName>
    <definedName name="QUANTIDADE_9_9">"$#REF!.$E$21:$E$431"</definedName>
    <definedName name="QUANTIDADES">#N/A</definedName>
    <definedName name="QUE_P_E_ISSO">#N/A</definedName>
    <definedName name="quilometros">#REF!</definedName>
    <definedName name="QWE">#REF!</definedName>
    <definedName name="qweqw">#N/A</definedName>
    <definedName name="qweqwe">#REF!</definedName>
    <definedName name="qwer">#N/A</definedName>
    <definedName name="qwer_16">NA()</definedName>
    <definedName name="qwewqadasfdytwyytryryrrt6hyyuiuokp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qwq">#REF!</definedName>
    <definedName name="qwrqerwqer">[81]PROJETO!#REF!</definedName>
    <definedName name="RA">#REF!</definedName>
    <definedName name="rach">#N/A</definedName>
    <definedName name="rach_38">#N/A</definedName>
    <definedName name="Rachão">#N/A</definedName>
    <definedName name="Rachão_10">#N/A</definedName>
    <definedName name="Rachão_2">#N/A</definedName>
    <definedName name="Rachão_23">#N/A</definedName>
    <definedName name="Rachão_24">#N/A</definedName>
    <definedName name="Rachão_26">#N/A</definedName>
    <definedName name="Rachão_27">#N/A</definedName>
    <definedName name="Rachão_29">#N/A</definedName>
    <definedName name="Rachão_30">#N/A</definedName>
    <definedName name="Rachão_36">#N/A</definedName>
    <definedName name="Rachão_37">#N/A</definedName>
    <definedName name="Rachão_38">#N/A</definedName>
    <definedName name="Rachão_4">#N/A</definedName>
    <definedName name="Rachão_48">#N/A</definedName>
    <definedName name="Rachão_51">#N/A</definedName>
    <definedName name="Rachão_52">#N/A</definedName>
    <definedName name="Rachão_53">#N/A</definedName>
    <definedName name="Rachão_55">#N/A</definedName>
    <definedName name="Rachão_67">#N/A</definedName>
    <definedName name="Rachão_68">#N/A</definedName>
    <definedName name="Rachão_69">#N/A</definedName>
    <definedName name="Rachão_70">#N/A</definedName>
    <definedName name="Rachão_71">#N/A</definedName>
    <definedName name="Rachão_72">#N/A</definedName>
    <definedName name="rafael">#REF!</definedName>
    <definedName name="RAMAL" localSheetId="2">#REF!</definedName>
    <definedName name="RAMAL">#REF!</definedName>
    <definedName name="RangeChange" hidden="1">#N/A</definedName>
    <definedName name="RB_brita_Adir">OFFSET([99]Percentual!$A$6,0,COLUMN([99]Percentual!$BX$3)-1,COUNTA([99]Percentual!$A$6:$A$105),1)</definedName>
    <definedName name="RB_brita_Aesq">OFFSET([99]Percentual!$A$6,0,COLUMN([99]Percentual!$AX$3)-1,COUNTA([99]Percentual!$A$6:$A$105),1)</definedName>
    <definedName name="RB_brita_cim_Adir">OFFSET([99]Percentual!$A$6,0,COLUMN([99]Percentual!$BZ$3)-1,COUNTA([99]Percentual!$A$6:$A$105),1)</definedName>
    <definedName name="RB_brita_cim_Aesq">OFFSET([99]Percentual!$A$6,0,COLUMN([99]Percentual!$AZ$3)-1,COUNTA([99]Percentual!$A$6:$A$105),1)</definedName>
    <definedName name="RB_brita_cim_pista">OFFSET([99]Percentual!$A$6,0,MATCH([99]Percentual!$AC$3,[99]Percentual!$3:$3,0)-1,COUNTA([99]Percentual!$A$6:$A$105),1)</definedName>
    <definedName name="RB_brita_pista">OFFSET([99]Percentual!$A$6,0,MATCH([99]Percentual!$AA$3,[99]Percentual!$3:$3,0)-1,COUNTA([99]Percentual!$A$6:$A$105),1)</definedName>
    <definedName name="RB_cim_Adir">OFFSET([99]Percentual!$A$6,0,COLUMN([99]Percentual!$BY$3)-1,COUNTA([99]Percentual!$A$6:$A$105),1)</definedName>
    <definedName name="RB_cim_Aesq">OFFSET([99]Percentual!$A$6,0,COLUMN([99]Percentual!$AY$3)-1,COUNTA([99]Percentual!$A$6:$A$105),1)</definedName>
    <definedName name="RB_cim_pista">OFFSET([99]Percentual!$A$6,0,MATCH([99]Percentual!$AB$3,[99]Percentual!$3:$3,0)-1,COUNTA([99]Percentual!$A$6:$A$105),1)</definedName>
    <definedName name="RB_simples_Adir">OFFSET([99]Percentual!$A$6,0,COLUMN([99]Percentual!$BW$3)-1,COUNTA([99]Percentual!$A$6:$A$105),1)</definedName>
    <definedName name="RB_simples_Aesq">OFFSET([99]Percentual!$A$6,0,COLUMN([99]Percentual!$AW$3)-1,COUNTA([99]Percentual!$A$6:$A$105),1)</definedName>
    <definedName name="RB_simples_pista">OFFSET([99]Percentual!$A$6,0,MATCH([99]Percentual!$Z$3,[99]Percentual!$3:$3,0)-1,COUNTA([99]Percentual!$A$6:$A$105),1)</definedName>
    <definedName name="RBAM_Adir">OFFSET([99]Percentual!$A$6,0,COLUMN([99]Percentual!$CB$3)-1,COUNTA([99]Percentual!$A$6:$A$105),1)</definedName>
    <definedName name="RBAM_Aesq">OFFSET([99]Percentual!$A$6,0,COLUMN([99]Percentual!$BB$3)-1,COUNTA([99]Percentual!$A$6:$A$105),1)</definedName>
    <definedName name="RBAMFS_Adir">OFFSET([99]Percentual!$A$6,0,COLUMN([99]Percentual!$CC$3)-1,COUNTA([99]Percentual!$A$6:$A$105),1)</definedName>
    <definedName name="RBAMFS_Aesq">OFFSET([99]Percentual!$A$6,0,COLUMN([99]Percentual!$BC$3)-1,COUNTA([99]Percentual!$A$6:$A$105),1)</definedName>
    <definedName name="RBQ" localSheetId="2">[13]SERVIÇOS!#REF!</definedName>
    <definedName name="RBQ">[13]SERVIÇOS!#REF!</definedName>
    <definedName name="RBSM_Adir">OFFSET([99]Percentual!$A$6,0,COLUMN([99]Percentual!$CA$3)-1,COUNTA([99]Percentual!$A$6:$A$105),1)</definedName>
    <definedName name="RBSM_Aesq">OFFSET([99]Percentual!$A$6,0,COLUMN([99]Percentual!$BA$3)-1,COUNTA([99]Percentual!$A$6:$A$105),1)</definedName>
    <definedName name="RBV">[209]Teor!$C$3:$C$7</definedName>
    <definedName name="RBV_25">[210]Teor!$C$3:$C$7</definedName>
    <definedName name="RBV_26">[211]Teor!$C$3:$C$7</definedName>
    <definedName name="RBV_28">[211]Teor!$C$3:$C$7</definedName>
    <definedName name="RBV_29">[212]Teor!$C$3:$C$7</definedName>
    <definedName name="RBV_31">[212]Teor!$C$3:$C$7</definedName>
    <definedName name="RBVV">'[92]Página 16'!$A$3:$A$7</definedName>
    <definedName name="RCB">#REF!</definedName>
    <definedName name="rcbr1">'[31]memória quantitativa'!#REF!</definedName>
    <definedName name="rcbr10">'[31]memória quantitativa'!#REF!</definedName>
    <definedName name="rcbr11">'[31]memória quantitativa'!#REF!</definedName>
    <definedName name="rcbr12">'[31]memória quantitativa'!#REF!</definedName>
    <definedName name="rcbr13">'[31]memória quantitativa'!#REF!</definedName>
    <definedName name="rcbr14">'[31]memória quantitativa'!#REF!</definedName>
    <definedName name="rcbr2">'[31]memória quantitativa'!#REF!</definedName>
    <definedName name="rcbr3">'[31]memória quantitativa'!#REF!</definedName>
    <definedName name="rcbr4">'[31]memória quantitativa'!#REF!</definedName>
    <definedName name="rcbr5">'[31]memória quantitativa'!#REF!</definedName>
    <definedName name="rcbr6">'[31]memória quantitativa'!#REF!</definedName>
    <definedName name="rcbr7">'[31]memória quantitativa'!#REF!</definedName>
    <definedName name="rcbr8">'[31]memória quantitativa'!#REF!</definedName>
    <definedName name="rcbr9">'[31]memória quantitativa'!#REF!</definedName>
    <definedName name="RCC" localSheetId="2">[13]SERVIÇOS!#REF!</definedName>
    <definedName name="RCC">[13]SERVIÇOS!#REF!</definedName>
    <definedName name="RCCL">#REF!</definedName>
    <definedName name="RCGP">#REF!</definedName>
    <definedName name="RCGP_1">#REF!</definedName>
    <definedName name="rclarg1">'[31]memória quantitativa'!#REF!</definedName>
    <definedName name="rclarg10">'[31]memória quantitativa'!#REF!</definedName>
    <definedName name="rclarg11">'[31]memória quantitativa'!#REF!</definedName>
    <definedName name="rclarg12">'[31]memória quantitativa'!#REF!</definedName>
    <definedName name="rclarg13">'[31]memória quantitativa'!#REF!</definedName>
    <definedName name="rclarg14">'[31]memória quantitativa'!#REF!</definedName>
    <definedName name="rclarg2">'[31]memória quantitativa'!#REF!</definedName>
    <definedName name="rclarg3">'[31]memória quantitativa'!#REF!</definedName>
    <definedName name="rclarg4">'[31]memória quantitativa'!#REF!</definedName>
    <definedName name="rclarg5">'[31]memória quantitativa'!#REF!</definedName>
    <definedName name="rclarg6">'[31]memória quantitativa'!#REF!</definedName>
    <definedName name="rclarg7">'[31]memória quantitativa'!#REF!</definedName>
    <definedName name="rclarg8">'[31]memória quantitativa'!#REF!</definedName>
    <definedName name="rclarg9">'[31]memória quantitativa'!#REF!</definedName>
    <definedName name="rco2a_1">'[31]memória quantitativa'!#REF!</definedName>
    <definedName name="rco2a_2">'[31]memória quantitativa'!#REF!</definedName>
    <definedName name="rco2a_3">'[31]memória quantitativa'!#REF!</definedName>
    <definedName name="rco2a_4">'[31]memória quantitativa'!#REF!</definedName>
    <definedName name="rco2a_5">'[31]memória quantitativa'!#REF!</definedName>
    <definedName name="rco2a_6">'[31]memória quantitativa'!#REF!</definedName>
    <definedName name="rco2a_7">'[31]memória quantitativa'!#REF!</definedName>
    <definedName name="rco2a_8">'[31]memória quantitativa'!#REF!</definedName>
    <definedName name="rco2a_9">'[31]memória quantitativa'!#REF!</definedName>
    <definedName name="rco2kmf_1">'[31]memória quantitativa'!#REF!</definedName>
    <definedName name="rco2kmf_2">'[31]memória quantitativa'!#REF!</definedName>
    <definedName name="rco2kmf_3">'[31]memória quantitativa'!#REF!</definedName>
    <definedName name="rco2kmf_4">'[31]memória quantitativa'!#REF!</definedName>
    <definedName name="rco2kmf_5">'[31]memória quantitativa'!#REF!</definedName>
    <definedName name="rco2kmf_6">'[31]memória quantitativa'!#REF!</definedName>
    <definedName name="rco2kmf_7">'[31]memória quantitativa'!#REF!</definedName>
    <definedName name="rco2kmf_8">'[31]memória quantitativa'!#REF!</definedName>
    <definedName name="rco2kmf_9">'[31]memória quantitativa'!#REF!</definedName>
    <definedName name="rco2kmi_1">'[31]memória quantitativa'!#REF!</definedName>
    <definedName name="rco2kmi_2">'[31]memória quantitativa'!#REF!</definedName>
    <definedName name="rco2kmi_3">'[31]memória quantitativa'!#REF!</definedName>
    <definedName name="rco2kmi_4">'[31]memória quantitativa'!#REF!</definedName>
    <definedName name="rco2kmi_5">'[31]memória quantitativa'!#REF!</definedName>
    <definedName name="rco2kmi_6">'[31]memória quantitativa'!#REF!</definedName>
    <definedName name="rco2kmi_7">'[31]memória quantitativa'!#REF!</definedName>
    <definedName name="rco2kmi_8">'[31]memória quantitativa'!#REF!</definedName>
    <definedName name="rco2kmi_9">'[31]memória quantitativa'!#REF!</definedName>
    <definedName name="rcoa_1">'[31]memória quantitativa'!#REF!</definedName>
    <definedName name="rcoa_10">'[31]memória quantitativa'!#REF!</definedName>
    <definedName name="rcoa_11">'[31]memória quantitativa'!#REF!</definedName>
    <definedName name="rcoa_12">'[31]memória quantitativa'!#REF!</definedName>
    <definedName name="rcoa_13">'[31]memória quantitativa'!#REF!</definedName>
    <definedName name="rcoa_14">'[31]memória quantitativa'!#REF!</definedName>
    <definedName name="rcoa_2">'[31]memória quantitativa'!#REF!</definedName>
    <definedName name="rcoa_3">'[31]memória quantitativa'!#REF!</definedName>
    <definedName name="rcoa_4">'[31]memória quantitativa'!#REF!</definedName>
    <definedName name="rcoa_5">'[31]memória quantitativa'!#REF!</definedName>
    <definedName name="rcoa_6">'[31]memória quantitativa'!#REF!</definedName>
    <definedName name="rcoa_7">'[31]memória quantitativa'!#REF!</definedName>
    <definedName name="rcoa_8">'[31]memória quantitativa'!#REF!</definedName>
    <definedName name="rcoa_9">'[31]memória quantitativa'!#REF!</definedName>
    <definedName name="rcokmf_1">'[31]memória quantitativa'!#REF!</definedName>
    <definedName name="rcokmf_10">'[31]memória quantitativa'!#REF!</definedName>
    <definedName name="rcokmf_11">'[31]memória quantitativa'!#REF!</definedName>
    <definedName name="rcokmf_12">'[31]memória quantitativa'!#REF!</definedName>
    <definedName name="rcokmf_13">'[31]memória quantitativa'!#REF!</definedName>
    <definedName name="rcokmf_14">'[31]memória quantitativa'!#REF!</definedName>
    <definedName name="rcokmf_2">'[31]memória quantitativa'!#REF!</definedName>
    <definedName name="rcokmf_3">'[31]memória quantitativa'!#REF!</definedName>
    <definedName name="rcokmf_4">'[31]memória quantitativa'!#REF!</definedName>
    <definedName name="rcokmf_5">'[31]memória quantitativa'!#REF!</definedName>
    <definedName name="rcokmf_6">'[31]memória quantitativa'!#REF!</definedName>
    <definedName name="rcokmf_7">'[31]memória quantitativa'!#REF!</definedName>
    <definedName name="rcokmf_8">'[31]memória quantitativa'!#REF!</definedName>
    <definedName name="rcokmf_9">'[31]memória quantitativa'!#REF!</definedName>
    <definedName name="rcokmi_1">'[31]memória quantitativa'!#REF!</definedName>
    <definedName name="rcokmi_10">'[31]memória quantitativa'!#REF!</definedName>
    <definedName name="rcokmi_11">'[31]memória quantitativa'!#REF!</definedName>
    <definedName name="rcokmi_12">'[31]memória quantitativa'!#REF!</definedName>
    <definedName name="rcokmi_13">'[31]memória quantitativa'!#REF!</definedName>
    <definedName name="rcokmi_14">'[31]memória quantitativa'!#REF!</definedName>
    <definedName name="rcokmi_2">'[31]memória quantitativa'!#REF!</definedName>
    <definedName name="rcokmi_3">'[31]memória quantitativa'!#REF!</definedName>
    <definedName name="rcokmi_4">'[31]memória quantitativa'!#REF!</definedName>
    <definedName name="rcokmi_5">'[31]memória quantitativa'!#REF!</definedName>
    <definedName name="rcokmi_6">'[31]memória quantitativa'!#REF!</definedName>
    <definedName name="rcokmi_7">'[31]memória quantitativa'!#REF!</definedName>
    <definedName name="rcokmi_8">'[31]memória quantitativa'!#REF!</definedName>
    <definedName name="rcokmi_9">'[31]memória quantitativa'!#REF!</definedName>
    <definedName name="rD">#N/A</definedName>
    <definedName name="RDGDCELE">#REF!</definedName>
    <definedName name="RDGDCMEC">#REF!</definedName>
    <definedName name="RDM" localSheetId="2">[13]SERVIÇOS!#REF!</definedName>
    <definedName name="RDM">[13]SERVIÇOS!#REF!</definedName>
    <definedName name="RDRENA">#REF!</definedName>
    <definedName name="rdt13.8" localSheetId="2">#REF!</definedName>
    <definedName name="rdt13.8">#REF!</definedName>
    <definedName name="rdt13_8" localSheetId="2">#REF!</definedName>
    <definedName name="rdt13_8">#REF!</definedName>
    <definedName name="rea" localSheetId="2">#REF!</definedName>
    <definedName name="rea">#REF!</definedName>
    <definedName name="REAJ">#REF!</definedName>
    <definedName name="REATBUEIRO">[100]SERVIÇOS!#REF!</definedName>
    <definedName name="REBOQUE" localSheetId="2">#REF!</definedName>
    <definedName name="REBOQUE">#REF!</definedName>
    <definedName name="REBOQUE_1">#REF!</definedName>
    <definedName name="rec" localSheetId="2">#REF!</definedName>
    <definedName name="rec">#REF!</definedName>
    <definedName name="rec_10">#N/A</definedName>
    <definedName name="rec_2">#N/A</definedName>
    <definedName name="rec_23">#N/A</definedName>
    <definedName name="rec_24">#N/A</definedName>
    <definedName name="rec_26">#N/A</definedName>
    <definedName name="rec_27">#N/A</definedName>
    <definedName name="rec_29">#N/A</definedName>
    <definedName name="rec_30">#N/A</definedName>
    <definedName name="rec_36">#N/A</definedName>
    <definedName name="rec_37">#N/A</definedName>
    <definedName name="rec_38">#N/A</definedName>
    <definedName name="rec_4">#N/A</definedName>
    <definedName name="rec_48">#N/A</definedName>
    <definedName name="rec_51">#N/A</definedName>
    <definedName name="rec_52">#N/A</definedName>
    <definedName name="rec_53">#N/A</definedName>
    <definedName name="rec_55">#N/A</definedName>
    <definedName name="rec_67">#N/A</definedName>
    <definedName name="rec_68">#N/A</definedName>
    <definedName name="rec_69">#N/A</definedName>
    <definedName name="rec_70">#N/A</definedName>
    <definedName name="rec_71">#N/A</definedName>
    <definedName name="rec_72">#N/A</definedName>
    <definedName name="REC_Adir">OFFSET([99]Percentual!$A$6,0,COLUMN([99]Percentual!$CD$3)-1,COUNTA([99]Percentual!$A$6:$A$105),1)</definedName>
    <definedName name="REC_Aesq">OFFSET([99]Percentual!$A$6,0,COLUMN([99]Percentual!$BD$3)-1,COUNTA([99]Percentual!$A$6:$A$105),1)</definedName>
    <definedName name="REC_pista">OFFSET([99]Percentual!$A$6,0,MATCH([99]Percentual!$AD$3,[99]Percentual!$3:$3,0)-1,COUNTA([99]Percentual!$A$6:$A$105),1)</definedName>
    <definedName name="rec10c" localSheetId="2">#REF!</definedName>
    <definedName name="rec10c">#REF!</definedName>
    <definedName name="REC110PI">#REF!</definedName>
    <definedName name="REC110R">#REF!</definedName>
    <definedName name="rec11c">#REF!</definedName>
    <definedName name="rec12c">#REF!</definedName>
    <definedName name="rec13c">#REF!</definedName>
    <definedName name="rec14c">#REF!</definedName>
    <definedName name="REC316PI">#REF!</definedName>
    <definedName name="REC316R">#REF!</definedName>
    <definedName name="rec93c">#REF!</definedName>
    <definedName name="rec94c">#REF!</definedName>
    <definedName name="rec99c">#REF!</definedName>
    <definedName name="recc">#N/A</definedName>
    <definedName name="recc_38">#N/A</definedName>
    <definedName name="rech85c" localSheetId="2">#REF!</definedName>
    <definedName name="rech85c">#REF!</definedName>
    <definedName name="rech9c" localSheetId="2">#REF!</definedName>
    <definedName name="rech9c">#REF!</definedName>
    <definedName name="reciclagem">[59]medição!#REF!</definedName>
    <definedName name="recomp_defensa">'[31]medição '!#REF!</definedName>
    <definedName name="recomp_guarda_corpo">'[31]medição '!#REF!</definedName>
    <definedName name="recomp_manual">'[31]medição '!#REF!</definedName>
    <definedName name="recomp_mecanizada">'[31]medição '!#REF!</definedName>
    <definedName name="recomp_placa">'[31]medição '!#REF!</definedName>
    <definedName name="recomp_placa_sinaliz">'[31]memória quantitativa'!#REF!</definedName>
    <definedName name="recompmanual">[49]ORÇAMENTO!#REF!</definedName>
    <definedName name="recompmanual_13">[49]ORÇAMENTO!#REF!</definedName>
    <definedName name="recompmanual_13_19">[49]ORÇAMENTO!#REF!</definedName>
    <definedName name="recompmanual_13_23">[49]ORÇAMENTO!#REF!</definedName>
    <definedName name="recompmanual_13_25">[65]ORÇAMENTO!#REF!</definedName>
    <definedName name="recompmanual_15">[66]ORÇAMENTO!#REF!</definedName>
    <definedName name="recompmanual_15_13">[66]ORÇAMENTO!#REF!</definedName>
    <definedName name="recompmanual_15_13_19">[66]ORÇAMENTO!#REF!</definedName>
    <definedName name="recompmanual_15_13_23">[66]ORÇAMENTO!#REF!</definedName>
    <definedName name="recompmanual_15_13_25">[66]ORÇAMENTO!#REF!</definedName>
    <definedName name="recompmanual_15_19">[66]ORÇAMENTO!#REF!</definedName>
    <definedName name="recompmanual_15_23">[66]ORÇAMENTO!#REF!</definedName>
    <definedName name="recompmanual_15_25">[66]ORÇAMENTO!#REF!</definedName>
    <definedName name="recompmanual_19">[49]ORÇAMENTO!#REF!</definedName>
    <definedName name="recompmanual_23">[49]ORÇAMENTO!#REF!</definedName>
    <definedName name="recompmanual_24">[49]ORÇAMENTO!#REF!</definedName>
    <definedName name="recompmanual_24_13">[49]ORÇAMENTO!#REF!</definedName>
    <definedName name="recompmanual_24_13_19">[49]ORÇAMENTO!#REF!</definedName>
    <definedName name="recompmanual_24_13_23">[49]ORÇAMENTO!#REF!</definedName>
    <definedName name="recompmanual_24_13_25">[65]ORÇAMENTO!#REF!</definedName>
    <definedName name="recompmanual_24_19">[49]ORÇAMENTO!#REF!</definedName>
    <definedName name="recompmanual_24_23">[49]ORÇAMENTO!#REF!</definedName>
    <definedName name="recompmanual_24_25">[65]ORÇAMENTO!#REF!</definedName>
    <definedName name="recompmanual_25">[65]ORÇAMENTO!#REF!</definedName>
    <definedName name="recompmecaniz">[49]ORÇAMENTO!#REF!</definedName>
    <definedName name="recompmecaniz_13">[49]ORÇAMENTO!#REF!</definedName>
    <definedName name="recompmecaniz_13_19">[49]ORÇAMENTO!#REF!</definedName>
    <definedName name="recompmecaniz_13_23">[49]ORÇAMENTO!#REF!</definedName>
    <definedName name="recompmecaniz_13_25">[65]ORÇAMENTO!#REF!</definedName>
    <definedName name="recompmecaniz_15">[66]ORÇAMENTO!#REF!</definedName>
    <definedName name="recompmecaniz_15_13">[66]ORÇAMENTO!#REF!</definedName>
    <definedName name="recompmecaniz_15_13_19">[66]ORÇAMENTO!#REF!</definedName>
    <definedName name="recompmecaniz_15_13_23">[66]ORÇAMENTO!#REF!</definedName>
    <definedName name="recompmecaniz_15_13_25">[66]ORÇAMENTO!#REF!</definedName>
    <definedName name="recompmecaniz_15_19">[66]ORÇAMENTO!#REF!</definedName>
    <definedName name="recompmecaniz_15_23">[66]ORÇAMENTO!#REF!</definedName>
    <definedName name="recompmecaniz_15_25">[66]ORÇAMENTO!#REF!</definedName>
    <definedName name="recompmecaniz_19">[49]ORÇAMENTO!#REF!</definedName>
    <definedName name="recompmecaniz_23">[49]ORÇAMENTO!#REF!</definedName>
    <definedName name="recompmecaniz_24">[49]ORÇAMENTO!#REF!</definedName>
    <definedName name="recompmecaniz_24_13">[49]ORÇAMENTO!#REF!</definedName>
    <definedName name="recompmecaniz_24_13_19">[49]ORÇAMENTO!#REF!</definedName>
    <definedName name="recompmecaniz_24_13_23">[49]ORÇAMENTO!#REF!</definedName>
    <definedName name="recompmecaniz_24_13_25">[65]ORÇAMENTO!#REF!</definedName>
    <definedName name="recompmecaniz_24_19">[49]ORÇAMENTO!#REF!</definedName>
    <definedName name="recompmecaniz_24_23">[49]ORÇAMENTO!#REF!</definedName>
    <definedName name="recompmecaniz_24_25">[65]ORÇAMENTO!#REF!</definedName>
    <definedName name="recompmecaniz_25">[65]ORÇAMENTO!#REF!</definedName>
    <definedName name="recompplaca">[49]ORÇAMENTO!#REF!</definedName>
    <definedName name="recompplaca_13">[49]ORÇAMENTO!#REF!</definedName>
    <definedName name="recompplaca_13_19">[49]ORÇAMENTO!#REF!</definedName>
    <definedName name="recompplaca_13_23">[49]ORÇAMENTO!#REF!</definedName>
    <definedName name="recompplaca_13_25">[65]ORÇAMENTO!#REF!</definedName>
    <definedName name="recompplaca_15">[66]ORÇAMENTO!#REF!</definedName>
    <definedName name="recompplaca_15_13">[66]ORÇAMENTO!#REF!</definedName>
    <definedName name="recompplaca_15_13_19">[66]ORÇAMENTO!#REF!</definedName>
    <definedName name="recompplaca_15_13_23">[66]ORÇAMENTO!#REF!</definedName>
    <definedName name="recompplaca_15_13_25">[66]ORÇAMENTO!#REF!</definedName>
    <definedName name="recompplaca_15_19">[66]ORÇAMENTO!#REF!</definedName>
    <definedName name="recompplaca_15_23">[66]ORÇAMENTO!#REF!</definedName>
    <definedName name="recompplaca_15_25">[66]ORÇAMENTO!#REF!</definedName>
    <definedName name="recompplaca_19">[49]ORÇAMENTO!#REF!</definedName>
    <definedName name="recompplaca_23">[49]ORÇAMENTO!#REF!</definedName>
    <definedName name="recompplaca_24">[49]ORÇAMENTO!#REF!</definedName>
    <definedName name="recompplaca_24_13">[49]ORÇAMENTO!#REF!</definedName>
    <definedName name="recompplaca_24_13_19">[49]ORÇAMENTO!#REF!</definedName>
    <definedName name="recompplaca_24_13_23">[49]ORÇAMENTO!#REF!</definedName>
    <definedName name="recompplaca_24_13_25">[65]ORÇAMENTO!#REF!</definedName>
    <definedName name="recompplaca_24_19">[49]ORÇAMENTO!#REF!</definedName>
    <definedName name="recompplaca_24_23">[49]ORÇAMENTO!#REF!</definedName>
    <definedName name="recompplaca_24_25">[65]ORÇAMENTO!#REF!</definedName>
    <definedName name="recompplaca_25">[65]ORÇAMENTO!#REF!</definedName>
    <definedName name="RECONFORMAÇÃO">#REF!</definedName>
    <definedName name="RECONFORMAÇÃO_16">"$#REF!.$#REF!$#REF!:$#REF!$#REF!"</definedName>
    <definedName name="Recorder" localSheetId="2">#REF!</definedName>
    <definedName name="Recorder">#REF!</definedName>
    <definedName name="RECP" localSheetId="2">[13]SERVIÇOS!#REF!</definedName>
    <definedName name="RECP">[13]SERVIÇOS!#REF!</definedName>
    <definedName name="RECREV">#REF!</definedName>
    <definedName name="recrevcbuq">#REF!</definedName>
    <definedName name="recrevmisbetfri">[49]ORÇAMENTO!#REF!</definedName>
    <definedName name="recrevmisbetfri_13">[49]ORÇAMENTO!#REF!</definedName>
    <definedName name="recrevmisbetfri_13_19">[49]ORÇAMENTO!#REF!</definedName>
    <definedName name="recrevmisbetfri_13_23">[49]ORÇAMENTO!#REF!</definedName>
    <definedName name="recrevmisbetfri_13_25">[65]ORÇAMENTO!#REF!</definedName>
    <definedName name="recrevmisbetfri_15">[66]ORÇAMENTO!#REF!</definedName>
    <definedName name="recrevmisbetfri_15_13">[66]ORÇAMENTO!#REF!</definedName>
    <definedName name="recrevmisbetfri_15_13_19">[66]ORÇAMENTO!#REF!</definedName>
    <definedName name="recrevmisbetfri_15_13_23">[66]ORÇAMENTO!#REF!</definedName>
    <definedName name="recrevmisbetfri_15_13_25">[66]ORÇAMENTO!#REF!</definedName>
    <definedName name="recrevmisbetfri_15_19">[66]ORÇAMENTO!#REF!</definedName>
    <definedName name="recrevmisbetfri_15_23">[66]ORÇAMENTO!#REF!</definedName>
    <definedName name="recrevmisbetfri_15_25">[66]ORÇAMENTO!#REF!</definedName>
    <definedName name="recrevmisbetfri_19">[49]ORÇAMENTO!#REF!</definedName>
    <definedName name="recrevmisbetfri_23">[49]ORÇAMENTO!#REF!</definedName>
    <definedName name="recrevmisbetfri_24">[49]ORÇAMENTO!#REF!</definedName>
    <definedName name="recrevmisbetfri_24_13">[49]ORÇAMENTO!#REF!</definedName>
    <definedName name="recrevmisbetfri_24_13_19">[49]ORÇAMENTO!#REF!</definedName>
    <definedName name="recrevmisbetfri_24_13_23">[49]ORÇAMENTO!#REF!</definedName>
    <definedName name="recrevmisbetfri_24_13_25">[65]ORÇAMENTO!#REF!</definedName>
    <definedName name="recrevmisbetfri_24_19">[49]ORÇAMENTO!#REF!</definedName>
    <definedName name="recrevmisbetfri_24_23">[49]ORÇAMENTO!#REF!</definedName>
    <definedName name="recrevmisbetfri_24_25">[65]ORÇAMENTO!#REF!</definedName>
    <definedName name="recrevmisbetfri_25">[65]ORÇAMENTO!#REF!</definedName>
    <definedName name="recrevmisbetque">[49]ORÇAMENTO!#REF!</definedName>
    <definedName name="recrevmisbetque_13">[49]ORÇAMENTO!#REF!</definedName>
    <definedName name="recrevmisbetque_13_19">[49]ORÇAMENTO!#REF!</definedName>
    <definedName name="recrevmisbetque_13_23">[49]ORÇAMENTO!#REF!</definedName>
    <definedName name="recrevmisbetque_13_25">[65]ORÇAMENTO!#REF!</definedName>
    <definedName name="recrevmisbetque_15">[66]ORÇAMENTO!#REF!</definedName>
    <definedName name="recrevmisbetque_15_13">[66]ORÇAMENTO!#REF!</definedName>
    <definedName name="recrevmisbetque_15_13_19">[66]ORÇAMENTO!#REF!</definedName>
    <definedName name="recrevmisbetque_15_13_23">[66]ORÇAMENTO!#REF!</definedName>
    <definedName name="recrevmisbetque_15_13_25">[66]ORÇAMENTO!#REF!</definedName>
    <definedName name="recrevmisbetque_15_19">[66]ORÇAMENTO!#REF!</definedName>
    <definedName name="recrevmisbetque_15_23">[66]ORÇAMENTO!#REF!</definedName>
    <definedName name="recrevmisbetque_15_25">[66]ORÇAMENTO!#REF!</definedName>
    <definedName name="recrevmisbetque_19">[49]ORÇAMENTO!#REF!</definedName>
    <definedName name="recrevmisbetque_23">[49]ORÇAMENTO!#REF!</definedName>
    <definedName name="recrevmisbetque_24">[49]ORÇAMENTO!#REF!</definedName>
    <definedName name="recrevmisbetque_24_13">[49]ORÇAMENTO!#REF!</definedName>
    <definedName name="recrevmisbetque_24_13_19">[49]ORÇAMENTO!#REF!</definedName>
    <definedName name="recrevmisbetque_24_13_23">[49]ORÇAMENTO!#REF!</definedName>
    <definedName name="recrevmisbetque_24_13_25">[65]ORÇAMENTO!#REF!</definedName>
    <definedName name="recrevmisbetque_24_19">[49]ORÇAMENTO!#REF!</definedName>
    <definedName name="recrevmisbetque_24_23">[49]ORÇAMENTO!#REF!</definedName>
    <definedName name="recrevmisbetque_24_25">[65]ORÇAMENTO!#REF!</definedName>
    <definedName name="recrevmisbetque_25">[65]ORÇAMENTO!#REF!</definedName>
    <definedName name="REDE_COLETORA_MAT">#REF!</definedName>
    <definedName name="REDE_COLETORA_MATERIAL">'[97]REDE COLETORA'!$H$67</definedName>
    <definedName name="REDE_COLETORA_SERV">#REF!</definedName>
    <definedName name="REDE_COLETORA_SERVIÇOS">'[97]REDE COLETORA'!$H$9</definedName>
    <definedName name="reest_base">[59]medição!#REF!</definedName>
    <definedName name="ref" localSheetId="2">'[176]Tab. Consultoria Jan-11'!#REF!</definedName>
    <definedName name="ref">'[176]Tab. Consultoria Jan-11'!#REF!</definedName>
    <definedName name="refdt" localSheetId="2">#REF!</definedName>
    <definedName name="refdt">#REF!</definedName>
    <definedName name="REFERENTE">#REF!</definedName>
    <definedName name="REG">#REF!</definedName>
    <definedName name="REG_25">#REF!</definedName>
    <definedName name="REG_4">#REF!</definedName>
    <definedName name="REG_SUB_LEITO">#REF!</definedName>
    <definedName name="REGG">#REF!</definedName>
    <definedName name="REGIÃO">'[88]Comp P Unit '!$M$40</definedName>
    <definedName name="REGULA" localSheetId="2">#REF!</definedName>
    <definedName name="REGULA">#REF!</definedName>
    <definedName name="REGULA_10">#REF!</definedName>
    <definedName name="REGULA_24">#REF!</definedName>
    <definedName name="REGULA_25">#REF!</definedName>
    <definedName name="REGULA_26">#REF!</definedName>
    <definedName name="REGULA_27">#REF!</definedName>
    <definedName name="REGULA_29">#REF!</definedName>
    <definedName name="REGULA_3">#REF!</definedName>
    <definedName name="REGULA_4">#REF!</definedName>
    <definedName name="REGULA_5">#REF!</definedName>
    <definedName name="REGULA_9">#REF!</definedName>
    <definedName name="REGULAA">#REF!</definedName>
    <definedName name="rei" hidden="1">#REF!</definedName>
    <definedName name="Reimbursement">"Reembolso"</definedName>
    <definedName name="REJUNTE">#REF!</definedName>
    <definedName name="REL" localSheetId="2" hidden="1">{#N/A,#N/A,TRUE,"Serviços"}</definedName>
    <definedName name="REL" hidden="1">{#N/A,#N/A,TRUE,"Serviços"}</definedName>
    <definedName name="Rel.Mensal">[31]procedimentos!$A$20</definedName>
    <definedName name="Relat" localSheetId="2" hidden="1">#REF!</definedName>
    <definedName name="Relat" hidden="1">#REF!</definedName>
    <definedName name="relatorio">#N/A</definedName>
    <definedName name="RELATÓRIO_DOS_SERVIÇOS_EXECUTADOS">#REF!</definedName>
    <definedName name="relequip">#REF!</definedName>
    <definedName name="relequip_1">#REF!</definedName>
    <definedName name="RELL" localSheetId="2" hidden="1">{#N/A,#N/A,TRUE,"Serviços"}</definedName>
    <definedName name="RELL" hidden="1">{#N/A,#N/A,TRUE,"Serviços"}</definedName>
    <definedName name="RELMOBR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m_localizados">[59]medição!#REF!</definedName>
    <definedName name="Rem_Mec_pista">OFFSET([99]Percentual!$A$6,0,MATCH([99]Percentual!#REF!,[99]Percentual!$3:$3,0)-1,COUNTA([99]Percentual!$A$6:$A$105),1)</definedName>
    <definedName name="REMB">#REF!</definedName>
    <definedName name="remendo_profundo">'[31]medição '!#REF!</definedName>
    <definedName name="REMN">#REF!</definedName>
    <definedName name="REMOÇÃO" localSheetId="2">#REF!</definedName>
    <definedName name="REMOÇÃO">#REF!</definedName>
    <definedName name="REMOÇÃO_PAV">#REF!</definedName>
    <definedName name="REMP">#REF!</definedName>
    <definedName name="remprofdemmec">[49]ORÇAMENTO!#REF!</definedName>
    <definedName name="remprofdemmec_13">[49]ORÇAMENTO!#REF!</definedName>
    <definedName name="remprofdemmec_13_19">[49]ORÇAMENTO!#REF!</definedName>
    <definedName name="remprofdemmec_13_23">[49]ORÇAMENTO!#REF!</definedName>
    <definedName name="remprofdemmec_13_25">[65]ORÇAMENTO!#REF!</definedName>
    <definedName name="remprofdemmec_15">[66]ORÇAMENTO!#REF!</definedName>
    <definedName name="remprofdemmec_15_13">[66]ORÇAMENTO!#REF!</definedName>
    <definedName name="remprofdemmec_15_13_19">[66]ORÇAMENTO!#REF!</definedName>
    <definedName name="remprofdemmec_15_13_23">[66]ORÇAMENTO!#REF!</definedName>
    <definedName name="remprofdemmec_15_13_25">[66]ORÇAMENTO!#REF!</definedName>
    <definedName name="remprofdemmec_15_19">[66]ORÇAMENTO!#REF!</definedName>
    <definedName name="remprofdemmec_15_23">[66]ORÇAMENTO!#REF!</definedName>
    <definedName name="remprofdemmec_15_25">[66]ORÇAMENTO!#REF!</definedName>
    <definedName name="remprofdemmec_19">[49]ORÇAMENTO!#REF!</definedName>
    <definedName name="remprofdemmec_23">[49]ORÇAMENTO!#REF!</definedName>
    <definedName name="remprofdemmec_24">[49]ORÇAMENTO!#REF!</definedName>
    <definedName name="remprofdemmec_24_13">[49]ORÇAMENTO!#REF!</definedName>
    <definedName name="remprofdemmec_24_13_19">[49]ORÇAMENTO!#REF!</definedName>
    <definedName name="remprofdemmec_24_13_23">[49]ORÇAMENTO!#REF!</definedName>
    <definedName name="remprofdemmec_24_13_25">[65]ORÇAMENTO!#REF!</definedName>
    <definedName name="remprofdemmec_24_19">[49]ORÇAMENTO!#REF!</definedName>
    <definedName name="remprofdemmec_24_23">[49]ORÇAMENTO!#REF!</definedName>
    <definedName name="remprofdemmec_24_25">[65]ORÇAMENTO!#REF!</definedName>
    <definedName name="remprofdemmec_25">[65]ORÇAMENTO!#REF!</definedName>
    <definedName name="ren_sinal_horiz">'[31]memória quantitativa'!#REF!</definedName>
    <definedName name="Rendimento">#REF!</definedName>
    <definedName name="REP_Adir">OFFSET([99]Percentual!$A$6,0,COLUMN([99]Percentual!$CG$3)-1,COUNTA([99]Percentual!$A$6:$A$105),1)</definedName>
    <definedName name="REP_Aesq">OFFSET([99]Percentual!$A$6,0,COLUMN([99]Percentual!$BG$3)-1,COUNTA([99]Percentual!$A$6:$A$105),1)</definedName>
    <definedName name="rep_loc_acostamento">[59]medição!#REF!</definedName>
    <definedName name="REP_pista">OFFSET([99]Percentual!$A$6,0,MATCH([99]Percentual!$AG$3,[99]Percentual!$3:$3,0)-1,COUNTA([99]Percentual!$A$6:$A$105),1)</definedName>
    <definedName name="reparos">[182]!PassaExtenso</definedName>
    <definedName name="reperf" localSheetId="2">#REF!</definedName>
    <definedName name="reperf">#REF!</definedName>
    <definedName name="rerer" hidden="1">{#N/A,#N/A,TRUE,"Resumo de Preços"}</definedName>
    <definedName name="RERSA">#REF!</definedName>
    <definedName name="RES" localSheetId="2">[13]SERVIÇOS!#REF!</definedName>
    <definedName name="RES">[13]SERVIÇOS!#REF!</definedName>
    <definedName name="RES_10">#N/A</definedName>
    <definedName name="RES_15">#N/A</definedName>
    <definedName name="RES_19">#N/A</definedName>
    <definedName name="RES_20">#N/A</definedName>
    <definedName name="RES_21">#N/A</definedName>
    <definedName name="RES_22">#N/A</definedName>
    <definedName name="RES_23">#N/A</definedName>
    <definedName name="RES_24">#N/A</definedName>
    <definedName name="RES_25">#N/A</definedName>
    <definedName name="RES_26">#N/A</definedName>
    <definedName name="RES_28">#N/A</definedName>
    <definedName name="RES_29">#N/A</definedName>
    <definedName name="RES_30">#N/A</definedName>
    <definedName name="RES_31">#N/A</definedName>
    <definedName name="RES_35">#N/A</definedName>
    <definedName name="res_38">#N/A</definedName>
    <definedName name="RES_6">#N/A</definedName>
    <definedName name="RES_9">#N/A</definedName>
    <definedName name="RESP" localSheetId="2">[13]ORÇAMENTO!#REF!</definedName>
    <definedName name="RESP">[13]ORÇAMENTO!#REF!</definedName>
    <definedName name="resu" localSheetId="2" hidden="1">{#N/A,#N/A,FALSE,"MO (2)"}</definedName>
    <definedName name="resu" hidden="1">{#N/A,#N/A,FALSE,"MO (2)"}</definedName>
    <definedName name="resultadorendimento">#REF!</definedName>
    <definedName name="RESUMO">#N/A</definedName>
    <definedName name="RESUMO_1">#N/A</definedName>
    <definedName name="RESUMO_10">#N/A</definedName>
    <definedName name="RESUMO_12">#N/A</definedName>
    <definedName name="RESUMO_13">#N/A</definedName>
    <definedName name="RESUMO_14">#N/A</definedName>
    <definedName name="RESUMO_19">#N/A</definedName>
    <definedName name="RESUMO_2">#N/A</definedName>
    <definedName name="RESUMO_20">#N/A</definedName>
    <definedName name="Resumo_2013">#REF!</definedName>
    <definedName name="RESUMO_21">#N/A</definedName>
    <definedName name="RESUMO_22">#N/A</definedName>
    <definedName name="RESUMO_23">#N/A</definedName>
    <definedName name="RESUMO_24">#N/A</definedName>
    <definedName name="RESUMO_25">#N/A</definedName>
    <definedName name="RESUMO_26">#N/A</definedName>
    <definedName name="RESUMO_27">#N/A</definedName>
    <definedName name="RESUMO_28">#N/A</definedName>
    <definedName name="RESUMO_29">#N/A</definedName>
    <definedName name="RESUMO_3">#N/A</definedName>
    <definedName name="RESUMO_30">#N/A</definedName>
    <definedName name="RESUMO_31">#N/A</definedName>
    <definedName name="RESUMO_32">#N/A</definedName>
    <definedName name="RESUMO_33">#N/A</definedName>
    <definedName name="RESUMO_34">#N/A</definedName>
    <definedName name="RESUMO_35">#N/A</definedName>
    <definedName name="RESUMO_36">#N/A</definedName>
    <definedName name="RESUMO_37">#N/A</definedName>
    <definedName name="RESUMO_38">#N/A</definedName>
    <definedName name="RESUMO_39">#N/A</definedName>
    <definedName name="RESUMO_4">#N/A</definedName>
    <definedName name="RESUMO_40">#N/A</definedName>
    <definedName name="RESUMO_41">#N/A</definedName>
    <definedName name="RESUMO_42">#N/A</definedName>
    <definedName name="RESUMO_43">#N/A</definedName>
    <definedName name="RESUMO_44">#N/A</definedName>
    <definedName name="RESUMO_45">#N/A</definedName>
    <definedName name="RESUMO_46">#N/A</definedName>
    <definedName name="RESUMO_47">#N/A</definedName>
    <definedName name="RESUMO_48">#N/A</definedName>
    <definedName name="RESUMO_5">#N/A</definedName>
    <definedName name="RESUMO_51">#N/A</definedName>
    <definedName name="RESUMO_52">#N/A</definedName>
    <definedName name="RESUMO_53">#N/A</definedName>
    <definedName name="RESUMO_54">#N/A</definedName>
    <definedName name="RESUMO_55">#N/A</definedName>
    <definedName name="RESUMO_56">#N/A</definedName>
    <definedName name="RESUMO_57">#N/A</definedName>
    <definedName name="RESUMO_58">#N/A</definedName>
    <definedName name="RESUMO_59">#N/A</definedName>
    <definedName name="RESUMO_6">#N/A</definedName>
    <definedName name="RESUMO_60">#N/A</definedName>
    <definedName name="RESUMO_61">#N/A</definedName>
    <definedName name="RESUMO_62">#N/A</definedName>
    <definedName name="RESUMO_63">#N/A</definedName>
    <definedName name="RESUMO_64">#N/A</definedName>
    <definedName name="RESUMO_65">#N/A</definedName>
    <definedName name="RESUMO_66">#N/A</definedName>
    <definedName name="RESUMO_67">#N/A</definedName>
    <definedName name="RESUMO_68">#N/A</definedName>
    <definedName name="RESUMO_69">#N/A</definedName>
    <definedName name="RESUMO_7">#N/A</definedName>
    <definedName name="RESUMO_70">#N/A</definedName>
    <definedName name="RESUMO_71">#N/A</definedName>
    <definedName name="RESUMO_72">#N/A</definedName>
    <definedName name="RESUMO_8">#N/A</definedName>
    <definedName name="RESUMO_9">#N/A</definedName>
    <definedName name="Resumo_dos_Custos_Unitários_de_Referência">'[116]Banco de Dados'!$T$1:$W$462</definedName>
    <definedName name="RESUMO1">[45]!RESUMO1</definedName>
    <definedName name="resumo2">#REF!</definedName>
    <definedName name="resumo2_1">#REF!</definedName>
    <definedName name="resumo2_4">#REF!</definedName>
    <definedName name="resumoii" localSheetId="2" hidden="1">{#N/A,#N/A,FALSE,"MO (2)"}</definedName>
    <definedName name="resumoii" hidden="1">{#N/A,#N/A,FALSE,"MO (2)"}</definedName>
    <definedName name="resumou" localSheetId="2" hidden="1">{#N/A,#N/A,TRUE,"Plan1"}</definedName>
    <definedName name="resumou" hidden="1">{#N/A,#N/A,TRUE,"Plan1"}</definedName>
    <definedName name="Retro">[213]Calendário!$A$15</definedName>
    <definedName name="REV" localSheetId="2">#REF!</definedName>
    <definedName name="REV">#REF!</definedName>
    <definedName name="REV.">#REF!</definedName>
    <definedName name="Rev_List">#REF!</definedName>
    <definedName name="revest_veg">'[31]medição '!#REF!</definedName>
    <definedName name="RevestimentoAcostamento">#REF!</definedName>
    <definedName name="RevestimentoPista">#REF!</definedName>
    <definedName name="RF">#REF!</definedName>
    <definedName name="rfgghj">'[49]CAL MAT BET CONSERVA '!#REF!</definedName>
    <definedName name="rft">[81]PROJETO!#REF!</definedName>
    <definedName name="RG">#REF!</definedName>
    <definedName name="RGC">#REF!</definedName>
    <definedName name="rgG3_4" localSheetId="2">#REF!</definedName>
    <definedName name="rgG3_4">#REF!</definedName>
    <definedName name="rgp1_2" localSheetId="2">#REF!</definedName>
    <definedName name="rgp1_2">#REF!</definedName>
    <definedName name="RIOMACHADO">#REF!</definedName>
    <definedName name="RIOMUQUI">#REF!</definedName>
    <definedName name="RIONOVE">#REF!</definedName>
    <definedName name="RIORIACHUELO">#REF!</definedName>
    <definedName name="RIOSÃOPEDRO">#REF!</definedName>
    <definedName name="RIOSOLEDADE">#REF!</definedName>
    <definedName name="RIPÃO">#REF!</definedName>
    <definedName name="RIPÃO_MAD_LEI">#REF!</definedName>
    <definedName name="Risco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howRiskWindowAtEndOfSimulation">TRUE</definedName>
    <definedName name="RiskStandardRecalc" hidden="1">1</definedName>
    <definedName name="RiskTemplateSheetName">"myTemplate"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JMODELE">#REF!</definedName>
    <definedName name="RJMODMEC">#REF!</definedName>
    <definedName name="RL_1C">'[88]CUSTO MATERIAL'!$F$27</definedName>
    <definedName name="rl1c_lama">'[31]medição '!#REF!</definedName>
    <definedName name="RLI" localSheetId="2">#REF!</definedName>
    <definedName name="RLI">#REF!</definedName>
    <definedName name="RLP" localSheetId="2">#REF!</definedName>
    <definedName name="RLP">#REF!</definedName>
    <definedName name="RM">#REF!</definedName>
    <definedName name="RM_1C">'[88]CUSTO MATERIAL'!$F$26</definedName>
    <definedName name="RM1C" localSheetId="2">[13]SERVIÇOS!#REF!</definedName>
    <definedName name="RM1C">[13]SERVIÇOS!#REF!</definedName>
    <definedName name="rm1c_mbb">'[31]medição '!#REF!</definedName>
    <definedName name="rm1c_mbuf">'[31]medição '!#REF!</definedName>
    <definedName name="RM1CROO">'[88]CALCULOS AUXILIARES'!$E$38</definedName>
    <definedName name="RM1CW">#REF!</definedName>
    <definedName name="RM1CWA">#REF!</definedName>
    <definedName name="rm21larg6">'[31]memória quantitativa'!#REF!</definedName>
    <definedName name="rm2br1">'[31]memória quantitativa'!#REF!</definedName>
    <definedName name="rm2br2">'[31]memória quantitativa'!#REF!</definedName>
    <definedName name="rm2br3">'[31]memória quantitativa'!#REF!</definedName>
    <definedName name="rm2br4">'[31]memória quantitativa'!#REF!</definedName>
    <definedName name="rm2br5">'[31]memória quantitativa'!#REF!</definedName>
    <definedName name="rm2br6">'[31]memória quantitativa'!#REF!</definedName>
    <definedName name="rm2br7">'[31]memória quantitativa'!#REF!</definedName>
    <definedName name="rm2br8">'[31]memória quantitativa'!#REF!</definedName>
    <definedName name="rm2br9">'[31]memória quantitativa'!#REF!</definedName>
    <definedName name="rm2d1">'[31]memória quantitativa'!#REF!</definedName>
    <definedName name="rm2d3">'[31]memória quantitativa'!#REF!</definedName>
    <definedName name="rm2d4">'[31]memória quantitativa'!#REF!</definedName>
    <definedName name="rm2d5">'[31]memória quantitativa'!#REF!</definedName>
    <definedName name="rm2d6">'[31]memória quantitativa'!#REF!</definedName>
    <definedName name="rm2d7">'[31]memória quantitativa'!#REF!</definedName>
    <definedName name="rm2d8">'[31]memória quantitativa'!#REF!</definedName>
    <definedName name="rm2d9">'[31]memória quantitativa'!#REF!</definedName>
    <definedName name="rm2l1">'[31]memória quantitativa'!#REF!</definedName>
    <definedName name="rm2l2">'[31]memória quantitativa'!#REF!</definedName>
    <definedName name="rm2l3">'[31]memória quantitativa'!#REF!</definedName>
    <definedName name="rm2l4">'[31]memória quantitativa'!#REF!</definedName>
    <definedName name="rm2l5">'[31]memória quantitativa'!#REF!</definedName>
    <definedName name="rm2l6">'[31]memória quantitativa'!#REF!</definedName>
    <definedName name="rm2larg1">'[31]memória quantitativa'!#REF!</definedName>
    <definedName name="rm2larg2">'[31]memória quantitativa'!#REF!</definedName>
    <definedName name="rm2larg3">'[31]memória quantitativa'!#REF!</definedName>
    <definedName name="rm2larg4">'[31]memória quantitativa'!#REF!</definedName>
    <definedName name="rm2larg5">'[31]memória quantitativa'!#REF!</definedName>
    <definedName name="rm2larg7">'[31]memória quantitativa'!#REF!</definedName>
    <definedName name="rm2larg8">'[31]memória quantitativa'!#REF!</definedName>
    <definedName name="rm2larg9">'[31]memória quantitativa'!#REF!</definedName>
    <definedName name="RMA">'[68]PRO-08'!#REF!</definedName>
    <definedName name="RMA_10">'[69]PRO-08'!#REF!</definedName>
    <definedName name="RMA_24">'[69]PRO-08'!#REF!</definedName>
    <definedName name="RMA_25">'[69]PRO-08'!#REF!</definedName>
    <definedName name="RMA_26">'[70]PRO-08'!#REF!</definedName>
    <definedName name="RMA_27">'[69]PRO-08'!#REF!</definedName>
    <definedName name="RMA_29">'[69]PRO-08'!#REF!</definedName>
    <definedName name="RMA_9">'[69]PRO-08'!#REF!</definedName>
    <definedName name="rma2a_1">'[31]memória quantitativa'!#REF!</definedName>
    <definedName name="rma2a_2">'[31]memória quantitativa'!#REF!</definedName>
    <definedName name="rma2a_3">'[31]memória quantitativa'!#REF!</definedName>
    <definedName name="rma2a_4">'[31]memória quantitativa'!#REF!</definedName>
    <definedName name="rma2a_5">'[31]memória quantitativa'!#REF!</definedName>
    <definedName name="rma2a_6">'[31]memória quantitativa'!#REF!</definedName>
    <definedName name="rma2a_7">'[31]memória quantitativa'!#REF!</definedName>
    <definedName name="rma2a_8">'[31]memória quantitativa'!#REF!</definedName>
    <definedName name="rma2a_9">'[31]memória quantitativa'!#REF!</definedName>
    <definedName name="rma2br1">'[31]memória quantitativa'!#REF!</definedName>
    <definedName name="rma2br2">'[31]memória quantitativa'!#REF!</definedName>
    <definedName name="rma2br3">'[31]memória quantitativa'!#REF!</definedName>
    <definedName name="rma2br4">'[31]memória quantitativa'!#REF!</definedName>
    <definedName name="rma2br5">'[31]memória quantitativa'!#REF!</definedName>
    <definedName name="rma2br6">'[31]memória quantitativa'!#REF!</definedName>
    <definedName name="rma2br7">'[31]memória quantitativa'!#REF!</definedName>
    <definedName name="rma2br8">'[31]memória quantitativa'!#REF!</definedName>
    <definedName name="rma2br9">'[31]memória quantitativa'!#REF!</definedName>
    <definedName name="rma2d1">'[31]memória quantitativa'!#REF!</definedName>
    <definedName name="rma2d2">'[31]memória quantitativa'!#REF!</definedName>
    <definedName name="rma2d3">'[31]memória quantitativa'!#REF!</definedName>
    <definedName name="rma2d4">'[31]memória quantitativa'!#REF!</definedName>
    <definedName name="rma2d5">'[31]memória quantitativa'!#REF!</definedName>
    <definedName name="rma2d6">'[31]memória quantitativa'!#REF!</definedName>
    <definedName name="rma2d7">'[31]memória quantitativa'!#REF!</definedName>
    <definedName name="rma2d8">'[31]memória quantitativa'!#REF!</definedName>
    <definedName name="rma2d9">'[31]memória quantitativa'!#REF!</definedName>
    <definedName name="rma2esp1">'[31]memória quantitativa'!#REF!</definedName>
    <definedName name="rma2esp2">'[31]memória quantitativa'!#REF!</definedName>
    <definedName name="rma2esp3">'[31]memória quantitativa'!#REF!</definedName>
    <definedName name="rma2esp4">'[31]memória quantitativa'!#REF!</definedName>
    <definedName name="rma2esp5">'[31]memória quantitativa'!#REF!</definedName>
    <definedName name="rma2esp6">'[31]memória quantitativa'!#REF!</definedName>
    <definedName name="rma2esp7">'[31]memória quantitativa'!#REF!</definedName>
    <definedName name="rma2esp8">'[31]memória quantitativa'!#REF!</definedName>
    <definedName name="rma2esp9">'[31]memória quantitativa'!#REF!</definedName>
    <definedName name="rma2kmf_1">'[31]memória quantitativa'!#REF!</definedName>
    <definedName name="rma2kmf_2">'[31]memória quantitativa'!#REF!</definedName>
    <definedName name="rma2kmf_3">'[31]memória quantitativa'!#REF!</definedName>
    <definedName name="rma2kmf_4">'[31]memória quantitativa'!#REF!</definedName>
    <definedName name="rma2kmf_5">'[31]memória quantitativa'!#REF!</definedName>
    <definedName name="rma2kmf_6">'[31]memória quantitativa'!#REF!</definedName>
    <definedName name="rma2kmf_7">'[31]memória quantitativa'!#REF!</definedName>
    <definedName name="rma2kmf_8">'[31]memória quantitativa'!#REF!</definedName>
    <definedName name="rma2kmf_9">'[31]memória quantitativa'!#REF!</definedName>
    <definedName name="rma2kmi_1">'[31]memória quantitativa'!#REF!</definedName>
    <definedName name="rma2kmi_2">'[31]memória quantitativa'!#REF!</definedName>
    <definedName name="rma2kmi_3">'[31]memória quantitativa'!#REF!</definedName>
    <definedName name="rma2kmi_4">'[31]memória quantitativa'!#REF!</definedName>
    <definedName name="rma2kmi_5">'[31]memória quantitativa'!#REF!</definedName>
    <definedName name="rma2kmi_6">'[31]memória quantitativa'!#REF!</definedName>
    <definedName name="rma2kmi_7">'[31]memória quantitativa'!#REF!</definedName>
    <definedName name="rma2kmi_8">'[31]memória quantitativa'!#REF!</definedName>
    <definedName name="rma2kmi_9">'[31]memória quantitativa'!#REF!</definedName>
    <definedName name="rma2l1">'[31]memória quantitativa'!#REF!</definedName>
    <definedName name="rma2l2">'[31]memória quantitativa'!#REF!</definedName>
    <definedName name="rma2l3">'[31]memória quantitativa'!#REF!</definedName>
    <definedName name="rma2l4">'[31]memória quantitativa'!#REF!</definedName>
    <definedName name="rma2l5">'[31]memória quantitativa'!#REF!</definedName>
    <definedName name="rma2l6">'[31]memória quantitativa'!#REF!</definedName>
    <definedName name="rma2l7">'[31]memória quantitativa'!#REF!</definedName>
    <definedName name="rma2l8">'[31]memória quantitativa'!#REF!</definedName>
    <definedName name="rma2l9">'[31]memória quantitativa'!#REF!</definedName>
    <definedName name="rma2larg1">'[31]memória quantitativa'!#REF!</definedName>
    <definedName name="rma2larg2">'[31]memória quantitativa'!#REF!</definedName>
    <definedName name="rma2larg3">'[31]memória quantitativa'!#REF!</definedName>
    <definedName name="rma2larg4">'[31]memória quantitativa'!#REF!</definedName>
    <definedName name="rma2larg5">'[31]memória quantitativa'!#REF!</definedName>
    <definedName name="rma2larg6">'[31]memória quantitativa'!#REF!</definedName>
    <definedName name="rma2larg7">'[31]memória quantitativa'!#REF!</definedName>
    <definedName name="rma2larg8">'[31]memória quantitativa'!#REF!</definedName>
    <definedName name="rma2larg9">'[31]memória quantitativa'!#REF!</definedName>
    <definedName name="rmaa_1">'[31]memória quantitativa'!#REF!</definedName>
    <definedName name="rmaa_2">'[31]memória quantitativa'!#REF!</definedName>
    <definedName name="rmaa_3">'[31]memória quantitativa'!#REF!</definedName>
    <definedName name="rmaa_4">'[31]memória quantitativa'!#REF!</definedName>
    <definedName name="rmaa_5">'[31]memória quantitativa'!#REF!</definedName>
    <definedName name="rmaa_6">'[31]memória quantitativa'!#REF!</definedName>
    <definedName name="rmaa_7">'[31]memória quantitativa'!#REF!</definedName>
    <definedName name="rmaa_8">'[31]memória quantitativa'!#REF!</definedName>
    <definedName name="rmaa_9">'[31]memória quantitativa'!#REF!</definedName>
    <definedName name="rmabr1">'[31]memória quantitativa'!#REF!</definedName>
    <definedName name="rmabr2">'[31]memória quantitativa'!#REF!</definedName>
    <definedName name="rmabr3">'[31]memória quantitativa'!#REF!</definedName>
    <definedName name="rmabr4">'[31]memória quantitativa'!#REF!</definedName>
    <definedName name="rmabr5">'[31]memória quantitativa'!#REF!</definedName>
    <definedName name="rmabr6">'[31]memória quantitativa'!#REF!</definedName>
    <definedName name="rmabr7">'[31]memória quantitativa'!#REF!</definedName>
    <definedName name="rmabr8">'[31]memória quantitativa'!#REF!</definedName>
    <definedName name="rmabr9">'[31]memória quantitativa'!#REF!</definedName>
    <definedName name="rmad1">'[31]memória quantitativa'!#REF!</definedName>
    <definedName name="rmad2">'[31]memória quantitativa'!#REF!</definedName>
    <definedName name="rmad3">'[31]memória quantitativa'!#REF!</definedName>
    <definedName name="rmad4">'[31]memória quantitativa'!#REF!</definedName>
    <definedName name="rmad5">'[31]memória quantitativa'!#REF!</definedName>
    <definedName name="rmad6">'[31]memória quantitativa'!#REF!</definedName>
    <definedName name="rmad7">'[31]memória quantitativa'!#REF!</definedName>
    <definedName name="rmad8">'[31]memória quantitativa'!#REF!</definedName>
    <definedName name="rmad9">'[31]memória quantitativa'!#REF!</definedName>
    <definedName name="rmaesp1">'[31]memória quantitativa'!#REF!</definedName>
    <definedName name="rmaesp2">'[31]memória quantitativa'!#REF!</definedName>
    <definedName name="rmaesp3">'[31]memória quantitativa'!#REF!</definedName>
    <definedName name="rmaesp4">'[31]memória quantitativa'!#REF!</definedName>
    <definedName name="rmaesp5">'[31]memória quantitativa'!#REF!</definedName>
    <definedName name="rmaesp6">'[31]memória quantitativa'!#REF!</definedName>
    <definedName name="rmaesp7">'[31]memória quantitativa'!#REF!</definedName>
    <definedName name="rmaesp8">'[31]memória quantitativa'!#REF!</definedName>
    <definedName name="rmaesp9">'[31]memória quantitativa'!#REF!</definedName>
    <definedName name="rmakmf_1">'[31]memória quantitativa'!#REF!</definedName>
    <definedName name="rmakmf_2">'[31]memória quantitativa'!#REF!</definedName>
    <definedName name="rmakmf_3">'[31]memória quantitativa'!#REF!</definedName>
    <definedName name="rmakmf_4">'[31]memória quantitativa'!#REF!</definedName>
    <definedName name="rmakmf_5">'[31]memória quantitativa'!#REF!</definedName>
    <definedName name="rmakmf_6">'[31]memória quantitativa'!#REF!</definedName>
    <definedName name="rmaKmf_7">'[31]memória quantitativa'!#REF!</definedName>
    <definedName name="rmakmf_8">'[31]memória quantitativa'!#REF!</definedName>
    <definedName name="rmakmf_9">'[31]memória quantitativa'!#REF!</definedName>
    <definedName name="rmakmi_1">'[31]memória quantitativa'!#REF!</definedName>
    <definedName name="rmakmi_2">'[31]memória quantitativa'!#REF!</definedName>
    <definedName name="rmakmi_3">'[31]memória quantitativa'!#REF!</definedName>
    <definedName name="rmakmi_4">'[31]memória quantitativa'!#REF!</definedName>
    <definedName name="rmakmi_5">'[31]memória quantitativa'!#REF!</definedName>
    <definedName name="rmakmi_6">'[31]memória quantitativa'!#REF!</definedName>
    <definedName name="rmakmi_7">'[31]memória quantitativa'!#REF!</definedName>
    <definedName name="rmakmi_8">'[31]memória quantitativa'!#REF!</definedName>
    <definedName name="rmakmi_9">'[31]memória quantitativa'!#REF!</definedName>
    <definedName name="rmal1">'[31]memória quantitativa'!#REF!</definedName>
    <definedName name="rmal2">'[31]memória quantitativa'!#REF!</definedName>
    <definedName name="rmal3">'[31]memória quantitativa'!#REF!</definedName>
    <definedName name="rmal4">'[31]memória quantitativa'!#REF!</definedName>
    <definedName name="rmal5">'[31]memória quantitativa'!#REF!</definedName>
    <definedName name="rmal6">'[31]memória quantitativa'!#REF!</definedName>
    <definedName name="rmal7">'[31]memória quantitativa'!#REF!</definedName>
    <definedName name="rmal8">'[31]memória quantitativa'!#REF!</definedName>
    <definedName name="rmal9">'[31]memória quantitativa'!#REF!</definedName>
    <definedName name="rmalarg1">'[31]memória quantitativa'!#REF!</definedName>
    <definedName name="rmalarg2">'[31]memória quantitativa'!#REF!</definedName>
    <definedName name="rmalarg3">'[31]memória quantitativa'!#REF!</definedName>
    <definedName name="rmalarg4">'[31]memória quantitativa'!#REF!</definedName>
    <definedName name="rmalarg5">'[31]memória quantitativa'!#REF!</definedName>
    <definedName name="rmalarg6">'[31]memória quantitativa'!#REF!</definedName>
    <definedName name="rmalarg7">'[31]memória quantitativa'!#REF!</definedName>
    <definedName name="rmalarg8">'[31]memória quantitativa'!#REF!</definedName>
    <definedName name="rmalarg9">'[31]memória quantitativa'!#REF!</definedName>
    <definedName name="RMAN">#REF!</definedName>
    <definedName name="RMAW">#REF!</definedName>
    <definedName name="RMAWA">#REF!</definedName>
    <definedName name="rmbr1">'[31]memória quantitativa'!#REF!</definedName>
    <definedName name="rmbr10">'[31]memória quantitativa'!#REF!</definedName>
    <definedName name="rmbr11">'[31]memória quantitativa'!#REF!</definedName>
    <definedName name="rmbr12">'[31]memória quantitativa'!#REF!</definedName>
    <definedName name="rmbr13">'[31]memória quantitativa'!#REF!</definedName>
    <definedName name="rmbr14">'[31]memória quantitativa'!#REF!</definedName>
    <definedName name="rmbr15">'[31]memória quantitativa'!#REF!</definedName>
    <definedName name="rmbr16">'[31]memória quantitativa'!#REF!</definedName>
    <definedName name="rmbr17">'[31]memória quantitativa'!#REF!</definedName>
    <definedName name="rmbr18">'[31]memória quantitativa'!#REF!</definedName>
    <definedName name="rmbr2">'[31]memória quantitativa'!#REF!</definedName>
    <definedName name="rmbr3">'[31]memória quantitativa'!#REF!</definedName>
    <definedName name="rmbr4">'[31]memória quantitativa'!#REF!</definedName>
    <definedName name="rmbr5">'[31]memória quantitativa'!#REF!</definedName>
    <definedName name="rmbr6">'[31]memória quantitativa'!#REF!</definedName>
    <definedName name="rmbr7">'[31]memória quantitativa'!#REF!</definedName>
    <definedName name="rmbr8">'[31]memória quantitativa'!#REF!</definedName>
    <definedName name="rmbr9">'[31]memória quantitativa'!#REF!</definedName>
    <definedName name="RMCC">#REF!</definedName>
    <definedName name="RMCCW">#REF!</definedName>
    <definedName name="RMCCWA">#REF!</definedName>
    <definedName name="RMCGP">[100]SERVIÇOS!$G$19</definedName>
    <definedName name="rme2a_1">'[31]memória quantitativa'!#REF!</definedName>
    <definedName name="rme2a_2">'[31]memória quantitativa'!#REF!</definedName>
    <definedName name="rme2a_3">'[31]memória quantitativa'!#REF!</definedName>
    <definedName name="rme2a_4">'[31]memória quantitativa'!#REF!</definedName>
    <definedName name="rme2a_5">'[31]memória quantitativa'!#REF!</definedName>
    <definedName name="rme2a_6">'[31]memória quantitativa'!#REF!</definedName>
    <definedName name="rme2a_7">'[31]memória quantitativa'!#REF!</definedName>
    <definedName name="rme2a_8">'[31]memória quantitativa'!#REF!</definedName>
    <definedName name="rme2a_9">'[31]memória quantitativa'!#REF!</definedName>
    <definedName name="rme2br1">'[31]memória quantitativa'!#REF!</definedName>
    <definedName name="rme2br2">'[31]memória quantitativa'!#REF!</definedName>
    <definedName name="rme2br3">'[31]memória quantitativa'!#REF!</definedName>
    <definedName name="rme2br4">'[31]memória quantitativa'!#REF!</definedName>
    <definedName name="rme2br5">'[31]memória quantitativa'!#REF!</definedName>
    <definedName name="rme2br6">'[31]memória quantitativa'!#REF!</definedName>
    <definedName name="rme2br7">'[31]memória quantitativa'!#REF!</definedName>
    <definedName name="rme2br8">'[31]memória quantitativa'!#REF!</definedName>
    <definedName name="rme2br9">'[31]memória quantitativa'!#REF!</definedName>
    <definedName name="rme2d1">'[31]memória quantitativa'!#REF!</definedName>
    <definedName name="rme2d2">'[31]memória quantitativa'!#REF!</definedName>
    <definedName name="rme2d3">'[31]memória quantitativa'!#REF!</definedName>
    <definedName name="rme2d4">'[31]memória quantitativa'!#REF!</definedName>
    <definedName name="rme2d5">'[31]memória quantitativa'!#REF!</definedName>
    <definedName name="rme2d6">'[31]memória quantitativa'!#REF!</definedName>
    <definedName name="rme2d7">'[31]memória quantitativa'!#REF!</definedName>
    <definedName name="rme2d8">'[31]memória quantitativa'!#REF!</definedName>
    <definedName name="rme2d9">'[31]memória quantitativa'!#REF!</definedName>
    <definedName name="rme2esp1">'[31]memória quantitativa'!#REF!</definedName>
    <definedName name="rme2esp2">'[31]memória quantitativa'!#REF!</definedName>
    <definedName name="rme2esp3">'[31]memória quantitativa'!#REF!</definedName>
    <definedName name="rme2esp4">'[31]memória quantitativa'!#REF!</definedName>
    <definedName name="rme2esp5">'[31]memória quantitativa'!#REF!</definedName>
    <definedName name="rme2esp6">'[31]memória quantitativa'!#REF!</definedName>
    <definedName name="rme2esp7">'[31]memória quantitativa'!#REF!</definedName>
    <definedName name="rme2esp8">'[31]memória quantitativa'!#REF!</definedName>
    <definedName name="rme2esp9">'[31]memória quantitativa'!#REF!</definedName>
    <definedName name="rme2kmf_1">'[31]memória quantitativa'!#REF!</definedName>
    <definedName name="rme2kmf_2">'[31]memória quantitativa'!#REF!</definedName>
    <definedName name="rme2kmf_3">'[31]memória quantitativa'!#REF!</definedName>
    <definedName name="rme2kmf_4">'[31]memória quantitativa'!#REF!</definedName>
    <definedName name="rme2kmf_5">'[31]memória quantitativa'!#REF!</definedName>
    <definedName name="rme2kmf_6">'[31]memória quantitativa'!#REF!</definedName>
    <definedName name="rme2kmf_7">'[31]memória quantitativa'!#REF!</definedName>
    <definedName name="rme2kmf_8">'[31]memória quantitativa'!#REF!</definedName>
    <definedName name="rme2kmf_9">'[31]memória quantitativa'!#REF!</definedName>
    <definedName name="rme2kmi_1">'[31]memória quantitativa'!#REF!</definedName>
    <definedName name="rme2kmi_2">'[31]memória quantitativa'!#REF!</definedName>
    <definedName name="rme2kmi_3">'[31]memória quantitativa'!#REF!</definedName>
    <definedName name="rme2kmi_4">'[31]memória quantitativa'!#REF!</definedName>
    <definedName name="rme2kmi_5">'[31]memória quantitativa'!#REF!</definedName>
    <definedName name="rme2kmi_6">'[31]memória quantitativa'!#REF!</definedName>
    <definedName name="rme2kmi_7">'[31]memória quantitativa'!#REF!</definedName>
    <definedName name="rme2kmi_8">'[31]memória quantitativa'!#REF!</definedName>
    <definedName name="rme2kmi_9">'[31]memória quantitativa'!#REF!</definedName>
    <definedName name="rme2l1">'[31]memória quantitativa'!#REF!</definedName>
    <definedName name="rme2l2">'[31]memória quantitativa'!#REF!</definedName>
    <definedName name="rme2l3">'[31]memória quantitativa'!#REF!</definedName>
    <definedName name="rme2l4">'[31]memória quantitativa'!#REF!</definedName>
    <definedName name="rme2l5">'[31]memória quantitativa'!#REF!</definedName>
    <definedName name="rme2l6">'[31]memória quantitativa'!#REF!</definedName>
    <definedName name="rme2l7">'[31]memória quantitativa'!#REF!</definedName>
    <definedName name="rme2l8">'[31]memória quantitativa'!#REF!</definedName>
    <definedName name="rme2l9">'[31]memória quantitativa'!#REF!</definedName>
    <definedName name="rme2larg1">'[31]memória quantitativa'!#REF!</definedName>
    <definedName name="rme2larg2">'[31]memória quantitativa'!#REF!</definedName>
    <definedName name="rme2larg3">'[31]memória quantitativa'!#REF!</definedName>
    <definedName name="rme2larg4">'[31]memória quantitativa'!#REF!</definedName>
    <definedName name="rme2larg5">'[31]memória quantitativa'!#REF!</definedName>
    <definedName name="rme2larg6">'[31]memória quantitativa'!#REF!</definedName>
    <definedName name="rme2larg7">'[31]memória quantitativa'!#REF!</definedName>
    <definedName name="rme2larg8">'[31]memória quantitativa'!#REF!</definedName>
    <definedName name="rme2larg9">'[31]memória quantitativa'!#REF!</definedName>
    <definedName name="rmea_1">'[31]memória quantitativa'!#REF!</definedName>
    <definedName name="rmea_10">'[31]memória quantitativa'!#REF!</definedName>
    <definedName name="rmea_11">'[31]memória quantitativa'!#REF!</definedName>
    <definedName name="rmea_12">'[31]memória quantitativa'!#REF!</definedName>
    <definedName name="rmea_13">'[31]memória quantitativa'!#REF!</definedName>
    <definedName name="rmea_14">'[31]memória quantitativa'!#REF!</definedName>
    <definedName name="rmea_15">'[31]memória quantitativa'!#REF!</definedName>
    <definedName name="rmea_16">'[31]memória quantitativa'!#REF!</definedName>
    <definedName name="rmea_17">'[31]memória quantitativa'!#REF!</definedName>
    <definedName name="rmea_18">'[31]memória quantitativa'!#REF!</definedName>
    <definedName name="rmea_2">'[31]memória quantitativa'!#REF!</definedName>
    <definedName name="rmea_3">'[31]memória quantitativa'!#REF!</definedName>
    <definedName name="rmea_4">'[31]memória quantitativa'!#REF!</definedName>
    <definedName name="rmea_5">'[31]memória quantitativa'!#REF!</definedName>
    <definedName name="rmea_6">'[31]memória quantitativa'!#REF!</definedName>
    <definedName name="rmea_7">'[31]memória quantitativa'!#REF!</definedName>
    <definedName name="rmea_8">'[31]memória quantitativa'!#REF!</definedName>
    <definedName name="rmea_9">'[31]memória quantitativa'!#REF!</definedName>
    <definedName name="rmebr1">'[31]memória quantitativa'!#REF!</definedName>
    <definedName name="rmebr2">'[31]memória quantitativa'!#REF!</definedName>
    <definedName name="rmebr3">'[31]memória quantitativa'!#REF!</definedName>
    <definedName name="rmebr4">'[31]memória quantitativa'!#REF!</definedName>
    <definedName name="rmebr5">'[31]memória quantitativa'!#REF!</definedName>
    <definedName name="rmebr6">'[31]memória quantitativa'!#REF!</definedName>
    <definedName name="rmebr7">'[31]memória quantitativa'!#REF!</definedName>
    <definedName name="rmebr8">'[31]memória quantitativa'!#REF!</definedName>
    <definedName name="rmebr9">'[31]memória quantitativa'!#REF!</definedName>
    <definedName name="RMEC">#REF!</definedName>
    <definedName name="RMECAT">[100]SERVIÇOS!$G$46</definedName>
    <definedName name="rmed1">'[31]memória quantitativa'!#REF!</definedName>
    <definedName name="rmed2">'[31]memória quantitativa'!#REF!</definedName>
    <definedName name="rmed3">'[31]memória quantitativa'!#REF!</definedName>
    <definedName name="rmed4">'[31]memória quantitativa'!#REF!</definedName>
    <definedName name="rmed5">'[31]memória quantitativa'!#REF!</definedName>
    <definedName name="rmed6">'[31]memória quantitativa'!#REF!</definedName>
    <definedName name="rmed7">'[31]memória quantitativa'!#REF!</definedName>
    <definedName name="rmed8">'[31]memória quantitativa'!#REF!</definedName>
    <definedName name="rmed9">'[31]memória quantitativa'!#REF!</definedName>
    <definedName name="rmeesp1">'[31]memória quantitativa'!#REF!</definedName>
    <definedName name="rmeesp2">'[31]memória quantitativa'!#REF!</definedName>
    <definedName name="rmeesp3">'[31]memória quantitativa'!#REF!</definedName>
    <definedName name="rmeesp4">'[31]memória quantitativa'!#REF!</definedName>
    <definedName name="rmeesp5">'[31]memória quantitativa'!#REF!</definedName>
    <definedName name="rmeesp6">'[31]memória quantitativa'!#REF!</definedName>
    <definedName name="rmeesp7">'[31]memória quantitativa'!#REF!</definedName>
    <definedName name="rmeesp8">'[31]memória quantitativa'!#REF!</definedName>
    <definedName name="rmeesp9">'[31]memória quantitativa'!#REF!</definedName>
    <definedName name="rmekmf_1">'[31]memória quantitativa'!#REF!</definedName>
    <definedName name="rmekmf_10">'[31]memória quantitativa'!#REF!</definedName>
    <definedName name="rmekmf_11">'[31]memória quantitativa'!#REF!</definedName>
    <definedName name="rmekmf_12">'[31]memória quantitativa'!#REF!</definedName>
    <definedName name="rmekmf_13">'[31]memória quantitativa'!#REF!</definedName>
    <definedName name="rmekmf_14">'[31]memória quantitativa'!#REF!</definedName>
    <definedName name="rmekmf_15">'[31]memória quantitativa'!#REF!</definedName>
    <definedName name="rmekmf_16">'[31]memória quantitativa'!#REF!</definedName>
    <definedName name="rmekmf_17">'[31]memória quantitativa'!#REF!</definedName>
    <definedName name="rmekmf_18">'[31]memória quantitativa'!#REF!</definedName>
    <definedName name="rmekmf_2">'[31]memória quantitativa'!#REF!</definedName>
    <definedName name="rmekmf_3">'[31]memória quantitativa'!#REF!</definedName>
    <definedName name="rmekmf_4">'[31]memória quantitativa'!#REF!</definedName>
    <definedName name="rmekmf_5">'[31]memória quantitativa'!#REF!</definedName>
    <definedName name="rmekmf_6">'[31]memória quantitativa'!#REF!</definedName>
    <definedName name="rmekmf_7">'[31]memória quantitativa'!#REF!</definedName>
    <definedName name="rmekmf_8">'[31]memória quantitativa'!#REF!</definedName>
    <definedName name="rmekmf_9">'[31]memória quantitativa'!#REF!</definedName>
    <definedName name="rmekmi_1">'[31]memória quantitativa'!#REF!</definedName>
    <definedName name="rmekmi_10">'[31]memória quantitativa'!#REF!</definedName>
    <definedName name="rmekmi_11">'[31]memória quantitativa'!#REF!</definedName>
    <definedName name="rmekmi_12">'[31]memória quantitativa'!#REF!</definedName>
    <definedName name="rmekmi_13">'[31]memória quantitativa'!#REF!</definedName>
    <definedName name="rmekmi_14">'[31]memória quantitativa'!#REF!</definedName>
    <definedName name="rmekmi_15">'[31]memória quantitativa'!#REF!</definedName>
    <definedName name="rmekmi_16">'[31]memória quantitativa'!#REF!</definedName>
    <definedName name="rmekmi_17">'[31]memória quantitativa'!#REF!</definedName>
    <definedName name="rmekmi_18">'[31]memória quantitativa'!#REF!</definedName>
    <definedName name="rmekmi_2">'[31]memória quantitativa'!#REF!</definedName>
    <definedName name="rmekmi_3">'[31]memória quantitativa'!#REF!</definedName>
    <definedName name="rmekmi_4">'[31]memória quantitativa'!#REF!</definedName>
    <definedName name="rmekmi_5">'[31]memória quantitativa'!#REF!</definedName>
    <definedName name="rmekmi_6">'[31]memória quantitativa'!#REF!</definedName>
    <definedName name="rmekmi_7">'[31]memória quantitativa'!#REF!</definedName>
    <definedName name="rmekmi_8">'[31]memória quantitativa'!#REF!</definedName>
    <definedName name="rmekmi_9">'[31]memória quantitativa'!#REF!</definedName>
    <definedName name="rmel1">'[31]memória quantitativa'!#REF!</definedName>
    <definedName name="rmel2">'[31]memória quantitativa'!#REF!</definedName>
    <definedName name="rmel3">'[31]memória quantitativa'!#REF!</definedName>
    <definedName name="rmel4">'[31]memória quantitativa'!#REF!</definedName>
    <definedName name="rmel5">'[31]memória quantitativa'!#REF!</definedName>
    <definedName name="rmel6">'[31]memória quantitativa'!#REF!</definedName>
    <definedName name="rmel7">'[31]memória quantitativa'!#REF!</definedName>
    <definedName name="rmel8">'[31]memória quantitativa'!#REF!</definedName>
    <definedName name="rmel9">'[31]memória quantitativa'!#REF!</definedName>
    <definedName name="rmelarg1">'[31]memória quantitativa'!#REF!</definedName>
    <definedName name="rmelarg2">'[31]memória quantitativa'!#REF!</definedName>
    <definedName name="rmelarg3">'[31]memória quantitativa'!#REF!</definedName>
    <definedName name="rmelarg4">'[31]memória quantitativa'!#REF!</definedName>
    <definedName name="rmelarg5">'[31]memória quantitativa'!#REF!</definedName>
    <definedName name="rmelarg6">'[31]memória quantitativa'!#REF!</definedName>
    <definedName name="rmelarg7">'[31]memória quantitativa'!#REF!</definedName>
    <definedName name="rmelarg8">'[31]memória quantitativa'!#REF!</definedName>
    <definedName name="rmelarg9">'[31]memória quantitativa'!#REF!</definedName>
    <definedName name="rmlarg1">'[31]memória quantitativa'!#REF!</definedName>
    <definedName name="rmlarg10">'[31]memória quantitativa'!#REF!</definedName>
    <definedName name="rmlarg11">'[31]memória quantitativa'!#REF!</definedName>
    <definedName name="rmlarg12">'[31]memória quantitativa'!#REF!</definedName>
    <definedName name="rmlarg13">'[31]memória quantitativa'!#REF!</definedName>
    <definedName name="rmlarg14">'[31]memória quantitativa'!#REF!</definedName>
    <definedName name="rmlarg15">'[31]memória quantitativa'!#REF!</definedName>
    <definedName name="rmlarg16">'[31]memória quantitativa'!#REF!</definedName>
    <definedName name="rmlarg17">'[31]memória quantitativa'!#REF!</definedName>
    <definedName name="rmlarg18">'[31]memória quantitativa'!#REF!</definedName>
    <definedName name="rmlarg2">'[31]memória quantitativa'!#REF!</definedName>
    <definedName name="rmlarg3">'[31]memória quantitativa'!#REF!</definedName>
    <definedName name="rmlarg4">'[31]memória quantitativa'!#REF!</definedName>
    <definedName name="rmlarg5">'[31]memória quantitativa'!#REF!</definedName>
    <definedName name="rmlarg6">'[31]memória quantitativa'!#REF!</definedName>
    <definedName name="rmlarg7">'[31]memória quantitativa'!#REF!</definedName>
    <definedName name="rmlarg8">'[31]memória quantitativa'!#REF!</definedName>
    <definedName name="rmlarg9">'[31]memória quantitativa'!#REF!</definedName>
    <definedName name="RMN">#REF!</definedName>
    <definedName name="RMOIENGELE">#REF!</definedName>
    <definedName name="RMOIENGMEC">#REF!</definedName>
    <definedName name="RMOIMONELE">#REF!</definedName>
    <definedName name="RMOIMONMEC">#REF!</definedName>
    <definedName name="RMOIPROELE">#REF!</definedName>
    <definedName name="RMOIPROMEC">#REF!</definedName>
    <definedName name="RMRB">#REF!</definedName>
    <definedName name="RMRP">#REF!</definedName>
    <definedName name="RMTB">#REF!</definedName>
    <definedName name="RMTOTAL">#REF!</definedName>
    <definedName name="RMW">#REF!</definedName>
    <definedName name="RMWA">#REF!</definedName>
    <definedName name="RMZ">#REF!</definedName>
    <definedName name="RMZW">#REF!</definedName>
    <definedName name="RMZWA">#REF!</definedName>
    <definedName name="RO">#REF!</definedName>
    <definedName name="ro2br1">'[31]memória quantitativa'!#REF!</definedName>
    <definedName name="ro2br2">'[31]memória quantitativa'!#REF!</definedName>
    <definedName name="ro2br3">'[31]memória quantitativa'!#REF!</definedName>
    <definedName name="ro2br4">'[31]memória quantitativa'!#REF!</definedName>
    <definedName name="ro2br5">'[31]memória quantitativa'!#REF!</definedName>
    <definedName name="ro2br6">'[31]memória quantitativa'!#REF!</definedName>
    <definedName name="ro2br7">'[31]memória quantitativa'!#REF!</definedName>
    <definedName name="ro2br8">'[31]memória quantitativa'!#REF!</definedName>
    <definedName name="ro2br9">'[31]memória quantitativa'!#REF!</definedName>
    <definedName name="ro2d1">'[31]memória quantitativa'!#REF!</definedName>
    <definedName name="ro2d2">'[31]memória quantitativa'!#REF!</definedName>
    <definedName name="ro2d3">'[31]memória quantitativa'!#REF!</definedName>
    <definedName name="ro2d4">'[31]memória quantitativa'!#REF!</definedName>
    <definedName name="ro2d5">'[31]memória quantitativa'!#REF!</definedName>
    <definedName name="ro2d6">'[31]memória quantitativa'!#REF!</definedName>
    <definedName name="ro2d7">'[31]memória quantitativa'!#REF!</definedName>
    <definedName name="ro2d8">'[31]memória quantitativa'!#REF!</definedName>
    <definedName name="ro2d9">'[31]memória quantitativa'!#REF!</definedName>
    <definedName name="ro2l1">'[31]memória quantitativa'!#REF!</definedName>
    <definedName name="ro2l2">'[31]memória quantitativa'!#REF!</definedName>
    <definedName name="ro2l3">'[31]memória quantitativa'!#REF!</definedName>
    <definedName name="ro2l4">'[31]memória quantitativa'!#REF!</definedName>
    <definedName name="ro2l5">'[31]memória quantitativa'!#REF!</definedName>
    <definedName name="ro2l6">'[31]memória quantitativa'!#REF!</definedName>
    <definedName name="ro2l7">'[31]memória quantitativa'!#REF!</definedName>
    <definedName name="ro2l8">'[31]memória quantitativa'!#REF!</definedName>
    <definedName name="ro2l9">'[31]memória quantitativa'!#REF!</definedName>
    <definedName name="ro2larg1">'[31]memória quantitativa'!#REF!</definedName>
    <definedName name="ro2larg2">'[31]memória quantitativa'!#REF!</definedName>
    <definedName name="ro2larg3">'[31]memória quantitativa'!#REF!</definedName>
    <definedName name="ro2larg4">'[31]memória quantitativa'!#REF!</definedName>
    <definedName name="ro2larg5">'[31]memória quantitativa'!#REF!</definedName>
    <definedName name="ro2larg6">'[31]memória quantitativa'!#REF!</definedName>
    <definedName name="ro2larg7">'[31]memória quantitativa'!#REF!</definedName>
    <definedName name="ro2larg8">'[31]memória quantitativa'!#REF!</definedName>
    <definedName name="ro2larg9">'[31]memória quantitativa'!#REF!</definedName>
    <definedName name="ROAC">#REF!</definedName>
    <definedName name="ROB" localSheetId="2">'[214]Mat Asf'!$C$36</definedName>
    <definedName name="rob" localSheetId="0">#REF!</definedName>
    <definedName name="rob">#REF!</definedName>
    <definedName name="ROBERTO">'[214]Mat Asf'!$C$37</definedName>
    <definedName name="robr1">'[31]memória quantitativa'!#REF!</definedName>
    <definedName name="robr2">'[31]memória quantitativa'!#REF!</definedName>
    <definedName name="robr3">'[31]memória quantitativa'!#REF!</definedName>
    <definedName name="robr4">'[31]memória quantitativa'!#REF!</definedName>
    <definedName name="robr5">'[31]memória quantitativa'!#REF!</definedName>
    <definedName name="robr6">'[31]memória quantitativa'!#REF!</definedName>
    <definedName name="robr7">'[31]memória quantitativa'!#REF!</definedName>
    <definedName name="robr8">'[31]memória quantitativa'!#REF!</definedName>
    <definedName name="robr9">'[31]memória quantitativa'!#REF!</definedName>
    <definedName name="ROC">#REF!</definedName>
    <definedName name="roçada_colonião">'[31]medição '!#REF!</definedName>
    <definedName name="roçada_manual">'[31]medição '!#REF!</definedName>
    <definedName name="roçada_mecanizada">'[31]medição '!#REF!</definedName>
    <definedName name="roçadacolonião">'[31]memória quantitativa'!#REF!</definedName>
    <definedName name="roçadamanual">[49]ORÇAMENTO!#REF!</definedName>
    <definedName name="roçadamanual_13">[49]ORÇAMENTO!#REF!</definedName>
    <definedName name="roçadamanual_13_19">[49]ORÇAMENTO!#REF!</definedName>
    <definedName name="roçadamanual_13_23">[49]ORÇAMENTO!#REF!</definedName>
    <definedName name="roçadamanual_13_25">[65]ORÇAMENTO!#REF!</definedName>
    <definedName name="roçadamanual_15">[66]ORÇAMENTO!#REF!</definedName>
    <definedName name="roçadamanual_15_13">[66]ORÇAMENTO!#REF!</definedName>
    <definedName name="roçadamanual_15_13_19">[66]ORÇAMENTO!#REF!</definedName>
    <definedName name="roçadamanual_15_13_23">[66]ORÇAMENTO!#REF!</definedName>
    <definedName name="roçadamanual_15_13_25">[66]ORÇAMENTO!#REF!</definedName>
    <definedName name="roçadamanual_15_19">[66]ORÇAMENTO!#REF!</definedName>
    <definedName name="roçadamanual_15_23">[66]ORÇAMENTO!#REF!</definedName>
    <definedName name="roçadamanual_15_25">[66]ORÇAMENTO!#REF!</definedName>
    <definedName name="roçadamanual_19">[49]ORÇAMENTO!#REF!</definedName>
    <definedName name="roçadamanual_23">[49]ORÇAMENTO!#REF!</definedName>
    <definedName name="roçadamanual_24">[49]ORÇAMENTO!#REF!</definedName>
    <definedName name="roçadamanual_24_13">[49]ORÇAMENTO!#REF!</definedName>
    <definedName name="roçadamanual_24_13_19">[49]ORÇAMENTO!#REF!</definedName>
    <definedName name="roçadamanual_24_13_23">[49]ORÇAMENTO!#REF!</definedName>
    <definedName name="roçadamanual_24_13_25">[65]ORÇAMENTO!#REF!</definedName>
    <definedName name="roçadamanual_24_19">[49]ORÇAMENTO!#REF!</definedName>
    <definedName name="roçadamanual_24_23">[49]ORÇAMENTO!#REF!</definedName>
    <definedName name="roçadamanual_24_25">[65]ORÇAMENTO!#REF!</definedName>
    <definedName name="roçadamanual_25">[65]ORÇAMENTO!#REF!</definedName>
    <definedName name="roçadamecaniz">[49]ORÇAMENTO!#REF!</definedName>
    <definedName name="roçadamecaniz_13">[49]ORÇAMENTO!#REF!</definedName>
    <definedName name="roçadamecaniz_13_19">[49]ORÇAMENTO!#REF!</definedName>
    <definedName name="roçadamecaniz_13_23">[49]ORÇAMENTO!#REF!</definedName>
    <definedName name="roçadamecaniz_13_25">[65]ORÇAMENTO!#REF!</definedName>
    <definedName name="roçadamecaniz_15">[66]ORÇAMENTO!#REF!</definedName>
    <definedName name="roçadamecaniz_15_13">[66]ORÇAMENTO!#REF!</definedName>
    <definedName name="roçadamecaniz_15_13_19">[66]ORÇAMENTO!#REF!</definedName>
    <definedName name="roçadamecaniz_15_13_23">[66]ORÇAMENTO!#REF!</definedName>
    <definedName name="roçadamecaniz_15_13_25">[66]ORÇAMENTO!#REF!</definedName>
    <definedName name="roçadamecaniz_15_19">[66]ORÇAMENTO!#REF!</definedName>
    <definedName name="roçadamecaniz_15_23">[66]ORÇAMENTO!#REF!</definedName>
    <definedName name="roçadamecaniz_15_25">[66]ORÇAMENTO!#REF!</definedName>
    <definedName name="roçadamecaniz_19">[49]ORÇAMENTO!#REF!</definedName>
    <definedName name="roçadamecaniz_23">[49]ORÇAMENTO!#REF!</definedName>
    <definedName name="roçadamecaniz_24">[49]ORÇAMENTO!#REF!</definedName>
    <definedName name="roçadamecaniz_24_13">[49]ORÇAMENTO!#REF!</definedName>
    <definedName name="roçadamecaniz_24_13_19">[49]ORÇAMENTO!#REF!</definedName>
    <definedName name="roçadamecaniz_24_13_23">[49]ORÇAMENTO!#REF!</definedName>
    <definedName name="roçadamecaniz_24_13_25">[65]ORÇAMENTO!#REF!</definedName>
    <definedName name="roçadamecaniz_24_19">[49]ORÇAMENTO!#REF!</definedName>
    <definedName name="roçadamecaniz_24_23">[49]ORÇAMENTO!#REF!</definedName>
    <definedName name="roçadamecaniz_24_25">[65]ORÇAMENTO!#REF!</definedName>
    <definedName name="roçadamecaniz_25">[65]ORÇAMENTO!#REF!</definedName>
    <definedName name="roçadamecanizada">'[31]memória quantitativa'!#REF!</definedName>
    <definedName name="ROÇO1">#N/A</definedName>
    <definedName name="rod">[13]INVENTÁRIO!$B$17</definedName>
    <definedName name="Rodapé">#REF!</definedName>
    <definedName name="RODAPE_CINZA_CORUMBA">#REF!</definedName>
    <definedName name="rodo">#REF!</definedName>
    <definedName name="Rodovia">'[133]Custos Unitarios'!$A$4</definedName>
    <definedName name="Rodovia___................">#REF!</definedName>
    <definedName name="rodovia_10">[61]procedimentos!$A$3</definedName>
    <definedName name="rodovia_13">[49]procedimentos!$B$116</definedName>
    <definedName name="rodovia_26">[49]procedimentos!$B$116</definedName>
    <definedName name="rodovia_33">[49]procedimentos!$B$116</definedName>
    <definedName name="rodovia_42">#REF!</definedName>
    <definedName name="rodovia_5">[49]procedimentos!$B$116</definedName>
    <definedName name="rodovia_6">[49]procedimentos!$B$116</definedName>
    <definedName name="rodovia_7">[49]procedimentos!$B$116</definedName>
    <definedName name="rodovia_8">[49]procedimentos!$B$116</definedName>
    <definedName name="rodovia_9">[49]procedimentos!$B$116</definedName>
    <definedName name="rodovia1">[52]CAPA!$B$11</definedName>
    <definedName name="rodovia1a">[52]CAPA!$B$11</definedName>
    <definedName name="rodovia2">[52]CAPA!$B$12</definedName>
    <definedName name="rolar4">'[31]memória quantitativa'!#REF!</definedName>
    <definedName name="rolarg1">'[31]memória quantitativa'!#REF!</definedName>
    <definedName name="rolarg2">'[31]memória quantitativa'!#REF!</definedName>
    <definedName name="rolarg3">'[31]memória quantitativa'!#REF!</definedName>
    <definedName name="rolarg5">'[31]memória quantitativa'!#REF!</definedName>
    <definedName name="rolarg6">'[31]memória quantitativa'!#REF!</definedName>
    <definedName name="rolarg7">'[31]memória quantitativa'!#REF!</definedName>
    <definedName name="rolarg8">'[31]memória quantitativa'!#REF!</definedName>
    <definedName name="rolarg9">'[31]memória quantitativa'!#REF!</definedName>
    <definedName name="ROMZ">#REF!</definedName>
    <definedName name="Rotina1">#REF!</definedName>
    <definedName name="RP">#REF!</definedName>
    <definedName name="RP_1">#REF!</definedName>
    <definedName name="RP110PI">#REF!</definedName>
    <definedName name="RP110R">#REF!</definedName>
    <definedName name="RP316PI">#REF!</definedName>
    <definedName name="RP316R">#REF!</definedName>
    <definedName name="RP423PI">#REF!</definedName>
    <definedName name="RP423R">#REF!</definedName>
    <definedName name="RPA">[13]SERVIÇOS!#REF!</definedName>
    <definedName name="rpbr1">'[31]memória quantitativa'!#REF!</definedName>
    <definedName name="rpbr2">'[31]memória quantitativa'!#REF!</definedName>
    <definedName name="rpbr3">'[31]memória quantitativa'!#REF!</definedName>
    <definedName name="rpbr4">'[31]memória quantitativa'!#REF!</definedName>
    <definedName name="rpbr5">'[31]memória quantitativa'!#REF!</definedName>
    <definedName name="rpbr6">'[31]memória quantitativa'!#REF!</definedName>
    <definedName name="rpbr7">'[31]memória quantitativa'!#REF!</definedName>
    <definedName name="rpbr8">'[31]memória quantitativa'!#REF!</definedName>
    <definedName name="rpbr9">'[31]memória quantitativa'!#REF!</definedName>
    <definedName name="rpesp1">'[31]memória quantitativa'!#REF!</definedName>
    <definedName name="rpesp2">'[31]memória quantitativa'!#REF!</definedName>
    <definedName name="rpesp3">'[31]memória quantitativa'!#REF!</definedName>
    <definedName name="rpesp4">'[31]memória quantitativa'!#REF!</definedName>
    <definedName name="rpesp5">'[31]memória quantitativa'!#REF!</definedName>
    <definedName name="rpesp6">'[31]memória quantitativa'!#REF!</definedName>
    <definedName name="rpesp7">'[31]memória quantitativa'!#REF!</definedName>
    <definedName name="rpesp8">'[31]memória quantitativa'!#REF!</definedName>
    <definedName name="rpesp9">'[31]memória quantitativa'!#REF!</definedName>
    <definedName name="rpespb1">'[31]memória quantitativa'!#REF!</definedName>
    <definedName name="rpespb2">'[31]memória quantitativa'!#REF!</definedName>
    <definedName name="rpespb3">'[31]memória quantitativa'!#REF!</definedName>
    <definedName name="rpespb4">'[31]memória quantitativa'!#REF!</definedName>
    <definedName name="rpespb5">'[31]memória quantitativa'!#REF!</definedName>
    <definedName name="rpespb6">'[31]memória quantitativa'!#REF!</definedName>
    <definedName name="rpespb7">'[31]memória quantitativa'!#REF!</definedName>
    <definedName name="rpespb8">'[31]memória quantitativa'!#REF!</definedName>
    <definedName name="rpespb9">'[31]memória quantitativa'!#REF!</definedName>
    <definedName name="rpespm1">'[31]memória quantitativa'!#REF!</definedName>
    <definedName name="rpespm2">'[31]memória quantitativa'!#REF!</definedName>
    <definedName name="rpespm3">'[31]memória quantitativa'!#REF!</definedName>
    <definedName name="rpespm4">'[31]memória quantitativa'!#REF!</definedName>
    <definedName name="rpespm5">'[31]memória quantitativa'!#REF!</definedName>
    <definedName name="rpespm6">'[31]memória quantitativa'!#REF!</definedName>
    <definedName name="rpespm7">'[31]memória quantitativa'!#REF!</definedName>
    <definedName name="rpespm8">'[31]memória quantitativa'!#REF!</definedName>
    <definedName name="rpespm9">'[31]memória quantitativa'!#REF!</definedName>
    <definedName name="RPI" localSheetId="2">#REF!</definedName>
    <definedName name="RPI">#REF!</definedName>
    <definedName name="rpkmf1">'[31]memória quantitativa'!#REF!</definedName>
    <definedName name="rpkmf2">'[31]memória quantitativa'!#REF!</definedName>
    <definedName name="rpkmf3">'[31]memória quantitativa'!#REF!</definedName>
    <definedName name="rpkmf4">'[31]memória quantitativa'!#REF!</definedName>
    <definedName name="rpkmf5">'[31]memória quantitativa'!#REF!</definedName>
    <definedName name="rpkmf6">'[31]memória quantitativa'!#REF!</definedName>
    <definedName name="rpkmf7">'[31]memória quantitativa'!#REF!</definedName>
    <definedName name="rpkmf8">'[31]memória quantitativa'!#REF!</definedName>
    <definedName name="rpkmf9">'[31]memória quantitativa'!#REF!</definedName>
    <definedName name="rpkmi1">'[31]memória quantitativa'!#REF!</definedName>
    <definedName name="rpkmi2">'[31]memória quantitativa'!#REF!</definedName>
    <definedName name="rpkmi3">'[31]memória quantitativa'!#REF!</definedName>
    <definedName name="rpkmi4">'[31]memória quantitativa'!#REF!</definedName>
    <definedName name="rpkmi5">'[31]memória quantitativa'!#REF!</definedName>
    <definedName name="rpkmi6">'[31]memória quantitativa'!#REF!</definedName>
    <definedName name="rpkmi7">'[31]memória quantitativa'!#REF!</definedName>
    <definedName name="rpkmi8">'[31]memória quantitativa'!#REF!</definedName>
    <definedName name="rpkmi9">'[31]memória quantitativa'!#REF!</definedName>
    <definedName name="RPL">[13]SERVIÇOS!#REF!</definedName>
    <definedName name="rplarg1">'[31]memória quantitativa'!#REF!</definedName>
    <definedName name="rplarg2">'[31]memória quantitativa'!#REF!</definedName>
    <definedName name="rplarg3">'[31]memória quantitativa'!#REF!</definedName>
    <definedName name="rplarg4">'[31]memória quantitativa'!#REF!</definedName>
    <definedName name="rplarg5">'[31]memória quantitativa'!#REF!</definedName>
    <definedName name="rplarg6">'[31]memória quantitativa'!#REF!</definedName>
    <definedName name="rplarg7">'[31]memória quantitativa'!#REF!</definedName>
    <definedName name="rplarg8">'[31]memória quantitativa'!#REF!</definedName>
    <definedName name="rplarg9">'[31]memória quantitativa'!#REF!</definedName>
    <definedName name="RPMAN">#REF!</definedName>
    <definedName name="RPMEC">#REF!</definedName>
    <definedName name="RPP" localSheetId="2">#REF!</definedName>
    <definedName name="RPP">#REF!</definedName>
    <definedName name="RPS" localSheetId="2">[13]SERVIÇOS!#REF!</definedName>
    <definedName name="RPS">[13]SERVIÇOS!#REF!</definedName>
    <definedName name="RPT" localSheetId="2">[13]SERVIÇOS!#REF!</definedName>
    <definedName name="RPT">[13]SERVIÇOS!#REF!</definedName>
    <definedName name="RPW">#REF!</definedName>
    <definedName name="RPWA">#REF!</definedName>
    <definedName name="RPZ" localSheetId="2">[13]SERVIÇOS!#REF!</definedName>
    <definedName name="RPZ">[13]SERVIÇOS!#REF!</definedName>
    <definedName name="rr" localSheetId="2" hidden="1">{#N/A,#N/A,TRUE,"Serviços"}</definedName>
    <definedName name="rr" hidden="1">{#N/A,#N/A,TRUE,"Serviços"}</definedName>
    <definedName name="rr_15">#REF!</definedName>
    <definedName name="RR_1C">'[88]CUSTO MATERIAL'!$F$24</definedName>
    <definedName name="RR_2C" localSheetId="2">#REF!</definedName>
    <definedName name="RR_2C">#REF!</definedName>
    <definedName name="rr_4">#REF!</definedName>
    <definedName name="RR1C" localSheetId="2">[13]SERVIÇOS!#REF!</definedName>
    <definedName name="RR1C">[13]SERVIÇOS!#REF!</definedName>
    <definedName name="rr1c_tb">'[31]medição '!#REF!</definedName>
    <definedName name="RR1CROO">'[88]CALCULOS AUXILIARES'!$E$26</definedName>
    <definedName name="RR1CW">#REF!</definedName>
    <definedName name="RR1CWA">#REF!</definedName>
    <definedName name="RR2C">[12]DADOS!$C$32</definedName>
    <definedName name="rr2c_capa">'[31]medição '!#REF!</definedName>
    <definedName name="rr2c_tratamento">'[31]medição '!#REF!</definedName>
    <definedName name="RR2CROO">'[88]CALCULOS AUXILIARES'!$E$30</definedName>
    <definedName name="rraauf">'[63]Resumo Financeiro'!#REF!</definedName>
    <definedName name="rraauq">'[63]Resumo Financeiro'!#REF!</definedName>
    <definedName name="rrff" localSheetId="2" hidden="1">{#N/A,#N/A,TRUE,"Serviços"}</definedName>
    <definedName name="rrff" hidden="1">{#N/A,#N/A,TRUE,"Serviços"}</definedName>
    <definedName name="rrfff" localSheetId="2" hidden="1">{#N/A,#N/A,TRUE,"Serviços"}</definedName>
    <definedName name="rrfff" hidden="1">{#N/A,#N/A,TRUE,"Serviços"}</definedName>
    <definedName name="rric_pintura">'[31]medição '!#REF!</definedName>
    <definedName name="RRMBF">"'file:///D:/Meus documentos/ANASTÁCIO/SERCEL/BR262990800.xls'#$SERVIÇOS.$#REF!$#REF!"</definedName>
    <definedName name="RRMBUQ">#REF!</definedName>
    <definedName name="RRMBUQW">#REF!</definedName>
    <definedName name="RRMBUQWA">#REF!</definedName>
    <definedName name="RRP" localSheetId="2">[13]SERVIÇOS!#REF!</definedName>
    <definedName name="RRP">[13]SERVIÇOS!#REF!</definedName>
    <definedName name="RRPL">#REF!</definedName>
    <definedName name="RRQ" localSheetId="2">[13]SERVIÇOS!#REF!</definedName>
    <definedName name="RRQ">[13]SERVIÇOS!#REF!</definedName>
    <definedName name="rrr" localSheetId="2" hidden="1">{#N/A,#N/A,TRUE,"Serviços"}</definedName>
    <definedName name="rrr" hidden="1">{#N/A,#N/A,TRUE,"Serviços"}</definedName>
    <definedName name="RRRP">#REF!</definedName>
    <definedName name="rrrrrrrrrrrr" localSheetId="2">#REF!</definedName>
    <definedName name="rrrrrrrrrrrr">#REF!</definedName>
    <definedName name="rrrrrrrrrrrr_1" localSheetId="2">#REF!</definedName>
    <definedName name="rrrrrrrrrrrr_1">#REF!</definedName>
    <definedName name="RRTB">#REF!</definedName>
    <definedName name="RRTOTAL">#REF!</definedName>
    <definedName name="RRTSD">#REF!</definedName>
    <definedName name="RRVQ">#REF!</definedName>
    <definedName name="RS">#REF!</definedName>
    <definedName name="RS_25">#REF!</definedName>
    <definedName name="RS_4">#REF!</definedName>
    <definedName name="RSS">#REF!</definedName>
    <definedName name="rtr" hidden="1">#REF!</definedName>
    <definedName name="ruas" localSheetId="2">#REF!</definedName>
    <definedName name="ruas">#REF!</definedName>
    <definedName name="ruas_1">#REF!</definedName>
    <definedName name="RZ">#REF!</definedName>
    <definedName name="RZ_1">#REF!</definedName>
    <definedName name="S" localSheetId="2" hidden="1">{#N/A,#N/A,TRUE,"Serviços"}</definedName>
    <definedName name="S" hidden="1">{#N/A,#N/A,TRUE,"Serviços"}</definedName>
    <definedName name="S_16">"'file:///B:/PATO - BR - 425 aditivo.xls'#$COMPOS1.$#REF!$#REF!:$#REF!$#REF!"</definedName>
    <definedName name="s14_" localSheetId="2">#REF!</definedName>
    <definedName name="s14_">#REF!</definedName>
    <definedName name="sa">[215]COMPOS1!#REF!</definedName>
    <definedName name="SAL" localSheetId="2">#REF!</definedName>
    <definedName name="SAL">#REF!</definedName>
    <definedName name="salario">'[216]CUSTO HORÁRIO'!$H$3</definedName>
    <definedName name="SALARIOS">#REF!</definedName>
    <definedName name="salete" localSheetId="2" hidden="1">{#N/A,#N/A,FALSE,"MO (2)"}</definedName>
    <definedName name="salete" hidden="1">{#N/A,#N/A,FALSE,"MO (2)"}</definedName>
    <definedName name="salete.com" localSheetId="2" hidden="1">{#N/A,#N/A,FALSE,"MO (2)"}</definedName>
    <definedName name="salete.com" hidden="1">{#N/A,#N/A,FALSE,"MO (2)"}</definedName>
    <definedName name="SAPBEXrevision" hidden="1">18</definedName>
    <definedName name="SAPBEXsysID" hidden="1">"B1P"</definedName>
    <definedName name="SAPBEXwbID" hidden="1">"4ZUOE77O1HF840EF45K3PLCV5"</definedName>
    <definedName name="Sarjeta">#N/A</definedName>
    <definedName name="sarjeta_meio_fio">'[31]medição '!#REF!</definedName>
    <definedName name="sarjeta_meiofio">'[31]memória quantitativa'!#REF!</definedName>
    <definedName name="SARRAFO">#REF!</definedName>
    <definedName name="SASA" localSheetId="2" hidden="1">{#N/A,#N/A,FALSE,"MO (2)"}</definedName>
    <definedName name="SASA" hidden="1">{#N/A,#N/A,FALSE,"MO (2)"}</definedName>
    <definedName name="sasa.com" localSheetId="2" hidden="1">{#N/A,#N/A,FALSE,"MO (2)"}</definedName>
    <definedName name="sasa.com" hidden="1">{#N/A,#N/A,FALSE,"MO (2)"}</definedName>
    <definedName name="sasaasa" localSheetId="2" hidden="1">{#N/A,#N/A,FALSE,"MO (2)"}</definedName>
    <definedName name="sasaasa" hidden="1">{#N/A,#N/A,FALSE,"MO (2)"}</definedName>
    <definedName name="SASASA" localSheetId="2" hidden="1">{#N/A,#N/A,FALSE,"MO (2)"}</definedName>
    <definedName name="SASASA" hidden="1">{#N/A,#N/A,FALSE,"MO (2)"}</definedName>
    <definedName name="SASASA_1" localSheetId="2" hidden="1">{#N/A,#N/A,FALSE,"MO (2)"}</definedName>
    <definedName name="SASASA_1" hidden="1">{#N/A,#N/A,FALSE,"MO (2)"}</definedName>
    <definedName name="sasda" localSheetId="2" hidden="1">{#N/A,#N/A,TRUE,"Serviços"}</definedName>
    <definedName name="sasda" hidden="1">{#N/A,#N/A,TRUE,"Serviços"}</definedName>
    <definedName name="sasdaa" localSheetId="2" hidden="1">{#N/A,#N/A,TRUE,"Serviços"}</definedName>
    <definedName name="sasdaa" hidden="1">{#N/A,#N/A,TRUE,"Serviços"}</definedName>
    <definedName name="sat">#REF!</definedName>
    <definedName name="SB">#REF!</definedName>
    <definedName name="sbg">#REF!</definedName>
    <definedName name="sbg_25">#REF!</definedName>
    <definedName name="sbg_4">#REF!</definedName>
    <definedName name="sbgg">#REF!</definedName>
    <definedName name="SBRP">"'file:///D:/Meus documentos/ANASTÁCIO/SERCEL/BR262990800.xls'#$SERVIÇOS.$#REF!$#REF!"</definedName>
    <definedName name="SBRP_1">#REF!</definedName>
    <definedName name="SBTC">#REF!</definedName>
    <definedName name="SBTC_25">#REF!</definedName>
    <definedName name="SBTC_4">#REF!</definedName>
    <definedName name="SBTCC">#REF!</definedName>
    <definedName name="SC">#REF!</definedName>
    <definedName name="SC1_1">#REF!</definedName>
    <definedName name="SC10_1">#REF!</definedName>
    <definedName name="SC11_1">#REF!</definedName>
    <definedName name="SC12_1">#REF!</definedName>
    <definedName name="SC13_1">#REF!</definedName>
    <definedName name="SC14_1">#REF!</definedName>
    <definedName name="SC2_1">#REF!</definedName>
    <definedName name="SC3_1">#REF!</definedName>
    <definedName name="SC4_1">#REF!</definedName>
    <definedName name="SC5_1">#REF!</definedName>
    <definedName name="SC6_1">#REF!</definedName>
    <definedName name="SC7_1">#REF!</definedName>
    <definedName name="SC8_1">#REF!</definedName>
    <definedName name="SC9_1">#REF!</definedName>
    <definedName name="SCB">#REF!</definedName>
    <definedName name="scon" localSheetId="2">#REF!</definedName>
    <definedName name="scon">#REF!</definedName>
    <definedName name="scotchlite">'[31]medição '!#REF!</definedName>
    <definedName name="sdfgsdfgsdfg">#REF!</definedName>
    <definedName name="sdfs">'[62]Fresagem de Pista Ago-98'!#REF!</definedName>
    <definedName name="sdfsdf">'[62]Fresagem de Pista Ago-98'!#REF!</definedName>
    <definedName name="sdfshdfhsdjfd">#REF!</definedName>
    <definedName name="SDGSGSG">#REF!</definedName>
    <definedName name="sdsdf" hidden="1">{"'Quadro'!$A$4:$BG$78"}</definedName>
    <definedName name="sdsdsds" localSheetId="2" hidden="1">{#N/A,#N/A,FALSE,"MO (2)"}</definedName>
    <definedName name="sdsdsds" hidden="1">{#N/A,#N/A,FALSE,"MO (2)"}</definedName>
    <definedName name="sdsdsdsx" localSheetId="2" hidden="1">{#N/A,#N/A,FALSE,"MO (2)"}</definedName>
    <definedName name="sdsdsdsx" hidden="1">{#N/A,#N/A,FALSE,"MO (2)"}</definedName>
    <definedName name="SE" hidden="1">#REF!</definedName>
    <definedName name="se_1">#REF!</definedName>
    <definedName name="seat15">#REF!</definedName>
    <definedName name="SEG">#REF!</definedName>
    <definedName name="SEG_1">#REF!</definedName>
    <definedName name="Seg_Carna">Dom_Páscoa-48</definedName>
    <definedName name="seg0">[17]DADOS!$E$10</definedName>
    <definedName name="SegmentaçãodeDados_NECESSITA_AÇÃO?">#N/A</definedName>
    <definedName name="Segmento">'[133]Custos Unitarios'!$A$7</definedName>
    <definedName name="segmento_13">[49]procedimentos!$B$119</definedName>
    <definedName name="segmento_26">[49]procedimentos!$B$119</definedName>
    <definedName name="segmento_33">[49]procedimentos!$B$119</definedName>
    <definedName name="segmento_5">[49]procedimentos!$B$119</definedName>
    <definedName name="segmento_6">[49]procedimentos!$B$119</definedName>
    <definedName name="segmento_7">[49]procedimentos!$B$119</definedName>
    <definedName name="segmento_8">[49]procedimentos!$B$119</definedName>
    <definedName name="segmento_9">[49]procedimentos!$B$119</definedName>
    <definedName name="segmento1">#REF!</definedName>
    <definedName name="segmento1_13">[49]procedimentos!$B$120</definedName>
    <definedName name="segmento1_26">[49]procedimentos!$B$120</definedName>
    <definedName name="segmento1_33">[49]procedimentos!$B$120</definedName>
    <definedName name="segmento1_5">[49]procedimentos!$B$120</definedName>
    <definedName name="segmento1_6">[49]procedimentos!$B$120</definedName>
    <definedName name="segmento1_7">[49]procedimentos!$B$120</definedName>
    <definedName name="segmento1_8">[49]procedimentos!$B$120</definedName>
    <definedName name="segmento1_9">[49]procedimentos!$B$120</definedName>
    <definedName name="SEGMENTO2">#REF!</definedName>
    <definedName name="SEGMENTO2_13">[49]procedimentos!#REF!</definedName>
    <definedName name="SEGMENTO2_19">#REF!</definedName>
    <definedName name="SEGMENTO2_23">#REF!</definedName>
    <definedName name="SEGMENTO2_25">[195]procedimentos!#REF!</definedName>
    <definedName name="SEGMENTO2_26">[49]procedimentos!#REF!</definedName>
    <definedName name="SEGMENTO2_33">[49]procedimentos!#REF!</definedName>
    <definedName name="SEGMENTO2_5">[49]procedimentos!#REF!</definedName>
    <definedName name="SEGMENTO2_6">[49]procedimentos!#REF!</definedName>
    <definedName name="SEGMENTO2_7">[49]procedimentos!#REF!</definedName>
    <definedName name="SEGMENTO2_8">[49]procedimentos!#REF!</definedName>
    <definedName name="SEGMENTO2_9">[49]procedimentos!#REF!</definedName>
    <definedName name="SegNaoPavimentado">#REF!</definedName>
    <definedName name="SEIXO">#REF!</definedName>
    <definedName name="sencount" hidden="1">1</definedName>
    <definedName name="separator">#REF!</definedName>
    <definedName name="ser">'[20]Mão de Obra'!$E$27</definedName>
    <definedName name="SERV">#REF!</definedName>
    <definedName name="serv_mnt_fx_dominio">[59]medição!#REF!</definedName>
    <definedName name="serv_mnt_pista_acost">[59]medição!#REF!</definedName>
    <definedName name="Serv_prev">#REF!</definedName>
    <definedName name="Serv_prev_4">#REF!</definedName>
    <definedName name="Serv_prevv">#REF!</definedName>
    <definedName name="servDNER">'[36]1ExecuçServiços'!$A$9:$H$1081</definedName>
    <definedName name="SERVI">[217]Serviços!$A$3:$F$1403</definedName>
    <definedName name="servico">#REF!</definedName>
    <definedName name="Serviço">#REF!</definedName>
    <definedName name="servico_1">#REF!</definedName>
    <definedName name="servico_4">#REF!</definedName>
    <definedName name="servico_6">#REF!</definedName>
    <definedName name="servico_7">#REF!</definedName>
    <definedName name="servico_8">#REF!</definedName>
    <definedName name="servico_9">#REF!</definedName>
    <definedName name="serviço1">#REF!</definedName>
    <definedName name="Serviços" localSheetId="2">#REF!</definedName>
    <definedName name="Serviços">#REF!</definedName>
    <definedName name="Serviços_1">#REF!</definedName>
    <definedName name="SET">#REF!</definedName>
    <definedName name="SET94_3" localSheetId="2">[19]Consultoria!#REF!</definedName>
    <definedName name="SET94_3">[19]Consultoria!#REF!</definedName>
    <definedName name="SET95_3" localSheetId="2">[19]Consultoria!#REF!</definedName>
    <definedName name="SET95_3">[19]Consultoria!#REF!</definedName>
    <definedName name="SET96_3">[19]Consultoria!#REF!</definedName>
    <definedName name="SET97_3">[19]Consultoria!#REF!</definedName>
    <definedName name="SET98_3">[19]Consultoria!#REF!</definedName>
    <definedName name="SET99_3">[19]Consultoria!#REF!</definedName>
    <definedName name="SETEMBRO" localSheetId="2" hidden="1">{#N/A,#N/A,TRUE,"Serviços"}</definedName>
    <definedName name="SETEMBRO" hidden="1">{#N/A,#N/A,TRUE,"Serviços"}</definedName>
    <definedName name="SETEMBROO" localSheetId="2" hidden="1">{#N/A,#N/A,TRUE,"Serviços"}</definedName>
    <definedName name="SETEMBROO" hidden="1">{#N/A,#N/A,TRUE,"Serviços"}</definedName>
    <definedName name="SEVE">#REF!</definedName>
    <definedName name="seven">#REF!</definedName>
    <definedName name="sfde">#REF!</definedName>
    <definedName name="sfds">#REF!</definedName>
    <definedName name="SG_31_01" localSheetId="2">#REF!</definedName>
    <definedName name="SG_31_01">#REF!</definedName>
    <definedName name="SG_31_02" localSheetId="2">#REF!</definedName>
    <definedName name="SG_31_02">#REF!</definedName>
    <definedName name="SG_31_03" localSheetId="2">#REF!</definedName>
    <definedName name="SG_31_03">#REF!</definedName>
    <definedName name="SG_31_04">#REF!</definedName>
    <definedName name="SG_31_05">#REF!</definedName>
    <definedName name="SGDAGT" hidden="1">{#N/A,#N/A,TRUE,"Resumo de Preços"}</definedName>
    <definedName name="SH">#REF!</definedName>
    <definedName name="SH_AREA">[180]sin_hor_necessidades_mec!#REF!</definedName>
    <definedName name="SH_AREA_APL">[180]sin_hor_necessidades_mec!#REF!</definedName>
    <definedName name="SH_AREA_APLA">[218]sin_hor_necessidades_mec!#REF!</definedName>
    <definedName name="SH_AREA_IBIA">'[114]SIN_HOR_MEC_Gravatá do Ibiapina'!$R$14:$R$18</definedName>
    <definedName name="SH_AREA_TAQUA">[114]SIN_HOR_MEC_TAQUARITINGA!$R$14:$R$19</definedName>
    <definedName name="SH_CREMA">[180]sin_hor_necessidades_mec!#REF!</definedName>
    <definedName name="SH_MATERIAL">[180]sin_hor_necessidades_mec!#REF!</definedName>
    <definedName name="SH_PAVIMENTO">[181]sin_hor_necessidades_mec!$R$15:$R$21</definedName>
    <definedName name="SH_SNV">[180]sin_hor_necessidades_mec!#REF!</definedName>
    <definedName name="sh2a_1">'[31]memória quantitativa'!#REF!</definedName>
    <definedName name="sh2a_2">'[31]memória quantitativa'!#REF!</definedName>
    <definedName name="sh2a_3">'[31]memória quantitativa'!#REF!</definedName>
    <definedName name="sh2a_4">'[31]memória quantitativa'!#REF!</definedName>
    <definedName name="sh2a_5">'[31]memória quantitativa'!#REF!</definedName>
    <definedName name="sh2a_6">'[31]memória quantitativa'!#REF!</definedName>
    <definedName name="sh2a_7">'[31]memória quantitativa'!#REF!</definedName>
    <definedName name="sh2a_8">'[31]memória quantitativa'!#REF!</definedName>
    <definedName name="sh2a_9">'[31]memória quantitativa'!#REF!</definedName>
    <definedName name="sh2br1">'[31]memória quantitativa'!#REF!</definedName>
    <definedName name="sh2br2">'[31]memória quantitativa'!#REF!</definedName>
    <definedName name="sh2br3">'[31]memória quantitativa'!#REF!</definedName>
    <definedName name="sh2br4">'[31]memória quantitativa'!#REF!</definedName>
    <definedName name="sh2br5">'[31]memória quantitativa'!#REF!</definedName>
    <definedName name="sh2br6">'[31]memória quantitativa'!#REF!</definedName>
    <definedName name="sh2br7">'[31]memória quantitativa'!#REF!</definedName>
    <definedName name="sh2br8">'[31]memória quantitativa'!#REF!</definedName>
    <definedName name="sh2br9">'[31]memória quantitativa'!#REF!</definedName>
    <definedName name="sh2c1">'[31]memória quantitativa'!#REF!</definedName>
    <definedName name="sh2c2">'[31]memória quantitativa'!#REF!</definedName>
    <definedName name="sh2c3">'[31]memória quantitativa'!#REF!</definedName>
    <definedName name="sh2c4">'[31]memória quantitativa'!#REF!</definedName>
    <definedName name="sh2c5">'[31]memória quantitativa'!#REF!</definedName>
    <definedName name="sh2c6">'[31]memória quantitativa'!#REF!</definedName>
    <definedName name="sh2c7">'[31]memória quantitativa'!#REF!</definedName>
    <definedName name="sh2c8">'[31]memória quantitativa'!#REF!</definedName>
    <definedName name="sh2c9">'[31]memória quantitativa'!#REF!</definedName>
    <definedName name="sh2d1">'[31]memória quantitativa'!#REF!</definedName>
    <definedName name="sh2d2">'[31]memória quantitativa'!#REF!</definedName>
    <definedName name="sh2d3">'[31]memória quantitativa'!#REF!</definedName>
    <definedName name="sh2d4">'[31]memória quantitativa'!#REF!</definedName>
    <definedName name="sh2d5">'[31]memória quantitativa'!#REF!</definedName>
    <definedName name="sh2d6">'[31]memória quantitativa'!#REF!</definedName>
    <definedName name="sh2d7">'[31]memória quantitativa'!#REF!</definedName>
    <definedName name="sh2d8">'[31]memória quantitativa'!#REF!</definedName>
    <definedName name="sh2d9">'[31]memória quantitativa'!#REF!</definedName>
    <definedName name="sh2kmf_1">'[31]memória quantitativa'!#REF!</definedName>
    <definedName name="sh2kmf_2">'[31]memória quantitativa'!#REF!</definedName>
    <definedName name="sh2kmf_3">'[31]memória quantitativa'!#REF!</definedName>
    <definedName name="sh2kmf_4">'[31]memória quantitativa'!#REF!</definedName>
    <definedName name="sh2kmf_5">'[31]memória quantitativa'!#REF!</definedName>
    <definedName name="sh2kmf_6">'[31]memória quantitativa'!#REF!</definedName>
    <definedName name="sh2kmf_7">'[31]memória quantitativa'!#REF!</definedName>
    <definedName name="sh2kmf_8">'[31]memória quantitativa'!#REF!</definedName>
    <definedName name="sh2kmf_9">'[31]memória quantitativa'!#REF!</definedName>
    <definedName name="sh2kmi_1">'[31]memória quantitativa'!#REF!</definedName>
    <definedName name="sh2kmi_2">'[31]memória quantitativa'!#REF!</definedName>
    <definedName name="sh2kmi_3">'[31]memória quantitativa'!#REF!</definedName>
    <definedName name="sh2kmi_4">'[31]memória quantitativa'!#REF!</definedName>
    <definedName name="sh2kmi_5">'[31]memória quantitativa'!#REF!</definedName>
    <definedName name="sh2kmi_6">'[31]memória quantitativa'!#REF!</definedName>
    <definedName name="sh2kmi_7">'[31]memória quantitativa'!#REF!</definedName>
    <definedName name="sh2kmi_8">'[31]memória quantitativa'!#REF!</definedName>
    <definedName name="sh2kmi_9">'[31]memória quantitativa'!#REF!</definedName>
    <definedName name="sh2l1">'[31]memória quantitativa'!#REF!</definedName>
    <definedName name="sh2l2">'[31]memória quantitativa'!#REF!</definedName>
    <definedName name="sh2l3">'[31]memória quantitativa'!#REF!</definedName>
    <definedName name="sh2l4">'[31]memória quantitativa'!#REF!</definedName>
    <definedName name="sh2l5">'[31]memória quantitativa'!#REF!</definedName>
    <definedName name="sh2l6">'[31]memória quantitativa'!#REF!</definedName>
    <definedName name="sh2l7">'[31]memória quantitativa'!#REF!</definedName>
    <definedName name="sh2l8">'[31]memória quantitativa'!#REF!</definedName>
    <definedName name="sh2l9">'[31]memória quantitativa'!#REF!</definedName>
    <definedName name="sha_1">'[31]memória quantitativa'!#REF!</definedName>
    <definedName name="sha_2">'[31]memória quantitativa'!#REF!</definedName>
    <definedName name="sha_3">'[31]memória quantitativa'!#REF!</definedName>
    <definedName name="sha_4">'[31]memória quantitativa'!#REF!</definedName>
    <definedName name="sha_5">'[31]memória quantitativa'!#REF!</definedName>
    <definedName name="sha_6">'[31]memória quantitativa'!#REF!</definedName>
    <definedName name="sha_7">'[31]memória quantitativa'!#REF!</definedName>
    <definedName name="sha_8">'[31]memória quantitativa'!#REF!</definedName>
    <definedName name="sha_9">'[31]memória quantitativa'!#REF!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br1">'[31]memória quantitativa'!#REF!</definedName>
    <definedName name="shbr2">'[31]memória quantitativa'!#REF!</definedName>
    <definedName name="shbr3">'[31]memória quantitativa'!#REF!</definedName>
    <definedName name="shbr4">'[31]memória quantitativa'!#REF!</definedName>
    <definedName name="shbr5">'[31]memória quantitativa'!#REF!</definedName>
    <definedName name="shbr6">'[31]memória quantitativa'!#REF!</definedName>
    <definedName name="shbr7">'[31]memória quantitativa'!#REF!</definedName>
    <definedName name="shbr8">'[31]memória quantitativa'!#REF!</definedName>
    <definedName name="shbr9">'[31]memória quantitativa'!#REF!</definedName>
    <definedName name="sheet1" hidden="1">[136]!Header1-1 &amp; "." &amp; MAX(1,COUNTA(INDEX(#REF!,MATCH([136]!Header1-1,#REF!,FALSE)):#REF!))</definedName>
    <definedName name="shkmf_1">'[31]memória quantitativa'!#REF!</definedName>
    <definedName name="shkmf_2">'[31]memória quantitativa'!#REF!</definedName>
    <definedName name="shkmf_3">'[31]memória quantitativa'!#REF!</definedName>
    <definedName name="shkmf_4">'[31]memória quantitativa'!#REF!</definedName>
    <definedName name="shkmf_5">'[31]memória quantitativa'!#REF!</definedName>
    <definedName name="shkmf_6">'[31]memória quantitativa'!#REF!</definedName>
    <definedName name="shkmf_7">'[31]memória quantitativa'!#REF!</definedName>
    <definedName name="shkmf_8">'[31]memória quantitativa'!#REF!</definedName>
    <definedName name="shkmf_9">'[31]memória quantitativa'!#REF!</definedName>
    <definedName name="shkmi_1">'[31]memória quantitativa'!#REF!</definedName>
    <definedName name="shkmi_2">'[31]memória quantitativa'!#REF!</definedName>
    <definedName name="shkmi_3">'[31]memória quantitativa'!#REF!</definedName>
    <definedName name="shkmi_4">'[31]memória quantitativa'!#REF!</definedName>
    <definedName name="shkmi_5">'[31]memória quantitativa'!#REF!</definedName>
    <definedName name="shkmi_6">'[31]memória quantitativa'!#REF!</definedName>
    <definedName name="shkmi_7">'[31]memória quantitativa'!#REF!</definedName>
    <definedName name="shkmi_8">'[31]memória quantitativa'!#REF!</definedName>
    <definedName name="shkmi_9">'[31]memória quantitativa'!#REF!</definedName>
    <definedName name="SHM_AREA_ALTINHO">[130]SHM_ALTINHO!$T$15:$T$19</definedName>
    <definedName name="SHM_AREA_BENEDITO">'[130]SHM_SÃO BENEDITO DO SUL'!$T$15:$T$19</definedName>
    <definedName name="SHM_AREA_BR104SUL">'[130]HOR_MEC_BR-104SUL'!$AA$14:$AA$480</definedName>
    <definedName name="SHM_AREA_CANHOTINHO">[130]SHM_CANHOTINHO!$T$15:$T$19</definedName>
    <definedName name="SHM_AREA_CUPIRA1">'[130]SHM_CUPIRA_1º ACESSO'!$T$15:$T$19</definedName>
    <definedName name="SHM_AREA_CUPIRA2">'[130]SHM_CUPIRA 2ª INTERSEÇÃO'!$T$15:$T$19</definedName>
    <definedName name="SHM_AREA_GRAVATA">'[130]SIN_HOR_MEC_Gravatá do Ibiapina'!$Z$14:$Z$18</definedName>
    <definedName name="SHM_AREA_JUREMA">'[130]SHM_PANELAS E JUREMA'!$T$15:$T$24</definedName>
    <definedName name="SHM_AREA_PALMARES">[130]SHM_PALMARES!$T$15:$T$19</definedName>
    <definedName name="SHM_AREA_QUIPAPA">[130]SHM_QUIPAPÁ!$T$15:$T$19</definedName>
    <definedName name="SHM_AREA_TAQUARITINGA">[130]SIN_HOR_MEC_TAQUARITINGA!$Z$14:$Z$19</definedName>
    <definedName name="SHM_AREA_TERRA">'[130]SHM_Terra Vermelha'!$T$15:$T$19</definedName>
    <definedName name="SHMAN_AREA_ALTINHO">'[130]SHMAN_INTERSEÇÃO ALTINHO'!$P$13:$P$48</definedName>
    <definedName name="SHMAN_AREA_BENEDITO">'[130]SHMAN_INTERSEÇÃO SÃO BENEDITO'!$P$13:$P$43</definedName>
    <definedName name="SHMAN_AREA_CANHOTINHO">'[130]SHMAN_INTERSEÇÃO CANHOTINHO'!$P$13:$P$39</definedName>
    <definedName name="SHMAN_AREA_CUPIRA1">'[130]SHMAN_ÁREA ESP CUPIRA 1'!$P$13:$P$50</definedName>
    <definedName name="SHMAN_AREA_CUPIRA2">'[130]SHMAN_INTERSEÇÃO CUPIRA 2º'!$P$13:$P$38</definedName>
    <definedName name="SHMAN_AREA_GRAV">'[114]SIN_HOR_MAN_GRAVATÁ '!$M$14:$M$48</definedName>
    <definedName name="SHMAN_AREA_JUREMA">'[130]SHMAN_INTERS, JUREMA E PANELAS'!$P$13:$P$41</definedName>
    <definedName name="SHMAN_AREA_LOMBADA">'[130]SHMAN_ár. passag.Pedes.LOmb.P.Ô'!$P$14:$P$62</definedName>
    <definedName name="SHMAN_AREA_ONIBUS">[114]SIN_HOR_MAN_PARADA_ONIBUS!$M$13:$M$16</definedName>
    <definedName name="SHMAN_AREA_PALMARES">[130]SIN_HOR_MAN_PALMARES!$P$14:$P$40</definedName>
    <definedName name="SHMAN_AREA_PONT">'[114]SIN_HOR_MAN_PONTE '!$M$13:$M$16</definedName>
    <definedName name="SHMAN_AREA_PONTESUL">'[130]SHMAN_ PONTE_SUL_OBRA DE ARTE'!$P$15:$P$66</definedName>
    <definedName name="SHMAN_AREA_QUIPAPA">'[130]SHMAN_INTERSEÇÃO quipapa'!$P$13:$P$39</definedName>
    <definedName name="SHMAN_AREA_TAQUARI">[114]SHMAN_TAQUA!$M$13:$M$61</definedName>
    <definedName name="SHMAN_AREA_TERRA">'[130]SHMAN_Terra Vermelha'!$P$13:$P$49</definedName>
    <definedName name="SHNM_AREA">[114]SIN_HOR_NORTE_MEC!$AD$15:$AD$100</definedName>
    <definedName name="SHNM_AREA_BR104">[130]SIN_HOR_NORTE_MEC!$AC$14:$AC$98</definedName>
    <definedName name="SHSM_AREA">[114]SIN_HOR_SUL_MEC!$AD$14:$AD$251</definedName>
    <definedName name="SIFÃO_CROMADO">#REF!</definedName>
    <definedName name="SIH" localSheetId="2">#REF!</definedName>
    <definedName name="SIH">#REF!</definedName>
    <definedName name="sin" localSheetId="2">#REF!</definedName>
    <definedName name="sin">#REF!</definedName>
    <definedName name="SINAL">#REF!</definedName>
    <definedName name="SINALI">#REF!</definedName>
    <definedName name="sinalizacao">#REF!</definedName>
    <definedName name="Sinalização">#REF!</definedName>
    <definedName name="sinalizacao_1">#REF!</definedName>
    <definedName name="sinalizacao_2">#REF!</definedName>
    <definedName name="sinalizacao_3">#REF!</definedName>
    <definedName name="sinalizacao_4">#REF!</definedName>
    <definedName name="sinalização_horiz">'[31]medição '!#REF!</definedName>
    <definedName name="Sinalização293">#REF!</definedName>
    <definedName name="sinalização471">#REF!</definedName>
    <definedName name="sinalizhoriz">[49]ORÇAMENTO!#REF!</definedName>
    <definedName name="sinalizhoriz_13">[49]ORÇAMENTO!#REF!</definedName>
    <definedName name="sinalizhoriz_13_19">[49]ORÇAMENTO!#REF!</definedName>
    <definedName name="sinalizhoriz_13_23">[49]ORÇAMENTO!#REF!</definedName>
    <definedName name="sinalizhoriz_13_25">[65]ORÇAMENTO!#REF!</definedName>
    <definedName name="sinalizhoriz_13_26">[49]ORÇAMENTO!#REF!</definedName>
    <definedName name="sinalizhoriz_13_33">[49]ORÇAMENTO!#REF!</definedName>
    <definedName name="sinalizhoriz_13_9">[49]ORÇAMENTO!#REF!</definedName>
    <definedName name="sinalizhoriz_15">[66]ORÇAMENTO!#REF!</definedName>
    <definedName name="sinalizhoriz_15_13">[66]ORÇAMENTO!#REF!</definedName>
    <definedName name="sinalizhoriz_15_13_19">[66]ORÇAMENTO!#REF!</definedName>
    <definedName name="sinalizhoriz_15_13_23">[66]ORÇAMENTO!#REF!</definedName>
    <definedName name="sinalizhoriz_15_13_25">[66]ORÇAMENTO!#REF!</definedName>
    <definedName name="sinalizhoriz_15_19">[66]ORÇAMENTO!#REF!</definedName>
    <definedName name="sinalizhoriz_15_23">[66]ORÇAMENTO!#REF!</definedName>
    <definedName name="sinalizhoriz_15_25">[66]ORÇAMENTO!#REF!</definedName>
    <definedName name="sinalizhoriz_15_26">[66]ORÇAMENTO!#REF!</definedName>
    <definedName name="sinalizhoriz_15_33">[66]ORÇAMENTO!#REF!</definedName>
    <definedName name="sinalizhoriz_15_9">[66]ORÇAMENTO!#REF!</definedName>
    <definedName name="sinalizhoriz_19">[49]ORÇAMENTO!#REF!</definedName>
    <definedName name="sinalizhoriz_23">[49]ORÇAMENTO!#REF!</definedName>
    <definedName name="sinalizhoriz_24">[49]ORÇAMENTO!#REF!</definedName>
    <definedName name="sinalizhoriz_24_13">[49]ORÇAMENTO!#REF!</definedName>
    <definedName name="sinalizhoriz_24_13_19">[49]ORÇAMENTO!#REF!</definedName>
    <definedName name="sinalizhoriz_24_13_23">[49]ORÇAMENTO!#REF!</definedName>
    <definedName name="sinalizhoriz_24_13_25">[65]ORÇAMENTO!#REF!</definedName>
    <definedName name="sinalizhoriz_24_19">[49]ORÇAMENTO!#REF!</definedName>
    <definedName name="sinalizhoriz_24_23">[49]ORÇAMENTO!#REF!</definedName>
    <definedName name="sinalizhoriz_24_25">[65]ORÇAMENTO!#REF!</definedName>
    <definedName name="sinalizhoriz_25">[65]ORÇAMENTO!#REF!</definedName>
    <definedName name="sinalizhoriz_26">[49]ORÇAMENTO!#REF!</definedName>
    <definedName name="sinalizhoriz_33">[49]ORÇAMENTO!#REF!</definedName>
    <definedName name="sinalizhoriz_9">[49]ORÇAMENTO!#REF!</definedName>
    <definedName name="SINAPI">#REF!</definedName>
    <definedName name="SINTETICO" localSheetId="2" hidden="1">{#N/A,#N/A,TRUE,"TER  EXT";#N/A,#N/A,TRUE,"TER  EXT";#N/A,#N/A,TRUE,"LAT  ESQ";#N/A,#N/A,TRUE,"FRONTAL";#N/A,#N/A,TRUE,"POST";#N/A,#N/A,TRUE,"LAT  DIR"}</definedName>
    <definedName name="SINTETICO" hidden="1">{#N/A,#N/A,TRUE,"TER  EXT";#N/A,#N/A,TRUE,"TER  EXT";#N/A,#N/A,TRUE,"LAT  ESQ";#N/A,#N/A,TRUE,"FRONTAL";#N/A,#N/A,TRUE,"POST";#N/A,#N/A,TRUE,"LAT  DIR"}</definedName>
    <definedName name="SINV_SNV_SUL">[130]sin_vertical_SUL_aplicacao!$P$13:$P$890</definedName>
    <definedName name="Sispec00">#REF!</definedName>
    <definedName name="Sispec98">#REF!</definedName>
    <definedName name="sit">#REF!</definedName>
    <definedName name="SIV" localSheetId="2">#REF!</definedName>
    <definedName name="SIV">#REF!</definedName>
    <definedName name="SJ">#REF!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M">#REF!</definedName>
    <definedName name="sm2br1">'[31]memória quantitativa'!#REF!</definedName>
    <definedName name="sm2br2">'[31]memória quantitativa'!#REF!</definedName>
    <definedName name="sm2br3">'[31]memória quantitativa'!#REF!</definedName>
    <definedName name="sm2br4">'[31]memória quantitativa'!#REF!</definedName>
    <definedName name="sm2br5">'[31]memória quantitativa'!#REF!</definedName>
    <definedName name="sm2br6">'[31]memória quantitativa'!#REF!</definedName>
    <definedName name="sm2br7">'[31]memória quantitativa'!#REF!</definedName>
    <definedName name="sm2br8">'[31]memória quantitativa'!#REF!</definedName>
    <definedName name="sm2br9">'[31]memória quantitativa'!#REF!</definedName>
    <definedName name="sm2c_1">'[31]memória quantitativa'!#REF!</definedName>
    <definedName name="sm2c_2">'[31]memória quantitativa'!#REF!</definedName>
    <definedName name="sm2c_3">'[31]memória quantitativa'!#REF!</definedName>
    <definedName name="sm2c_4">'[31]memória quantitativa'!#REF!</definedName>
    <definedName name="sm2c_5">'[31]memória quantitativa'!#REF!</definedName>
    <definedName name="sm2c_6">'[31]memória quantitativa'!#REF!</definedName>
    <definedName name="sm2c_7">'[31]memória quantitativa'!#REF!</definedName>
    <definedName name="sm2c_8">'[31]memória quantitativa'!#REF!</definedName>
    <definedName name="sm2c_9">'[31]memória quantitativa'!#REF!</definedName>
    <definedName name="sm2d1">'[31]memória quantitativa'!#REF!</definedName>
    <definedName name="sm2d2">'[31]memória quantitativa'!#REF!</definedName>
    <definedName name="sm2d3">'[31]memória quantitativa'!#REF!</definedName>
    <definedName name="sm2d4">'[31]memória quantitativa'!#REF!</definedName>
    <definedName name="sm2d5">'[31]memória quantitativa'!#REF!</definedName>
    <definedName name="sm2d6">'[31]memória quantitativa'!#REF!</definedName>
    <definedName name="sm2d7">'[31]memória quantitativa'!#REF!</definedName>
    <definedName name="sm2d8">'[31]memória quantitativa'!#REF!</definedName>
    <definedName name="sm2d9">'[31]memória quantitativa'!#REF!</definedName>
    <definedName name="sm2kmf_1">'[31]memória quantitativa'!#REF!</definedName>
    <definedName name="sm2kmf_2">'[31]memória quantitativa'!#REF!</definedName>
    <definedName name="sm2kmf_3">'[31]memória quantitativa'!#REF!</definedName>
    <definedName name="sm2kmf_4">'[31]memória quantitativa'!#REF!</definedName>
    <definedName name="sm2kmf_5">'[31]memória quantitativa'!#REF!</definedName>
    <definedName name="sm2kmf_6">'[31]memória quantitativa'!#REF!</definedName>
    <definedName name="sm2kmf_7">'[31]memória quantitativa'!#REF!</definedName>
    <definedName name="sm2kmf_8">'[31]memória quantitativa'!#REF!</definedName>
    <definedName name="sm2kmf_9">'[31]memória quantitativa'!#REF!</definedName>
    <definedName name="sm2kmi_1">'[31]memória quantitativa'!#REF!</definedName>
    <definedName name="sm2kmi_2">'[31]memória quantitativa'!#REF!</definedName>
    <definedName name="sm2kmi_3">'[31]memória quantitativa'!#REF!</definedName>
    <definedName name="sm2kmi_4">'[31]memória quantitativa'!#REF!</definedName>
    <definedName name="sm2kmi_5">'[31]memória quantitativa'!#REF!</definedName>
    <definedName name="sm2kmi_6">'[31]memória quantitativa'!#REF!</definedName>
    <definedName name="sm2kmi_7">'[31]memória quantitativa'!#REF!</definedName>
    <definedName name="sm2kmi_8">'[31]memória quantitativa'!#REF!</definedName>
    <definedName name="sm2kmi_9">'[31]memória quantitativa'!#REF!</definedName>
    <definedName name="sm2l1">'[31]memória quantitativa'!#REF!</definedName>
    <definedName name="sm2l2">'[31]memória quantitativa'!#REF!</definedName>
    <definedName name="sm2l3">'[31]memória quantitativa'!#REF!</definedName>
    <definedName name="sm2l4">'[31]memória quantitativa'!#REF!</definedName>
    <definedName name="sm2l5">'[31]memória quantitativa'!#REF!</definedName>
    <definedName name="sm2l6">'[31]memória quantitativa'!#REF!</definedName>
    <definedName name="sm2l7">'[31]memória quantitativa'!#REF!</definedName>
    <definedName name="sm2l8">'[31]memória quantitativa'!#REF!</definedName>
    <definedName name="sm2l9">'[31]memória quantitativa'!#REF!</definedName>
    <definedName name="smbr1">'[31]memória quantitativa'!#REF!</definedName>
    <definedName name="smbr2">'[31]memória quantitativa'!#REF!</definedName>
    <definedName name="smbr3">'[31]memória quantitativa'!#REF!</definedName>
    <definedName name="smbr4">'[31]memória quantitativa'!#REF!</definedName>
    <definedName name="smbr5">'[31]memória quantitativa'!#REF!</definedName>
    <definedName name="smbr6">'[31]memória quantitativa'!#REF!</definedName>
    <definedName name="smbr7">'[31]memória quantitativa'!#REF!</definedName>
    <definedName name="smbr8">'[31]memória quantitativa'!#REF!</definedName>
    <definedName name="smbr9">'[31]memória quantitativa'!#REF!</definedName>
    <definedName name="smc_1">'[31]memória quantitativa'!#REF!</definedName>
    <definedName name="smc_2">'[31]memória quantitativa'!#REF!</definedName>
    <definedName name="smc_3">'[31]memória quantitativa'!#REF!</definedName>
    <definedName name="smc_4">'[31]memória quantitativa'!#REF!</definedName>
    <definedName name="smc_5">'[31]memória quantitativa'!#REF!</definedName>
    <definedName name="smc_6">'[31]memória quantitativa'!#REF!</definedName>
    <definedName name="smc_7">'[31]memória quantitativa'!#REF!</definedName>
    <definedName name="smc_8">'[31]memória quantitativa'!#REF!</definedName>
    <definedName name="smc_9">'[31]memória quantitativa'!#REF!</definedName>
    <definedName name="smkmf_1">'[31]memória quantitativa'!#REF!</definedName>
    <definedName name="smkmf_2">'[31]memória quantitativa'!#REF!</definedName>
    <definedName name="smkmf_3">'[31]memória quantitativa'!#REF!</definedName>
    <definedName name="smkmf_4">'[31]memória quantitativa'!#REF!</definedName>
    <definedName name="smkmf_5">'[31]memória quantitativa'!#REF!</definedName>
    <definedName name="smkmf_6">'[31]memória quantitativa'!#REF!</definedName>
    <definedName name="smkmf_7">'[31]memória quantitativa'!#REF!</definedName>
    <definedName name="smkmf_8">'[31]memória quantitativa'!#REF!</definedName>
    <definedName name="smkmf_9">'[31]memória quantitativa'!#REF!</definedName>
    <definedName name="smkmi_1">'[31]memória quantitativa'!#REF!</definedName>
    <definedName name="smkmi_2">'[31]memória quantitativa'!#REF!</definedName>
    <definedName name="smkmi_3">'[31]memória quantitativa'!#REF!</definedName>
    <definedName name="smkmi_4">'[31]memória quantitativa'!#REF!</definedName>
    <definedName name="smkmi_5">'[31]memória quantitativa'!#REF!</definedName>
    <definedName name="smkmi_6">'[31]memória quantitativa'!#REF!</definedName>
    <definedName name="smkmi_7">'[31]memória quantitativa'!#REF!</definedName>
    <definedName name="smkmi_8">'[31]memória quantitativa'!#REF!</definedName>
    <definedName name="smkmi_9">'[31]memória quantitativa'!#REF!</definedName>
    <definedName name="Sml" localSheetId="2">{"um","dois","três","quatro","cinco","seis","sete","oito","nove","dez","onze","doze","treze","quatorze","quinze","dezesseis","dezessete","dezoito","dezenove"}</definedName>
    <definedName name="Sml">{"um","dois","três","quatro","cinco","seis","sete","oito","nove","dez","onze","doze","treze","quatorze","quinze","dezesseis","dezessete","dezoito","dezenove"}</definedName>
    <definedName name="SMW">#REF!</definedName>
    <definedName name="SMWA">#REF!</definedName>
    <definedName name="Sng" localSheetId="2">{"um","mil","um milhão","um bilhão","um trilhão"}</definedName>
    <definedName name="Sng">{"um","mil","um milhão","um bilhão","um trilhão"}</definedName>
    <definedName name="SNV">[76]SNV!$A$1:$B$15</definedName>
    <definedName name="SNV_CURVASUL">[114]CURVAS_SHSUL_MEC!$AL$14:$AL$123</definedName>
    <definedName name="SNV_DEFENSA">[75]Defensas_necessidades!$AD$13:$AD$21</definedName>
    <definedName name="SNV_DF_REMOVER_BR408">'[75]Defensas-Removerimplantar.nec'!$AL$13:$AL$37</definedName>
    <definedName name="SNV_DF_SUL">[130]Defensas_SUL_necessidades!$AD$13:$AD$99</definedName>
    <definedName name="SNV_HOR_MAN_ALIANCA1">'[75]HOR_MAN_aliança 1º ACESSO'!$Q$13:$Q$39</definedName>
    <definedName name="SNV_HOR_MAN_ALIANCA2">'[75]HOR_MAN_ALIANÇA 2º ACESSO'!$Q$14:$Q$37</definedName>
    <definedName name="SNV_HOR_MAN_BUENOS">'[75]HOR_MAN_BUENOS AIRES'!$Q$14:$Q$28</definedName>
    <definedName name="SNV_HOR_MAN_ITAQUITINGA">[75]HOR_MAN_Itaquitinga!$Q$14:$Q$35</definedName>
    <definedName name="SNV_HOR_MAN_LOMBADA">'[75]HOR_MAN_PASS. PEDESTRE_LOMBADA'!$Q$14:$Q$20</definedName>
    <definedName name="SNV_HOR_MAN_ONIBUS">'[75]PARADA DE ONIBUS'!$Q$14:$Q$43</definedName>
    <definedName name="SNV_HOR_MAN_PONTES">[75]HOR_MAN_PONTES!$Q$15:$Q$42</definedName>
    <definedName name="SNV_HOR_MAN_TIMBAUBA">[75]HOR_MAN_TIMBAUBA!$Q$13:$Q$39</definedName>
    <definedName name="SNV_HOR_MAN_TRACUNHAEM">[75]HOR_MAN_TRACUNHAEM!$Q$14:$Q$35</definedName>
    <definedName name="SNV_HOR_MAN_VICENCIA">[75]SIN_HOR_MAN_VICÊNCIA!$Q$14:$Q$36</definedName>
    <definedName name="SNV_HOR_MEC_ALIANCA1">'[75]HOR_MEC_Interseção Aliança - 1º'!$AB$15:$AB$20</definedName>
    <definedName name="SNV_HOR_MEC_ALIANCA2">'[75]HOR_MEC_Interseção Aliança - 2º'!$AB$14:$AB$18</definedName>
    <definedName name="SNV_HOR_MEC_BR408">'[75]HOR_MEC_BR-408'!$AC$14:$AC$240</definedName>
    <definedName name="SNV_HOR_MEC_BUENOS">'[75]HOR_MEC_Interseção_BUENOS AIRES'!$AB$15:$AB$19</definedName>
    <definedName name="SNV_HOR_MEC_ITAQUITINGA">[75]HOR_MEC_Inters_Itaquitinga!$AB$15:$AB$19</definedName>
    <definedName name="SNV_HOR_MEC_TIMBAUBA">[75]HOR_MEC_Inters_Timbaúba!$AB$15:$AB$19</definedName>
    <definedName name="SNV_HOR_MEC_TRACUNHAEM">[75]HOR_MEC_Interseção_Tracunhaem!$AB$15:$AB$19</definedName>
    <definedName name="SNV_HOR_MEC_VICENCIA">[75]HOR_MEC_Interseção_VICÊNCIA!$AB$15:$AB$20</definedName>
    <definedName name="SNV_IBIA">'[114]SIN_HOR_MEC_Gravatá do Ibiapina'!$S$14:$S$18</definedName>
    <definedName name="SNV_PLACA">[76]sin_vertical_necessidades!#REF!</definedName>
    <definedName name="SNV_PORT">'[75]Pórtico a Remover'!$L$15</definedName>
    <definedName name="SNV_PORT_REM">'[130]Pórtico a remover'!$L$13</definedName>
    <definedName name="SNV_PORT_SEMI">'[75]Pórtico e Semi-pórtico'!$P$14:$P$19</definedName>
    <definedName name="SNV_PORT_SEMI_BR104">'[130]Pórtico e Semi-pórtico'!$P$14:$P$22</definedName>
    <definedName name="SNV_PORT_SEMI_BR104SUL">'[130]Pórtico e Semi-pórtico_SUL'!$P$14:$P$21</definedName>
    <definedName name="SNV_SHM_ALTINHO">[130]SHM_ALTINHO!$U$15:$U$19</definedName>
    <definedName name="SNV_SHM_BENEDITO">'[130]SHM_SÃO BENEDITO DO SUL'!$U$15:$U$19</definedName>
    <definedName name="SNV_SHM_BR104SUL">'[130]HOR_MEC_BR-104SUL'!$AC$14:$AC$480</definedName>
    <definedName name="SNV_SHM_CANHOTINHO">[130]SHM_CANHOTINHO!$U$15:$U$19</definedName>
    <definedName name="SNV_SHM_CUPIRA1">'[130]SHM_CUPIRA_1º ACESSO'!$U$15:$U$19</definedName>
    <definedName name="SNV_SHM_CUPIRA2">'[130]SHM_CUPIRA 2ª INTERSEÇÃO'!$U$15:$U$19</definedName>
    <definedName name="SNV_SHM_JUREMA">'[130]SHM_PANELAS E JUREMA'!$U$15:$U$24</definedName>
    <definedName name="SNV_SHM_PALMARES">[130]SHM_PALMARES!$U$15:$U$19</definedName>
    <definedName name="SNV_SHM_QUIPAPA">[130]SHM_QUIPAPÁ!$U$15:$U$19</definedName>
    <definedName name="SNV_SHM_TERRA">'[130]SHM_Terra Vermelha'!$U$15:$U$19</definedName>
    <definedName name="SNV_SHMAN_ALTINHO">'[130]SHMAN_INTERSEÇÃO ALTINHO'!$Q$13:$Q$48</definedName>
    <definedName name="SNV_SHMAN_BENEDITO">'[130]SHMAN_INTERSEÇÃO SÃO BENEDITO'!$Q$13:$Q$43</definedName>
    <definedName name="SNV_SHMAN_CANHOTINHO">'[130]SHMAN_INTERSEÇÃO CANHOTINHO'!$Q$13:$Q$39</definedName>
    <definedName name="SNV_SHMAN_CUPIRA1">'[130]SHMAN_ÁREA ESP CUPIRA 1'!$Q$13:$Q$50</definedName>
    <definedName name="SNV_SHMAN_CUPIRA2">'[130]SHMAN_INTERSEÇÃO CUPIRA 2º'!$Q$13:$Q$38</definedName>
    <definedName name="SNV_SHMAN_GRAV">#REF!</definedName>
    <definedName name="SNV_SHMAN_GRAVATA">'[114]SIN_HOR_MAN_GRAVATÁ '!$N$14:$N$48</definedName>
    <definedName name="SNV_SHMAN_JUREMA">'[130]SHMAN_INTERS, JUREMA E PANELAS'!$Q$13:$Q$41</definedName>
    <definedName name="SNV_SHMAN_LOMBADA">'[130]SHMAN_ár. passag.Pedes.LOmb.P.Ô'!$Q$14:$Q$62</definedName>
    <definedName name="SNV_SHMAN_PALMARES">[130]SIN_HOR_MAN_PALMARES!$Q$14:$Q$40</definedName>
    <definedName name="SNV_SHMAN_PAR_ONIB">[114]SIN_HOR_MAN_PARADA_ONIBUS!$N$13:$N$16</definedName>
    <definedName name="SNV_SHMAN_PONTE">'[114]SIN_HOR_MAN_PONTE '!$N$13:$N$16</definedName>
    <definedName name="SNV_SHMAN_PONTESUL">'[130]SHMAN_ PONTE_SUL_OBRA DE ARTE'!$Q$15:$Q$66</definedName>
    <definedName name="SNV_SHMAN_QUIPAPA">'[130]SHMAN_INTERSEÇÃO quipapa'!$Q$13:$Q$39</definedName>
    <definedName name="SNV_SHMAN_TAQUA">[114]SHMAN_TAQUA!$N$13:$N$61</definedName>
    <definedName name="SNV_SHMAN_TERRA">'[130]SHMAN_Terra Vermelha'!$Q$13:$Q$49</definedName>
    <definedName name="SNV_SHNM">[114]SIN_HOR_NORTE_MEC!$AF$15:$AF$100</definedName>
    <definedName name="SNV_SHNM_BR104">[130]SIN_HOR_NORTE_MEC!$AE$14:$AE$98</definedName>
    <definedName name="SNV_SHSM">[114]SIN_HOR_SUL_MEC!$AF$14:$AF$251</definedName>
    <definedName name="SNV_SV_BR408">[75]sin_vertical_aplicacao!$O$13:$O$531</definedName>
    <definedName name="SNV_TACHA_ALIANCA1">'[75]tachas_ALIANÇA 1º acesso '!$X$17:$X$28</definedName>
    <definedName name="SNV_TACHA_ALIANCA2">'[75]tachas_Aliança 2º acesso'!$X$15:$X$24</definedName>
    <definedName name="SNV_TACHA_ALTINHO">[130]tachas_intreseção_Altinho!$X$13:$X$22</definedName>
    <definedName name="SNV_TACHA_BENEDITO">'[130]tachas_intreseção_São Benedito'!$X$13:$X$21</definedName>
    <definedName name="SNV_TACHA_BR104SUL">[130]tachas_aplicacao_BR104!$X$16:$X$708</definedName>
    <definedName name="SNV_TACHA_BR408">[75]tachas_aplicacao_BR408!$X$16:$X$410</definedName>
    <definedName name="SNV_TACHA_BUENOS">'[75]tachas_Buenos Aires'!$X$17:$X$26</definedName>
    <definedName name="SNV_TACHA_CANHOTINHO">[130]tachas_intreseção_Canhotinho!$X$13:$X$18</definedName>
    <definedName name="SNV_TACHA_CUPIRA1">[130]tachas_intreseção_Cupira1!$X$13:$X$21</definedName>
    <definedName name="SNV_TACHA_CUPIRA2">'[130]tachas_intreseção_Cupira 2'!$X$13:$X$20</definedName>
    <definedName name="SNV_TACHA_ITAQUI">[75]tachas_Itaquitinga!$X$14:$X$23</definedName>
    <definedName name="SNV_TACHA_PALMARES">[130]tachas_intreseção_Palmares!$X$13:$X$21</definedName>
    <definedName name="SNV_TACHA_PANELAS">[130]tachas_intreseção_Panelas!$X$13:$X$24</definedName>
    <definedName name="SNV_TACHA_QUIPAPA">[130]tachas_intreseção_Quipapá!$X$13:$X$19</definedName>
    <definedName name="SNV_TACHA_TERRA">'[130]tachas_intres,_Terra Vermelha'!$X$13:$X$22</definedName>
    <definedName name="SNV_TACHA_TIMBAUBA">[75]tachas_TIMBAÚBA!$X$14:$X$23</definedName>
    <definedName name="SNV_TACHA_TRACUNHAEM">[75]tachas_Tracunhaém!$X$14:$X$23</definedName>
    <definedName name="SNV_TACHA_VICENCIA">[75]tachas_VICÊNCIA!$X$14:$X$25</definedName>
    <definedName name="SNV_TAQUA">[114]SIN_HOR_MEC_TAQUARITINGA!$S$14:$S$19</definedName>
    <definedName name="SOLEIRA_CINZA_CORUMBA">#REF!</definedName>
    <definedName name="sollimp" localSheetId="2">#REF!</definedName>
    <definedName name="sollimp">#REF!</definedName>
    <definedName name="SOLO">[100]SERVIÇOS!$G$14</definedName>
    <definedName name="SOLOS" localSheetId="2">[67]PRECORC.XLS!#REF!</definedName>
    <definedName name="SOLOS">[67]PRECORC.XLS!#REF!</definedName>
    <definedName name="SOLU_LIMPADORA">#REF!</definedName>
    <definedName name="SoluçãoIntervençãoFuncional">#REF!</definedName>
    <definedName name="Soluções_3ªF">OFFSET('[99]Orçamento por Kmf'!$B$1,MATCH("3ª FAIXA",'[99]Orçamento por Kmf'!$B:$B,0),0,MATCH("ACOSTAMENTO",'[99]Orçamento por Kmf'!$B:$B,0)-MATCH("3ª FAIXA",'[99]Orçamento por Kmf'!$B:$B,0),1)</definedName>
    <definedName name="Soluções_Acost">OFFSET('[99]Orçamento por Kmf'!$B$1,MATCH("ACOSTAMENTO",'[99]Orçamento por Kmf'!$B:$B,0),0,MATCH("DRENAGEM SUPERFICIAL",'[99]Orçamento por Kmf'!$B:$B,0)-MATCH("ACOSTAMENTO",'[99]Orçamento por Kmf'!$B:$B,0),1)</definedName>
    <definedName name="Soluções_Pista">OFFSET('[99]Orçamento por Kmf'!$B$1,MATCH("PISTA ROLAMENTO",'[99]Orçamento por Kmf'!$B:$B,0),0,MATCH("3ª FAIXA",'[99]Orçamento por Kmf'!$B:$B,0)-MATCH("PISTA ROLAMENTO",'[99]Orçamento por Kmf'!$B:$B,0),1)</definedName>
    <definedName name="solver_adj" hidden="1">[219]Premissas!$Z$166,[219]Premissas!$Z$161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hidden="1">'[220]61M-CBMI:MAT-BET'!$H$18</definedName>
    <definedName name="solver_pre" hidden="1">0.000001</definedName>
    <definedName name="solver_rel1" hidden="1">3</definedName>
    <definedName name="solver_rel2" hidden="1">3</definedName>
    <definedName name="solver_rhs1" hidden="1">0</definedName>
    <definedName name="solver_rhs2" hidden="1">0</definedName>
    <definedName name="solver_scl" hidden="1">2</definedName>
    <definedName name="solver_sho" hidden="1">2</definedName>
    <definedName name="solver_tim" hidden="1">100</definedName>
    <definedName name="solver_tmp" hidden="1">0</definedName>
    <definedName name="solver_tol" hidden="1">0.05</definedName>
    <definedName name="solver_typ" hidden="1">1</definedName>
    <definedName name="solver_val" hidden="1">0</definedName>
    <definedName name="SOMA1" localSheetId="2">[13]ORÇAMENTO!#REF!</definedName>
    <definedName name="SOMA1">[13]ORÇAMENTO!#REF!</definedName>
    <definedName name="SOMA2" localSheetId="2">[13]ORÇAMENTO!#REF!</definedName>
    <definedName name="SOMA2">[13]ORÇAMENTO!#REF!</definedName>
    <definedName name="SOMA3" localSheetId="2">[13]ORÇAMENTO!#REF!</definedName>
    <definedName name="SOMA3">[13]ORÇAMENTO!#REF!</definedName>
    <definedName name="SOMA4" localSheetId="2">[13]ORÇAMENTO!#REF!</definedName>
    <definedName name="SOMA4">[13]ORÇAMENTO!#REF!</definedName>
    <definedName name="SOMA5" localSheetId="2">[13]ORÇAMENTO!#REF!</definedName>
    <definedName name="SOMA5">[13]ORÇAMENTO!#REF!</definedName>
    <definedName name="SomaMedAtual">SUM(IF(#REF!=#REF!,IF(#REF!=#REF!,#REF!)))</definedName>
    <definedName name="sOpRadio" localSheetId="2">[71]PessA!#REF!</definedName>
    <definedName name="sOpRadio">[71]PessA!#REF!</definedName>
    <definedName name="sOpRadio_1" localSheetId="2">[71]PessA!#REF!</definedName>
    <definedName name="sOpRadio_1">[71]PessA!#REF!</definedName>
    <definedName name="sOpRadio_1_4" localSheetId="2">[71]PessA!#REF!</definedName>
    <definedName name="sOpRadio_1_4">[71]PessA!#REF!</definedName>
    <definedName name="sOpRadio_4" localSheetId="2">[71]PessA!#REF!</definedName>
    <definedName name="sOpRadio_4">[71]PessA!#REF!</definedName>
    <definedName name="sOpRadio_6" localSheetId="2">[71]PessA!#REF!</definedName>
    <definedName name="sOpRadio_6">[71]PessA!#REF!</definedName>
    <definedName name="sOpRadio_6_4" localSheetId="2">[71]PessA!#REF!</definedName>
    <definedName name="sOpRadio_6_4">[71]PessA!#REF!</definedName>
    <definedName name="souza">#REF!</definedName>
    <definedName name="spsl1">'[31]memória quantitativa'!#REF!</definedName>
    <definedName name="spsl2">'[31]memória quantitativa'!#REF!</definedName>
    <definedName name="srergs">#REF!</definedName>
    <definedName name="srergs_13">[49]procedimentos!$B$114</definedName>
    <definedName name="srergs_26">[49]procedimentos!$B$114</definedName>
    <definedName name="srergs_33">[49]procedimentos!$B$114</definedName>
    <definedName name="srergs_5">[49]procedimentos!$B$114</definedName>
    <definedName name="srergs_6">[49]procedimentos!$B$114</definedName>
    <definedName name="srergs_7">[49]procedimentos!$B$114</definedName>
    <definedName name="srergs_8">[49]procedimentos!$B$114</definedName>
    <definedName name="srergs_9">[49]procedimentos!$B$114</definedName>
    <definedName name="SRERS">[52]procedimentos!#REF!</definedName>
    <definedName name="sRespOM" localSheetId="2">[71]PessA!#REF!</definedName>
    <definedName name="sRespOM">[71]PessA!#REF!</definedName>
    <definedName name="sRespOM_1" localSheetId="2">[71]PessA!#REF!</definedName>
    <definedName name="sRespOM_1">[71]PessA!#REF!</definedName>
    <definedName name="sRespOM_1_4" localSheetId="2">[71]PessA!#REF!</definedName>
    <definedName name="sRespOM_1_4">[71]PessA!#REF!</definedName>
    <definedName name="sRespOM_4">[71]PessA!#REF!</definedName>
    <definedName name="sRespOM_6">[71]PessA!#REF!</definedName>
    <definedName name="sRespOM_6_4">[71]PessA!#REF!</definedName>
    <definedName name="srsdgqge">#REF!</definedName>
    <definedName name="SRV" localSheetId="2" hidden="1">#REF!</definedName>
    <definedName name="SRV" hidden="1">#REF!</definedName>
    <definedName name="SS" localSheetId="2" hidden="1">#REF!</definedName>
    <definedName name="ss">#REF!</definedName>
    <definedName name="SSS" localSheetId="2" hidden="1">{#N/A,#N/A,FALSE,"MO (2)"}</definedName>
    <definedName name="SSS" hidden="1">{#N/A,#N/A,FALSE,"MO (2)"}</definedName>
    <definedName name="SSS_1" localSheetId="2" hidden="1">{#N/A,#N/A,FALSE,"MO (2)"}</definedName>
    <definedName name="SSS_1" hidden="1">{#N/A,#N/A,FALSE,"MO (2)"}</definedName>
    <definedName name="sssa">#N/A</definedName>
    <definedName name="sssd">#N/A</definedName>
    <definedName name="ssss" localSheetId="2">{"um","dois","três","quatro","cinco","seis","sete","oito","nove","dez","onze","doze","treze","quatorze","quinze","dezesseis","dezessete","dezoito","dezenove"}</definedName>
    <definedName name="ssss">{"um","dois","três","quatro","cinco","seis","sete","oito","nove","dez","onze","doze","treze","quatorze","quinze","dezesseis","dezessete","dezoito","dezenove"}</definedName>
    <definedName name="ssssa">'[221]P A T O  D'!#REF!</definedName>
    <definedName name="SSSSS" localSheetId="2">#REF!</definedName>
    <definedName name="SSSSS">#REF!</definedName>
    <definedName name="ssssss" localSheetId="2" hidden="1">{#N/A,#N/A,FALSE,"MO (2)"}</definedName>
    <definedName name="ssssss" hidden="1">{#N/A,#N/A,FALSE,"MO (2)"}</definedName>
    <definedName name="sssssssssssssssssssss" localSheetId="2" hidden="1">{#N/A,#N/A,TRUE,"Plan1"}</definedName>
    <definedName name="sssssssssssssssssssss" hidden="1">{#N/A,#N/A,TRUE,"Plan1"}</definedName>
    <definedName name="sssssssssssssssssssss_1" localSheetId="2" hidden="1">{#N/A,#N/A,TRUE,"Plan1"}</definedName>
    <definedName name="sssssssssssssssssssss_1" hidden="1">{#N/A,#N/A,TRUE,"Plan1"}</definedName>
    <definedName name="ST">[13]SERVIÇOS!#REF!</definedName>
    <definedName name="Status">[222]Checklist!$S$1:$S$2</definedName>
    <definedName name="STR">#REF!</definedName>
    <definedName name="stre" localSheetId="2">#REF!</definedName>
    <definedName name="stre">#REF!</definedName>
    <definedName name="SUB">[12]DADOS!$B$4</definedName>
    <definedName name="Sub__trecho">#REF!</definedName>
    <definedName name="SUB_35">#REF!</definedName>
    <definedName name="SUB_TRECHO">#REF!</definedName>
    <definedName name="Subestação">#REF!</definedName>
    <definedName name="SUBSTRATO_P">[76]sin_vertical_necessidades!#REF!</definedName>
    <definedName name="SUBSTRATO_SV_BR408">[75]sin_vertical_aplicacao!$L$13:$L$531</definedName>
    <definedName name="Subt">#REF!</definedName>
    <definedName name="SUBT_1">#REF!</definedName>
    <definedName name="SUBT1">#REF!</definedName>
    <definedName name="SUBTOT" localSheetId="2">[13]ORÇAMENTO!#REF!</definedName>
    <definedName name="SUBTOT">[13]ORÇAMENTO!#REF!</definedName>
    <definedName name="Subtrecho">'[133]Custos Unitarios'!$A$6</definedName>
    <definedName name="subtrecho_10">[61]procedimentos!$A$5</definedName>
    <definedName name="subtrecho_13">[49]procedimentos!$B$118</definedName>
    <definedName name="subtrecho_26">[49]procedimentos!$B$118</definedName>
    <definedName name="subtrecho_33">[49]procedimentos!$B$118</definedName>
    <definedName name="subtrecho_42">#REF!</definedName>
    <definedName name="subtrecho_5">[49]procedimentos!$B$118</definedName>
    <definedName name="subtrecho_6">[49]procedimentos!$B$118</definedName>
    <definedName name="subtrecho_7">[49]procedimentos!$B$118</definedName>
    <definedName name="subtrecho_8">[49]procedimentos!$B$118</definedName>
    <definedName name="subtrecho_9">[49]procedimentos!$B$118</definedName>
    <definedName name="SUBTRECHO1">[88]Croqui!$B$6</definedName>
    <definedName name="subtrecho1_13">[49]procedimentos!#REF!</definedName>
    <definedName name="subtrecho1_13_1">[195]procedimentos!#REF!</definedName>
    <definedName name="subtrecho1_13_13">[49]procedimentos!#REF!</definedName>
    <definedName name="subtrecho1_13_19">#REF!</definedName>
    <definedName name="subtrecho1_13_23">#REF!</definedName>
    <definedName name="subtrecho1_13_25">[195]procedimentos!#REF!</definedName>
    <definedName name="subtrecho1_13_26">[49]procedimentos!#REF!</definedName>
    <definedName name="subtrecho1_13_33">[49]procedimentos!#REF!</definedName>
    <definedName name="subtrecho1_13_5">[49]procedimentos!#REF!</definedName>
    <definedName name="subtrecho1_13_6">[49]procedimentos!#REF!</definedName>
    <definedName name="subtrecho1_13_7">[49]procedimentos!#REF!</definedName>
    <definedName name="subtrecho1_13_8">[49]procedimentos!#REF!</definedName>
    <definedName name="subtrecho1_13_9">[49]procedimentos!#REF!</definedName>
    <definedName name="subtrecho1_19">#REF!</definedName>
    <definedName name="subtrecho1_23">#REF!</definedName>
    <definedName name="subtrecho1_24">#REF!</definedName>
    <definedName name="subtrecho1_24_13">[49]procedimentos!#REF!</definedName>
    <definedName name="subtrecho1_24_13_1">[195]procedimentos!#REF!</definedName>
    <definedName name="subtrecho1_24_13_13">[49]procedimentos!#REF!</definedName>
    <definedName name="subtrecho1_24_13_19">#REF!</definedName>
    <definedName name="subtrecho1_24_13_23">#REF!</definedName>
    <definedName name="subtrecho1_24_13_25">[195]procedimentos!#REF!</definedName>
    <definedName name="subtrecho1_24_13_26">[49]procedimentos!#REF!</definedName>
    <definedName name="subtrecho1_24_13_33">[49]procedimentos!#REF!</definedName>
    <definedName name="subtrecho1_24_13_5">[49]procedimentos!#REF!</definedName>
    <definedName name="subtrecho1_24_13_6">[49]procedimentos!#REF!</definedName>
    <definedName name="subtrecho1_24_13_7">[49]procedimentos!#REF!</definedName>
    <definedName name="subtrecho1_24_13_8">[49]procedimentos!#REF!</definedName>
    <definedName name="subtrecho1_24_13_9">[49]procedimentos!#REF!</definedName>
    <definedName name="subtrecho1_24_19">#REF!</definedName>
    <definedName name="subtrecho1_24_23">#REF!</definedName>
    <definedName name="subtrecho1_24_25">[195]procedimentos!#REF!</definedName>
    <definedName name="subtrecho1_24_26">[49]procedimentos!#REF!</definedName>
    <definedName name="subtrecho1_24_33">[49]procedimentos!#REF!</definedName>
    <definedName name="subtrecho1_24_5">[49]procedimentos!#REF!</definedName>
    <definedName name="subtrecho1_24_6">[49]procedimentos!#REF!</definedName>
    <definedName name="subtrecho1_24_7">[49]procedimentos!#REF!</definedName>
    <definedName name="subtrecho1_24_8">[49]procedimentos!#REF!</definedName>
    <definedName name="subtrecho1_24_9">[49]procedimentos!#REF!</definedName>
    <definedName name="subtrecho1_25">[195]procedimentos!#REF!</definedName>
    <definedName name="subtrecho1_26">[49]procedimentos!#REF!</definedName>
    <definedName name="subtrecho1_33">[49]procedimentos!#REF!</definedName>
    <definedName name="subtrecho1_5">[49]procedimentos!#REF!</definedName>
    <definedName name="subtrecho1_6">[49]procedimentos!#REF!</definedName>
    <definedName name="subtrecho1_7">[49]procedimentos!#REF!</definedName>
    <definedName name="subtrecho1_8">[49]procedimentos!#REF!</definedName>
    <definedName name="subtrecho1_9">[49]procedimentos!#REF!</definedName>
    <definedName name="subtrecho1a">[52]CAPA!$B$17</definedName>
    <definedName name="subtrecho1b">[52]CAPA!$B$17</definedName>
    <definedName name="SUBTRECHO2">#REF!</definedName>
    <definedName name="SUBTRECHO2_13">[49]procedimentos!#REF!</definedName>
    <definedName name="SUBTRECHO2_19">#REF!</definedName>
    <definedName name="SUBTRECHO2_23">#REF!</definedName>
    <definedName name="SUBTRECHO2_25">[195]procedimentos!#REF!</definedName>
    <definedName name="SUBTRECHO2_26">[49]procedimentos!#REF!</definedName>
    <definedName name="SUBTRECHO2_33">[49]procedimentos!#REF!</definedName>
    <definedName name="SUBTRECHO2_5">[49]procedimentos!#REF!</definedName>
    <definedName name="SUBTRECHO2_6">[49]procedimentos!#REF!</definedName>
    <definedName name="SUBTRECHO2_7">[49]procedimentos!#REF!</definedName>
    <definedName name="SUBTRECHO2_8">[49]procedimentos!#REF!</definedName>
    <definedName name="SUBTRECHO2_9">[49]procedimentos!#REF!</definedName>
    <definedName name="sum" localSheetId="2">#REF!</definedName>
    <definedName name="sum">#REF!</definedName>
    <definedName name="SUMMERY">#REF!</definedName>
    <definedName name="SUMMERYY">#REF!</definedName>
    <definedName name="SUP_MAR94" localSheetId="2">#REF!</definedName>
    <definedName name="SUP_MAR94">#REF!</definedName>
    <definedName name="SUP_SV_QTDE">[75]sin_vertical_aplicacao!$K$13:$K$531</definedName>
    <definedName name="SUP_SV_TIPO_BR408">[75]sin_vertical_aplicacao!$J$13:$J$531</definedName>
    <definedName name="super">[31]procedimentos!$A$5</definedName>
    <definedName name="superint">#REF!</definedName>
    <definedName name="SUPERINTENDÊNCIA_REGIONAL_NO_ESTADO_DO_RIO_GRANDE_DO_SUL">[52]CAPA!$A$3</definedName>
    <definedName name="SUPERIOR" localSheetId="2">[67]PRECORC.XLS!#REF!</definedName>
    <definedName name="SUPERIOR">[67]PRECORC.XLS!#REF!</definedName>
    <definedName name="superstrutura">#REF!</definedName>
    <definedName name="superstrutura_1">#REF!</definedName>
    <definedName name="superstrutura_2">#REF!</definedName>
    <definedName name="superstrutura_3">#REF!</definedName>
    <definedName name="superstrutura_4">#REF!</definedName>
    <definedName name="SV">#REF!</definedName>
    <definedName name="SV_AREA">[129]sin_vertical_necessidades!#REF!</definedName>
    <definedName name="SV_AREA_SUL">[130]sin_vertical_SUL_aplicacao!$O$13:$O$890</definedName>
    <definedName name="SV_PELICULA">[129]sin_vertical_necessidades!#REF!</definedName>
    <definedName name="SV_PELICULA_SUL">[130]sin_vertical_SUL_aplicacao!$N$13:$N$890</definedName>
    <definedName name="SV_PESO_SUP_MT">[112]sin_vertical_necessidades!#REF!</definedName>
    <definedName name="SV_SNV">[129]sin_vertical_necessidades!#REF!</definedName>
    <definedName name="SV_SNV_SUL">[130]sin_vertical_SUL_aplicacao!$P$13:$P$890</definedName>
    <definedName name="SV_SUBSTRATO">[129]sin_vertical_necessidades!#REF!</definedName>
    <definedName name="SV_SUBSTRATO_SUL">[130]sin_vertical_SUL_aplicacao!$M$13:$M$890</definedName>
    <definedName name="SV_SUP_MAT">[112]sin_vertical_necessidades!#REF!</definedName>
    <definedName name="SV_SUP_QTDE_SUL">[130]sin_vertical_SUL_aplicacao!$L$13:$L$890</definedName>
    <definedName name="SV_SUP_QTE">[112]sin_vertical_necessidades!#REF!</definedName>
    <definedName name="SV_SUP_QUANT_SUL">[130]sin_vertical_SUL_aplicacao!$L$13:$L$890</definedName>
    <definedName name="SV_SUP_TIPO">[114]SIN_VERTICAL_APLICACAO!$L$13:$L$244</definedName>
    <definedName name="SV_SUP_TIPO_SUL">[130]sin_vertical_SUL_aplicacao!$K$13:$K$890</definedName>
    <definedName name="SV_SUPORTE_TIPO_SUL">[130]sin_vertical_SUL_aplicacao!$K$13:$K$890</definedName>
    <definedName name="svt" localSheetId="2">#REF!</definedName>
    <definedName name="svt">#REF!</definedName>
    <definedName name="sx" localSheetId="2">#REF!</definedName>
    <definedName name="sx">#REF!</definedName>
    <definedName name="sx_1" localSheetId="2">#REF!</definedName>
    <definedName name="sx_1">#REF!</definedName>
    <definedName name="sxcc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cc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o">#REF!</definedName>
    <definedName name="synthese" hidden="1">{"tbl1",#N/A,FALSE,"regul";"tbl2",#N/A,FALSE,"regul"}</definedName>
    <definedName name="t" localSheetId="2">#REF!</definedName>
    <definedName name="t">#REF!</definedName>
    <definedName name="T_25">#N/A</definedName>
    <definedName name="T_501">#N/A</definedName>
    <definedName name="T_501_1">#REF!</definedName>
    <definedName name="T_511">#N/A</definedName>
    <definedName name="T_511_1">#REF!</definedName>
    <definedName name="T_602">#N/A</definedName>
    <definedName name="T_602_1">#REF!</definedName>
    <definedName name="T_603">#N/A</definedName>
    <definedName name="T_603_1">#REF!</definedName>
    <definedName name="T_604">#N/A</definedName>
    <definedName name="T_604_1">#REF!</definedName>
    <definedName name="T_605">#N/A</definedName>
    <definedName name="T_605_1">#REF!</definedName>
    <definedName name="T_607">#N/A</definedName>
    <definedName name="T_607_1">#REF!</definedName>
    <definedName name="T_701">#N/A</definedName>
    <definedName name="T_701_1">#REF!</definedName>
    <definedName name="T_702">#N/A</definedName>
    <definedName name="T_702_1">#REF!</definedName>
    <definedName name="t_areiacs">'[31]memória quantitativa'!#REF!</definedName>
    <definedName name="t_britarp">'[31]memória quantitativa'!#REF!</definedName>
    <definedName name="t_caminhãobasc">[31]Transportes!#REF!</definedName>
    <definedName name="t_caminhãocarr">[31]Transportes!#REF!</definedName>
    <definedName name="t_capafria">'[31]memória quantitativa'!#REF!</definedName>
    <definedName name="t_ccf">'[31]memória quantitativa'!#REF!</definedName>
    <definedName name="t_correção">'[31]memória quantitativa'!#REF!</definedName>
    <definedName name="t_especialbasc">[31]Transportes!#REF!</definedName>
    <definedName name="t_gc">'[31]memória quantitativa'!#REF!</definedName>
    <definedName name="t_grama">'[31]memória quantitativa'!#REF!</definedName>
    <definedName name="t_lama_asf_fina_areia">'[31]memória quantitativa'!#REF!</definedName>
    <definedName name="t_lama_asf_fina_pó">'[31]memória quantitativa'!#REF!</definedName>
    <definedName name="t_massarp">'[31]memória quantitativa'!#REF!</definedName>
    <definedName name="T_MF">#REF!</definedName>
    <definedName name="T_MOB">#REF!</definedName>
    <definedName name="t_Pavimento">0.05</definedName>
    <definedName name="t_pedraarrumada">'[31]memória quantitativa'!#REF!</definedName>
    <definedName name="t_pedrajog">'[31]memória quantitativa'!#REF!</definedName>
    <definedName name="t_recompmec">'[31]memória quantitativa'!#REF!</definedName>
    <definedName name="t_tapaburaco">'[31]memória quantitativa'!#REF!</definedName>
    <definedName name="t_tapaburacoq">'[31]memória quantitativa'!#REF!</definedName>
    <definedName name="t_tsd">'[31]memória quantitativa'!#REF!</definedName>
    <definedName name="t000c" localSheetId="2">#REF!</definedName>
    <definedName name="t000c">#REF!</definedName>
    <definedName name="t000d" localSheetId="2">#REF!</definedName>
    <definedName name="t000d">#REF!</definedName>
    <definedName name="t301c" localSheetId="2">#REF!</definedName>
    <definedName name="t301c">#REF!</definedName>
    <definedName name="t301d">#REF!</definedName>
    <definedName name="t302c">#REF!</definedName>
    <definedName name="t302d">#REF!</definedName>
    <definedName name="t303c">#REF!</definedName>
    <definedName name="t303d">#REF!</definedName>
    <definedName name="t311c">#REF!</definedName>
    <definedName name="t311d">#REF!</definedName>
    <definedName name="t312c">#REF!</definedName>
    <definedName name="t312d">#REF!</definedName>
    <definedName name="t313c">#REF!</definedName>
    <definedName name="t313d">#REF!</definedName>
    <definedName name="t314c">#REF!</definedName>
    <definedName name="t314d">#REF!</definedName>
    <definedName name="t401c">#REF!</definedName>
    <definedName name="t401d">#REF!</definedName>
    <definedName name="t501c">#REF!</definedName>
    <definedName name="t501d">#REF!</definedName>
    <definedName name="t511c">#REF!</definedName>
    <definedName name="t511d">#REF!</definedName>
    <definedName name="t512c">#REF!</definedName>
    <definedName name="t512d">#REF!</definedName>
    <definedName name="t601c">#REF!</definedName>
    <definedName name="t601d">#REF!</definedName>
    <definedName name="t602c">#REF!</definedName>
    <definedName name="t602d">#REF!</definedName>
    <definedName name="t603c">#REF!</definedName>
    <definedName name="t603d">#REF!</definedName>
    <definedName name="t604c">#REF!</definedName>
    <definedName name="t604d">#REF!</definedName>
    <definedName name="t605c">#REF!</definedName>
    <definedName name="t605d">#REF!</definedName>
    <definedName name="t606c">#REF!</definedName>
    <definedName name="t606d">#REF!</definedName>
    <definedName name="t607c">#REF!</definedName>
    <definedName name="t607d">#REF!</definedName>
    <definedName name="t608c">#REF!</definedName>
    <definedName name="t608d">#REF!</definedName>
    <definedName name="t609c">#REF!</definedName>
    <definedName name="t609d">#REF!</definedName>
    <definedName name="t610c">#REF!</definedName>
    <definedName name="t610d">#REF!</definedName>
    <definedName name="t701c">#REF!</definedName>
    <definedName name="t701d">#REF!</definedName>
    <definedName name="t702c">#REF!</definedName>
    <definedName name="t702d">#REF!</definedName>
    <definedName name="t801c">#REF!</definedName>
    <definedName name="t801d">#REF!</definedName>
    <definedName name="TA">#REF!</definedName>
    <definedName name="tab">#REF!</definedName>
    <definedName name="tab_mancal">#REF!</definedName>
    <definedName name="Tab_Serv.">#REF!</definedName>
    <definedName name="Tab_Serviços">#REF!</definedName>
    <definedName name="TABEFET">#REF!</definedName>
    <definedName name="TABELA">'[216]CUSTO HORÁRIO'!$Y$10:$AC$128</definedName>
    <definedName name="tabela_de_mão_de_obra">'[216]Mão de obra'!$A$2:$C$16</definedName>
    <definedName name="tabela_de_materiais">[216]Material!$A$1:$D$184</definedName>
    <definedName name="TABELA01">#REF!</definedName>
    <definedName name="TABELA02">#REF!</definedName>
    <definedName name="tabela03">#REF!</definedName>
    <definedName name="tabela2">#REF!</definedName>
    <definedName name="TabelaConsol">#REF!</definedName>
    <definedName name="tabelaDenominação">#REF!</definedName>
    <definedName name="TabelaDistribuiçãoDeMassas">#REF!</definedName>
    <definedName name="tabelafinal">#REF!</definedName>
    <definedName name="TabelaSicro">#REF!</definedName>
    <definedName name="TabImport">#REF!</definedName>
    <definedName name="TABLE" localSheetId="2">#REF!</definedName>
    <definedName name="TABLE">#REF!</definedName>
    <definedName name="TABLE_10" localSheetId="2">#REF!</definedName>
    <definedName name="TABLE_10">#REF!</definedName>
    <definedName name="TABLE_10_3" localSheetId="2">#REF!</definedName>
    <definedName name="TABLE_10_3">#REF!</definedName>
    <definedName name="TABLE_2">#REF!</definedName>
    <definedName name="TABLE_2_3">#REF!</definedName>
    <definedName name="TABLE_3">#REF!</definedName>
    <definedName name="TABLE_3_1">#REF!</definedName>
    <definedName name="TABLE_3_3">#REF!</definedName>
    <definedName name="TABLE_4">#REF!</definedName>
    <definedName name="TABLE_4_3">#REF!</definedName>
    <definedName name="TABLE_5">#REF!</definedName>
    <definedName name="TABLE_5_3">#REF!</definedName>
    <definedName name="TABLE_6">#REF!</definedName>
    <definedName name="TABLE_6_3">#REF!</definedName>
    <definedName name="TABLE_7">#REF!</definedName>
    <definedName name="TABLE_7_3">#REF!</definedName>
    <definedName name="TABLE_8">#REF!</definedName>
    <definedName name="TABLE_8_3">#REF!</definedName>
    <definedName name="TABLE_9">#REF!</definedName>
    <definedName name="TABLE_9_3">#REF!</definedName>
    <definedName name="TableName">"Dummy"</definedName>
    <definedName name="TABMAT" localSheetId="2">#REF!</definedName>
    <definedName name="TABMAT">#REF!</definedName>
    <definedName name="TABMAX">#REF!</definedName>
    <definedName name="TABMIN">#REF!</definedName>
    <definedName name="TabPer">#REF!</definedName>
    <definedName name="TABREC">#REF!</definedName>
    <definedName name="tabserv">#REF!</definedName>
    <definedName name="TABUA">[12]DADOS!$C$20</definedName>
    <definedName name="TABUA.METRO">#REF!</definedName>
    <definedName name="TÁBUA_MAD_FORTE">#REF!</definedName>
    <definedName name="TabUF">#REF!</definedName>
    <definedName name="tacha">[59]medição!#REF!</definedName>
    <definedName name="TACHA_BI_ALIANCA1">'[75]tachas_ALIANÇA 1º acesso '!$W$17:$W$28</definedName>
    <definedName name="TACHA_BI_ALIANCA2">'[75]tachas_Aliança 2º acesso'!$W$15:$W$24</definedName>
    <definedName name="TACHA_BI_ALTINHO">[130]tachas_intreseção_Altinho!$W$13:$W$22</definedName>
    <definedName name="TACHA_BI_BENEDITO">'[130]tachas_intreseção_São Benedito'!$W$13:$W$21</definedName>
    <definedName name="TACHA_BI_BR104SUL">[130]tachas_aplicacao_BR104!$W$16:$W$708</definedName>
    <definedName name="TACHA_BI_BR408">[75]tachas_aplicacao_BR408!$W$16:$W$410</definedName>
    <definedName name="TACHA_BI_BUENOS">'[75]tachas_Buenos Aires'!$W$17:$W$26</definedName>
    <definedName name="TACHA_BI_CANHOTINHO">[130]tachas_intreseção_Canhotinho!$W$13:$W$18</definedName>
    <definedName name="TACHA_BI_CUPIRA1">[130]tachas_intreseção_Cupira1!$W$13:$W$21</definedName>
    <definedName name="TACHA_BI_CUPIRA2">'[130]tachas_intreseção_Cupira 2'!$W$13:$W$20</definedName>
    <definedName name="TACHA_BI_ITAQUI">[75]tachas_Itaquitinga!$W$14:$W$23</definedName>
    <definedName name="TACHA_BI_PALMARES">[130]tachas_intreseção_Palmares!$W$13:$W$21</definedName>
    <definedName name="TACHA_BI_PANELAS">[130]tachas_intreseção_Panelas!$W$13:$W$24</definedName>
    <definedName name="TACHA_BI_QUIPAPA">[130]tachas_intreseção_Quipapá!$W$13:$W$19</definedName>
    <definedName name="TACHA_BI_TERRA">'[130]tachas_intres,_Terra Vermelha'!$W$13:$W$22</definedName>
    <definedName name="TACHA_BI_TIMBAUBA">[75]tachas_TIMBAÚBA!$W$14:$W$23</definedName>
    <definedName name="TACHA_BI_TRACUNHAEM">[75]tachas_Tracunhaém!$W$14:$W$23</definedName>
    <definedName name="TACHA_BI_VICENCIA">[75]tachas_VICÊNCIA!$W$14:$W$25</definedName>
    <definedName name="tacha_bid">'[31]medição '!#REF!</definedName>
    <definedName name="Tacha_Existente">#REF!</definedName>
    <definedName name="Tacha_Implantação">#REF!</definedName>
    <definedName name="TACHA_ITEM">#REF!</definedName>
    <definedName name="tacha_mono">'[31]medição '!#REF!</definedName>
    <definedName name="TACHA_MONO_ALIANCA1">'[75]tachas_ALIANÇA 1º acesso '!$V$17:$V$28</definedName>
    <definedName name="TACHA_MONO_ALIANCA2">'[75]tachas_Aliança 2º acesso'!$V$15:$V$24</definedName>
    <definedName name="TACHA_MONO_ALTINHO">[130]tachas_intreseção_Altinho!$V$13:$V$22</definedName>
    <definedName name="TACHA_MONO_BENEDITO">'[130]tachas_intreseção_São Benedito'!$V$13:$V$21</definedName>
    <definedName name="TACHA_MONO_BUENOS">'[75]tachas_Buenos Aires'!$V$17:$V$26</definedName>
    <definedName name="TACHA_MONO_CANHOTINHO">[130]tachas_intreseção_Canhotinho!$V$13:$V$18</definedName>
    <definedName name="TACHA_MONO_CUPIRA1">[130]tachas_intreseção_Cupira1!$V$13:$V$21</definedName>
    <definedName name="TACHA_MONO_CUPIRA2">'[130]tachas_intreseção_Cupira 2'!$V$13:$V$20</definedName>
    <definedName name="TACHA_MONO_ITAQUI">[75]tachas_Itaquitinga!$V$14:$V$23</definedName>
    <definedName name="TACHA_MONO_PALMARES">[130]tachas_intreseção_Palmares!$V$13:$V$21</definedName>
    <definedName name="TACHA_MONO_PANELAS">[130]tachas_intreseção_Panelas!$V$13:$V$24</definedName>
    <definedName name="TACHA_MONO_QUIPAPA">[130]tachas_intreseção_Quipapá!$V$13:$V$19</definedName>
    <definedName name="TACHA_MONO_TERRA">'[130]tachas_intres,_Terra Vermelha'!$V$13:$V$22</definedName>
    <definedName name="TACHA_MONO_TIMBAUBA">[75]tachas_TIMBAÚBA!$V$14:$V$23</definedName>
    <definedName name="TACHA_MONO_TRACUNHAEM">[75]tachas_Tracunhaém!$V$14:$V$23</definedName>
    <definedName name="TACHA_MONO_VICENCIA">[75]tachas_VICÊNCIA!$V$14:$V$25</definedName>
    <definedName name="TACHA_PNV">#REF!</definedName>
    <definedName name="TACHA_QTDE">#REF!</definedName>
    <definedName name="TACHA_RODOVIA">#REF!</definedName>
    <definedName name="tachabi">[49]ORÇAMENTO!#REF!</definedName>
    <definedName name="tachabi_13">[49]ORÇAMENTO!#REF!</definedName>
    <definedName name="tachabi_13_19">[49]ORÇAMENTO!#REF!</definedName>
    <definedName name="tachabi_13_23">[49]ORÇAMENTO!#REF!</definedName>
    <definedName name="tachabi_13_25">[65]ORÇAMENTO!#REF!</definedName>
    <definedName name="tachabi_15">[66]ORÇAMENTO!#REF!</definedName>
    <definedName name="tachabi_15_13">[66]ORÇAMENTO!#REF!</definedName>
    <definedName name="tachabi_15_13_19">[66]ORÇAMENTO!#REF!</definedName>
    <definedName name="tachabi_15_13_23">[66]ORÇAMENTO!#REF!</definedName>
    <definedName name="tachabi_15_13_25">[66]ORÇAMENTO!#REF!</definedName>
    <definedName name="tachabi_15_19">[66]ORÇAMENTO!#REF!</definedName>
    <definedName name="tachabi_15_23">[66]ORÇAMENTO!#REF!</definedName>
    <definedName name="tachabi_15_25">[66]ORÇAMENTO!#REF!</definedName>
    <definedName name="tachabi_19">[49]ORÇAMENTO!#REF!</definedName>
    <definedName name="tachabi_23">[49]ORÇAMENTO!#REF!</definedName>
    <definedName name="tachabi_24">[49]ORÇAMENTO!#REF!</definedName>
    <definedName name="tachabi_24_13">[49]ORÇAMENTO!#REF!</definedName>
    <definedName name="tachabi_24_13_19">[49]ORÇAMENTO!#REF!</definedName>
    <definedName name="tachabi_24_13_23">[49]ORÇAMENTO!#REF!</definedName>
    <definedName name="tachabi_24_13_25">[65]ORÇAMENTO!#REF!</definedName>
    <definedName name="tachabi_24_19">[49]ORÇAMENTO!#REF!</definedName>
    <definedName name="tachabi_24_23">[49]ORÇAMENTO!#REF!</definedName>
    <definedName name="tachabi_24_25">[65]ORÇAMENTO!#REF!</definedName>
    <definedName name="tachabi_25">[65]ORÇAMENTO!#REF!</definedName>
    <definedName name="tachamono">[49]ORÇAMENTO!#REF!</definedName>
    <definedName name="tachamono_13">[49]ORÇAMENTO!#REF!</definedName>
    <definedName name="tachamono_13_19">[49]ORÇAMENTO!#REF!</definedName>
    <definedName name="tachamono_13_23">[49]ORÇAMENTO!#REF!</definedName>
    <definedName name="tachamono_13_25">[65]ORÇAMENTO!#REF!</definedName>
    <definedName name="tachamono_15">[66]ORÇAMENTO!#REF!</definedName>
    <definedName name="tachamono_15_13">[66]ORÇAMENTO!#REF!</definedName>
    <definedName name="tachamono_15_13_19">[66]ORÇAMENTO!#REF!</definedName>
    <definedName name="tachamono_15_13_23">[66]ORÇAMENTO!#REF!</definedName>
    <definedName name="tachamono_15_13_25">[66]ORÇAMENTO!#REF!</definedName>
    <definedName name="tachamono_15_19">[66]ORÇAMENTO!#REF!</definedName>
    <definedName name="tachamono_15_23">[66]ORÇAMENTO!#REF!</definedName>
    <definedName name="tachamono_15_25">[66]ORÇAMENTO!#REF!</definedName>
    <definedName name="tachamono_19">[49]ORÇAMENTO!#REF!</definedName>
    <definedName name="tachamono_23">[49]ORÇAMENTO!#REF!</definedName>
    <definedName name="tachamono_24">[49]ORÇAMENTO!#REF!</definedName>
    <definedName name="tachamono_24_13">[49]ORÇAMENTO!#REF!</definedName>
    <definedName name="tachamono_24_13_19">[49]ORÇAMENTO!#REF!</definedName>
    <definedName name="tachamono_24_13_23">[49]ORÇAMENTO!#REF!</definedName>
    <definedName name="tachamono_24_13_25">[65]ORÇAMENTO!#REF!</definedName>
    <definedName name="tachamono_24_19">[49]ORÇAMENTO!#REF!</definedName>
    <definedName name="tachamono_24_23">[49]ORÇAMENTO!#REF!</definedName>
    <definedName name="tachamono_24_25">[65]ORÇAMENTO!#REF!</definedName>
    <definedName name="tachamono_25">[65]ORÇAMENTO!#REF!</definedName>
    <definedName name="tachão_bid">'[31]medição '!#REF!</definedName>
    <definedName name="tachão_mono">'[31]medição '!#REF!</definedName>
    <definedName name="tachãobi">[49]ORÇAMENTO!#REF!</definedName>
    <definedName name="tachãobi_13">[49]ORÇAMENTO!#REF!</definedName>
    <definedName name="tachãobi_13_19">[49]ORÇAMENTO!#REF!</definedName>
    <definedName name="tachãobi_13_23">[49]ORÇAMENTO!#REF!</definedName>
    <definedName name="tachãobi_13_25">[65]ORÇAMENTO!#REF!</definedName>
    <definedName name="tachãobi_15">[66]ORÇAMENTO!#REF!</definedName>
    <definedName name="tachãobi_15_13">[66]ORÇAMENTO!#REF!</definedName>
    <definedName name="tachãobi_15_13_19">[66]ORÇAMENTO!#REF!</definedName>
    <definedName name="tachãobi_15_13_23">[66]ORÇAMENTO!#REF!</definedName>
    <definedName name="tachãobi_15_13_25">[66]ORÇAMENTO!#REF!</definedName>
    <definedName name="tachãobi_15_19">[66]ORÇAMENTO!#REF!</definedName>
    <definedName name="tachãobi_15_23">[66]ORÇAMENTO!#REF!</definedName>
    <definedName name="tachãobi_15_25">[66]ORÇAMENTO!#REF!</definedName>
    <definedName name="tachãobi_19">[49]ORÇAMENTO!#REF!</definedName>
    <definedName name="tachãobi_23">[49]ORÇAMENTO!#REF!</definedName>
    <definedName name="tachãobi_24">[49]ORÇAMENTO!#REF!</definedName>
    <definedName name="tachãobi_24_13">[49]ORÇAMENTO!#REF!</definedName>
    <definedName name="tachãobi_24_13_19">[49]ORÇAMENTO!#REF!</definedName>
    <definedName name="tachãobi_24_13_23">[49]ORÇAMENTO!#REF!</definedName>
    <definedName name="tachãobi_24_13_25">[65]ORÇAMENTO!#REF!</definedName>
    <definedName name="tachãobi_24_19">[49]ORÇAMENTO!#REF!</definedName>
    <definedName name="tachãobi_24_23">[49]ORÇAMENTO!#REF!</definedName>
    <definedName name="tachãobi_24_25">[65]ORÇAMENTO!#REF!</definedName>
    <definedName name="tachãobi_25">[65]ORÇAMENTO!#REF!</definedName>
    <definedName name="tachãomono">[49]ORÇAMENTO!#REF!</definedName>
    <definedName name="tachãomono_13">[49]ORÇAMENTO!#REF!</definedName>
    <definedName name="tachãomono_13_19">[49]ORÇAMENTO!#REF!</definedName>
    <definedName name="tachãomono_13_23">[49]ORÇAMENTO!#REF!</definedName>
    <definedName name="tachãomono_13_25">[65]ORÇAMENTO!#REF!</definedName>
    <definedName name="tachãomono_15">[66]ORÇAMENTO!#REF!</definedName>
    <definedName name="tachãomono_15_13">[66]ORÇAMENTO!#REF!</definedName>
    <definedName name="tachãomono_15_13_19">[66]ORÇAMENTO!#REF!</definedName>
    <definedName name="tachãomono_15_13_23">[66]ORÇAMENTO!#REF!</definedName>
    <definedName name="tachãomono_15_13_25">[66]ORÇAMENTO!#REF!</definedName>
    <definedName name="tachãomono_15_19">[66]ORÇAMENTO!#REF!</definedName>
    <definedName name="tachãomono_15_23">[66]ORÇAMENTO!#REF!</definedName>
    <definedName name="tachãomono_15_25">[66]ORÇAMENTO!#REF!</definedName>
    <definedName name="tachãomono_19">[49]ORÇAMENTO!#REF!</definedName>
    <definedName name="tachãomono_23">[49]ORÇAMENTO!#REF!</definedName>
    <definedName name="tachãomono_24">[49]ORÇAMENTO!#REF!</definedName>
    <definedName name="tachãomono_24_13">[49]ORÇAMENTO!#REF!</definedName>
    <definedName name="tachãomono_24_13_19">[49]ORÇAMENTO!#REF!</definedName>
    <definedName name="tachãomono_24_13_23">[49]ORÇAMENTO!#REF!</definedName>
    <definedName name="tachãomono_24_13_25">[65]ORÇAMENTO!#REF!</definedName>
    <definedName name="tachãomono_24_19">[49]ORÇAMENTO!#REF!</definedName>
    <definedName name="tachãomono_24_23">[49]ORÇAMENTO!#REF!</definedName>
    <definedName name="tachãomono_24_25">[65]ORÇAMENTO!#REF!</definedName>
    <definedName name="tachãomono_25">[65]ORÇAMENTO!#REF!</definedName>
    <definedName name="Tachas" localSheetId="2" hidden="1">{#N/A,#N/A,TRUE,"Plan1"}</definedName>
    <definedName name="Tachas" hidden="1">{#N/A,#N/A,TRUE,"Plan1"}</definedName>
    <definedName name="Tachas_1" localSheetId="2" hidden="1">{#N/A,#N/A,TRUE,"Plan1"}</definedName>
    <definedName name="Tachas_1" hidden="1">{#N/A,#N/A,TRUE,"Plan1"}</definedName>
    <definedName name="Tag_Carga">#REF!</definedName>
    <definedName name="Tag_CCM">#REF!</definedName>
    <definedName name="TAM">#REF!</definedName>
    <definedName name="tapa_buraco">'[31]medição '!#REF!</definedName>
    <definedName name="tapafim">[17]TapaBuraco!$N$29</definedName>
    <definedName name="tapaini">[17]TapaBuraco!$N$25</definedName>
    <definedName name="tapbur">[49]ORÇAMENTO!#REF!</definedName>
    <definedName name="tapbur_13">[49]ORÇAMENTO!#REF!</definedName>
    <definedName name="tapbur_13_19">[49]ORÇAMENTO!#REF!</definedName>
    <definedName name="tapbur_13_23">[49]ORÇAMENTO!#REF!</definedName>
    <definedName name="tapbur_13_25">[65]ORÇAMENTO!#REF!</definedName>
    <definedName name="tapbur_15">[66]ORÇAMENTO!#REF!</definedName>
    <definedName name="tapbur_15_13">[66]ORÇAMENTO!#REF!</definedName>
    <definedName name="tapbur_15_13_19">[66]ORÇAMENTO!#REF!</definedName>
    <definedName name="tapbur_15_13_23">[66]ORÇAMENTO!#REF!</definedName>
    <definedName name="tapbur_15_13_25">[66]ORÇAMENTO!#REF!</definedName>
    <definedName name="tapbur_15_19">[66]ORÇAMENTO!#REF!</definedName>
    <definedName name="tapbur_15_23">[66]ORÇAMENTO!#REF!</definedName>
    <definedName name="tapbur_15_25">[66]ORÇAMENTO!#REF!</definedName>
    <definedName name="tapbur_19">[49]ORÇAMENTO!#REF!</definedName>
    <definedName name="tapbur_23">[49]ORÇAMENTO!#REF!</definedName>
    <definedName name="tapbur_24">[49]ORÇAMENTO!#REF!</definedName>
    <definedName name="tapbur_24_13">[49]ORÇAMENTO!#REF!</definedName>
    <definedName name="tapbur_24_13_19">[49]ORÇAMENTO!#REF!</definedName>
    <definedName name="tapbur_24_13_23">[49]ORÇAMENTO!#REF!</definedName>
    <definedName name="tapbur_24_13_25">[65]ORÇAMENTO!#REF!</definedName>
    <definedName name="tapbur_24_19">[49]ORÇAMENTO!#REF!</definedName>
    <definedName name="tapbur_24_23">[49]ORÇAMENTO!#REF!</definedName>
    <definedName name="tapbur_24_25">[65]ORÇAMENTO!#REF!</definedName>
    <definedName name="tapbur_25">[65]ORÇAMENTO!#REF!</definedName>
    <definedName name="TARUGO">#REF!</definedName>
    <definedName name="Taxa_Bloco">120*(Vol_BlocoE1+Vol_BlocE2+Vol_BlocoProt)</definedName>
    <definedName name="taxa_cap">#REF!</definedName>
    <definedName name="Taxa_Pilar">Vol_PIlar*200</definedName>
    <definedName name="Taxa_Travessa">Vol_Travessa*150</definedName>
    <definedName name="TaxaJuros">#REF!</definedName>
    <definedName name="TB" localSheetId="2">#REF!</definedName>
    <definedName name="TB">#REF!</definedName>
    <definedName name="TB_1">#REF!</definedName>
    <definedName name="TB_LVC">#REF!</definedName>
    <definedName name="tb100cm" localSheetId="2">#REF!</definedName>
    <definedName name="tb100cm">#REF!</definedName>
    <definedName name="tb100cm_1" localSheetId="2">#REF!</definedName>
    <definedName name="tb100cm_1">#REF!</definedName>
    <definedName name="TB110PI">#REF!</definedName>
    <definedName name="TB110R">#REF!</definedName>
    <definedName name="tb2kmf_1">'[31]memória quantitativa'!#REF!</definedName>
    <definedName name="tb2kmf_2">'[31]memória quantitativa'!#REF!</definedName>
    <definedName name="tb2kmf_3">'[31]memória quantitativa'!#REF!</definedName>
    <definedName name="tb2kmf_4">'[31]memória quantitativa'!#REF!</definedName>
    <definedName name="tb2kmf_5">'[31]memória quantitativa'!#REF!</definedName>
    <definedName name="tb2kmf_6">'[31]memória quantitativa'!#REF!</definedName>
    <definedName name="tb2kmf_7">'[31]memória quantitativa'!#REF!</definedName>
    <definedName name="tb2kmf_8">'[31]memória quantitativa'!#REF!</definedName>
    <definedName name="tb2kmf_9">'[31]memória quantitativa'!#REF!</definedName>
    <definedName name="tb2kmi_1">'[31]memória quantitativa'!#REF!</definedName>
    <definedName name="tb2kmi_2">'[31]memória quantitativa'!#REF!</definedName>
    <definedName name="tb2kmi_3">'[31]memória quantitativa'!#REF!</definedName>
    <definedName name="tb2kmi_4">'[31]memória quantitativa'!#REF!</definedName>
    <definedName name="tb2kmi_5">'[31]memória quantitativa'!#REF!</definedName>
    <definedName name="tb2kmi_6">'[31]memória quantitativa'!#REF!</definedName>
    <definedName name="tb2kmi_7">'[31]memória quantitativa'!#REF!</definedName>
    <definedName name="tb2kmi_8">'[31]memória quantitativa'!#REF!</definedName>
    <definedName name="tb2kmi_9">'[31]memória quantitativa'!#REF!</definedName>
    <definedName name="tb2v_1">'[31]memória quantitativa'!#REF!</definedName>
    <definedName name="tb2v_2">'[31]memória quantitativa'!#REF!</definedName>
    <definedName name="tb2v_3">'[31]memória quantitativa'!#REF!</definedName>
    <definedName name="tb2v_4">'[31]memória quantitativa'!#REF!</definedName>
    <definedName name="tb2v_5">'[31]memória quantitativa'!#REF!</definedName>
    <definedName name="tb2v_6">'[31]memória quantitativa'!#REF!</definedName>
    <definedName name="tb2v_7">'[31]memória quantitativa'!#REF!</definedName>
    <definedName name="tb2v_8">'[31]memória quantitativa'!#REF!</definedName>
    <definedName name="tb2v_9">'[31]memória quantitativa'!#REF!</definedName>
    <definedName name="TB316PI">#REF!</definedName>
    <definedName name="TB316R">#REF!</definedName>
    <definedName name="TB423PI">#REF!</definedName>
    <definedName name="TB423R">#REF!</definedName>
    <definedName name="TBA" localSheetId="2">[13]SERVIÇOS!#REF!</definedName>
    <definedName name="TBA">[13]SERVIÇOS!#REF!</definedName>
    <definedName name="TBF">#REF!</definedName>
    <definedName name="tbf2br1">'[31]memória quantitativa'!#REF!</definedName>
    <definedName name="tbf2br2">'[31]memória quantitativa'!#REF!</definedName>
    <definedName name="tbf2br3">'[31]memória quantitativa'!#REF!</definedName>
    <definedName name="tbf2br4">'[31]memória quantitativa'!#REF!</definedName>
    <definedName name="tbf2br5">'[31]memória quantitativa'!#REF!</definedName>
    <definedName name="tbf2br6">'[31]memória quantitativa'!#REF!</definedName>
    <definedName name="tbf2br7">'[31]memória quantitativa'!#REF!</definedName>
    <definedName name="tbf2br8">'[31]memória quantitativa'!#REF!</definedName>
    <definedName name="tbf2br9">'[31]memória quantitativa'!#REF!</definedName>
    <definedName name="tbf2d1">'[31]memória quantitativa'!#REF!</definedName>
    <definedName name="tbf2d2">'[31]memória quantitativa'!#REF!</definedName>
    <definedName name="tbf2d3">'[31]memória quantitativa'!#REF!</definedName>
    <definedName name="tbf2d4">'[31]memória quantitativa'!#REF!</definedName>
    <definedName name="tbf2d5">'[31]memória quantitativa'!#REF!</definedName>
    <definedName name="tbf2d6">'[31]memória quantitativa'!#REF!</definedName>
    <definedName name="tbf2d7">'[31]memória quantitativa'!#REF!</definedName>
    <definedName name="tbf2d8">'[31]memória quantitativa'!#REF!</definedName>
    <definedName name="tbf2d9">'[31]memória quantitativa'!#REF!</definedName>
    <definedName name="tbf2esp1">'[31]memória quantitativa'!#REF!</definedName>
    <definedName name="tbf2esp2">'[31]memória quantitativa'!#REF!</definedName>
    <definedName name="tbf2esp3">'[31]memória quantitativa'!#REF!</definedName>
    <definedName name="tbf2esp4">'[31]memória quantitativa'!#REF!</definedName>
    <definedName name="tbf2esp5">'[31]memória quantitativa'!#REF!</definedName>
    <definedName name="tbf2esp6">'[31]memória quantitativa'!#REF!</definedName>
    <definedName name="tbf2esp7">'[31]memória quantitativa'!#REF!</definedName>
    <definedName name="tbf2esp8">'[31]memória quantitativa'!#REF!</definedName>
    <definedName name="tbf2esp9">'[31]memória quantitativa'!#REF!</definedName>
    <definedName name="tbf2l1">'[31]memória quantitativa'!#REF!</definedName>
    <definedName name="tbf2l2">'[31]memória quantitativa'!#REF!</definedName>
    <definedName name="tbf2l3">'[31]memória quantitativa'!#REF!</definedName>
    <definedName name="tbf2l4">'[31]memória quantitativa'!#REF!</definedName>
    <definedName name="tbf2l5">'[31]memória quantitativa'!#REF!</definedName>
    <definedName name="tbf2l6">'[31]memória quantitativa'!#REF!</definedName>
    <definedName name="tbf2l7">'[31]memória quantitativa'!#REF!</definedName>
    <definedName name="tbf2l8">'[31]memória quantitativa'!#REF!</definedName>
    <definedName name="tbf2l9">'[31]memória quantitativa'!#REF!</definedName>
    <definedName name="tbf2p1">'[31]memória quantitativa'!#REF!</definedName>
    <definedName name="tbf2p2">'[31]memória quantitativa'!#REF!</definedName>
    <definedName name="tbf2p3">'[31]memória quantitativa'!#REF!</definedName>
    <definedName name="tbf2p4">'[31]memória quantitativa'!#REF!</definedName>
    <definedName name="tbf2p5">'[31]memória quantitativa'!#REF!</definedName>
    <definedName name="tbf2p6">'[31]memória quantitativa'!#REF!</definedName>
    <definedName name="tbf2p7">'[31]memória quantitativa'!#REF!</definedName>
    <definedName name="tbf2p8">'[31]memória quantitativa'!#REF!</definedName>
    <definedName name="tbf2p9">'[31]memória quantitativa'!#REF!</definedName>
    <definedName name="tbfbr1">'[31]memória quantitativa'!#REF!</definedName>
    <definedName name="tbfbr2">'[31]memória quantitativa'!#REF!</definedName>
    <definedName name="tbfbr3">'[31]memória quantitativa'!#REF!</definedName>
    <definedName name="tbfbr4">'[31]memória quantitativa'!#REF!</definedName>
    <definedName name="tbfbr5">'[31]memória quantitativa'!#REF!</definedName>
    <definedName name="tbfbr6">'[31]memória quantitativa'!#REF!</definedName>
    <definedName name="tbfbr7">'[31]memória quantitativa'!#REF!</definedName>
    <definedName name="tbfbr8">'[31]memória quantitativa'!#REF!</definedName>
    <definedName name="tbfbr9">'[31]memória quantitativa'!#REF!</definedName>
    <definedName name="tbfd1">'[31]memória quantitativa'!#REF!</definedName>
    <definedName name="tbfd2">'[31]memória quantitativa'!#REF!</definedName>
    <definedName name="tbfd3">'[31]memória quantitativa'!#REF!</definedName>
    <definedName name="tbfd4">'[31]memória quantitativa'!#REF!</definedName>
    <definedName name="tbfd5">'[31]memória quantitativa'!#REF!</definedName>
    <definedName name="tbfd6">'[31]memória quantitativa'!#REF!</definedName>
    <definedName name="tbfd7">'[31]memória quantitativa'!#REF!</definedName>
    <definedName name="tbfd8">'[31]memória quantitativa'!#REF!</definedName>
    <definedName name="tbfd9">'[31]memória quantitativa'!#REF!</definedName>
    <definedName name="tbfesp1">'[31]memória quantitativa'!#REF!</definedName>
    <definedName name="tbfesp2">'[31]memória quantitativa'!#REF!</definedName>
    <definedName name="tbfesp3">'[31]memória quantitativa'!#REF!</definedName>
    <definedName name="tbfesp4">'[31]memória quantitativa'!#REF!</definedName>
    <definedName name="tbfesp5">'[31]memória quantitativa'!#REF!</definedName>
    <definedName name="tbfesp6">'[31]memória quantitativa'!#REF!</definedName>
    <definedName name="tbfesp7">'[31]memória quantitativa'!#REF!</definedName>
    <definedName name="tbfesp8">'[31]memória quantitativa'!#REF!</definedName>
    <definedName name="tbfesp9">'[31]memória quantitativa'!#REF!</definedName>
    <definedName name="tbfl1">'[31]memória quantitativa'!#REF!</definedName>
    <definedName name="tbfl2">'[31]memória quantitativa'!#REF!</definedName>
    <definedName name="tbfl3">'[31]memória quantitativa'!#REF!</definedName>
    <definedName name="tbfl4">'[31]memória quantitativa'!#REF!</definedName>
    <definedName name="tbfl5">'[31]memória quantitativa'!#REF!</definedName>
    <definedName name="tbfl6">'[31]memória quantitativa'!#REF!</definedName>
    <definedName name="tbfl7">'[31]memória quantitativa'!#REF!</definedName>
    <definedName name="tbfl8">'[31]memória quantitativa'!#REF!</definedName>
    <definedName name="tbfl9">'[31]memória quantitativa'!#REF!</definedName>
    <definedName name="tbfp1">'[31]memória quantitativa'!#REF!</definedName>
    <definedName name="tbfp2">'[31]memória quantitativa'!#REF!</definedName>
    <definedName name="tbfp3">'[31]memória quantitativa'!#REF!</definedName>
    <definedName name="tbfp4">'[31]memória quantitativa'!#REF!</definedName>
    <definedName name="tbfp5">'[31]memória quantitativa'!#REF!</definedName>
    <definedName name="tbfp6">'[31]memória quantitativa'!#REF!</definedName>
    <definedName name="tbfp7">'[31]memória quantitativa'!#REF!</definedName>
    <definedName name="tbfp8">'[31]memória quantitativa'!#REF!</definedName>
    <definedName name="tbfp9">'[31]memória quantitativa'!#REF!</definedName>
    <definedName name="tbkmf_1">'[31]memória quantitativa'!#REF!</definedName>
    <definedName name="tbkmf_2">'[31]memória quantitativa'!#REF!</definedName>
    <definedName name="tbkmf_3">'[31]memória quantitativa'!#REF!</definedName>
    <definedName name="tbkmf_4">'[31]memória quantitativa'!#REF!</definedName>
    <definedName name="tbkmf_5">'[31]memória quantitativa'!#REF!</definedName>
    <definedName name="tbkmf_6">'[31]memória quantitativa'!#REF!</definedName>
    <definedName name="tbkmf_7">'[31]memória quantitativa'!#REF!</definedName>
    <definedName name="tbkmf_8">'[31]memória quantitativa'!#REF!</definedName>
    <definedName name="tbkmf_9">'[31]memória quantitativa'!#REF!</definedName>
    <definedName name="tbkmi_1">'[31]memória quantitativa'!#REF!</definedName>
    <definedName name="tbKmi_2">'[31]memória quantitativa'!#REF!</definedName>
    <definedName name="tbkmi_3">'[31]memória quantitativa'!#REF!</definedName>
    <definedName name="tbkmi_4">'[31]memória quantitativa'!#REF!</definedName>
    <definedName name="tbkmi_5">'[31]memória quantitativa'!#REF!</definedName>
    <definedName name="tbkmi_6">'[31]memória quantitativa'!#REF!</definedName>
    <definedName name="tbkmi_7">'[31]memória quantitativa'!#REF!</definedName>
    <definedName name="tbkmi_8">'[31]memória quantitativa'!#REF!</definedName>
    <definedName name="tbkmi_9">'[31]memória quantitativa'!#REF!</definedName>
    <definedName name="tbq2br1">'[31]memória quantitativa'!#REF!</definedName>
    <definedName name="tbq2br2">'[31]memória quantitativa'!#REF!</definedName>
    <definedName name="tbq2br3">'[31]memória quantitativa'!#REF!</definedName>
    <definedName name="tbq2br4">'[31]memória quantitativa'!#REF!</definedName>
    <definedName name="tbq2br5">'[31]memória quantitativa'!#REF!</definedName>
    <definedName name="tbq2br6">'[31]memória quantitativa'!#REF!</definedName>
    <definedName name="tbq2br7">'[31]memória quantitativa'!#REF!</definedName>
    <definedName name="tbq2br8">'[31]memória quantitativa'!#REF!</definedName>
    <definedName name="tbq2br9">'[31]memória quantitativa'!#REF!</definedName>
    <definedName name="tbq2d1">'[31]memória quantitativa'!#REF!</definedName>
    <definedName name="tbq2d2">'[31]memória quantitativa'!#REF!</definedName>
    <definedName name="tbq2d3">'[31]memória quantitativa'!#REF!</definedName>
    <definedName name="tbq2d4">'[31]memória quantitativa'!#REF!</definedName>
    <definedName name="tbq2d5">'[31]memória quantitativa'!#REF!</definedName>
    <definedName name="tbq2d6">'[31]memória quantitativa'!#REF!</definedName>
    <definedName name="tbq2d7">'[31]memória quantitativa'!#REF!</definedName>
    <definedName name="tbq2d8">'[31]memória quantitativa'!#REF!</definedName>
    <definedName name="tbq2d9">'[31]memória quantitativa'!#REF!</definedName>
    <definedName name="tbq2esp1">'[31]memória quantitativa'!#REF!</definedName>
    <definedName name="tbq2esp2">'[31]memória quantitativa'!#REF!</definedName>
    <definedName name="tbq2esp3">'[31]memória quantitativa'!#REF!</definedName>
    <definedName name="tbq2esp4">'[31]memória quantitativa'!#REF!</definedName>
    <definedName name="tbq2esp5">'[31]memória quantitativa'!#REF!</definedName>
    <definedName name="tbq2esp6">'[31]memória quantitativa'!#REF!</definedName>
    <definedName name="tbq2esp7">'[31]memória quantitativa'!#REF!</definedName>
    <definedName name="tbq2esp8">'[31]memória quantitativa'!#REF!</definedName>
    <definedName name="tbq2esp9">'[31]memória quantitativa'!#REF!</definedName>
    <definedName name="tbq2kmf_1">'[31]memória quantitativa'!#REF!</definedName>
    <definedName name="tbq2kmf_2">'[31]memória quantitativa'!#REF!</definedName>
    <definedName name="tbq2kmf_3">'[31]memória quantitativa'!#REF!</definedName>
    <definedName name="tbq2kmf_4">'[31]memória quantitativa'!#REF!</definedName>
    <definedName name="tbq2kmf_5">'[31]memória quantitativa'!#REF!</definedName>
    <definedName name="tbq2kmf_6">'[31]memória quantitativa'!#REF!</definedName>
    <definedName name="tbq2kmf_7">'[31]memória quantitativa'!#REF!</definedName>
    <definedName name="tbq2kmf_8">'[31]memória quantitativa'!#REF!</definedName>
    <definedName name="tbq2kmf_9">'[31]memória quantitativa'!#REF!</definedName>
    <definedName name="tbq2kmi_1">'[31]memória quantitativa'!#REF!</definedName>
    <definedName name="tbq2kmi_2">'[31]memória quantitativa'!#REF!</definedName>
    <definedName name="tbq2kmi_3">'[31]memória quantitativa'!#REF!</definedName>
    <definedName name="tbq2kmi_4">'[31]memória quantitativa'!#REF!</definedName>
    <definedName name="tbq2kmi_5">'[31]memória quantitativa'!#REF!</definedName>
    <definedName name="tbq2kmi_6">'[31]memória quantitativa'!#REF!</definedName>
    <definedName name="tbq2kmi_7">'[31]memória quantitativa'!#REF!</definedName>
    <definedName name="tbq2kmi_8">'[31]memória quantitativa'!#REF!</definedName>
    <definedName name="tbq2kmi_9">'[31]memória quantitativa'!#REF!</definedName>
    <definedName name="tbq2l1">'[31]memória quantitativa'!#REF!</definedName>
    <definedName name="tbq2l2">'[31]memória quantitativa'!#REF!</definedName>
    <definedName name="tbq2l3">'[31]memória quantitativa'!#REF!</definedName>
    <definedName name="tbq2l4">'[31]memória quantitativa'!#REF!</definedName>
    <definedName name="tbq2l5">'[31]memória quantitativa'!#REF!</definedName>
    <definedName name="tbq2l6">'[31]memória quantitativa'!#REF!</definedName>
    <definedName name="tbq2l7">'[31]memória quantitativa'!#REF!</definedName>
    <definedName name="tbq2l8">'[31]memória quantitativa'!#REF!</definedName>
    <definedName name="tbq2l9">'[31]memória quantitativa'!#REF!</definedName>
    <definedName name="tbq2p1">'[31]memória quantitativa'!#REF!</definedName>
    <definedName name="tbq2p2">'[31]memória quantitativa'!#REF!</definedName>
    <definedName name="tbq2p3">'[31]memória quantitativa'!#REF!</definedName>
    <definedName name="tbq2p4">'[31]memória quantitativa'!#REF!</definedName>
    <definedName name="tbq2p5">'[31]memória quantitativa'!#REF!</definedName>
    <definedName name="tbq2p6">'[31]memória quantitativa'!#REF!</definedName>
    <definedName name="tbq2p7">'[31]memória quantitativa'!#REF!</definedName>
    <definedName name="tbq2p8">'[31]memória quantitativa'!#REF!</definedName>
    <definedName name="tbq2p9">'[31]memória quantitativa'!#REF!</definedName>
    <definedName name="tbq2v_1">'[31]memória quantitativa'!#REF!</definedName>
    <definedName name="tbq2v_2">'[31]memória quantitativa'!#REF!</definedName>
    <definedName name="tbq2v_3">'[31]memória quantitativa'!#REF!</definedName>
    <definedName name="tbq2v_5">'[31]memória quantitativa'!#REF!</definedName>
    <definedName name="tbq2v_6">'[31]memória quantitativa'!#REF!</definedName>
    <definedName name="tbq2v_7">'[31]memória quantitativa'!#REF!</definedName>
    <definedName name="tbq2v_8">'[31]memória quantitativa'!#REF!</definedName>
    <definedName name="tbq2v_9">'[31]memória quantitativa'!#REF!</definedName>
    <definedName name="tbq2v4">'[31]memória quantitativa'!#REF!</definedName>
    <definedName name="tbqbr1">'[31]memória quantitativa'!#REF!</definedName>
    <definedName name="tbqbr2">'[31]memória quantitativa'!#REF!</definedName>
    <definedName name="tbqbr3">'[31]memória quantitativa'!#REF!</definedName>
    <definedName name="tbqbr4">'[31]memória quantitativa'!#REF!</definedName>
    <definedName name="tbqbr5">'[31]memória quantitativa'!#REF!</definedName>
    <definedName name="tbqbr6">'[31]memória quantitativa'!#REF!</definedName>
    <definedName name="tbqbr7">'[31]memória quantitativa'!#REF!</definedName>
    <definedName name="tbqbr8">'[31]memória quantitativa'!#REF!</definedName>
    <definedName name="tbqbr9">'[31]memória quantitativa'!#REF!</definedName>
    <definedName name="tbqd1">'[31]memória quantitativa'!#REF!</definedName>
    <definedName name="tbqd2">'[31]memória quantitativa'!#REF!</definedName>
    <definedName name="tbqd3">'[31]memória quantitativa'!#REF!</definedName>
    <definedName name="tbqd4">'[31]memória quantitativa'!#REF!</definedName>
    <definedName name="tbqd5">'[31]memória quantitativa'!#REF!</definedName>
    <definedName name="tbqd6">'[31]memória quantitativa'!#REF!</definedName>
    <definedName name="tbqd7">'[31]memória quantitativa'!#REF!</definedName>
    <definedName name="tbqd8">'[31]memória quantitativa'!#REF!</definedName>
    <definedName name="tbqd9">'[31]memória quantitativa'!#REF!</definedName>
    <definedName name="tbqesp1">'[31]memória quantitativa'!#REF!</definedName>
    <definedName name="tbqesp2">'[31]memória quantitativa'!#REF!</definedName>
    <definedName name="tbqesp3">'[31]memória quantitativa'!#REF!</definedName>
    <definedName name="tbqesp4">'[31]memória quantitativa'!#REF!</definedName>
    <definedName name="tbqesp5">'[31]memória quantitativa'!#REF!</definedName>
    <definedName name="tbqesp6">'[31]memória quantitativa'!#REF!</definedName>
    <definedName name="tbqesp7">'[31]memória quantitativa'!#REF!</definedName>
    <definedName name="tbqesp8">'[31]memória quantitativa'!#REF!</definedName>
    <definedName name="tbqesp9">'[31]memória quantitativa'!#REF!</definedName>
    <definedName name="tbqkmf_1">'[31]memória quantitativa'!#REF!</definedName>
    <definedName name="tbqkmf_2">'[31]memória quantitativa'!#REF!</definedName>
    <definedName name="tbqkmf_3">'[31]memória quantitativa'!#REF!</definedName>
    <definedName name="tbqkmf_4">'[31]memória quantitativa'!#REF!</definedName>
    <definedName name="tbqkmf_5">'[31]memória quantitativa'!#REF!</definedName>
    <definedName name="tbqkmf_6">'[31]memória quantitativa'!#REF!</definedName>
    <definedName name="tbqkmf_7">'[31]memória quantitativa'!#REF!</definedName>
    <definedName name="tbqkmf_8">'[31]memória quantitativa'!#REF!</definedName>
    <definedName name="tbqkmf_9">'[31]memória quantitativa'!#REF!</definedName>
    <definedName name="tbqkmi_1">'[31]memória quantitativa'!#REF!</definedName>
    <definedName name="tbqkmi_2">'[31]memória quantitativa'!#REF!</definedName>
    <definedName name="tbqkmi_3">'[31]memória quantitativa'!#REF!</definedName>
    <definedName name="tbqkmi_4">'[31]memória quantitativa'!#REF!</definedName>
    <definedName name="tbqkmi_5">'[31]memória quantitativa'!#REF!</definedName>
    <definedName name="tbqkmi_6">'[31]memória quantitativa'!#REF!</definedName>
    <definedName name="tbqkmi_7">'[31]memória quantitativa'!#REF!</definedName>
    <definedName name="tbqkmi_8">'[31]memória quantitativa'!#REF!</definedName>
    <definedName name="tbqkmi_9">'[31]memória quantitativa'!#REF!</definedName>
    <definedName name="tbql1">'[31]memória quantitativa'!#REF!</definedName>
    <definedName name="tbql2">'[31]memória quantitativa'!#REF!</definedName>
    <definedName name="tbql3">'[31]memória quantitativa'!#REF!</definedName>
    <definedName name="tbql4">'[31]memória quantitativa'!#REF!</definedName>
    <definedName name="tbql5">'[31]memória quantitativa'!#REF!</definedName>
    <definedName name="tbql6">'[31]memória quantitativa'!#REF!</definedName>
    <definedName name="tbql7">'[31]memória quantitativa'!#REF!</definedName>
    <definedName name="tbql8">'[31]memória quantitativa'!#REF!</definedName>
    <definedName name="tbql9">'[31]memória quantitativa'!#REF!</definedName>
    <definedName name="tbqp1">'[31]memória quantitativa'!#REF!</definedName>
    <definedName name="tbqp2">'[31]memória quantitativa'!#REF!</definedName>
    <definedName name="tbqp3">'[31]memória quantitativa'!#REF!</definedName>
    <definedName name="tbqp4">'[31]memória quantitativa'!#REF!</definedName>
    <definedName name="tbqp5">'[31]memória quantitativa'!#REF!</definedName>
    <definedName name="tbqp6">'[31]memória quantitativa'!#REF!</definedName>
    <definedName name="tbqp7">'[31]memória quantitativa'!#REF!</definedName>
    <definedName name="tbqp8">'[31]memória quantitativa'!#REF!</definedName>
    <definedName name="tbqp9">'[31]memória quantitativa'!#REF!</definedName>
    <definedName name="tbqv_1">'[31]memória quantitativa'!#REF!</definedName>
    <definedName name="tbqv_2">'[31]memória quantitativa'!#REF!</definedName>
    <definedName name="tbqv_3">'[31]memória quantitativa'!#REF!</definedName>
    <definedName name="tbqv_4">'[31]memória quantitativa'!#REF!</definedName>
    <definedName name="tbqv_5">'[31]memória quantitativa'!#REF!</definedName>
    <definedName name="tbqv_6">'[31]memória quantitativa'!#REF!</definedName>
    <definedName name="tbqv_7">'[31]memória quantitativa'!#REF!</definedName>
    <definedName name="tbqv_8">'[31]memória quantitativa'!#REF!</definedName>
    <definedName name="tbqv_9">'[31]memória quantitativa'!#REF!</definedName>
    <definedName name="TBT" localSheetId="2">[13]SERVIÇOS!#REF!</definedName>
    <definedName name="TBT">[13]SERVIÇOS!#REF!</definedName>
    <definedName name="tbv" localSheetId="2">#REF!</definedName>
    <definedName name="tbv">#REF!</definedName>
    <definedName name="tbv_1">'[31]memória quantitativa'!#REF!</definedName>
    <definedName name="tbv_2">'[31]memória quantitativa'!#REF!</definedName>
    <definedName name="tbv_3">'[31]memória quantitativa'!#REF!</definedName>
    <definedName name="tbv_4">'[31]memória quantitativa'!#REF!</definedName>
    <definedName name="tbv_5" localSheetId="2">#REF!</definedName>
    <definedName name="tbv_5">#REF!</definedName>
    <definedName name="tbv_6">'[31]memória quantitativa'!#REF!</definedName>
    <definedName name="tbv_7">'[31]memória quantitativa'!#REF!</definedName>
    <definedName name="tbv_8">'[31]memória quantitativa'!#REF!</definedName>
    <definedName name="tbv_9">'[31]memória quantitativa'!#REF!</definedName>
    <definedName name="TBW">#REF!</definedName>
    <definedName name="TBWA">#REF!</definedName>
    <definedName name="TC_SNV">[180]tachas_necessidades!#REF!</definedName>
    <definedName name="TC_SNV_GRAV">[114]TACHAS_GRAVATÁ!$V$16:$V$25</definedName>
    <definedName name="TC_SNV_ITAQUI">'[114]TACHAS_ITAQUITINGA '!$V$16:$V$23</definedName>
    <definedName name="TC_TACHA_BI_APL">[129]tachas_necessidades!#REF!</definedName>
    <definedName name="TC_TACHA_BI_GRAV">[114]TACHAS_GRAVATÁ!$U$16:$U$25</definedName>
    <definedName name="TC_TACHA_BI_ITAQUI">'[114]TACHAS_ITAQUITINGA '!$U$16:$U$23</definedName>
    <definedName name="TC_TACHA_MONO_APL">[112]tachas_necessidades!#REF!</definedName>
    <definedName name="TC_TACHA_MONO_GRAV">[114]TACHAS_GRAVATÁ!$T$16:$T$25</definedName>
    <definedName name="TC_TACHA_MONO_ITAQUI">'[114]TACHAS_ITAQUITINGA '!$T$16:$T$23</definedName>
    <definedName name="TC_TACHAO_BI_APL">[180]tachas_necessidades!#REF!</definedName>
    <definedName name="TC_TACHAO_MONO_APL">[129]tachas_necessidades!#REF!</definedName>
    <definedName name="TCAP20">#REF!</definedName>
    <definedName name="TCAR">[223]TCC4!$I$30</definedName>
    <definedName name="TCB">#REF!</definedName>
    <definedName name="TCB10M3">#REF!</definedName>
    <definedName name="TCB5M3">#REF!</definedName>
    <definedName name="TCBMBUQ">#REF!</definedName>
    <definedName name="TCBR158">[223]TCB5!$I$79</definedName>
    <definedName name="TCBW">#REF!</definedName>
    <definedName name="TCBWA">#REF!</definedName>
    <definedName name="TCC">#REF!</definedName>
    <definedName name="TCC4TCONCR">#REF!</definedName>
    <definedName name="TCC4TFORMA">#REF!</definedName>
    <definedName name="TCCB10">#REF!</definedName>
    <definedName name="TCCBRMZ">#REF!</definedName>
    <definedName name="TCCW">#REF!</definedName>
    <definedName name="TCCWA">#REF!</definedName>
    <definedName name="TCMIMP">#REF!</definedName>
    <definedName name="TD" localSheetId="2">#REF!</definedName>
    <definedName name="TD">#REF!</definedName>
    <definedName name="tdd" localSheetId="2">[224]orçamento!#REF!</definedName>
    <definedName name="tdd">[224]orçamento!#REF!</definedName>
    <definedName name="TE" localSheetId="2">#REF!</definedName>
    <definedName name="TE">#REF!</definedName>
    <definedName name="TE_List">#REF!</definedName>
    <definedName name="TEB">#REF!</definedName>
    <definedName name="TEBW">#REF!</definedName>
    <definedName name="TEBWA">#REF!</definedName>
    <definedName name="TECD">#REF!</definedName>
    <definedName name="TECD97">#REF!</definedName>
    <definedName name="ted" localSheetId="2">#REF!</definedName>
    <definedName name="ted">#REF!</definedName>
    <definedName name="TELHA_FIBROCIMENTO_6MM">#REF!</definedName>
    <definedName name="TELHA_FRIBOCIMENTO_4MM">#REF!</definedName>
    <definedName name="TELHA_PLAN">#REF!</definedName>
    <definedName name="TELHACRYL">#REF!</definedName>
    <definedName name="TelO" localSheetId="2">[71]Tel!#REF!</definedName>
    <definedName name="TelO">[71]Tel!#REF!</definedName>
    <definedName name="TelO_1" localSheetId="2">[71]Tel!#REF!</definedName>
    <definedName name="TelO_1">[71]Tel!#REF!</definedName>
    <definedName name="TelO_1_4">[71]Tel!#REF!</definedName>
    <definedName name="TelO_4">[71]Tel!#REF!</definedName>
    <definedName name="TelO_6">[71]Tel!#REF!</definedName>
    <definedName name="TelO_6_4">[71]Tel!#REF!</definedName>
    <definedName name="temp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O">#REF!</definedName>
    <definedName name="TEMPO_3ªF">OFFSET('[99]Orçamento por Kmf'!$Q$1,MATCH("3ª FAIXA",'[99]Orçamento por Kmf'!$B:$B,0),0,MATCH("ACOSTAMENTO",'[99]Orçamento por Kmf'!$B:$B,0)-MATCH("3ª FAIXA",'[99]Orçamento por Kmf'!$B:$B,0),1)</definedName>
    <definedName name="TEMPO_Acost">OFFSET('[99]Orçamento por Kmf'!$Q$1,MATCH("ACOSTAMENTO",'[99]Orçamento por Kmf'!$B:$B,0),0,MATCH("DRENAGEM SUPERFICIAL",'[99]Orçamento por Kmf'!$B:$B,0)-MATCH("ACOSTAMENTO",'[99]Orçamento por Kmf'!$B:$B,0),1)</definedName>
    <definedName name="TEMPO_Pista">OFFSET('[99]Orçamento por Kmf'!$Q$1,MATCH("PISTA ROLAMENTO",'[99]Orçamento por Kmf'!$B:$B,0),0,MATCH("3ª FAIXA",'[99]Orçamento por Kmf'!$B:$B,0)-MATCH("PISTA ROLAMENTO",'[99]Orçamento por Kmf'!$B:$B,0),1)</definedName>
    <definedName name="temul" localSheetId="2">[13]MB!#REF!</definedName>
    <definedName name="temul">[13]MB!#REF!</definedName>
    <definedName name="TEMULFLEX">#REF!</definedName>
    <definedName name="Teor">[209]Teor!$A$3:$A$7</definedName>
    <definedName name="Teor_1">#REF!</definedName>
    <definedName name="Teor_25">[210]Teor!$A$3:$A$7</definedName>
    <definedName name="Teor_26">[211]Teor!$A$3:$A$7</definedName>
    <definedName name="Teor_28">[211]Teor!$A$3:$A$7</definedName>
    <definedName name="Teor_29">[212]Teor!$A$3:$A$7</definedName>
    <definedName name="Teor_31">[212]Teor!$A$3:$A$7</definedName>
    <definedName name="Teor1">'[7]Página 16'!$A$3:$A$7</definedName>
    <definedName name="teor2">#N/A</definedName>
    <definedName name="teor2_1">#REF!</definedName>
    <definedName name="ter" localSheetId="2">#REF!</definedName>
    <definedName name="ter">#REF!</definedName>
    <definedName name="Ter_Carna">Dom_Páscoa-47</definedName>
    <definedName name="TER_MAR94" localSheetId="2">#REF!</definedName>
    <definedName name="TER_MAR94">#REF!</definedName>
    <definedName name="TERFAIXALD">#REF!</definedName>
    <definedName name="TERFAIXALE">#REF!</definedName>
    <definedName name="TERP">#REF!</definedName>
    <definedName name="TERRA" localSheetId="2">#REF!</definedName>
    <definedName name="TERRA">#REF!</definedName>
    <definedName name="Terra2">#REF!</definedName>
    <definedName name="TERRAP">'[103]P reaj x P atual'!$N$9</definedName>
    <definedName name="terraplenagem">#REF!</definedName>
    <definedName name="terraplenagem_1">#REF!</definedName>
    <definedName name="terraplenagem_2">#REF!</definedName>
    <definedName name="terraplenagem_3">#REF!</definedName>
    <definedName name="terraplenagem_4">#REF!</definedName>
    <definedName name="TERRENO">[76]CLASSE!$A$20:$B$29</definedName>
    <definedName name="TERRESTRE" localSheetId="2">[67]PRECORC.XLS!#REF!</definedName>
    <definedName name="TERRESTRE">[67]PRECORC.XLS!#REF!</definedName>
    <definedName name="tes" localSheetId="2">#REF!</definedName>
    <definedName name="tes">#REF!</definedName>
    <definedName name="tesdt">#REF!</definedName>
    <definedName name="tesdt_1">#REF!</definedName>
    <definedName name="tesdt_2">#REF!</definedName>
    <definedName name="tesdt_3">#REF!</definedName>
    <definedName name="TESM">#REF!</definedName>
    <definedName name="test" hidden="1">{#N/A,#N/A,TRUE,"Serviços"}</definedName>
    <definedName name="testa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e">[71]PessA!#REF!</definedName>
    <definedName name="teste_1">[71]PessA!#REF!</definedName>
    <definedName name="teste_1_4">[71]PessA!#REF!</definedName>
    <definedName name="teste_4">[71]PessA!#REF!</definedName>
    <definedName name="teste_6">[71]PessA!#REF!</definedName>
    <definedName name="teste_6_4">[71]PessA!#REF!</definedName>
    <definedName name="teste1" localSheetId="2">#REF!</definedName>
    <definedName name="teste1">#REF!</definedName>
    <definedName name="teste2" localSheetId="2">#REF!</definedName>
    <definedName name="teste2">#REF!</definedName>
    <definedName name="teste3" localSheetId="2">#REF!</definedName>
    <definedName name="teste3">#REF!</definedName>
    <definedName name="TETB">#REF!</definedName>
    <definedName name="TETB97">#REF!</definedName>
    <definedName name="TextRefCopyRangeCount" hidden="1">15</definedName>
    <definedName name="TF" localSheetId="2">#REF!</definedName>
    <definedName name="TF">#REF!</definedName>
    <definedName name="tiago">#REF!</definedName>
    <definedName name="tic" localSheetId="2">#REF!</definedName>
    <definedName name="tic">#REF!</definedName>
    <definedName name="tic_8">NA()</definedName>
    <definedName name="TID">#REF!</definedName>
    <definedName name="TID_2">#REF!</definedName>
    <definedName name="tinta">[49]ORÇAMENTO!#REF!</definedName>
    <definedName name="tinta_13">[49]ORÇAMENTO!#REF!</definedName>
    <definedName name="tinta_13_19">[49]ORÇAMENTO!#REF!</definedName>
    <definedName name="tinta_13_23">[49]ORÇAMENTO!#REF!</definedName>
    <definedName name="tinta_13_25">[65]ORÇAMENTO!#REF!</definedName>
    <definedName name="tinta_15">[66]ORÇAMENTO!#REF!</definedName>
    <definedName name="tinta_15_13">[66]ORÇAMENTO!#REF!</definedName>
    <definedName name="tinta_15_13_19">[66]ORÇAMENTO!#REF!</definedName>
    <definedName name="tinta_15_13_23">[66]ORÇAMENTO!#REF!</definedName>
    <definedName name="tinta_15_13_25">[66]ORÇAMENTO!#REF!</definedName>
    <definedName name="tinta_15_19">[66]ORÇAMENTO!#REF!</definedName>
    <definedName name="tinta_15_23">[66]ORÇAMENTO!#REF!</definedName>
    <definedName name="tinta_15_25">[66]ORÇAMENTO!#REF!</definedName>
    <definedName name="tinta_19">[49]ORÇAMENTO!#REF!</definedName>
    <definedName name="tinta_23">[49]ORÇAMENTO!#REF!</definedName>
    <definedName name="tinta_24">[49]ORÇAMENTO!#REF!</definedName>
    <definedName name="tinta_24_13">[49]ORÇAMENTO!#REF!</definedName>
    <definedName name="tinta_24_13_19">[49]ORÇAMENTO!#REF!</definedName>
    <definedName name="tinta_24_13_23">[49]ORÇAMENTO!#REF!</definedName>
    <definedName name="tinta_24_13_25">[65]ORÇAMENTO!#REF!</definedName>
    <definedName name="tinta_24_19">[49]ORÇAMENTO!#REF!</definedName>
    <definedName name="tinta_24_23">[49]ORÇAMENTO!#REF!</definedName>
    <definedName name="tinta_24_25">[65]ORÇAMENTO!#REF!</definedName>
    <definedName name="tinta_25">[65]ORÇAMENTO!#REF!</definedName>
    <definedName name="TINTA_ACRILICA">#REF!</definedName>
    <definedName name="TINTA_ESMALTE">#REF!</definedName>
    <definedName name="TINTA_NOVACOR">#REF!</definedName>
    <definedName name="tintafosca">#REF!</definedName>
    <definedName name="Tipo_Cerca">#REF!</definedName>
    <definedName name="Tipo_Defensa">#REF!</definedName>
    <definedName name="Tipo_Descida">#REF!</definedName>
    <definedName name="Tipo_Entrada">#REF!</definedName>
    <definedName name="Tipo_Linha_Sinal_Horizontal">#REF!</definedName>
    <definedName name="Tipo_Meio_Fio">#REF!</definedName>
    <definedName name="Tipo_MeioFio">#REF!</definedName>
    <definedName name="Tipo_Não_Se_Aplica">#REF!</definedName>
    <definedName name="Tipo_OAC">#REF!</definedName>
    <definedName name="Tipo_Sarjeta">#REF!</definedName>
    <definedName name="Tipo_Sinal_Vertical">#REF!</definedName>
    <definedName name="Tipo_Sinal_Vertical_Implantação">#REF!</definedName>
    <definedName name="Tipo_Suporte_Implantação">#REF!</definedName>
    <definedName name="Tipo_Suporte_Sinal_Vertical">#REF!</definedName>
    <definedName name="tipo_tamb">#REF!</definedName>
    <definedName name="Tipo_Valeta">#REF!</definedName>
    <definedName name="TipoCercaImplantação">#REF!</definedName>
    <definedName name="TipoDescidaImplantação">#REF!</definedName>
    <definedName name="TipoDispositivoLateralOAE">#REF!</definedName>
    <definedName name="TipoEntradaImplantação">#REF!</definedName>
    <definedName name="TipoInscrição">#REF!</definedName>
    <definedName name="TipoInscriçãoPavimento">#REF!</definedName>
    <definedName name="TIPOLOGIA">[76]sin_vertical_necessidades!#REF!</definedName>
    <definedName name="TipoMeioFioImplantação">#REF!</definedName>
    <definedName name="TipoOAC">#REF!</definedName>
    <definedName name="TipoOACImplantação">#REF!</definedName>
    <definedName name="TipoPista">#REF!</definedName>
    <definedName name="TipoRoçada">#REF!</definedName>
    <definedName name="TipoSarjetaImplantação">#REF!</definedName>
    <definedName name="TipoSuporteimplantação">#REF!</definedName>
    <definedName name="TipoValetaImplantação">#REF!</definedName>
    <definedName name="Tiradentes">#N/A</definedName>
    <definedName name="TITULO" localSheetId="2">#REF!</definedName>
    <definedName name="TITULO">#REF!</definedName>
    <definedName name="_xlnm.Print_Titles" localSheetId="0">ORÇAMENTO!$2:$8</definedName>
    <definedName name="_xlnm.Print_Titles">#N/A</definedName>
    <definedName name="tjc" localSheetId="2">#REF!</definedName>
    <definedName name="tjc">#REF!</definedName>
    <definedName name="tjf" localSheetId="2">#REF!</definedName>
    <definedName name="tjf">#REF!</definedName>
    <definedName name="tlc" localSheetId="2">#REF!</definedName>
    <definedName name="tlc">#REF!</definedName>
    <definedName name="TLC4T">#REF!</definedName>
    <definedName name="TLCB5">[225]TCB5!$I$43</definedName>
    <definedName name="TLCC4">#REF!</definedName>
    <definedName name="tlf" localSheetId="2">#REF!</definedName>
    <definedName name="tlf">#REF!</definedName>
    <definedName name="TLMB">#REF!</definedName>
    <definedName name="TLMR">#REF!</definedName>
    <definedName name="tmat">[226]PLANILHA!#REF!</definedName>
    <definedName name="TMR">#REF!</definedName>
    <definedName name="tnp1_2" localSheetId="2">#REF!</definedName>
    <definedName name="tnp1_2">#REF!</definedName>
    <definedName name="Todas_as_pendencias">#REF!</definedName>
    <definedName name="tof" localSheetId="2">#REF!</definedName>
    <definedName name="tof">#REF!</definedName>
    <definedName name="ton_CBUQ_recic_base">#REF!</definedName>
    <definedName name="Tool">#REF!</definedName>
    <definedName name="TOPOGRAFICO" localSheetId="2">[67]PRECORC.XLS!#REF!</definedName>
    <definedName name="TOPOGRAFICO">[67]PRECORC.XLS!#REF!</definedName>
    <definedName name="tot" localSheetId="2">#REF!</definedName>
    <definedName name="tot">#REF!</definedName>
    <definedName name="TOT_01">#REF!</definedName>
    <definedName name="TOT_02">#REF!</definedName>
    <definedName name="TOT_03">#REF!</definedName>
    <definedName name="TOT_04">#REF!</definedName>
    <definedName name="TOT_05">#REF!</definedName>
    <definedName name="TOT_06">'[227]PLANILHA CONTRATUAL'!#REF!</definedName>
    <definedName name="TOT_07">'[227]PLANILHA CONTRATUAL'!#REF!</definedName>
    <definedName name="TOT_1">'[227]PLANILHA CONTRATUAL'!#REF!</definedName>
    <definedName name="TOT_2" localSheetId="2">#REF!</definedName>
    <definedName name="TOT_2">#REF!</definedName>
    <definedName name="Tot_Líquido">'[158]Medição (2'!$K$144</definedName>
    <definedName name="TOT_PLA_ORÇ">'[52]PLANILHA ORÇAMENTÁRIA'!#REF!</definedName>
    <definedName name="TOT_PLA_ORÇ_15">'[66]PLANILHA ORÇAMENTÁRIA'!#REF!</definedName>
    <definedName name="TOT_PLA_ORÇ_15_13">'[66]PLANILHA ORÇAMENTÁRIA'!#REF!</definedName>
    <definedName name="TOT_PLA_ORÇ_15_13_19">'[66]PLANILHA ORÇAMENTÁRIA'!#REF!</definedName>
    <definedName name="TOT_PLA_ORÇ_15_13_23">'[66]PLANILHA ORÇAMENTÁRIA'!#REF!</definedName>
    <definedName name="TOT_PLA_ORÇ_15_13_25">'[66]PLANILHA ORÇAMENTÁRIA'!#REF!</definedName>
    <definedName name="TOT_PLA_ORÇ_15_13_26">'[66]PLANILHA ORÇAMENTÁRIA'!#REF!</definedName>
    <definedName name="TOT_PLA_ORÇ_15_13_33">'[66]PLANILHA ORÇAMENTÁRIA'!#REF!</definedName>
    <definedName name="TOT_PLA_ORÇ_15_13_9">'[66]PLANILHA ORÇAMENTÁRIA'!#REF!</definedName>
    <definedName name="TOT_PLA_ORÇ_15_19">'[66]PLANILHA ORÇAMENTÁRIA'!#REF!</definedName>
    <definedName name="TOT_PLA_ORÇ_15_23">'[66]PLANILHA ORÇAMENTÁRIA'!#REF!</definedName>
    <definedName name="TOT_PLA_ORÇ_15_25">'[66]PLANILHA ORÇAMENTÁRIA'!#REF!</definedName>
    <definedName name="TOT_PLA_ORÇ_15_26">'[66]PLANILHA ORÇAMENTÁRIA'!#REF!</definedName>
    <definedName name="TOT_PLA_ORÇ_15_33">'[66]PLANILHA ORÇAMENTÁRIA'!#REF!</definedName>
    <definedName name="TOT_PLA_ORÇ_15_9">'[66]PLANILHA ORÇAMENTÁRIA'!#REF!</definedName>
    <definedName name="tota">'[228]Quadro de qntd'!$J$60</definedName>
    <definedName name="totac" localSheetId="2">#REF!</definedName>
    <definedName name="totac">#REF!</definedName>
    <definedName name="TOTAIS">#REF!</definedName>
    <definedName name="total" localSheetId="2">#REF!</definedName>
    <definedName name="total">#REF!</definedName>
    <definedName name="total_1" localSheetId="2">#REF!</definedName>
    <definedName name="total_1">#REF!</definedName>
    <definedName name="total_10">"$#REF!.$C$5:$F$151"</definedName>
    <definedName name="total_11">"$#REF!.$C$5:$F$180"</definedName>
    <definedName name="total_12">"$#REF!.$C$5:$F$151"</definedName>
    <definedName name="total_15">"$#REF!.$C$1:$G$104"</definedName>
    <definedName name="total_16">"$#REF!.$C$1:$G$104"</definedName>
    <definedName name="total_19">#REF!</definedName>
    <definedName name="total_19_24">#REF!</definedName>
    <definedName name="total_19_25">#REF!</definedName>
    <definedName name="total_19_29">"$#REF!.$C$5:$F$150"</definedName>
    <definedName name="total_19_8">#REF!</definedName>
    <definedName name="total_22">#REF!</definedName>
    <definedName name="total_24">#REF!</definedName>
    <definedName name="total_25">#REF!</definedName>
    <definedName name="total_29">"$#REF!.$C$5:$F$149"</definedName>
    <definedName name="total_3">"$#REF!.$C$1:$G$199"</definedName>
    <definedName name="total_3_1">"$#REF!.$C$1:$G$199"</definedName>
    <definedName name="total_4">"$#REF!.$C$5:$F$180"</definedName>
    <definedName name="total_4_1">"$#REF!.$C$5:$F$151"</definedName>
    <definedName name="total_5">"$#REF!.$C$5:$F$180"</definedName>
    <definedName name="total_5_1">"$#REF!.$C$5:$F$151"</definedName>
    <definedName name="total_6">"$#REF!.$C$5:$F$180"</definedName>
    <definedName name="total_6_1">"$#REF!.$C$5:$F$151"</definedName>
    <definedName name="total_7">#REF!</definedName>
    <definedName name="total_7_1">"$#REF!.$C$5:$F$180"</definedName>
    <definedName name="total_7_1_1">"$#REF!.$C$5:$F$151"</definedName>
    <definedName name="total_7_1_1_1">"$#REF!.$C$5:$F$151"</definedName>
    <definedName name="total_8">#REF!</definedName>
    <definedName name="total_9">"$#REF!.$C$5:$F$180"</definedName>
    <definedName name="TOTAL_ADMINISTRATIVO">#REF!</definedName>
    <definedName name="TOTAL_AULA">#REF!</definedName>
    <definedName name="TOTAL_EXTERNA">#REF!</definedName>
    <definedName name="total_formas">'[31]memória quantitativa'!#REF!</definedName>
    <definedName name="total_gc">'[31]memória quantitativa'!#REF!</definedName>
    <definedName name="total_limp_placa">'[31]memória quantitativa'!#REF!</definedName>
    <definedName name="total_pi">'[31]medição '!$G$31</definedName>
    <definedName name="TOTAL_QUADRA">#REF!</definedName>
    <definedName name="total_reaj">'[31]medição '!$H$31</definedName>
    <definedName name="TOTAL_RESUMO">NA()</definedName>
    <definedName name="total_transp_local_10m3">[31]Transportes!#REF!</definedName>
    <definedName name="TOTAL_VESTIÁRIO">#REF!</definedName>
    <definedName name="total1">'[228]CURVA ABC'!$M$48</definedName>
    <definedName name="TOTAL1_1">#REF!</definedName>
    <definedName name="TOTAL10">#REF!</definedName>
    <definedName name="TOTAL10_1">#REF!</definedName>
    <definedName name="TOTAL10_14">#N/A</definedName>
    <definedName name="TOTAL10_7">#N/A</definedName>
    <definedName name="TOTAL10_7_1">#REF!</definedName>
    <definedName name="TOTAL10_7_14">#N/A</definedName>
    <definedName name="TOTAL11">#REF!</definedName>
    <definedName name="TOTAL11_1">#REF!</definedName>
    <definedName name="TOTAL11_14">#N/A</definedName>
    <definedName name="TOTAL11_7">#N/A</definedName>
    <definedName name="TOTAL11_7_1">#REF!</definedName>
    <definedName name="TOTAL11_7_14">#N/A</definedName>
    <definedName name="TOTAL12">#REF!</definedName>
    <definedName name="TOTAL12_1">#REF!</definedName>
    <definedName name="TOTAL12_14">#N/A</definedName>
    <definedName name="TOTAL12_7">#N/A</definedName>
    <definedName name="TOTAL12_7_1">#REF!</definedName>
    <definedName name="TOTAL12_7_14">#N/A</definedName>
    <definedName name="TOTAL13">#REF!</definedName>
    <definedName name="TOTAL13_1">#REF!</definedName>
    <definedName name="TOTAL13_14">#N/A</definedName>
    <definedName name="TOTAL13_7">#N/A</definedName>
    <definedName name="TOTAL13_7_1">#REF!</definedName>
    <definedName name="TOTAL13_7_14">#N/A</definedName>
    <definedName name="TOTAL14">#REF!</definedName>
    <definedName name="TOTAL14_1">#REF!</definedName>
    <definedName name="TOTAL14_14">#N/A</definedName>
    <definedName name="TOTAL14_7">#N/A</definedName>
    <definedName name="TOTAL14_7_1">#REF!</definedName>
    <definedName name="TOTAL14_7_14">#N/A</definedName>
    <definedName name="TOTAL15">#REF!</definedName>
    <definedName name="TOTAL15_1">#REF!</definedName>
    <definedName name="TOTAL15_14">#N/A</definedName>
    <definedName name="TOTAL15_7">#N/A</definedName>
    <definedName name="TOTAL15_7_1">#REF!</definedName>
    <definedName name="TOTAL15_7_14">#N/A</definedName>
    <definedName name="TOTAL16">#REF!</definedName>
    <definedName name="TOTAL16_1">#REF!</definedName>
    <definedName name="TOTAL16_14">#N/A</definedName>
    <definedName name="TOTAL16_7">#N/A</definedName>
    <definedName name="TOTAL16_7_1">#REF!</definedName>
    <definedName name="TOTAL16_7_14">#N/A</definedName>
    <definedName name="TOTAL17">#REF!</definedName>
    <definedName name="TOTAL17_1">#REF!</definedName>
    <definedName name="TOTAL17_14">#N/A</definedName>
    <definedName name="TOTAL17_7">#N/A</definedName>
    <definedName name="TOTAL17_7_1">#REF!</definedName>
    <definedName name="TOTAL17_7_14">#N/A</definedName>
    <definedName name="TOTAL18">#REF!</definedName>
    <definedName name="TOTAL18_1">#REF!</definedName>
    <definedName name="TOTAL18_14">#N/A</definedName>
    <definedName name="TOTAL18_7">#N/A</definedName>
    <definedName name="TOTAL18_7_1">#REF!</definedName>
    <definedName name="TOTAL18_7_14">#N/A</definedName>
    <definedName name="TOTAL19">#REF!</definedName>
    <definedName name="TOTAL19_1">#REF!</definedName>
    <definedName name="TOTAL19_14">#N/A</definedName>
    <definedName name="TOTAL19_7">#N/A</definedName>
    <definedName name="TOTAL19_7_1">#REF!</definedName>
    <definedName name="TOTAL19_7_14">#N/A</definedName>
    <definedName name="TOTAL1A">#REF!</definedName>
    <definedName name="TOTAL1A_1">#REF!</definedName>
    <definedName name="TOTAL1C">#REF!</definedName>
    <definedName name="TOTAL1C_1">#REF!</definedName>
    <definedName name="TOTAL2">'[125]CURVA ABC NOVO'!$I$321</definedName>
    <definedName name="TOTAL2_1">#REF!</definedName>
    <definedName name="TOTAL2A">#REF!</definedName>
    <definedName name="TOTAL2A_1">#REF!</definedName>
    <definedName name="total3" localSheetId="2">#REF!</definedName>
    <definedName name="total3">#REF!</definedName>
    <definedName name="TOTAL3_1">#REF!</definedName>
    <definedName name="TOTAL3A">#REF!</definedName>
    <definedName name="TOTAL3A_1">#REF!</definedName>
    <definedName name="total4" localSheetId="2">#REF!</definedName>
    <definedName name="total4">#REF!</definedName>
    <definedName name="TOTAL4_1">#REF!</definedName>
    <definedName name="TOTAL4A">#REF!</definedName>
    <definedName name="TOTAL4A_1">#REF!</definedName>
    <definedName name="total5" localSheetId="2">#REF!</definedName>
    <definedName name="total5">#REF!</definedName>
    <definedName name="TOTAL5_1">#REF!</definedName>
    <definedName name="TOTAL5A">#REF!</definedName>
    <definedName name="TOTAL5A_1">#REF!</definedName>
    <definedName name="total6">#REF!</definedName>
    <definedName name="TOTAL6_1">#REF!</definedName>
    <definedName name="TOTAL6_14">#N/A</definedName>
    <definedName name="TOTAL6_7">#N/A</definedName>
    <definedName name="TOTAL6_7_1">#REF!</definedName>
    <definedName name="TOTAL6_7_14">#N/A</definedName>
    <definedName name="TOTAL6A">#REF!</definedName>
    <definedName name="TOTAL6A_1">#REF!</definedName>
    <definedName name="TOTAL6A_14">#N/A</definedName>
    <definedName name="TOTAL6A_7">#N/A</definedName>
    <definedName name="TOTAL6A_7_1">#REF!</definedName>
    <definedName name="TOTAL6A_7_14">#N/A</definedName>
    <definedName name="TOTAL7">#REF!</definedName>
    <definedName name="TOTAL7_1">#REF!</definedName>
    <definedName name="TOTAL7_14">#N/A</definedName>
    <definedName name="TOTAL7_7">#N/A</definedName>
    <definedName name="TOTAL7_7_1">#REF!</definedName>
    <definedName name="TOTAL7_7_14">#N/A</definedName>
    <definedName name="TOTAL7A">#REF!</definedName>
    <definedName name="TOTAL7A_1">#REF!</definedName>
    <definedName name="TOTAL7A_14">#N/A</definedName>
    <definedName name="TOTAL7A_7">#N/A</definedName>
    <definedName name="TOTAL7A_7_1">#REF!</definedName>
    <definedName name="TOTAL7A_7_14">#N/A</definedName>
    <definedName name="TOTAL7B">#REF!</definedName>
    <definedName name="TOTAL7B_1">#REF!</definedName>
    <definedName name="TOTAL7B_14">#N/A</definedName>
    <definedName name="TOTAL7B_7">#N/A</definedName>
    <definedName name="TOTAL7B_7_1">#REF!</definedName>
    <definedName name="TOTAL7B_7_14">#N/A</definedName>
    <definedName name="TOTAL7C">#REF!</definedName>
    <definedName name="TOTAL7C_1">#REF!</definedName>
    <definedName name="TOTAL7C_14">#N/A</definedName>
    <definedName name="TOTAL7C_7">#N/A</definedName>
    <definedName name="TOTAL7C_7_1">#REF!</definedName>
    <definedName name="TOTAL7C_7_14">#N/A</definedName>
    <definedName name="TOTAL7D">#REF!</definedName>
    <definedName name="TOTAL7D_1">#REF!</definedName>
    <definedName name="TOTAL7D_14">#N/A</definedName>
    <definedName name="TOTAL7D_7">#N/A</definedName>
    <definedName name="TOTAL7D_7_1">#REF!</definedName>
    <definedName name="TOTAL7D_7_14">#N/A</definedName>
    <definedName name="TOTAL7E">#REF!</definedName>
    <definedName name="TOTAL7E_1">#REF!</definedName>
    <definedName name="TOTAL7E_14">#N/A</definedName>
    <definedName name="TOTAL7E_7">#N/A</definedName>
    <definedName name="TOTAL7E_7_1">#REF!</definedName>
    <definedName name="TOTAL7E_7_14">#N/A</definedName>
    <definedName name="TOTAL7F">#REF!</definedName>
    <definedName name="TOTAL7F_1">#REF!</definedName>
    <definedName name="TOTAL7F_14">#N/A</definedName>
    <definedName name="TOTAL7F_7">#N/A</definedName>
    <definedName name="TOTAL7F_7_1">#REF!</definedName>
    <definedName name="TOTAL7F_7_14">#N/A</definedName>
    <definedName name="TOTAL7G">#REF!</definedName>
    <definedName name="TOTAL7G_1">#REF!</definedName>
    <definedName name="TOTAL7G_14">#N/A</definedName>
    <definedName name="TOTAL7G_7">#N/A</definedName>
    <definedName name="TOTAL7G_7_1">#REF!</definedName>
    <definedName name="TOTAL7G_7_14">#N/A</definedName>
    <definedName name="TOTAL7H">#REF!</definedName>
    <definedName name="TOTAL7H_1">#REF!</definedName>
    <definedName name="TOTAL7H_14">#N/A</definedName>
    <definedName name="TOTAL7H_7">#N/A</definedName>
    <definedName name="TOTAL7H_7_1">#REF!</definedName>
    <definedName name="TOTAL7H_7_14">#N/A</definedName>
    <definedName name="TOTAL7I">#REF!</definedName>
    <definedName name="TOTAL7I_1">#REF!</definedName>
    <definedName name="TOTAL7I_14">#N/A</definedName>
    <definedName name="TOTAL7I_7">#N/A</definedName>
    <definedName name="TOTAL7I_7_1">#REF!</definedName>
    <definedName name="TOTAL7I_7_14">#N/A</definedName>
    <definedName name="TOTAL7J">#REF!</definedName>
    <definedName name="TOTAL7J_1">#REF!</definedName>
    <definedName name="TOTAL7J_14">#N/A</definedName>
    <definedName name="TOTAL7J_7">#N/A</definedName>
    <definedName name="TOTAL7J_7_1">#REF!</definedName>
    <definedName name="TOTAL7J_7_14">#N/A</definedName>
    <definedName name="TOTAL7K">#REF!</definedName>
    <definedName name="TOTAL7K_1">#REF!</definedName>
    <definedName name="TOTAL7K_14">#N/A</definedName>
    <definedName name="TOTAL7K_7">#N/A</definedName>
    <definedName name="TOTAL7K_7_1">#REF!</definedName>
    <definedName name="TOTAL7K_7_14">#N/A</definedName>
    <definedName name="TOTAL7L">#REF!</definedName>
    <definedName name="TOTAL7L_1">#REF!</definedName>
    <definedName name="TOTAL7L_14">#N/A</definedName>
    <definedName name="TOTAL7L_7">#N/A</definedName>
    <definedName name="TOTAL7L_7_1">#REF!</definedName>
    <definedName name="TOTAL7L_7_14">#N/A</definedName>
    <definedName name="TOTAL7O">#REF!</definedName>
    <definedName name="TOTAL7O_1">#REF!</definedName>
    <definedName name="TOTAL7O_14">#N/A</definedName>
    <definedName name="TOTAL7O_7">#N/A</definedName>
    <definedName name="TOTAL7O_7_1">#REF!</definedName>
    <definedName name="TOTAL7O_7_14">#N/A</definedName>
    <definedName name="TOTAL7P">#REF!</definedName>
    <definedName name="TOTAL7P_1">#REF!</definedName>
    <definedName name="TOTAL7P_14">#N/A</definedName>
    <definedName name="TOTAL7P_7">#N/A</definedName>
    <definedName name="TOTAL7P_7_1">#REF!</definedName>
    <definedName name="TOTAL7P_7_14">#N/A</definedName>
    <definedName name="TOTAL7Q">#REF!</definedName>
    <definedName name="TOTAL7Q_1">#REF!</definedName>
    <definedName name="TOTAL7Q_14">#N/A</definedName>
    <definedName name="TOTAL7Q_7">#N/A</definedName>
    <definedName name="TOTAL7Q_7_1">#REF!</definedName>
    <definedName name="TOTAL7Q_7_14">#N/A</definedName>
    <definedName name="TOTAL7R">#REF!</definedName>
    <definedName name="TOTAL7R_1">#REF!</definedName>
    <definedName name="TOTAL7R_14">#N/A</definedName>
    <definedName name="TOTAL7R_7">#N/A</definedName>
    <definedName name="TOTAL7R_7_1">#REF!</definedName>
    <definedName name="TOTAL7R_7_14">#N/A</definedName>
    <definedName name="TOTAL8">#REF!</definedName>
    <definedName name="TOTAL8_1">#REF!</definedName>
    <definedName name="TOTAL8_14">#N/A</definedName>
    <definedName name="TOTAL8_7">#N/A</definedName>
    <definedName name="TOTAL8_7_1">#REF!</definedName>
    <definedName name="TOTAL8_7_14">#N/A</definedName>
    <definedName name="TOTAL8A">#REF!</definedName>
    <definedName name="TOTAL8A_1">#REF!</definedName>
    <definedName name="TOTAL8A_14">#N/A</definedName>
    <definedName name="TOTAL8A_7">#N/A</definedName>
    <definedName name="TOTAL8A_7_1">#REF!</definedName>
    <definedName name="TOTAL8A_7_14">#N/A</definedName>
    <definedName name="TOTAL8B">#REF!</definedName>
    <definedName name="TOTAL8B_1">#REF!</definedName>
    <definedName name="TOTAL8B_14">#N/A</definedName>
    <definedName name="TOTAL8B_7">#N/A</definedName>
    <definedName name="TOTAL8B_7_1">#REF!</definedName>
    <definedName name="TOTAL8B_7_14">#N/A</definedName>
    <definedName name="TOTAL8C">#REF!</definedName>
    <definedName name="TOTAL8C_1">#REF!</definedName>
    <definedName name="TOTAL8C_14">#N/A</definedName>
    <definedName name="TOTAL8C_7">#N/A</definedName>
    <definedName name="TOTAL8C_7_1">#REF!</definedName>
    <definedName name="TOTAL8C_7_14">#N/A</definedName>
    <definedName name="TOTAL8D">#REF!</definedName>
    <definedName name="TOTAL8D_1">#REF!</definedName>
    <definedName name="TOTAL8D_14">#N/A</definedName>
    <definedName name="TOTAL8D_7">#N/A</definedName>
    <definedName name="TOTAL8D_7_1">#REF!</definedName>
    <definedName name="TOTAL8D_7_14">#N/A</definedName>
    <definedName name="TOTAL8E">#REF!</definedName>
    <definedName name="TOTAL8E_1">#REF!</definedName>
    <definedName name="TOTAL8E_14">#N/A</definedName>
    <definedName name="TOTAL8E_7">#N/A</definedName>
    <definedName name="TOTAL8E_7_1">#REF!</definedName>
    <definedName name="TOTAL8E_7_14">#N/A</definedName>
    <definedName name="TOTAL8F">#REF!</definedName>
    <definedName name="TOTAL8F_1">#REF!</definedName>
    <definedName name="TOTAL8F_14">#N/A</definedName>
    <definedName name="TOTAL8F_7">#N/A</definedName>
    <definedName name="TOTAL8F_7_1">#REF!</definedName>
    <definedName name="TOTAL8F_7_14">#N/A</definedName>
    <definedName name="TOTAL8G">#REF!</definedName>
    <definedName name="TOTAL8G_1">#REF!</definedName>
    <definedName name="TOTAL8G_14">#N/A</definedName>
    <definedName name="TOTAL8G_7">#N/A</definedName>
    <definedName name="TOTAL8G_7_1">#REF!</definedName>
    <definedName name="TOTAL8G_7_14">#N/A</definedName>
    <definedName name="TOTAL8H">#REF!</definedName>
    <definedName name="TOTAL8H_1">#REF!</definedName>
    <definedName name="TOTAL8H_14">#N/A</definedName>
    <definedName name="TOTAL8H_7">#N/A</definedName>
    <definedName name="TOTAL8H_7_1">#REF!</definedName>
    <definedName name="TOTAL8H_7_14">#N/A</definedName>
    <definedName name="TOTAL8I">#REF!</definedName>
    <definedName name="TOTAL8I_1">#REF!</definedName>
    <definedName name="TOTAL8I_14">#N/A</definedName>
    <definedName name="TOTAL8I_7">#N/A</definedName>
    <definedName name="TOTAL8I_7_1">#REF!</definedName>
    <definedName name="TOTAL8I_7_14">#N/A</definedName>
    <definedName name="TOTAL8J">#REF!</definedName>
    <definedName name="TOTAL8J_1">#REF!</definedName>
    <definedName name="TOTAL8J_14">#N/A</definedName>
    <definedName name="TOTAL8J_7">#N/A</definedName>
    <definedName name="TOTAL8J_7_1">#REF!</definedName>
    <definedName name="TOTAL8J_7_14">#N/A</definedName>
    <definedName name="TOTAL8K">#REF!</definedName>
    <definedName name="TOTAL8K_1">#REF!</definedName>
    <definedName name="TOTAL8K_14">#N/A</definedName>
    <definedName name="TOTAL8K_7">#N/A</definedName>
    <definedName name="TOTAL8K_7_1">#REF!</definedName>
    <definedName name="TOTAL8K_7_14">#N/A</definedName>
    <definedName name="TOTAL8L">#REF!</definedName>
    <definedName name="TOTAL8L_1">#REF!</definedName>
    <definedName name="TOTAL8L_14">#N/A</definedName>
    <definedName name="TOTAL8L_7">#N/A</definedName>
    <definedName name="TOTAL8L_7_1">#REF!</definedName>
    <definedName name="TOTAL8L_7_14">#N/A</definedName>
    <definedName name="TOTAL8O">#REF!</definedName>
    <definedName name="TOTAL8O_1">#REF!</definedName>
    <definedName name="TOTAL8O_14">#N/A</definedName>
    <definedName name="TOTAL8O_7">#N/A</definedName>
    <definedName name="TOTAL8O_7_1">#REF!</definedName>
    <definedName name="TOTAL8O_7_14">#N/A</definedName>
    <definedName name="TOTAL8P">#REF!</definedName>
    <definedName name="TOTAL8P_1">#REF!</definedName>
    <definedName name="TOTAL8P_14">#N/A</definedName>
    <definedName name="TOTAL8P_7">#N/A</definedName>
    <definedName name="TOTAL8P_7_1">#REF!</definedName>
    <definedName name="TOTAL8P_7_14">#N/A</definedName>
    <definedName name="TOTAL8Q">#REF!</definedName>
    <definedName name="TOTAL8Q_1">#REF!</definedName>
    <definedName name="TOTAL8Q_14">#N/A</definedName>
    <definedName name="TOTAL8Q_7">#N/A</definedName>
    <definedName name="TOTAL8Q_7_1">#REF!</definedName>
    <definedName name="TOTAL8Q_7_14">#N/A</definedName>
    <definedName name="TOTAL8R">#REF!</definedName>
    <definedName name="TOTAL8R_1">#REF!</definedName>
    <definedName name="TOTAL8R_14">#N/A</definedName>
    <definedName name="TOTAL8R_7">#N/A</definedName>
    <definedName name="TOTAL8R_7_1">#REF!</definedName>
    <definedName name="TOTAL8R_7_14">#N/A</definedName>
    <definedName name="TOTAL9">#REF!</definedName>
    <definedName name="TOTAL9_1">#REF!</definedName>
    <definedName name="TOTAL9_14">#N/A</definedName>
    <definedName name="TOTAL9_7">#N/A</definedName>
    <definedName name="TOTAL9_7_1">#REF!</definedName>
    <definedName name="TOTAL9_7_14">#N/A</definedName>
    <definedName name="TOTALA_1">#REF!</definedName>
    <definedName name="TOTALA_14">#N/A</definedName>
    <definedName name="TOTALA_7">#N/A</definedName>
    <definedName name="TOTALA_7_1">#REF!</definedName>
    <definedName name="TOTALA_7_14">#N/A</definedName>
    <definedName name="TOTALB_1">#REF!</definedName>
    <definedName name="TOTALB_14">#N/A</definedName>
    <definedName name="TOTALB_7">#N/A</definedName>
    <definedName name="TOTALB_7_1">#REF!</definedName>
    <definedName name="TOTALB_7_14">#N/A</definedName>
    <definedName name="totalbetoneira">'[31]medição '!#REF!</definedName>
    <definedName name="TOTALC_1">#REF!</definedName>
    <definedName name="TOTALC_14">#N/A</definedName>
    <definedName name="TOTALC_7">#N/A</definedName>
    <definedName name="TOTALC_7_1">#REF!</definedName>
    <definedName name="TOTALC_7_14">#N/A</definedName>
    <definedName name="totalcaibro">'[49]MEMÓRIA MAT REC PLACA SINALIZ'!$E$21</definedName>
    <definedName name="totalchapa">'[49]MEMÓRIA MAT REC PLACA SINALIZ'!$E$20</definedName>
    <definedName name="TOTALD_1">#REF!</definedName>
    <definedName name="TOTALD_14">#N/A</definedName>
    <definedName name="TOTALD_7">#N/A</definedName>
    <definedName name="TOTALD_7_1">#REF!</definedName>
    <definedName name="TOTALD_7_14">#N/A</definedName>
    <definedName name="TOTALE_1">#REF!</definedName>
    <definedName name="TOTALE_14">#N/A</definedName>
    <definedName name="TOTALE_7">#N/A</definedName>
    <definedName name="TOTALE_7_1">#REF!</definedName>
    <definedName name="TOTALE_7_14">#N/A</definedName>
    <definedName name="TOTALF_1">#REF!</definedName>
    <definedName name="TOTALF_14">#N/A</definedName>
    <definedName name="TOTALF_7">#N/A</definedName>
    <definedName name="TOTALF_7_1">#REF!</definedName>
    <definedName name="TOTALF_7_14">#N/A</definedName>
    <definedName name="TOTALG_1">#REF!</definedName>
    <definedName name="TOTALG_14">#N/A</definedName>
    <definedName name="TOTALG_7">#N/A</definedName>
    <definedName name="TOTALG_7_1">#REF!</definedName>
    <definedName name="TOTALG_7_14">#N/A</definedName>
    <definedName name="totalgastalho">'[49]MEMÓRIA MAT REC PLACA SINALIZ'!$E$22</definedName>
    <definedName name="totalgeral">#REF!</definedName>
    <definedName name="TOTALH_1">#REF!</definedName>
    <definedName name="TOTALH_14">#N/A</definedName>
    <definedName name="TOTALH_7">#N/A</definedName>
    <definedName name="TOTALH_7_1">#REF!</definedName>
    <definedName name="TOTALH_7_14">#N/A</definedName>
    <definedName name="TOTALI_1">#REF!</definedName>
    <definedName name="TOTALI_14">#N/A</definedName>
    <definedName name="TOTALI_7">#N/A</definedName>
    <definedName name="TOTALI_7_1">#REF!</definedName>
    <definedName name="TOTALI_7_14">#N/A</definedName>
    <definedName name="TOTALJ_1">#REF!</definedName>
    <definedName name="TOTALJ_14">#N/A</definedName>
    <definedName name="TOTALJ_7">#N/A</definedName>
    <definedName name="TOTALJ_7_1">#REF!</definedName>
    <definedName name="TOTALJ_7_14">#N/A</definedName>
    <definedName name="TOTALK_1">#REF!</definedName>
    <definedName name="TOTALK_14">#N/A</definedName>
    <definedName name="TOTALK_7">#N/A</definedName>
    <definedName name="TOTALK_7_1">#REF!</definedName>
    <definedName name="TOTALK_7_14">#N/A</definedName>
    <definedName name="TOTALL_1">#REF!</definedName>
    <definedName name="TOTALL_14">#N/A</definedName>
    <definedName name="TOTALL_7">#N/A</definedName>
    <definedName name="TOTALL_7_1">#REF!</definedName>
    <definedName name="TOTALL_7_14">#N/A</definedName>
    <definedName name="TOTALMATBET">'[49]CAL MAT BET CONSERVA '!#REF!</definedName>
    <definedName name="TOTALMATBET_13">'[49]CAL MAT BET CONSERVA '!#REF!</definedName>
    <definedName name="TOTALMATBET_13_19">'[49]CAL MAT BET CONSERVA '!#REF!</definedName>
    <definedName name="TOTALMATBET_13_23">'[49]CAL MAT BET CONSERVA '!#REF!</definedName>
    <definedName name="TOTALMATBET_13_25">'[65]CAL MAT BET CONSERVA '!#REF!</definedName>
    <definedName name="TOTALMATBET_19">'[49]CAL MAT BET CONSERVA '!#REF!</definedName>
    <definedName name="TOTALMATBET_23">'[49]CAL MAT BET CONSERVA '!#REF!</definedName>
    <definedName name="TOTALMATBET_24">'[49]CAL MAT BET CONSERVA '!#REF!</definedName>
    <definedName name="TOTALMATBET_24_13">'[49]CAL MAT BET CONSERVA '!#REF!</definedName>
    <definedName name="TOTALMATBET_24_13_19">'[49]CAL MAT BET CONSERVA '!#REF!</definedName>
    <definedName name="TOTALMATBET_24_13_23">'[49]CAL MAT BET CONSERVA '!#REF!</definedName>
    <definedName name="TOTALMATBET_24_13_25">'[65]CAL MAT BET CONSERVA '!#REF!</definedName>
    <definedName name="TOTALMATBET_24_19">'[49]CAL MAT BET CONSERVA '!#REF!</definedName>
    <definedName name="TOTALMATBET_24_23">'[49]CAL MAT BET CONSERVA '!#REF!</definedName>
    <definedName name="TOTALMATBET_24_25">'[65]CAL MAT BET CONSERVA '!#REF!</definedName>
    <definedName name="TOTALMATBET_25">'[65]CAL MAT BET CONSERVA '!#REF!</definedName>
    <definedName name="totalmistfrio">'[31]medição '!#REF!</definedName>
    <definedName name="totalmistquente">'[31]medição '!#REF!</definedName>
    <definedName name="TOTALO_1">#REF!</definedName>
    <definedName name="TOTALO_14">#N/A</definedName>
    <definedName name="TOTALO_7">#N/A</definedName>
    <definedName name="TOTALO_7_1">#REF!</definedName>
    <definedName name="TOTALO_7_14">#N/A</definedName>
    <definedName name="totalob">'[229]Quadro de qntd'!$J$61</definedName>
    <definedName name="TOTALORÇAMENTO">[104]RESUMO!$H$34</definedName>
    <definedName name="TOTALP_1">#REF!</definedName>
    <definedName name="TOTALP_14">#N/A</definedName>
    <definedName name="TOTALP_7">#N/A</definedName>
    <definedName name="TOTALP_7_1">#REF!</definedName>
    <definedName name="TOTALP_7_14">#N/A</definedName>
    <definedName name="totalparaf">'[49]MEMÓRIA MAT REC PLACA SINALIZ'!$E$18</definedName>
    <definedName name="totalparaf4">'[49]MEMÓRIA MAT REC PLACA SINALIZ'!$E$19</definedName>
    <definedName name="totalpelicexp">'[49]MEMÓRIA MAT REC PLACA SINALIZ'!$E$24</definedName>
    <definedName name="totalpelicinc">'[49]MEMÓRIA MAT REC PLACA SINALIZ'!$E$25</definedName>
    <definedName name="TOTALQ_1">#REF!</definedName>
    <definedName name="TOTALQ_14">#N/A</definedName>
    <definedName name="TOTALQ_7">#N/A</definedName>
    <definedName name="TOTALQ_7_1">#REF!</definedName>
    <definedName name="TOTALQ_7_14">#N/A</definedName>
    <definedName name="TOTALSAIBRO">#REF!</definedName>
    <definedName name="TOTALSERVIÇOS">[49]ORÇAMENTO!#REF!</definedName>
    <definedName name="TOTALSERVIÇOS_13">[49]ORÇAMENTO!#REF!</definedName>
    <definedName name="TOTALSERVIÇOS_13_19">[49]ORÇAMENTO!#REF!</definedName>
    <definedName name="TOTALSERVIÇOS_13_23">[49]ORÇAMENTO!#REF!</definedName>
    <definedName name="TOTALSERVIÇOS_13_25">[65]ORÇAMENTO!#REF!</definedName>
    <definedName name="TOTALSERVIÇOS_19">[49]ORÇAMENTO!#REF!</definedName>
    <definedName name="TOTALSERVIÇOS_23">[49]ORÇAMENTO!#REF!</definedName>
    <definedName name="TOTALSERVIÇOS_24">[49]ORÇAMENTO!#REF!</definedName>
    <definedName name="TOTALSERVIÇOS_24_13">[49]ORÇAMENTO!#REF!</definedName>
    <definedName name="TOTALSERVIÇOS_24_13_19">[49]ORÇAMENTO!#REF!</definedName>
    <definedName name="TOTALSERVIÇOS_24_13_23">[49]ORÇAMENTO!#REF!</definedName>
    <definedName name="TOTALSERVIÇOS_24_13_25">[65]ORÇAMENTO!#REF!</definedName>
    <definedName name="TOTALSERVIÇOS_24_19">[49]ORÇAMENTO!#REF!</definedName>
    <definedName name="TOTALSERVIÇOS_24_23">[49]ORÇAMENTO!#REF!</definedName>
    <definedName name="TOTALSERVIÇOS_24_25">[65]ORÇAMENTO!#REF!</definedName>
    <definedName name="TOTALSERVIÇOS_25">[65]ORÇAMENTO!#REF!</definedName>
    <definedName name="totaltinta">'[49]MEMÓRIA MAT REC PLACA SINALIZ'!$E$23</definedName>
    <definedName name="totcro">'[228]Cronograma FIS FINANC'!$K$20</definedName>
    <definedName name="TotCrP">[71]CombLub!#REF!</definedName>
    <definedName name="TotCrP_1">[71]CombLub!#REF!</definedName>
    <definedName name="TotCrP_1_4">[71]CombLub!#REF!</definedName>
    <definedName name="TotCrP_4">[71]CombLub!#REF!</definedName>
    <definedName name="TotCrP_6">[71]CombLub!#REF!</definedName>
    <definedName name="TotCrP_6_4">[71]CombLub!#REF!</definedName>
    <definedName name="totee_3">#REF!</definedName>
    <definedName name="totee1">#REF!</definedName>
    <definedName name="totee2">#REF!</definedName>
    <definedName name="TOTMAT_EE1">#REF!</definedName>
    <definedName name="TOTMAT_EE2">#REF!</definedName>
    <definedName name="TOTMAT_EE3">#REF!</definedName>
    <definedName name="totmsa">#REF!</definedName>
    <definedName name="totmsa_1">#REF!</definedName>
    <definedName name="totmsa_2">#REF!</definedName>
    <definedName name="totmsa_3">#REF!</definedName>
    <definedName name="totmsa_4">#REF!</definedName>
    <definedName name="totmsa2">#REF!</definedName>
    <definedName name="totmsa2_1">#REF!</definedName>
    <definedName name="totmsa2_2">#REF!</definedName>
    <definedName name="totmsa2_3">#REF!</definedName>
    <definedName name="totmsa2_4">#REF!</definedName>
    <definedName name="Toto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TOTSER_EE1">#REF!</definedName>
    <definedName name="TOTSER_EE2">#REF!</definedName>
    <definedName name="TOTSER_EE3">#REF!</definedName>
    <definedName name="TOTSERV">#REF!</definedName>
    <definedName name="totsma">#REF!</definedName>
    <definedName name="totsma_1">#REF!</definedName>
    <definedName name="totsma_2">#REF!</definedName>
    <definedName name="totsma_3">#REF!</definedName>
    <definedName name="totsma_4">#REF!</definedName>
    <definedName name="TotUSM">[71]CombLub!#REF!</definedName>
    <definedName name="TotUSM_1">[71]CombLub!#REF!</definedName>
    <definedName name="TotUSM_1_4">[71]CombLub!#REF!</definedName>
    <definedName name="TotUSM_4">[71]CombLub!#REF!</definedName>
    <definedName name="TotUSM_6">[71]CombLub!#REF!</definedName>
    <definedName name="TotUSM_6_4">[71]CombLub!#REF!</definedName>
    <definedName name="tøv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p6_12" localSheetId="2">#REF!</definedName>
    <definedName name="tp6_12">#REF!</definedName>
    <definedName name="tp6_16" localSheetId="2">#REF!</definedName>
    <definedName name="tp6_16">#REF!</definedName>
    <definedName name="TPA">#REF!</definedName>
    <definedName name="TPC">#REF!</definedName>
    <definedName name="TPI" localSheetId="2">#REF!</definedName>
    <definedName name="TPI">#REF!</definedName>
    <definedName name="tpl1_2">#REF!</definedName>
    <definedName name="TPM">#REF!</definedName>
    <definedName name="TPM_25">#REF!</definedName>
    <definedName name="TPM_4">#REF!</definedName>
    <definedName name="tpmfs">#REF!</definedName>
    <definedName name="TPMM">#REF!</definedName>
    <definedName name="TPP">#REF!</definedName>
    <definedName name="TR">#REF!</definedName>
    <definedName name="tr_cap20_mbuq">'[31]medição '!#REF!</definedName>
    <definedName name="tr_cap20mbuq">'[60]ficha medição'!#REF!</definedName>
    <definedName name="tr_cap20mbuq_10">'[61]ficha medição'!#REF!</definedName>
    <definedName name="tr_cap20mbuq_27">'[59]ficha medição'!#REF!</definedName>
    <definedName name="tr_cap20mbuq_6">'[61]ficha medição'!#REF!</definedName>
    <definedName name="tr_cap20mbuq_9">'[61]ficha medição'!#REF!</definedName>
    <definedName name="tr_cm30_rp">'[31]medição '!#REF!</definedName>
    <definedName name="tr_rl1c_lama">'[31]medição '!#REF!</definedName>
    <definedName name="tr_rm1c_mbb">'[31]medição '!#REF!</definedName>
    <definedName name="tr_rm1c_mbuf">'[31]medição '!#REF!</definedName>
    <definedName name="tr_rr1ctb">'[31]medição '!#REF!</definedName>
    <definedName name="tr_rr2c_capa">'[31]medição '!#REF!</definedName>
    <definedName name="tr_rr2c_tratamento">'[31]medição '!#REF!</definedName>
    <definedName name="tr_rric_pintura">'[31]medição '!#REF!</definedName>
    <definedName name="TR5C">#REF!</definedName>
    <definedName name="TRABALHO">#REF!</definedName>
    <definedName name="TrabAnual">#REF!</definedName>
    <definedName name="TRAF">[230]RESUMO_AUT1!#REF!</definedName>
    <definedName name="TRAF_25">[199]RESUMO_AUT1!#REF!</definedName>
    <definedName name="TRANS">'[231]P A T O  B'!#REF!</definedName>
    <definedName name="TRÂNS_SEG_EMISS2">#REF!</definedName>
    <definedName name="TRÂNS_SEG_EMISS3">#REF!</definedName>
    <definedName name="TRÂNS_SEGU">#REF!</definedName>
    <definedName name="TRÂNS_SEGURANÇA">#REF!</definedName>
    <definedName name="TRANSMICRO">#REF!</definedName>
    <definedName name="transp">#REF!</definedName>
    <definedName name="transp_1">[71]Tel!#REF!</definedName>
    <definedName name="transp_1_4">[71]Tel!#REF!</definedName>
    <definedName name="transp_4">[71]Tel!#REF!</definedName>
    <definedName name="transp_6">[71]Tel!#REF!</definedName>
    <definedName name="transp_6_4">[71]Tel!#REF!</definedName>
    <definedName name="transp_CAP20">[59]medição!#REF!</definedName>
    <definedName name="transp_com_basc_10m3">[31]Transportes!#REF!</definedName>
    <definedName name="transp_comercial_10m3">'[31]medição '!#REF!</definedName>
    <definedName name="transp_distribuidora">'[52]COMP.MAT.BET.'!$I$485</definedName>
    <definedName name="transp_emulsão">[59]medição!#REF!</definedName>
    <definedName name="transp_loc_basc_10m3">'[31]medição '!#REF!</definedName>
    <definedName name="transp_loc_basc_5m3">'[31]medição '!#REF!</definedName>
    <definedName name="TRANSP_LOC_CARROC_PAV">#REF!</definedName>
    <definedName name="TRANSP_LOC_EQUIP">#REF!</definedName>
    <definedName name="transp_loc_mat_remendos">[31]Transportes!#REF!</definedName>
    <definedName name="TRANSP_LOC_PAV">#REF!</definedName>
    <definedName name="transp_local_10m3">[31]Transportes!#REF!</definedName>
    <definedName name="transp_local_5m3">[31]Transportes!#REF!</definedName>
    <definedName name="transp_para_remendos">'[31]medição '!#REF!</definedName>
    <definedName name="transp_refinaria">'[52]COMP.MAT.BET.'!$I$424</definedName>
    <definedName name="transp5m3">[49]ORÇAMENTO!#REF!</definedName>
    <definedName name="transp5m3_13">[49]ORÇAMENTO!#REF!</definedName>
    <definedName name="transp5m3_13_19">[49]ORÇAMENTO!#REF!</definedName>
    <definedName name="transp5m3_13_23">[49]ORÇAMENTO!#REF!</definedName>
    <definedName name="transp5m3_13_25">[65]ORÇAMENTO!#REF!</definedName>
    <definedName name="transp5m3_15">[66]ORÇAMENTO!#REF!</definedName>
    <definedName name="transp5m3_15_13">[66]ORÇAMENTO!#REF!</definedName>
    <definedName name="transp5m3_15_13_19">[66]ORÇAMENTO!#REF!</definedName>
    <definedName name="transp5m3_15_13_23">[66]ORÇAMENTO!#REF!</definedName>
    <definedName name="transp5m3_15_13_25">[66]ORÇAMENTO!#REF!</definedName>
    <definedName name="transp5m3_15_19">[66]ORÇAMENTO!#REF!</definedName>
    <definedName name="transp5m3_15_23">[66]ORÇAMENTO!#REF!</definedName>
    <definedName name="transp5m3_15_25">[66]ORÇAMENTO!#REF!</definedName>
    <definedName name="transp5m3_19">[49]ORÇAMENTO!#REF!</definedName>
    <definedName name="transp5m3_23">[49]ORÇAMENTO!#REF!</definedName>
    <definedName name="transp5m3_24">[49]ORÇAMENTO!#REF!</definedName>
    <definedName name="transp5m3_24_13">[49]ORÇAMENTO!#REF!</definedName>
    <definedName name="transp5m3_24_13_19">[49]ORÇAMENTO!#REF!</definedName>
    <definedName name="transp5m3_24_13_23">[49]ORÇAMENTO!#REF!</definedName>
    <definedName name="transp5m3_24_13_25">[65]ORÇAMENTO!#REF!</definedName>
    <definedName name="transp5m3_24_19">[49]ORÇAMENTO!#REF!</definedName>
    <definedName name="transp5m3_24_23">[49]ORÇAMENTO!#REF!</definedName>
    <definedName name="transp5m3_24_25">[65]ORÇAMENTO!#REF!</definedName>
    <definedName name="transp5m3_25">[65]ORÇAMENTO!#REF!</definedName>
    <definedName name="TRANSPBETF">'[88]CALCULOS AUXILIARES'!$E$50</definedName>
    <definedName name="TRANSPBETQ">'[88]CALCULOS AUXILIARES'!$E$54</definedName>
    <definedName name="transpcarroceria">[49]ORÇAMENTO!#REF!</definedName>
    <definedName name="transpcarroceria_13">[49]ORÇAMENTO!#REF!</definedName>
    <definedName name="transpcarroceria_13_19">[49]ORÇAMENTO!#REF!</definedName>
    <definedName name="transpcarroceria_13_23">[49]ORÇAMENTO!#REF!</definedName>
    <definedName name="transpcarroceria_13_25">[65]ORÇAMENTO!#REF!</definedName>
    <definedName name="transpcarroceria_15">[66]ORÇAMENTO!#REF!</definedName>
    <definedName name="transpcarroceria_15_13">[66]ORÇAMENTO!#REF!</definedName>
    <definedName name="transpcarroceria_15_13_19">[66]ORÇAMENTO!#REF!</definedName>
    <definedName name="transpcarroceria_15_13_23">[66]ORÇAMENTO!#REF!</definedName>
    <definedName name="transpcarroceria_15_13_25">[66]ORÇAMENTO!#REF!</definedName>
    <definedName name="transpcarroceria_15_19">[66]ORÇAMENTO!#REF!</definedName>
    <definedName name="transpcarroceria_15_23">[66]ORÇAMENTO!#REF!</definedName>
    <definedName name="transpcarroceria_15_25">[66]ORÇAMENTO!#REF!</definedName>
    <definedName name="transpcarroceria_19">[49]ORÇAMENTO!#REF!</definedName>
    <definedName name="transpcarroceria_23">[49]ORÇAMENTO!#REF!</definedName>
    <definedName name="transpcarroceria_24">[49]ORÇAMENTO!#REF!</definedName>
    <definedName name="transpcarroceria_24_13">[49]ORÇAMENTO!#REF!</definedName>
    <definedName name="transpcarroceria_24_13_19">[49]ORÇAMENTO!#REF!</definedName>
    <definedName name="transpcarroceria_24_13_23">[49]ORÇAMENTO!#REF!</definedName>
    <definedName name="transpcarroceria_24_13_25">[65]ORÇAMENTO!#REF!</definedName>
    <definedName name="transpcarroceria_24_19">[49]ORÇAMENTO!#REF!</definedName>
    <definedName name="transpcarroceria_24_23">[49]ORÇAMENTO!#REF!</definedName>
    <definedName name="transpcarroceria_24_25">[65]ORÇAMENTO!#REF!</definedName>
    <definedName name="transpcarroceria_25">[65]ORÇAMENTO!#REF!</definedName>
    <definedName name="transporte">#REF!</definedName>
    <definedName name="transporte_1">#REF!</definedName>
    <definedName name="transporte_carroceria">'[31]medição '!#REF!</definedName>
    <definedName name="transporte_comercial">'[31]medição '!#REF!</definedName>
    <definedName name="transporte_especial">'[31]medição '!#REF!</definedName>
    <definedName name="Transportes">'[232]P A T O'!#REF!</definedName>
    <definedName name="transpremendo">[49]ORÇAMENTO!#REF!</definedName>
    <definedName name="transpremendo_13">[49]ORÇAMENTO!#REF!</definedName>
    <definedName name="transpremendo_13_19">[49]ORÇAMENTO!#REF!</definedName>
    <definedName name="transpremendo_13_23">[49]ORÇAMENTO!#REF!</definedName>
    <definedName name="transpremendo_13_25">[65]ORÇAMENTO!#REF!</definedName>
    <definedName name="transpremendo_15">[66]ORÇAMENTO!#REF!</definedName>
    <definedName name="transpremendo_15_13">[66]ORÇAMENTO!#REF!</definedName>
    <definedName name="transpremendo_15_13_19">[66]ORÇAMENTO!#REF!</definedName>
    <definedName name="transpremendo_15_13_23">[66]ORÇAMENTO!#REF!</definedName>
    <definedName name="transpremendo_15_13_25">[66]ORÇAMENTO!#REF!</definedName>
    <definedName name="transpremendo_15_19">[66]ORÇAMENTO!#REF!</definedName>
    <definedName name="transpremendo_15_23">[66]ORÇAMENTO!#REF!</definedName>
    <definedName name="transpremendo_15_25">[66]ORÇAMENTO!#REF!</definedName>
    <definedName name="transpremendo_19">[49]ORÇAMENTO!#REF!</definedName>
    <definedName name="transpremendo_23">[49]ORÇAMENTO!#REF!</definedName>
    <definedName name="transpremendo_24">[49]ORÇAMENTO!#REF!</definedName>
    <definedName name="transpremendo_24_13">[49]ORÇAMENTO!#REF!</definedName>
    <definedName name="transpremendo_24_13_19">[49]ORÇAMENTO!#REF!</definedName>
    <definedName name="transpremendo_24_13_23">[49]ORÇAMENTO!#REF!</definedName>
    <definedName name="transpremendo_24_13_25">[65]ORÇAMENTO!#REF!</definedName>
    <definedName name="transpremendo_24_19">[49]ORÇAMENTO!#REF!</definedName>
    <definedName name="transpremendo_24_23">[49]ORÇAMENTO!#REF!</definedName>
    <definedName name="transpremendo_24_25">[65]ORÇAMENTO!#REF!</definedName>
    <definedName name="transpremendo_25">[65]ORÇAMENTO!#REF!</definedName>
    <definedName name="TRANSTSS">#REF!</definedName>
    <definedName name="trasupdup">[49]ORÇAMENTO!#REF!</definedName>
    <definedName name="trasupdup_13">[49]ORÇAMENTO!#REF!</definedName>
    <definedName name="trasupdup_13_19">[49]ORÇAMENTO!#REF!</definedName>
    <definedName name="trasupdup_13_23">[49]ORÇAMENTO!#REF!</definedName>
    <definedName name="trasupdup_13_25">[65]ORÇAMENTO!#REF!</definedName>
    <definedName name="trasupdup_15">[66]ORÇAMENTO!#REF!</definedName>
    <definedName name="trasupdup_15_13">[66]ORÇAMENTO!#REF!</definedName>
    <definedName name="trasupdup_15_13_19">[66]ORÇAMENTO!#REF!</definedName>
    <definedName name="trasupdup_15_13_23">[66]ORÇAMENTO!#REF!</definedName>
    <definedName name="trasupdup_15_13_25">[66]ORÇAMENTO!#REF!</definedName>
    <definedName name="trasupdup_15_19">[66]ORÇAMENTO!#REF!</definedName>
    <definedName name="trasupdup_15_23">[66]ORÇAMENTO!#REF!</definedName>
    <definedName name="trasupdup_15_25">[66]ORÇAMENTO!#REF!</definedName>
    <definedName name="trasupdup_19">[49]ORÇAMENTO!#REF!</definedName>
    <definedName name="trasupdup_23">[49]ORÇAMENTO!#REF!</definedName>
    <definedName name="trasupdup_24">[49]ORÇAMENTO!#REF!</definedName>
    <definedName name="trasupdup_24_13">[49]ORÇAMENTO!#REF!</definedName>
    <definedName name="trasupdup_24_13_19">[49]ORÇAMENTO!#REF!</definedName>
    <definedName name="trasupdup_24_13_23">[49]ORÇAMENTO!#REF!</definedName>
    <definedName name="trasupdup_24_13_25">[65]ORÇAMENTO!#REF!</definedName>
    <definedName name="trasupdup_24_19">[49]ORÇAMENTO!#REF!</definedName>
    <definedName name="trasupdup_24_23">[49]ORÇAMENTO!#REF!</definedName>
    <definedName name="trasupdup_24_25">[65]ORÇAMENTO!#REF!</definedName>
    <definedName name="trasupdup_25">[65]ORÇAMENTO!#REF!</definedName>
    <definedName name="tratamento">'[31]medição '!#REF!</definedName>
    <definedName name="TRAV_EMISS3_S">#REF!</definedName>
    <definedName name="travessas">'[31]medição '!#REF!</definedName>
    <definedName name="travessia">[67]PRECORC.XLS!#REF!</definedName>
    <definedName name="trb" localSheetId="2">#REF!</definedName>
    <definedName name="trb">#REF!</definedName>
    <definedName name="TRCAP20">#REF!</definedName>
    <definedName name="TRCM30">#REF!</definedName>
    <definedName name="tre" localSheetId="2">#REF!</definedName>
    <definedName name="tre">#REF!</definedName>
    <definedName name="Trec">#REF!</definedName>
    <definedName name="TREC_1">#REF!</definedName>
    <definedName name="TREC_35">#REF!</definedName>
    <definedName name="TREC1">#REF!</definedName>
    <definedName name="Trecho">'[133]Custos Unitarios'!$A$5</definedName>
    <definedName name="trecho_13">[49]procedimentos!$B$117</definedName>
    <definedName name="trecho_26">[49]procedimentos!$B$117</definedName>
    <definedName name="trecho_33">[49]procedimentos!$B$117</definedName>
    <definedName name="trecho_5">[49]procedimentos!$B$117</definedName>
    <definedName name="trecho_6">[49]procedimentos!$B$117</definedName>
    <definedName name="trecho_7">[49]procedimentos!$B$117</definedName>
    <definedName name="trecho_8">[49]procedimentos!$B$117</definedName>
    <definedName name="trecho_9">[49]procedimentos!$B$117</definedName>
    <definedName name="TRECHO1">[88]Croqui!$B$5</definedName>
    <definedName name="trecho1a">[52]CAPA!$B$14</definedName>
    <definedName name="trecho1b">[52]CAPA!$B$14</definedName>
    <definedName name="trecho2">#REF!</definedName>
    <definedName name="trecho2_13">[49]procedimentos!#REF!</definedName>
    <definedName name="trecho2_19">#REF!</definedName>
    <definedName name="trecho2_23">#REF!</definedName>
    <definedName name="trecho2_25">[195]procedimentos!#REF!</definedName>
    <definedName name="trecho2_26">[49]procedimentos!#REF!</definedName>
    <definedName name="trecho2_33">[49]procedimentos!#REF!</definedName>
    <definedName name="trecho2_5">[49]procedimentos!#REF!</definedName>
    <definedName name="trecho2_6">[49]procedimentos!#REF!</definedName>
    <definedName name="trecho2_7">[49]procedimentos!#REF!</definedName>
    <definedName name="trecho2_8">[49]procedimentos!#REF!</definedName>
    <definedName name="trecho2_9">[49]procedimentos!#REF!</definedName>
    <definedName name="Trev">#REF!</definedName>
    <definedName name="Trevo">#REF!</definedName>
    <definedName name="TRL1C">#REF!</definedName>
    <definedName name="TRM">#REF!</definedName>
    <definedName name="TRM1C">#REF!</definedName>
    <definedName name="TRMRP">#REF!</definedName>
    <definedName name="TRMTB">#REF!</definedName>
    <definedName name="TRP" localSheetId="2">#REF!</definedName>
    <definedName name="TRP">#REF!</definedName>
    <definedName name="TRR1C">#REF!</definedName>
    <definedName name="TRR1CF">#REF!</definedName>
    <definedName name="TRR2C">#REF!</definedName>
    <definedName name="TRRM1C">#REF!</definedName>
    <definedName name="TRRPL">#REF!</definedName>
    <definedName name="TRRR1C">#REF!</definedName>
    <definedName name="TRRRP">#REF!</definedName>
    <definedName name="TRRTB">#REF!</definedName>
    <definedName name="TRRTSD">#REF!</definedName>
    <definedName name="TRT">#REF!</definedName>
    <definedName name="ts" localSheetId="2">[226]PLANILHA!#REF!</definedName>
    <definedName name="ts">[226]PLANILHA!#REF!</definedName>
    <definedName name="TS2C">"'file:///D:/Meus documentos/ANASTÁCIO/SERCEL/BR262990800.xls'#$TLMB.$#REF!$#REF!"</definedName>
    <definedName name="tsbr1">'[31]memória quantitativa'!#REF!</definedName>
    <definedName name="tsbr2">'[31]memória quantitativa'!#REF!</definedName>
    <definedName name="tsbr3">'[31]memória quantitativa'!#REF!</definedName>
    <definedName name="tsbr4">'[31]memória quantitativa'!#REF!</definedName>
    <definedName name="tsbr5">'[31]memória quantitativa'!#REF!</definedName>
    <definedName name="TSCAP20">#REF!</definedName>
    <definedName name="TSCM30">#REF!</definedName>
    <definedName name="tsd" localSheetId="2">#REF!</definedName>
    <definedName name="tsd">#REF!</definedName>
    <definedName name="TSD_Adir">OFFSET([99]Percentual!$A$6,0,COLUMN([99]Percentual!$CH$3)-1,COUNTA([99]Percentual!$A$6:$A$105),1)</definedName>
    <definedName name="TSD_Aesq">OFFSET([99]Percentual!$A$6,0,MATCH([99]Percentual!$BH$3,[99]Percentual!$3:$3,0)-1,COUNTA([99]Percentual!$A$6:$A$105),1)</definedName>
    <definedName name="TSD_pista">OFFSET([99]Percentual!$A$6,0,MATCH([99]Percentual!$AH$3,[99]Percentual!$3:$3,0)-1,COUNTA([99]Percentual!$A$6:$A$105),1)</definedName>
    <definedName name="TSDB">#REF!</definedName>
    <definedName name="TSEMUL">#REF!</definedName>
    <definedName name="tskmf1">'[31]memória quantitativa'!#REF!</definedName>
    <definedName name="tskmf2">'[31]memória quantitativa'!#REF!</definedName>
    <definedName name="tskmf3">'[31]memória quantitativa'!#REF!</definedName>
    <definedName name="tskmf4">'[31]memória quantitativa'!#REF!</definedName>
    <definedName name="tskmf5">'[31]memória quantitativa'!#REF!</definedName>
    <definedName name="tskmi1">'[31]memória quantitativa'!#REF!</definedName>
    <definedName name="tskmi2">'[31]memória quantitativa'!#REF!</definedName>
    <definedName name="tskmi3">'[31]memória quantitativa'!#REF!</definedName>
    <definedName name="tskmi4">'[31]memória quantitativa'!#REF!</definedName>
    <definedName name="tskmi5">'[31]memória quantitativa'!#REF!</definedName>
    <definedName name="tslarg1">'[31]memória quantitativa'!#REF!</definedName>
    <definedName name="tslarg2">'[31]memória quantitativa'!#REF!</definedName>
    <definedName name="tslarg3">'[31]memória quantitativa'!#REF!</definedName>
    <definedName name="tslarg4">'[31]memória quantitativa'!#REF!</definedName>
    <definedName name="tslarg5">'[31]memória quantitativa'!#REF!</definedName>
    <definedName name="TSRL1C">#REF!</definedName>
    <definedName name="TSRM1C">#REF!</definedName>
    <definedName name="TSRR1C">#REF!</definedName>
    <definedName name="TSRR1CF">#REF!</definedName>
    <definedName name="TSRR2C">#REF!</definedName>
    <definedName name="TSRR2CF">#REF!</definedName>
    <definedName name="TSs" localSheetId="2">#REF!</definedName>
    <definedName name="TSs">#REF!</definedName>
    <definedName name="TSSB">#REF!</definedName>
    <definedName name="tssd_1">#REF!</definedName>
    <definedName name="tssd_14">#N/A</definedName>
    <definedName name="TT">NA()</definedName>
    <definedName name="TT_1">NA()</definedName>
    <definedName name="TT_1_4">NA()</definedName>
    <definedName name="tt_25">#N/A</definedName>
    <definedName name="TT_4">NA()</definedName>
    <definedName name="TT_6">NA()</definedName>
    <definedName name="TT_6_4">NA()</definedName>
    <definedName name="tt1_25">#N/A</definedName>
    <definedName name="ttc" localSheetId="2">#REF!</definedName>
    <definedName name="ttc">#REF!</definedName>
    <definedName name="tte" localSheetId="2">#REF!</definedName>
    <definedName name="tte">#REF!</definedName>
    <definedName name="ttra" localSheetId="2">[226]PLANILHA!#REF!</definedName>
    <definedName name="ttra">[226]PLANILHA!#REF!</definedName>
    <definedName name="TTSS">#REF!</definedName>
    <definedName name="TTT">#REF!</definedName>
    <definedName name="ttttt">#REF!</definedName>
    <definedName name="ttttttttttttttttttttttttttttttttt">'[158]Medição Completa'!#REF!</definedName>
    <definedName name="TUDO">#REF!</definedName>
    <definedName name="tus" localSheetId="2">#REF!</definedName>
    <definedName name="tus">#REF!</definedName>
    <definedName name="tuso" localSheetId="2">#REF!</definedName>
    <definedName name="tuso">#REF!</definedName>
    <definedName name="TXREMATI">#REF!</definedName>
    <definedName name="Type_List">#REF!</definedName>
    <definedName name="TYUIO" localSheetId="2" hidden="1">{#N/A,#N/A,TRUE,"Serviços"}</definedName>
    <definedName name="TYUIO" hidden="1">{#N/A,#N/A,TRUE,"Serviços"}</definedName>
    <definedName name="TYUIOO" localSheetId="2" hidden="1">{#N/A,#N/A,TRUE,"Serviços"}</definedName>
    <definedName name="TYUIOO" hidden="1">{#N/A,#N/A,TRUE,"Serviços"}</definedName>
    <definedName name="UBB_UTEJF" hidden="1">{#N/A,#N/A,FALSE,"ANEXO3 99 ERA";#N/A,#N/A,FALSE,"ANEXO3 99 UBÁ2";#N/A,#N/A,FALSE,"ANEXO3 99 DTU";#N/A,#N/A,FALSE,"ANEXO3 99 RDR";#N/A,#N/A,FALSE,"ANEXO3 99 UBÁ4";#N/A,#N/A,FALSE,"ANEXO3 99 UBÁ6"}</definedName>
    <definedName name="uer">'[144]P A T O 98 D'!#REF!</definedName>
    <definedName name="UF">[186]BRASIL!$B$2:$B$29</definedName>
    <definedName name="UIO">#REF!</definedName>
    <definedName name="UL">#REF!</definedName>
    <definedName name="UL_1">#REF!</definedName>
    <definedName name="ul_13">[49]procedimentos!$B$115</definedName>
    <definedName name="ul_26">[49]procedimentos!$B$115</definedName>
    <definedName name="ul_33">[49]procedimentos!$B$115</definedName>
    <definedName name="ul_5">[49]procedimentos!$B$115</definedName>
    <definedName name="ul_6">[49]procedimentos!$B$115</definedName>
    <definedName name="ul_7">[49]procedimentos!$B$115</definedName>
    <definedName name="ul_8">[49]procedimentos!$B$115</definedName>
    <definedName name="ul_9">[49]procedimentos!$B$115</definedName>
    <definedName name="UN" localSheetId="2">#REF!</definedName>
    <definedName name="UN">#REF!</definedName>
    <definedName name="Und" hidden="1">#N/A</definedName>
    <definedName name="Und_26">NA()</definedName>
    <definedName name="Und_27">NA()</definedName>
    <definedName name="Unia_Lajotas">0.3*0.2*10.5</definedName>
    <definedName name="unid">[17]DADOS!$B$17</definedName>
    <definedName name="unid.2">#REF!</definedName>
    <definedName name="unid_13">[107]DADOS!$B$17</definedName>
    <definedName name="unid_42">#REF!</definedName>
    <definedName name="UNID_serviço">OFFSET('[99]Orçamento Total'!$D$4,0,0,COUNTA('[99]Orçamento Total'!$C:$C),1)</definedName>
    <definedName name="unidade">'[102]TPU-MARÇO_2002'!$F$2:$F$1965</definedName>
    <definedName name="Unidade1">#REF!</definedName>
    <definedName name="UnidAux" hidden="1">#N/A</definedName>
    <definedName name="UNIT">#REF!</definedName>
    <definedName name="UNIT_1">#REF!</definedName>
    <definedName name="UnitAnexo">#REF!</definedName>
    <definedName name="UNITÁRIO">#REF!</definedName>
    <definedName name="UnitNome">#REF!</definedName>
    <definedName name="uno">#REF!</definedName>
    <definedName name="Upvc_2001">#REF!</definedName>
    <definedName name="UPVC_99">#REF!</definedName>
    <definedName name="URV_MAR94" localSheetId="2">#REF!</definedName>
    <definedName name="URV_MAR94">#REF!</definedName>
    <definedName name="USA">[30]Feriados!$B$27:$B$34</definedName>
    <definedName name="USINA">#REF!</definedName>
    <definedName name="USS" localSheetId="2">#REF!</definedName>
    <definedName name="USS">#REF!</definedName>
    <definedName name="Utlidades2">#REF!</definedName>
    <definedName name="uuu" localSheetId="2" hidden="1">{#N/A,#N/A,TRUE,"Serviços"}</definedName>
    <definedName name="uuu" hidden="1">{#N/A,#N/A,TRUE,"Serviços"}</definedName>
    <definedName name="uuuuuty">#N/A</definedName>
    <definedName name="uyt" hidden="1">#REF!</definedName>
    <definedName name="v">[233]Equipamentos!#REF!</definedName>
    <definedName name="v_britarp">'[31]memória quantitativa'!#REF!</definedName>
    <definedName name="v_capaf">'[31]memória quantitativa'!#REF!</definedName>
    <definedName name="v_conc_ciclopico">'[31]memória quantitativa'!#REF!</definedName>
    <definedName name="v_concreto">'[31]memória quantitativa'!#REF!</definedName>
    <definedName name="v_correção">'[31]memória quantitativa'!#REF!</definedName>
    <definedName name="v_fresagem">'[31]memória quantitativa'!#REF!</definedName>
    <definedName name="v_massarp">'[31]memória quantitativa'!#REF!</definedName>
    <definedName name="v_pedraarrumada">'[31]memória quantitativa'!#REF!</definedName>
    <definedName name="v_pedrajog">'[31]memória quantitativa'!#REF!</definedName>
    <definedName name="v_recompmanual">'[31]memória quantitativa'!#REF!</definedName>
    <definedName name="v_recompmec">'[31]memória quantitativa'!#REF!</definedName>
    <definedName name="v_remprof">'[31]memória quantitativa'!#REF!</definedName>
    <definedName name="v_tapab">'[31]memória quantitativa'!#REF!</definedName>
    <definedName name="v_tapabq">'[31]memória quantitativa'!#REF!</definedName>
    <definedName name="v60120_" localSheetId="2">#REF!</definedName>
    <definedName name="v60120_">#REF!</definedName>
    <definedName name="VACAP">#REF!</definedName>
    <definedName name="VACM">#REF!</definedName>
    <definedName name="VAL">#REF!</definedName>
    <definedName name="vala_drenagem">'[31]memória quantitativa'!#REF!</definedName>
    <definedName name="ValAcurl">#REF!</definedName>
    <definedName name="valadrenagem">[49]ORÇAMENTO!#REF!</definedName>
    <definedName name="valadrenagem_13">[49]ORÇAMENTO!#REF!</definedName>
    <definedName name="valadrenagem_13_19">[49]ORÇAMENTO!#REF!</definedName>
    <definedName name="valadrenagem_13_23">[49]ORÇAMENTO!#REF!</definedName>
    <definedName name="valadrenagem_13_25">[65]ORÇAMENTO!#REF!</definedName>
    <definedName name="valadrenagem_15">[66]ORÇAMENTO!#REF!</definedName>
    <definedName name="valadrenagem_15_13">[66]ORÇAMENTO!#REF!</definedName>
    <definedName name="valadrenagem_15_13_19">[66]ORÇAMENTO!#REF!</definedName>
    <definedName name="valadrenagem_15_13_23">[66]ORÇAMENTO!#REF!</definedName>
    <definedName name="valadrenagem_15_13_25">[66]ORÇAMENTO!#REF!</definedName>
    <definedName name="valadrenagem_15_19">[66]ORÇAMENTO!#REF!</definedName>
    <definedName name="valadrenagem_15_23">[66]ORÇAMENTO!#REF!</definedName>
    <definedName name="valadrenagem_15_25">[66]ORÇAMENTO!#REF!</definedName>
    <definedName name="valadrenagem_19">[49]ORÇAMENTO!#REF!</definedName>
    <definedName name="valadrenagem_23">[49]ORÇAMENTO!#REF!</definedName>
    <definedName name="valadrenagem_24">[49]ORÇAMENTO!#REF!</definedName>
    <definedName name="valadrenagem_24_13">[49]ORÇAMENTO!#REF!</definedName>
    <definedName name="valadrenagem_24_13_19">[49]ORÇAMENTO!#REF!</definedName>
    <definedName name="valadrenagem_24_13_23">[49]ORÇAMENTO!#REF!</definedName>
    <definedName name="valadrenagem_24_13_25">[65]ORÇAMENTO!#REF!</definedName>
    <definedName name="valadrenagem_24_19">[49]ORÇAMENTO!#REF!</definedName>
    <definedName name="valadrenagem_24_23">[49]ORÇAMENTO!#REF!</definedName>
    <definedName name="valadrenagem_24_25">[65]ORÇAMENTO!#REF!</definedName>
    <definedName name="valadrenagem_25">[65]ORÇAMENTO!#REF!</definedName>
    <definedName name="valas">#REF!</definedName>
    <definedName name="valas1">#REF!</definedName>
    <definedName name="Valchvrl">#REF!</definedName>
    <definedName name="VALEC">#REF!,#REF!</definedName>
    <definedName name="VALORES_VALORES_Listar">#REF!</definedName>
    <definedName name="valormatfabpla">[49]ORÇAMENTO!#REF!</definedName>
    <definedName name="valormatfabpla_13">[49]ORÇAMENTO!#REF!</definedName>
    <definedName name="valormatfabpla_13_19">[49]ORÇAMENTO!#REF!</definedName>
    <definedName name="valormatfabpla_13_23">[49]ORÇAMENTO!#REF!</definedName>
    <definedName name="valormatfabpla_13_25">[65]ORÇAMENTO!#REF!</definedName>
    <definedName name="valormatfabpla_15">[66]ORÇAMENTO!#REF!</definedName>
    <definedName name="valormatfabpla_15_13">[66]ORÇAMENTO!#REF!</definedName>
    <definedName name="valormatfabpla_15_13_19">[66]ORÇAMENTO!#REF!</definedName>
    <definedName name="valormatfabpla_15_13_23">[66]ORÇAMENTO!#REF!</definedName>
    <definedName name="valormatfabpla_15_13_25">[66]ORÇAMENTO!#REF!</definedName>
    <definedName name="valormatfabpla_15_19">[66]ORÇAMENTO!#REF!</definedName>
    <definedName name="valormatfabpla_15_23">[66]ORÇAMENTO!#REF!</definedName>
    <definedName name="valormatfabpla_15_25">[66]ORÇAMENTO!#REF!</definedName>
    <definedName name="valormatfabpla_19">[49]ORÇAMENTO!#REF!</definedName>
    <definedName name="valormatfabpla_23">[49]ORÇAMENTO!#REF!</definedName>
    <definedName name="valormatfabpla_24">[49]ORÇAMENTO!#REF!</definedName>
    <definedName name="valormatfabpla_24_13">[49]ORÇAMENTO!#REF!</definedName>
    <definedName name="valormatfabpla_24_13_19">[49]ORÇAMENTO!#REF!</definedName>
    <definedName name="valormatfabpla_24_13_23">[49]ORÇAMENTO!#REF!</definedName>
    <definedName name="valormatfabpla_24_13_25">[65]ORÇAMENTO!#REF!</definedName>
    <definedName name="valormatfabpla_24_19">[49]ORÇAMENTO!#REF!</definedName>
    <definedName name="valormatfabpla_24_23">[49]ORÇAMENTO!#REF!</definedName>
    <definedName name="valormatfabpla_24_25">[65]ORÇAMENTO!#REF!</definedName>
    <definedName name="valormatfabpla_25">[65]ORÇAMENTO!#REF!</definedName>
    <definedName name="value_def_array">{"total","SUM(total)","YNNNN",FALSE}</definedName>
    <definedName name="VAM">[142]Teor!$G$3:$G$7</definedName>
    <definedName name="VAMM">#REF!</definedName>
    <definedName name="VARM">#REF!</definedName>
    <definedName name="VARR">#REF!</definedName>
    <definedName name="Vaz_Tot" localSheetId="2">#REF!</definedName>
    <definedName name="Vaz_Tot">#REF!</definedName>
    <definedName name="Vaz_Tot_1" localSheetId="2">#REF!</definedName>
    <definedName name="Vaz_Tot_1">#REF!</definedName>
    <definedName name="Vaz_Tot_1_4">#REF!</definedName>
    <definedName name="Vaz_Tot_4">#REF!</definedName>
    <definedName name="Vaz_Tot_6">#REF!</definedName>
    <definedName name="Vaz_Tot_6_4">#REF!</definedName>
    <definedName name="Vazio1">'[7]Página 16'!$B$3:$B$7</definedName>
    <definedName name="VAZIO2">'[92]Página 16'!$B$3:$B$7</definedName>
    <definedName name="Vazios">[209]Teor!$B$3:$B$7</definedName>
    <definedName name="Vazios_25">[210]Teor!$B$3:$B$7</definedName>
    <definedName name="Vazios_26">[211]Teor!$B$3:$B$7</definedName>
    <definedName name="Vazios_28">[211]Teor!$B$3:$B$7</definedName>
    <definedName name="Vazios_29">[212]Teor!$B$3:$B$7</definedName>
    <definedName name="Vazios_31">[212]Teor!$B$3:$B$7</definedName>
    <definedName name="VazMed_ha" localSheetId="2">#REF!</definedName>
    <definedName name="VazMed_ha">#REF!</definedName>
    <definedName name="VazMed_ha_1" localSheetId="2">#REF!</definedName>
    <definedName name="VazMed_ha_1">#REF!</definedName>
    <definedName name="VazMed_ha_1_4" localSheetId="2">#REF!</definedName>
    <definedName name="VazMed_ha_1_4">#REF!</definedName>
    <definedName name="VazMed_ha_4">#REF!</definedName>
    <definedName name="VazMed_ha_6">#REF!</definedName>
    <definedName name="VazMed_ha_6_4">#REF!</definedName>
    <definedName name="vbritarp">[49]ORÇAMENTO!#REF!</definedName>
    <definedName name="vbritarp_13">[49]ORÇAMENTO!#REF!</definedName>
    <definedName name="vbritarp_13_19">[49]ORÇAMENTO!#REF!</definedName>
    <definedName name="vbritarp_13_23">[49]ORÇAMENTO!#REF!</definedName>
    <definedName name="vbritarp_13_25">[65]ORÇAMENTO!#REF!</definedName>
    <definedName name="vbritarp_15">[66]ORÇAMENTO!#REF!</definedName>
    <definedName name="vbritarp_15_13">[66]ORÇAMENTO!#REF!</definedName>
    <definedName name="vbritarp_15_13_19">[66]ORÇAMENTO!#REF!</definedName>
    <definedName name="vbritarp_15_13_23">[66]ORÇAMENTO!#REF!</definedName>
    <definedName name="vbritarp_15_13_25">[66]ORÇAMENTO!#REF!</definedName>
    <definedName name="vbritarp_15_19">[66]ORÇAMENTO!#REF!</definedName>
    <definedName name="vbritarp_15_23">[66]ORÇAMENTO!#REF!</definedName>
    <definedName name="vbritarp_15_25">[66]ORÇAMENTO!#REF!</definedName>
    <definedName name="vbritarp_19">[49]ORÇAMENTO!#REF!</definedName>
    <definedName name="vbritarp_23">[49]ORÇAMENTO!#REF!</definedName>
    <definedName name="vbritarp_24">[49]ORÇAMENTO!#REF!</definedName>
    <definedName name="vbritarp_24_13">[49]ORÇAMENTO!#REF!</definedName>
    <definedName name="vbritarp_24_13_19">[49]ORÇAMENTO!#REF!</definedName>
    <definedName name="vbritarp_24_13_23">[49]ORÇAMENTO!#REF!</definedName>
    <definedName name="vbritarp_24_13_25">[65]ORÇAMENTO!#REF!</definedName>
    <definedName name="vbritarp_24_19">[49]ORÇAMENTO!#REF!</definedName>
    <definedName name="vbritarp_24_23">[49]ORÇAMENTO!#REF!</definedName>
    <definedName name="vbritarp_24_25">[65]ORÇAMENTO!#REF!</definedName>
    <definedName name="vbritarp_25">[65]ORÇAMENTO!#REF!</definedName>
    <definedName name="VCANT">#REF!</definedName>
    <definedName name="vcf_1">'[31]memória quantitativa'!#REF!</definedName>
    <definedName name="vcf_2">'[31]memória quantitativa'!#REF!</definedName>
    <definedName name="vcf_3">'[31]memória quantitativa'!#REF!</definedName>
    <definedName name="vcf_4">'[31]memória quantitativa'!#REF!</definedName>
    <definedName name="vcf_5">'[31]memória quantitativa'!#REF!</definedName>
    <definedName name="vcf_6">'[31]memória quantitativa'!#REF!</definedName>
    <definedName name="vcf_7">'[31]memória quantitativa'!#REF!</definedName>
    <definedName name="vcf_8">'[31]memória quantitativa'!#REF!</definedName>
    <definedName name="vcf_9">'[31]memória quantitativa'!#REF!</definedName>
    <definedName name="vcf2_1">'[31]memória quantitativa'!#REF!</definedName>
    <definedName name="vcf2_2">'[31]memória quantitativa'!#REF!</definedName>
    <definedName name="vcf2_3">'[31]memória quantitativa'!#REF!</definedName>
    <definedName name="vcf2_4">'[31]memória quantitativa'!#REF!</definedName>
    <definedName name="vcf2_5">'[31]memória quantitativa'!#REF!</definedName>
    <definedName name="vcf2_6">'[31]memória quantitativa'!#REF!</definedName>
    <definedName name="vcf2_7">'[31]memória quantitativa'!#REF!</definedName>
    <definedName name="vcf2_8">'[31]memória quantitativa'!#REF!</definedName>
    <definedName name="vcf2_9">'[31]memória quantitativa'!#REF!</definedName>
    <definedName name="vconcretociclopico">[49]ORÇAMENTO!#REF!</definedName>
    <definedName name="vconcretociclopico_13">[49]ORÇAMENTO!#REF!</definedName>
    <definedName name="vconcretociclopico_13_19">[49]ORÇAMENTO!#REF!</definedName>
    <definedName name="vconcretociclopico_13_23">[49]ORÇAMENTO!#REF!</definedName>
    <definedName name="vconcretociclopico_13_25">[65]ORÇAMENTO!#REF!</definedName>
    <definedName name="vconcretociclopico_15">[66]ORÇAMENTO!#REF!</definedName>
    <definedName name="vconcretociclopico_15_13">[66]ORÇAMENTO!#REF!</definedName>
    <definedName name="vconcretociclopico_15_13_19">[66]ORÇAMENTO!#REF!</definedName>
    <definedName name="vconcretociclopico_15_13_23">[66]ORÇAMENTO!#REF!</definedName>
    <definedName name="vconcretociclopico_15_13_25">[66]ORÇAMENTO!#REF!</definedName>
    <definedName name="vconcretociclopico_15_19">[66]ORÇAMENTO!#REF!</definedName>
    <definedName name="vconcretociclopico_15_23">[66]ORÇAMENTO!#REF!</definedName>
    <definedName name="vconcretociclopico_15_25">[66]ORÇAMENTO!#REF!</definedName>
    <definedName name="vconcretociclopico_19">[49]ORÇAMENTO!#REF!</definedName>
    <definedName name="vconcretociclopico_23">[49]ORÇAMENTO!#REF!</definedName>
    <definedName name="vconcretociclopico_24">[49]ORÇAMENTO!#REF!</definedName>
    <definedName name="vconcretociclopico_24_13">[49]ORÇAMENTO!#REF!</definedName>
    <definedName name="vconcretociclopico_24_13_19">[49]ORÇAMENTO!#REF!</definedName>
    <definedName name="vconcretociclopico_24_13_23">[49]ORÇAMENTO!#REF!</definedName>
    <definedName name="vconcretociclopico_24_13_25">[65]ORÇAMENTO!#REF!</definedName>
    <definedName name="vconcretociclopico_24_19">[49]ORÇAMENTO!#REF!</definedName>
    <definedName name="vconcretociclopico_24_23">[49]ORÇAMENTO!#REF!</definedName>
    <definedName name="vconcretociclopico_24_25">[65]ORÇAMENTO!#REF!</definedName>
    <definedName name="vconcretociclopico_25">[65]ORÇAMENTO!#REF!</definedName>
    <definedName name="vconcretocim">[49]ORÇAMENTO!#REF!</definedName>
    <definedName name="vconcretocim_13">[49]ORÇAMENTO!#REF!</definedName>
    <definedName name="vconcretocim_13_19">[49]ORÇAMENTO!#REF!</definedName>
    <definedName name="vconcretocim_13_23">[49]ORÇAMENTO!#REF!</definedName>
    <definedName name="vconcretocim_13_25">[65]ORÇAMENTO!#REF!</definedName>
    <definedName name="vconcretocim_15">[66]ORÇAMENTO!#REF!</definedName>
    <definedName name="vconcretocim_15_13">[66]ORÇAMENTO!#REF!</definedName>
    <definedName name="vconcretocim_15_13_19">[66]ORÇAMENTO!#REF!</definedName>
    <definedName name="vconcretocim_15_13_23">[66]ORÇAMENTO!#REF!</definedName>
    <definedName name="vconcretocim_15_13_25">[66]ORÇAMENTO!#REF!</definedName>
    <definedName name="vconcretocim_15_19">[66]ORÇAMENTO!#REF!</definedName>
    <definedName name="vconcretocim_15_23">[66]ORÇAMENTO!#REF!</definedName>
    <definedName name="vconcretocim_15_25">[66]ORÇAMENTO!#REF!</definedName>
    <definedName name="vconcretocim_19">[49]ORÇAMENTO!#REF!</definedName>
    <definedName name="vconcretocim_23">[49]ORÇAMENTO!#REF!</definedName>
    <definedName name="vconcretocim_24">[49]ORÇAMENTO!#REF!</definedName>
    <definedName name="vconcretocim_24_13">[49]ORÇAMENTO!#REF!</definedName>
    <definedName name="vconcretocim_24_13_19">[49]ORÇAMENTO!#REF!</definedName>
    <definedName name="vconcretocim_24_13_23">[49]ORÇAMENTO!#REF!</definedName>
    <definedName name="vconcretocim_24_13_25">[65]ORÇAMENTO!#REF!</definedName>
    <definedName name="vconcretocim_24_19">[49]ORÇAMENTO!#REF!</definedName>
    <definedName name="vconcretocim_24_23">[49]ORÇAMENTO!#REF!</definedName>
    <definedName name="vconcretocim_24_25">[65]ORÇAMENTO!#REF!</definedName>
    <definedName name="vconcretocim_25">[65]ORÇAMENTO!#REF!</definedName>
    <definedName name="vcorreçãodef">[49]ORÇAMENTO!#REF!</definedName>
    <definedName name="vcorreçãodef_13">[49]ORÇAMENTO!#REF!</definedName>
    <definedName name="vcorreçãodef_13_19">[49]ORÇAMENTO!#REF!</definedName>
    <definedName name="vcorreçãodef_13_23">[49]ORÇAMENTO!#REF!</definedName>
    <definedName name="vcorreçãodef_13_25">[65]ORÇAMENTO!#REF!</definedName>
    <definedName name="vcorreçãodef_15">[66]ORÇAMENTO!#REF!</definedName>
    <definedName name="vcorreçãodef_15_13">[66]ORÇAMENTO!#REF!</definedName>
    <definedName name="vcorreçãodef_15_13_19">[66]ORÇAMENTO!#REF!</definedName>
    <definedName name="vcorreçãodef_15_13_23">[66]ORÇAMENTO!#REF!</definedName>
    <definedName name="vcorreçãodef_15_13_25">[66]ORÇAMENTO!#REF!</definedName>
    <definedName name="vcorreçãodef_15_19">[66]ORÇAMENTO!#REF!</definedName>
    <definedName name="vcorreçãodef_15_23">[66]ORÇAMENTO!#REF!</definedName>
    <definedName name="vcorreçãodef_15_25">[66]ORÇAMENTO!#REF!</definedName>
    <definedName name="vcorreçãodef_19">[49]ORÇAMENTO!#REF!</definedName>
    <definedName name="vcorreçãodef_23">[49]ORÇAMENTO!#REF!</definedName>
    <definedName name="vcorreçãodef_24">[49]ORÇAMENTO!#REF!</definedName>
    <definedName name="vcorreçãodef_24_13">[49]ORÇAMENTO!#REF!</definedName>
    <definedName name="vcorreçãodef_24_13_19">[49]ORÇAMENTO!#REF!</definedName>
    <definedName name="vcorreçãodef_24_13_23">[49]ORÇAMENTO!#REF!</definedName>
    <definedName name="vcorreçãodef_24_13_25">[65]ORÇAMENTO!#REF!</definedName>
    <definedName name="vcorreçãodef_24_19">[49]ORÇAMENTO!#REF!</definedName>
    <definedName name="vcorreçãodef_24_23">[49]ORÇAMENTO!#REF!</definedName>
    <definedName name="vcorreçãodef_24_25">[65]ORÇAMENTO!#REF!</definedName>
    <definedName name="vcorreçãodef_25">[65]ORÇAMENTO!#REF!</definedName>
    <definedName name="vcq_1">'[31]memória quantitativa'!#REF!</definedName>
    <definedName name="vcq_2">'[31]memória quantitativa'!#REF!</definedName>
    <definedName name="vcq_3">'[31]memória quantitativa'!#REF!</definedName>
    <definedName name="vcq_4">'[31]memória quantitativa'!#REF!</definedName>
    <definedName name="vcq_5">'[31]memória quantitativa'!#REF!</definedName>
    <definedName name="vcq_6">'[31]memória quantitativa'!#REF!</definedName>
    <definedName name="vcq_7">'[31]memória quantitativa'!#REF!</definedName>
    <definedName name="vcq_8">'[31]memória quantitativa'!#REF!</definedName>
    <definedName name="vcq_9">'[31]memória quantitativa'!#REF!</definedName>
    <definedName name="vcq2_1">'[31]memória quantitativa'!#REF!</definedName>
    <definedName name="vcq2_2">'[31]memória quantitativa'!#REF!</definedName>
    <definedName name="vcq2_3">'[31]memória quantitativa'!#REF!</definedName>
    <definedName name="vcq2_4">'[31]memória quantitativa'!#REF!</definedName>
    <definedName name="vcq2_5">'[31]memória quantitativa'!#REF!</definedName>
    <definedName name="vcq2_6">'[31]memória quantitativa'!#REF!</definedName>
    <definedName name="vcq2_7">'[31]memória quantitativa'!#REF!</definedName>
    <definedName name="vcq2_8">'[31]memória quantitativa'!#REF!</definedName>
    <definedName name="vcq2_9">'[31]memória quantitativa'!#REF!</definedName>
    <definedName name="vdbr1">'[31]memória quantitativa'!#REF!</definedName>
    <definedName name="vdbr2">'[31]memória quantitativa'!#REF!</definedName>
    <definedName name="vdbr3">'[31]memória quantitativa'!#REF!</definedName>
    <definedName name="vdbr4">'[31]memória quantitativa'!#REF!</definedName>
    <definedName name="vdbr5">'[31]memória quantitativa'!#REF!</definedName>
    <definedName name="vdkmf1">'[31]memória quantitativa'!#REF!</definedName>
    <definedName name="vdkmf2">'[31]memória quantitativa'!#REF!</definedName>
    <definedName name="vdkmf3">'[31]memória quantitativa'!#REF!</definedName>
    <definedName name="vdkmf4">'[31]memória quantitativa'!#REF!</definedName>
    <definedName name="vdkmf5">'[31]memória quantitativa'!#REF!</definedName>
    <definedName name="vdkmi1">'[31]memória quantitativa'!#REF!</definedName>
    <definedName name="vdkmi2">'[31]memória quantitativa'!#REF!</definedName>
    <definedName name="vdkmi3">'[31]memória quantitativa'!#REF!</definedName>
    <definedName name="vdkmi4">'[31]memória quantitativa'!#REF!</definedName>
    <definedName name="vdkmi5">'[31]memória quantitativa'!#REF!</definedName>
    <definedName name="VDM">[101]VDM!$A$2:$B$9</definedName>
    <definedName name="VEDA_ROSCA">#REF!</definedName>
    <definedName name="veiculo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S">[67]PRECORC.XLS!#REF!</definedName>
    <definedName name="venrocarrumada">[49]ORÇAMENTO!#REF!</definedName>
    <definedName name="venrocarrumada_13">[49]ORÇAMENTO!#REF!</definedName>
    <definedName name="venrocarrumada_13_19">[49]ORÇAMENTO!#REF!</definedName>
    <definedName name="venrocarrumada_13_23">[49]ORÇAMENTO!#REF!</definedName>
    <definedName name="venrocarrumada_13_25">[65]ORÇAMENTO!#REF!</definedName>
    <definedName name="venrocarrumada_15">[66]ORÇAMENTO!#REF!</definedName>
    <definedName name="venrocarrumada_15_13">[66]ORÇAMENTO!#REF!</definedName>
    <definedName name="venrocarrumada_15_13_19">[66]ORÇAMENTO!#REF!</definedName>
    <definedName name="venrocarrumada_15_13_23">[66]ORÇAMENTO!#REF!</definedName>
    <definedName name="venrocarrumada_15_13_25">[66]ORÇAMENTO!#REF!</definedName>
    <definedName name="venrocarrumada_15_19">[66]ORÇAMENTO!#REF!</definedName>
    <definedName name="venrocarrumada_15_23">[66]ORÇAMENTO!#REF!</definedName>
    <definedName name="venrocarrumada_15_25">[66]ORÇAMENTO!#REF!</definedName>
    <definedName name="venrocarrumada_19">[49]ORÇAMENTO!#REF!</definedName>
    <definedName name="venrocarrumada_23">[49]ORÇAMENTO!#REF!</definedName>
    <definedName name="venrocarrumada_24">[49]ORÇAMENTO!#REF!</definedName>
    <definedName name="venrocarrumada_24_13">[49]ORÇAMENTO!#REF!</definedName>
    <definedName name="venrocarrumada_24_13_19">[49]ORÇAMENTO!#REF!</definedName>
    <definedName name="venrocarrumada_24_13_23">[49]ORÇAMENTO!#REF!</definedName>
    <definedName name="venrocarrumada_24_13_25">[65]ORÇAMENTO!#REF!</definedName>
    <definedName name="venrocarrumada_24_19">[49]ORÇAMENTO!#REF!</definedName>
    <definedName name="venrocarrumada_24_23">[49]ORÇAMENTO!#REF!</definedName>
    <definedName name="venrocarrumada_24_25">[65]ORÇAMENTO!#REF!</definedName>
    <definedName name="venrocarrumada_25">[65]ORÇAMENTO!#REF!</definedName>
    <definedName name="venrocjogada">[49]ORÇAMENTO!#REF!</definedName>
    <definedName name="venrocjogada_13">[49]ORÇAMENTO!#REF!</definedName>
    <definedName name="venrocjogada_13_19">[49]ORÇAMENTO!#REF!</definedName>
    <definedName name="venrocjogada_13_23">[49]ORÇAMENTO!#REF!</definedName>
    <definedName name="venrocjogada_13_25">[65]ORÇAMENTO!#REF!</definedName>
    <definedName name="venrocjogada_15">[66]ORÇAMENTO!#REF!</definedName>
    <definedName name="venrocjogada_15_13">[66]ORÇAMENTO!#REF!</definedName>
    <definedName name="venrocjogada_15_13_19">[66]ORÇAMENTO!#REF!</definedName>
    <definedName name="venrocjogada_15_13_23">[66]ORÇAMENTO!#REF!</definedName>
    <definedName name="venrocjogada_15_13_25">[66]ORÇAMENTO!#REF!</definedName>
    <definedName name="venrocjogada_15_19">[66]ORÇAMENTO!#REF!</definedName>
    <definedName name="venrocjogada_15_23">[66]ORÇAMENTO!#REF!</definedName>
    <definedName name="venrocjogada_15_25">[66]ORÇAMENTO!#REF!</definedName>
    <definedName name="venrocjogada_19">[49]ORÇAMENTO!#REF!</definedName>
    <definedName name="venrocjogada_23">[49]ORÇAMENTO!#REF!</definedName>
    <definedName name="venrocjogada_24">[49]ORÇAMENTO!#REF!</definedName>
    <definedName name="venrocjogada_24_13">[49]ORÇAMENTO!#REF!</definedName>
    <definedName name="venrocjogada_24_13_19">[49]ORÇAMENTO!#REF!</definedName>
    <definedName name="venrocjogada_24_13_23">[49]ORÇAMENTO!#REF!</definedName>
    <definedName name="venrocjogada_24_13_25">[65]ORÇAMENTO!#REF!</definedName>
    <definedName name="venrocjogada_24_19">[49]ORÇAMENTO!#REF!</definedName>
    <definedName name="venrocjogada_24_23">[49]ORÇAMENTO!#REF!</definedName>
    <definedName name="venrocjogada_24_25">[65]ORÇAMENTO!#REF!</definedName>
    <definedName name="venrocjogada_25">[65]ORÇAMENTO!#REF!</definedName>
    <definedName name="verba_canteiro">[59]medição!#REF!</definedName>
    <definedName name="verba_mob">[59]medição!#REF!</definedName>
    <definedName name="verde" localSheetId="2">#REF!</definedName>
    <definedName name="verde">#REF!</definedName>
    <definedName name="verde_25">#REF!</definedName>
    <definedName name="verde_4">#REF!</definedName>
    <definedName name="verdee">#REF!</definedName>
    <definedName name="verdepav" localSheetId="2">#REF!</definedName>
    <definedName name="verdepav">#REF!</definedName>
    <definedName name="verdepav_25">#REF!</definedName>
    <definedName name="verdepav_4">#REF!</definedName>
    <definedName name="verdepavv">#REF!</definedName>
    <definedName name="verificar">#REF!</definedName>
    <definedName name="verificar2">#REF!</definedName>
    <definedName name="VERNIZ_POLIURETANO">#REF!</definedName>
    <definedName name="VERT_ALTURA_SUP">#REF!</definedName>
    <definedName name="VERT_AREA_PLACA">#REF!</definedName>
    <definedName name="VERT_PELICULA">#REF!</definedName>
    <definedName name="VERT_PESO_SUP">#REF!</definedName>
    <definedName name="VERT_PNV">#REF!</definedName>
    <definedName name="VERT_SECAO_SUPORTE">#REF!</definedName>
    <definedName name="VERT_SUBSTRATO">#REF!</definedName>
    <definedName name="VERT_TIPO_SUPORTE">#REF!</definedName>
    <definedName name="vfresagem">[49]ORÇAMENTO!#REF!</definedName>
    <definedName name="vfresagem_13">[49]ORÇAMENTO!#REF!</definedName>
    <definedName name="vfresagem_13_19">[49]ORÇAMENTO!#REF!</definedName>
    <definedName name="vfresagem_13_23">[49]ORÇAMENTO!#REF!</definedName>
    <definedName name="vfresagem_13_25">[65]ORÇAMENTO!#REF!</definedName>
    <definedName name="vfresagem_15">[66]ORÇAMENTO!#REF!</definedName>
    <definedName name="vfresagem_15_13">[66]ORÇAMENTO!#REF!</definedName>
    <definedName name="vfresagem_15_13_19">[66]ORÇAMENTO!#REF!</definedName>
    <definedName name="vfresagem_15_13_23">[66]ORÇAMENTO!#REF!</definedName>
    <definedName name="vfresagem_15_13_25">[66]ORÇAMENTO!#REF!</definedName>
    <definedName name="vfresagem_15_19">[66]ORÇAMENTO!#REF!</definedName>
    <definedName name="vfresagem_15_23">[66]ORÇAMENTO!#REF!</definedName>
    <definedName name="vfresagem_15_25">[66]ORÇAMENTO!#REF!</definedName>
    <definedName name="vfresagem_19">[49]ORÇAMENTO!#REF!</definedName>
    <definedName name="vfresagem_23">[49]ORÇAMENTO!#REF!</definedName>
    <definedName name="vfresagem_24">[49]ORÇAMENTO!#REF!</definedName>
    <definedName name="vfresagem_24_13">[49]ORÇAMENTO!#REF!</definedName>
    <definedName name="vfresagem_24_13_19">[49]ORÇAMENTO!#REF!</definedName>
    <definedName name="vfresagem_24_13_23">[49]ORÇAMENTO!#REF!</definedName>
    <definedName name="vfresagem_24_13_25">[65]ORÇAMENTO!#REF!</definedName>
    <definedName name="vfresagem_24_19">[49]ORÇAMENTO!#REF!</definedName>
    <definedName name="vfresagem_24_23">[49]ORÇAMENTO!#REF!</definedName>
    <definedName name="vfresagem_24_25">[65]ORÇAMENTO!#REF!</definedName>
    <definedName name="vfresagem_25">[65]ORÇAMENTO!#REF!</definedName>
    <definedName name="vfvr">#N/A</definedName>
    <definedName name="VI">#REF!</definedName>
    <definedName name="VIAGENS" localSheetId="2">[67]PRECORC.XLS!#REF!</definedName>
    <definedName name="VIAGENS">[67]PRECORC.XLS!#REF!</definedName>
    <definedName name="VidaAnos">#REF!</definedName>
    <definedName name="Vidahoras">#REF!</definedName>
    <definedName name="VII" localSheetId="2">#REF!</definedName>
    <definedName name="VII">#REF!</definedName>
    <definedName name="VIP" localSheetId="2">#REF!</definedName>
    <definedName name="VIP">#REF!</definedName>
    <definedName name="VLM">#REF!</definedName>
    <definedName name="VLPI">#REF!</definedName>
    <definedName name="VLR" localSheetId="2">#REF!</definedName>
    <definedName name="VLR">#REF!</definedName>
    <definedName name="VLREAJ">#REF!</definedName>
    <definedName name="vm" localSheetId="2" hidden="1">{#N/A,#N/A,FALSE,"MO (2)"}</definedName>
    <definedName name="vm" hidden="1">{#N/A,#N/A,FALSE,"MO (2)"}</definedName>
    <definedName name="vmistbetoneira">[49]ORÇAMENTO!#REF!</definedName>
    <definedName name="vmistbetoneira_13">[49]ORÇAMENTO!#REF!</definedName>
    <definedName name="vmistbetoneira_13_19">[49]ORÇAMENTO!#REF!</definedName>
    <definedName name="vmistbetoneira_13_23">[49]ORÇAMENTO!#REF!</definedName>
    <definedName name="vmistbetoneira_13_25">[65]ORÇAMENTO!#REF!</definedName>
    <definedName name="vmistbetoneira_15">[66]ORÇAMENTO!#REF!</definedName>
    <definedName name="vmistbetoneira_15_13">[66]ORÇAMENTO!#REF!</definedName>
    <definedName name="vmistbetoneira_15_13_19">[66]ORÇAMENTO!#REF!</definedName>
    <definedName name="vmistbetoneira_15_13_23">[66]ORÇAMENTO!#REF!</definedName>
    <definedName name="vmistbetoneira_15_13_25">[66]ORÇAMENTO!#REF!</definedName>
    <definedName name="vmistbetoneira_15_19">[66]ORÇAMENTO!#REF!</definedName>
    <definedName name="vmistbetoneira_15_23">[66]ORÇAMENTO!#REF!</definedName>
    <definedName name="vmistbetoneira_15_25">[66]ORÇAMENTO!#REF!</definedName>
    <definedName name="vmistbetoneira_19">[49]ORÇAMENTO!#REF!</definedName>
    <definedName name="vmistbetoneira_23">[49]ORÇAMENTO!#REF!</definedName>
    <definedName name="vmistbetoneira_24">[49]ORÇAMENTO!#REF!</definedName>
    <definedName name="vmistbetoneira_24_13">[49]ORÇAMENTO!#REF!</definedName>
    <definedName name="vmistbetoneira_24_13_19">[49]ORÇAMENTO!#REF!</definedName>
    <definedName name="vmistbetoneira_24_13_23">[49]ORÇAMENTO!#REF!</definedName>
    <definedName name="vmistbetoneira_24_13_25">[65]ORÇAMENTO!#REF!</definedName>
    <definedName name="vmistbetoneira_24_19">[49]ORÇAMENTO!#REF!</definedName>
    <definedName name="vmistbetoneira_24_23">[49]ORÇAMENTO!#REF!</definedName>
    <definedName name="vmistbetoneira_24_25">[65]ORÇAMENTO!#REF!</definedName>
    <definedName name="vmistbetoneira_25">[65]ORÇAMENTO!#REF!</definedName>
    <definedName name="vmisturaf">[49]ORÇAMENTO!#REF!</definedName>
    <definedName name="vmisturaf_13">[49]ORÇAMENTO!#REF!</definedName>
    <definedName name="vmisturaf_13_19">[49]ORÇAMENTO!#REF!</definedName>
    <definedName name="vmisturaf_13_23">[49]ORÇAMENTO!#REF!</definedName>
    <definedName name="vmisturaf_13_25">[65]ORÇAMENTO!#REF!</definedName>
    <definedName name="vmisturaf_15">[66]ORÇAMENTO!#REF!</definedName>
    <definedName name="vmisturaf_15_13">[66]ORÇAMENTO!#REF!</definedName>
    <definedName name="vmisturaf_15_13_19">[66]ORÇAMENTO!#REF!</definedName>
    <definedName name="vmisturaf_15_13_23">[66]ORÇAMENTO!#REF!</definedName>
    <definedName name="vmisturaf_15_13_25">[66]ORÇAMENTO!#REF!</definedName>
    <definedName name="vmisturaf_15_19">[66]ORÇAMENTO!#REF!</definedName>
    <definedName name="vmisturaf_15_23">[66]ORÇAMENTO!#REF!</definedName>
    <definedName name="vmisturaf_15_25">[66]ORÇAMENTO!#REF!</definedName>
    <definedName name="vmisturaf_19">[49]ORÇAMENTO!#REF!</definedName>
    <definedName name="vmisturaf_23">[49]ORÇAMENTO!#REF!</definedName>
    <definedName name="vmisturaf_24">[49]ORÇAMENTO!#REF!</definedName>
    <definedName name="vmisturaf_24_13">[49]ORÇAMENTO!#REF!</definedName>
    <definedName name="vmisturaf_24_13_19">[49]ORÇAMENTO!#REF!</definedName>
    <definedName name="vmisturaf_24_13_23">[49]ORÇAMENTO!#REF!</definedName>
    <definedName name="vmisturaf_24_13_25">[65]ORÇAMENTO!#REF!</definedName>
    <definedName name="vmisturaf_24_19">[49]ORÇAMENTO!#REF!</definedName>
    <definedName name="vmisturaf_24_23">[49]ORÇAMENTO!#REF!</definedName>
    <definedName name="vmisturaf_24_25">[65]ORÇAMENTO!#REF!</definedName>
    <definedName name="vmisturaf_25">[65]ORÇAMENTO!#REF!</definedName>
    <definedName name="vmisturaq">[49]ORÇAMENTO!#REF!</definedName>
    <definedName name="vmisturaq_13">[49]ORÇAMENTO!#REF!</definedName>
    <definedName name="vmisturaq_13_19">[49]ORÇAMENTO!#REF!</definedName>
    <definedName name="vmisturaq_13_23">[49]ORÇAMENTO!#REF!</definedName>
    <definedName name="vmisturaq_13_25">[65]ORÇAMENTO!#REF!</definedName>
    <definedName name="vmisturaq_15">[66]ORÇAMENTO!#REF!</definedName>
    <definedName name="vmisturaq_15_13">[66]ORÇAMENTO!#REF!</definedName>
    <definedName name="vmisturaq_15_13_19">[66]ORÇAMENTO!#REF!</definedName>
    <definedName name="vmisturaq_15_13_23">[66]ORÇAMENTO!#REF!</definedName>
    <definedName name="vmisturaq_15_13_25">[66]ORÇAMENTO!#REF!</definedName>
    <definedName name="vmisturaq_15_19">[66]ORÇAMENTO!#REF!</definedName>
    <definedName name="vmisturaq_15_23">[66]ORÇAMENTO!#REF!</definedName>
    <definedName name="vmisturaq_15_25">[66]ORÇAMENTO!#REF!</definedName>
    <definedName name="vmisturaq_19">[49]ORÇAMENTO!#REF!</definedName>
    <definedName name="vmisturaq_23">[49]ORÇAMENTO!#REF!</definedName>
    <definedName name="vmisturaq_24">[49]ORÇAMENTO!#REF!</definedName>
    <definedName name="vmisturaq_24_13">[49]ORÇAMENTO!#REF!</definedName>
    <definedName name="vmisturaq_24_13_19">[49]ORÇAMENTO!#REF!</definedName>
    <definedName name="vmisturaq_24_13_23">[49]ORÇAMENTO!#REF!</definedName>
    <definedName name="vmisturaq_24_13_25">[65]ORÇAMENTO!#REF!</definedName>
    <definedName name="vmisturaq_24_19">[49]ORÇAMENTO!#REF!</definedName>
    <definedName name="vmisturaq_24_23">[49]ORÇAMENTO!#REF!</definedName>
    <definedName name="vmisturaq_24_25">[65]ORÇAMENTO!#REF!</definedName>
    <definedName name="vmisturaq_25">[65]ORÇAMENTO!#REF!</definedName>
    <definedName name="VMOB">#REF!</definedName>
    <definedName name="VOL_ACUM">'[62]Fresagem de Pista Ago-98'!#REF!</definedName>
    <definedName name="vol_adição_cascalho">#REF!</definedName>
    <definedName name="vol_adição_cascalho_30">#REF!</definedName>
    <definedName name="Vol_BlocE2">11.628*2</definedName>
    <definedName name="Vol_BlocoE1">16.203*2</definedName>
    <definedName name="Vol_BlocoProt">18.238*2.5</definedName>
    <definedName name="Vol_distrib" localSheetId="2">#REF!</definedName>
    <definedName name="Vol_distrib">#REF!</definedName>
    <definedName name="Vol_distrib_1" localSheetId="2">#REF!</definedName>
    <definedName name="Vol_distrib_1">#REF!</definedName>
    <definedName name="Vol_distrib_1_4" localSheetId="2">#REF!</definedName>
    <definedName name="Vol_distrib_1_4">#REF!</definedName>
    <definedName name="Vol_distrib_4">#REF!</definedName>
    <definedName name="Vol_distrib_6">#REF!</definedName>
    <definedName name="Vol_distrib_6_4">#REF!</definedName>
    <definedName name="vol_fresagem">'[59]Fresagem 100%'!#REF!</definedName>
    <definedName name="vol_fresagem_15">'[59]Micro Revestimento'!#REF!</definedName>
    <definedName name="vol_fresagem_22">'[59]O A E '!#REF!</definedName>
    <definedName name="vol_fresagem_23">#REF!</definedName>
    <definedName name="vol_fresagem_28">#REF!</definedName>
    <definedName name="vol_fresagem_29">#REF!</definedName>
    <definedName name="vol_fresagem_30">#REF!</definedName>
    <definedName name="vol_fresagem_31">#REF!</definedName>
    <definedName name="Vol_Neop_Tipo1">4.5*6.5*0.47*3</definedName>
    <definedName name="Vol_Neop_Tipo2">3.5*3.5*0.47*5</definedName>
    <definedName name="Vol_PIlar">L_Pilar*A_Pilar</definedName>
    <definedName name="Vol_RBAM_fresado">#REF!</definedName>
    <definedName name="vol_recic_base">'[59]O A E '!#REF!</definedName>
    <definedName name="vol_recic_base_23">#REF!</definedName>
    <definedName name="vol_recic_base_29">#REF!</definedName>
    <definedName name="vol_recic_base_31">#REF!</definedName>
    <definedName name="vol_reestab_base">#REF!</definedName>
    <definedName name="vol_reestab_base_acost">#REF!</definedName>
    <definedName name="Vol_Travessa">22.4042*3</definedName>
    <definedName name="VOLUME">'[62]Fresagem de Pista Ago-98'!#REF!</definedName>
    <definedName name="volume_reestab_base">#REF!</definedName>
    <definedName name="Volume_Tab">A_Sec_Tabu*Ext_Eixo</definedName>
    <definedName name="VR">#REF!</definedName>
    <definedName name="vrecompfrio">[49]ORÇAMENTO!#REF!</definedName>
    <definedName name="vrecompfrio_13">[49]ORÇAMENTO!#REF!</definedName>
    <definedName name="vrecompfrio_13_19">[49]ORÇAMENTO!#REF!</definedName>
    <definedName name="vrecompfrio_13_23">[49]ORÇAMENTO!#REF!</definedName>
    <definedName name="vrecompfrio_13_25">[65]ORÇAMENTO!#REF!</definedName>
    <definedName name="vrecompfrio_15">[66]ORÇAMENTO!#REF!</definedName>
    <definedName name="vrecompfrio_15_13">[66]ORÇAMENTO!#REF!</definedName>
    <definedName name="vrecompfrio_15_13_19">[66]ORÇAMENTO!#REF!</definedName>
    <definedName name="vrecompfrio_15_13_23">[66]ORÇAMENTO!#REF!</definedName>
    <definedName name="vrecompfrio_15_13_25">[66]ORÇAMENTO!#REF!</definedName>
    <definedName name="vrecompfrio_15_19">[66]ORÇAMENTO!#REF!</definedName>
    <definedName name="vrecompfrio_15_23">[66]ORÇAMENTO!#REF!</definedName>
    <definedName name="vrecompfrio_15_25">[66]ORÇAMENTO!#REF!</definedName>
    <definedName name="vrecompfrio_19">[49]ORÇAMENTO!#REF!</definedName>
    <definedName name="vrecompfrio_23">[49]ORÇAMENTO!#REF!</definedName>
    <definedName name="vrecompfrio_24">[49]ORÇAMENTO!#REF!</definedName>
    <definedName name="vrecompfrio_24_13">[49]ORÇAMENTO!#REF!</definedName>
    <definedName name="vrecompfrio_24_13_19">[49]ORÇAMENTO!#REF!</definedName>
    <definedName name="vrecompfrio_24_13_23">[49]ORÇAMENTO!#REF!</definedName>
    <definedName name="vrecompfrio_24_13_25">[65]ORÇAMENTO!#REF!</definedName>
    <definedName name="vrecompfrio_24_19">[49]ORÇAMENTO!#REF!</definedName>
    <definedName name="vrecompfrio_24_23">[49]ORÇAMENTO!#REF!</definedName>
    <definedName name="vrecompfrio_24_25">[65]ORÇAMENTO!#REF!</definedName>
    <definedName name="vrecompfrio_25">[65]ORÇAMENTO!#REF!</definedName>
    <definedName name="vrecompquente">[49]ORÇAMENTO!#REF!</definedName>
    <definedName name="vrecompquente_13">[49]ORÇAMENTO!#REF!</definedName>
    <definedName name="vrecompquente_13_19">[49]ORÇAMENTO!#REF!</definedName>
    <definedName name="vrecompquente_13_23">[49]ORÇAMENTO!#REF!</definedName>
    <definedName name="vrecompquente_13_25">[65]ORÇAMENTO!#REF!</definedName>
    <definedName name="vrecompquente_15">[66]ORÇAMENTO!#REF!</definedName>
    <definedName name="vrecompquente_15_13">[66]ORÇAMENTO!#REF!</definedName>
    <definedName name="vrecompquente_15_13_19">[66]ORÇAMENTO!#REF!</definedName>
    <definedName name="vrecompquente_15_13_23">[66]ORÇAMENTO!#REF!</definedName>
    <definedName name="vrecompquente_15_13_25">[66]ORÇAMENTO!#REF!</definedName>
    <definedName name="vrecompquente_15_19">[66]ORÇAMENTO!#REF!</definedName>
    <definedName name="vrecompquente_15_23">[66]ORÇAMENTO!#REF!</definedName>
    <definedName name="vrecompquente_15_25">[66]ORÇAMENTO!#REF!</definedName>
    <definedName name="vrecompquente_19">[49]ORÇAMENTO!#REF!</definedName>
    <definedName name="vrecompquente_23">[49]ORÇAMENTO!#REF!</definedName>
    <definedName name="vrecompquente_24">[49]ORÇAMENTO!#REF!</definedName>
    <definedName name="vrecompquente_24_13">[49]ORÇAMENTO!#REF!</definedName>
    <definedName name="vrecompquente_24_13_19">[49]ORÇAMENTO!#REF!</definedName>
    <definedName name="vrecompquente_24_13_23">[49]ORÇAMENTO!#REF!</definedName>
    <definedName name="vrecompquente_24_13_25">[65]ORÇAMENTO!#REF!</definedName>
    <definedName name="vrecompquente_24_19">[49]ORÇAMENTO!#REF!</definedName>
    <definedName name="vrecompquente_24_23">[49]ORÇAMENTO!#REF!</definedName>
    <definedName name="vrecompquente_24_25">[65]ORÇAMENTO!#REF!</definedName>
    <definedName name="vrecompquente_25">[65]ORÇAMENTO!#REF!</definedName>
    <definedName name="vremprof">[49]ORÇAMENTO!#REF!</definedName>
    <definedName name="vremprof_13">[49]ORÇAMENTO!#REF!</definedName>
    <definedName name="vremprof_13_19">[49]ORÇAMENTO!#REF!</definedName>
    <definedName name="vremprof_13_23">[49]ORÇAMENTO!#REF!</definedName>
    <definedName name="vremprof_13_25">[65]ORÇAMENTO!#REF!</definedName>
    <definedName name="vremprof_15">[66]ORÇAMENTO!#REF!</definedName>
    <definedName name="vremprof_15_13">[66]ORÇAMENTO!#REF!</definedName>
    <definedName name="vremprof_15_13_19">[66]ORÇAMENTO!#REF!</definedName>
    <definedName name="vremprof_15_13_23">[66]ORÇAMENTO!#REF!</definedName>
    <definedName name="vremprof_15_13_25">[66]ORÇAMENTO!#REF!</definedName>
    <definedName name="vremprof_15_19">[66]ORÇAMENTO!#REF!</definedName>
    <definedName name="vremprof_15_23">[66]ORÇAMENTO!#REF!</definedName>
    <definedName name="vremprof_15_25">[66]ORÇAMENTO!#REF!</definedName>
    <definedName name="vremprof_19">[49]ORÇAMENTO!#REF!</definedName>
    <definedName name="vremprof_23">[49]ORÇAMENTO!#REF!</definedName>
    <definedName name="vremprof_24">[49]ORÇAMENTO!#REF!</definedName>
    <definedName name="vremprof_24_13">[49]ORÇAMENTO!#REF!</definedName>
    <definedName name="vremprof_24_13_19">[49]ORÇAMENTO!#REF!</definedName>
    <definedName name="vremprof_24_13_23">[49]ORÇAMENTO!#REF!</definedName>
    <definedName name="vremprof_24_13_25">[65]ORÇAMENTO!#REF!</definedName>
    <definedName name="vremprof_24_19">[49]ORÇAMENTO!#REF!</definedName>
    <definedName name="vremprof_24_23">[49]ORÇAMENTO!#REF!</definedName>
    <definedName name="vremprof_24_25">[65]ORÇAMENTO!#REF!</definedName>
    <definedName name="vremprof_25">[65]ORÇAMENTO!#REF!</definedName>
    <definedName name="vrma_1">'[31]memória quantitativa'!#REF!</definedName>
    <definedName name="vrma_2">'[31]memória quantitativa'!#REF!</definedName>
    <definedName name="vrma_3">'[31]memória quantitativa'!#REF!</definedName>
    <definedName name="vrma_4">'[31]memória quantitativa'!#REF!</definedName>
    <definedName name="vrma_5">'[31]memória quantitativa'!#REF!</definedName>
    <definedName name="vrma_6">'[31]memória quantitativa'!#REF!</definedName>
    <definedName name="vrma_7">'[31]memória quantitativa'!#REF!</definedName>
    <definedName name="vrma_8">'[31]memória quantitativa'!#REF!</definedName>
    <definedName name="vrma_9">'[31]memória quantitativa'!#REF!</definedName>
    <definedName name="vrma2_1">'[31]memória quantitativa'!#REF!</definedName>
    <definedName name="vrma2_2">'[31]memória quantitativa'!#REF!</definedName>
    <definedName name="vrma2_3">'[31]memória quantitativa'!#REF!</definedName>
    <definedName name="vrma2_4">'[31]memória quantitativa'!#REF!</definedName>
    <definedName name="vrma2_5">'[31]memória quantitativa'!#REF!</definedName>
    <definedName name="vrma2_6">'[31]memória quantitativa'!#REF!</definedName>
    <definedName name="vrma2_7">'[31]memória quantitativa'!#REF!</definedName>
    <definedName name="vrma2_8">'[31]memória quantitativa'!#REF!</definedName>
    <definedName name="vrma2_9">'[31]memória quantitativa'!#REF!</definedName>
    <definedName name="vrme_1">'[31]memória quantitativa'!#REF!</definedName>
    <definedName name="vrme_10">'[31]memória quantitativa'!#REF!</definedName>
    <definedName name="vrme_11">'[31]memória quantitativa'!#REF!</definedName>
    <definedName name="vrme_12">'[31]memória quantitativa'!#REF!</definedName>
    <definedName name="vrme_13">'[31]memória quantitativa'!#REF!</definedName>
    <definedName name="vrme_14">'[31]memória quantitativa'!#REF!</definedName>
    <definedName name="vrme_15">'[31]memória quantitativa'!#REF!</definedName>
    <definedName name="vrme_16">'[31]memória quantitativa'!#REF!</definedName>
    <definedName name="vrme_17">'[31]memória quantitativa'!#REF!</definedName>
    <definedName name="vrme_18">'[31]memória quantitativa'!#REF!</definedName>
    <definedName name="vrme_19">'[31]memória quantitativa'!#REF!</definedName>
    <definedName name="vrme_2">'[31]memória quantitativa'!#REF!</definedName>
    <definedName name="vrme_20">'[31]memória quantitativa'!#REF!</definedName>
    <definedName name="vrme_21">'[31]memória quantitativa'!#REF!</definedName>
    <definedName name="vrme_22">'[31]memória quantitativa'!#REF!</definedName>
    <definedName name="vrme_23">'[31]memória quantitativa'!#REF!</definedName>
    <definedName name="vrme_24">'[31]memória quantitativa'!#REF!</definedName>
    <definedName name="vrme_25">'[31]memória quantitativa'!#REF!</definedName>
    <definedName name="vrme_26">'[31]memória quantitativa'!#REF!</definedName>
    <definedName name="vrme_27">'[31]memória quantitativa'!#REF!</definedName>
    <definedName name="vrme_28">'[31]memória quantitativa'!#REF!</definedName>
    <definedName name="vrme_29">'[31]memória quantitativa'!#REF!</definedName>
    <definedName name="vrme_3">'[31]memória quantitativa'!#REF!</definedName>
    <definedName name="vrme_30">'[31]memória quantitativa'!#REF!</definedName>
    <definedName name="vrme_31">'[31]memória quantitativa'!#REF!</definedName>
    <definedName name="vrme_32">'[31]memória quantitativa'!#REF!</definedName>
    <definedName name="vrme_33">'[31]memória quantitativa'!#REF!</definedName>
    <definedName name="vrme_35">'[31]memória quantitativa'!#REF!</definedName>
    <definedName name="vrme_4">'[31]memória quantitativa'!#REF!</definedName>
    <definedName name="vrme_5">'[31]memória quantitativa'!#REF!</definedName>
    <definedName name="vrme_6">'[31]memória quantitativa'!#REF!</definedName>
    <definedName name="vrme_7">'[31]memória quantitativa'!#REF!</definedName>
    <definedName name="vrme_8">'[31]memória quantitativa'!#REF!</definedName>
    <definedName name="vrme_9">'[31]memória quantitativa'!#REF!</definedName>
    <definedName name="vrme2_1">'[31]memória quantitativa'!#REF!</definedName>
    <definedName name="vrme2_2">'[31]memória quantitativa'!#REF!</definedName>
    <definedName name="vrme2_3">'[31]memória quantitativa'!#REF!</definedName>
    <definedName name="vrme2_4">'[31]memória quantitativa'!#REF!</definedName>
    <definedName name="vrme2_5">'[31]memória quantitativa'!#REF!</definedName>
    <definedName name="vrme2_6">'[31]memória quantitativa'!#REF!</definedName>
    <definedName name="vrme2_7">'[31]memória quantitativa'!#REF!</definedName>
    <definedName name="vrme2_8">'[31]memória quantitativa'!#REF!</definedName>
    <definedName name="vrme2_9">'[31]memória quantitativa'!#REF!</definedName>
    <definedName name="vsb" localSheetId="2">#REF!</definedName>
    <definedName name="vsb">#REF!</definedName>
    <definedName name="VSR">#REF!</definedName>
    <definedName name="vtapaburaco">[49]ORÇAMENTO!#REF!</definedName>
    <definedName name="vtapaburaco_13">[49]ORÇAMENTO!#REF!</definedName>
    <definedName name="vtapaburaco_13_19">[49]ORÇAMENTO!#REF!</definedName>
    <definedName name="vtapaburaco_13_23">[49]ORÇAMENTO!#REF!</definedName>
    <definedName name="vtapaburaco_13_25">[65]ORÇAMENTO!#REF!</definedName>
    <definedName name="vtapaburaco_15">[66]ORÇAMENTO!#REF!</definedName>
    <definedName name="vtapaburaco_15_13">[66]ORÇAMENTO!#REF!</definedName>
    <definedName name="vtapaburaco_15_13_19">[66]ORÇAMENTO!#REF!</definedName>
    <definedName name="vtapaburaco_15_13_23">[66]ORÇAMENTO!#REF!</definedName>
    <definedName name="vtapaburaco_15_13_25">[66]ORÇAMENTO!#REF!</definedName>
    <definedName name="vtapaburaco_15_19">[66]ORÇAMENTO!#REF!</definedName>
    <definedName name="vtapaburaco_15_23">[66]ORÇAMENTO!#REF!</definedName>
    <definedName name="vtapaburaco_15_25">[66]ORÇAMENTO!#REF!</definedName>
    <definedName name="vtapaburaco_19">[49]ORÇAMENTO!#REF!</definedName>
    <definedName name="vtapaburaco_23">[49]ORÇAMENTO!#REF!</definedName>
    <definedName name="vtapaburaco_24">[49]ORÇAMENTO!#REF!</definedName>
    <definedName name="vtapaburaco_24_13">[49]ORÇAMENTO!#REF!</definedName>
    <definedName name="vtapaburaco_24_13_19">[49]ORÇAMENTO!#REF!</definedName>
    <definedName name="vtapaburaco_24_13_23">[49]ORÇAMENTO!#REF!</definedName>
    <definedName name="vtapaburaco_24_13_25">[65]ORÇAMENTO!#REF!</definedName>
    <definedName name="vtapaburaco_24_19">[49]ORÇAMENTO!#REF!</definedName>
    <definedName name="vtapaburaco_24_23">[49]ORÇAMENTO!#REF!</definedName>
    <definedName name="vtapaburaco_24_25">[65]ORÇAMENTO!#REF!</definedName>
    <definedName name="vtapaburaco_25">[65]ORÇAMENTO!#REF!</definedName>
    <definedName name="VTE" localSheetId="0">#REF!</definedName>
    <definedName name="VTE">#REF!</definedName>
    <definedName name="Vutil">#REF!</definedName>
    <definedName name="vv">[45]!vv</definedName>
    <definedName name="VV9_1">#REF!</definedName>
    <definedName name="VV9_2">#REF!</definedName>
    <definedName name="VV9_3">#REF!</definedName>
    <definedName name="vvv" localSheetId="2" hidden="1">{#N/A,#N/A,FALSE,"MO (2)"}</definedName>
    <definedName name="vvv" hidden="1">{#N/A,#N/A,FALSE,"MO (2)"}</definedName>
    <definedName name="vvv_1" localSheetId="2" hidden="1">{#N/A,#N/A,FALSE,"MO (2)"}</definedName>
    <definedName name="vvv_1" hidden="1">{#N/A,#N/A,FALSE,"MO (2)"}</definedName>
    <definedName name="w">NA()</definedName>
    <definedName name="wacc">#REF!</definedName>
    <definedName name="wacc1">#REF!</definedName>
    <definedName name="WAESDE">#N/A</definedName>
    <definedName name="WAESDE_1">#REF!</definedName>
    <definedName name="WAESDE_14">#N/A</definedName>
    <definedName name="WAESDE_7">#N/A</definedName>
    <definedName name="WAESDE_7_1">#REF!</definedName>
    <definedName name="WAESDE_7_14">#N/A</definedName>
    <definedName name="we">#N/A</definedName>
    <definedName name="we_16">NA()</definedName>
    <definedName name="wer">#REF!</definedName>
    <definedName name="werty">'[234]TB _BG_'!#REF!</definedName>
    <definedName name="wew">#N/A</definedName>
    <definedName name="wew_38">#N/A</definedName>
    <definedName name="wewewew" localSheetId="2" hidden="1">{#N/A,#N/A,FALSE,"MO (2)"}</definedName>
    <definedName name="wewewew" hidden="1">{#N/A,#N/A,FALSE,"MO (2)"}</definedName>
    <definedName name="WEWR">#N/A</definedName>
    <definedName name="WEWRWR">#N/A</definedName>
    <definedName name="WEWRWR_1">#N/A</definedName>
    <definedName name="WEWRWR_10">#N/A</definedName>
    <definedName name="WEWRWR_12">#N/A</definedName>
    <definedName name="WEWRWR_13">#N/A</definedName>
    <definedName name="WEWRWR_14">#N/A</definedName>
    <definedName name="WEWRWR_15">#N/A</definedName>
    <definedName name="WEWRWR_19">#N/A</definedName>
    <definedName name="WEWRWR_2">#N/A</definedName>
    <definedName name="WEWRWR_20">#N/A</definedName>
    <definedName name="WEWRWR_21">#N/A</definedName>
    <definedName name="WEWRWR_22">#N/A</definedName>
    <definedName name="WEWRWR_23">#N/A</definedName>
    <definedName name="WEWRWR_24">#N/A</definedName>
    <definedName name="WEWRWR_25">#N/A</definedName>
    <definedName name="WEWRWR_26">#N/A</definedName>
    <definedName name="WEWRWR_27">#N/A</definedName>
    <definedName name="WEWRWR_28">#N/A</definedName>
    <definedName name="WEWRWR_29">#N/A</definedName>
    <definedName name="WEWRWR_3">#N/A</definedName>
    <definedName name="WEWRWR_30">#N/A</definedName>
    <definedName name="WEWRWR_31">#N/A</definedName>
    <definedName name="WEWRWR_32">#N/A</definedName>
    <definedName name="WEWRWR_33">#N/A</definedName>
    <definedName name="WEWRWR_34">#N/A</definedName>
    <definedName name="WEWRWR_35">#N/A</definedName>
    <definedName name="WEWRWR_36">#N/A</definedName>
    <definedName name="WEWRWR_37">#N/A</definedName>
    <definedName name="WEWRWR_38">#N/A</definedName>
    <definedName name="WEWRWR_39">#N/A</definedName>
    <definedName name="WEWRWR_4">#N/A</definedName>
    <definedName name="WEWRWR_40">#N/A</definedName>
    <definedName name="WEWRWR_41">#N/A</definedName>
    <definedName name="WEWRWR_42">#N/A</definedName>
    <definedName name="WEWRWR_43">#N/A</definedName>
    <definedName name="WEWRWR_44">#N/A</definedName>
    <definedName name="WEWRWR_45">#N/A</definedName>
    <definedName name="WEWRWR_46">#N/A</definedName>
    <definedName name="WEWRWR_47">#N/A</definedName>
    <definedName name="WEWRWR_48">#N/A</definedName>
    <definedName name="WEWRWR_5">#N/A</definedName>
    <definedName name="WEWRWR_51">#N/A</definedName>
    <definedName name="WEWRWR_52">#N/A</definedName>
    <definedName name="WEWRWR_53">#N/A</definedName>
    <definedName name="WEWRWR_54">#N/A</definedName>
    <definedName name="WEWRWR_55">#N/A</definedName>
    <definedName name="WEWRWR_56">#N/A</definedName>
    <definedName name="WEWRWR_57">#N/A</definedName>
    <definedName name="WEWRWR_58">#N/A</definedName>
    <definedName name="WEWRWR_59">#N/A</definedName>
    <definedName name="WEWRWR_6">#N/A</definedName>
    <definedName name="WEWRWR_60">#N/A</definedName>
    <definedName name="WEWRWR_61">#N/A</definedName>
    <definedName name="WEWRWR_62">#N/A</definedName>
    <definedName name="WEWRWR_63">#N/A</definedName>
    <definedName name="WEWRWR_64">#N/A</definedName>
    <definedName name="WEWRWR_65">#N/A</definedName>
    <definedName name="WEWRWR_66">#N/A</definedName>
    <definedName name="WEWRWR_67">#N/A</definedName>
    <definedName name="WEWRWR_68">#N/A</definedName>
    <definedName name="WEWRWR_69">#N/A</definedName>
    <definedName name="WEWRWR_7">#N/A</definedName>
    <definedName name="WEWRWR_70">#N/A</definedName>
    <definedName name="WEWRWR_71">#N/A</definedName>
    <definedName name="WEWRWR_72">#N/A</definedName>
    <definedName name="WEWRWR_8">#N/A</definedName>
    <definedName name="WEWRWR_9">#N/A</definedName>
    <definedName name="WEWRWRE">[45]!WEWRWRE</definedName>
    <definedName name="WN" hidden="1">{#N/A,#N/A,FALSE,"31 - Balanço";#N/A,#N/A,FALSE,"41 - Resultado";#N/A,#N/A,FALSE,"51 - Fluxo de Caixa"}</definedName>
    <definedName name="WQ" hidden="1">{#N/A,#N/A,FALSE,"ET-CAPA";#N/A,#N/A,FALSE,"ET-PAG1";#N/A,#N/A,FALSE,"ET-PAG2";#N/A,#N/A,FALSE,"ET-PAG3";#N/A,#N/A,FALSE,"ET-PAG4";#N/A,#N/A,FALSE,"ET-PAG5"}</definedName>
    <definedName name="wqdwd" hidden="1">{#N/A,#N/A,TRUE,"Serviços"}</definedName>
    <definedName name="wrn.ACABINT.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_.TOT." localSheetId="2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hidden="1">{#N/A,#N/A,FALSE,"SS 1";#N/A,#N/A,FALSE,"TER 1 (A)";#N/A,#N/A,FALSE,"SS 2";#N/A,#N/A,FALSE,"TER 1 (B)";#N/A,#N/A,FALSE,"TER 1 (C)";#N/A,#N/A,FALSE,"TER 1 (D)";#N/A,#N/A,FALSE,"TER 1 (E)";#N/A,#N/A,FALSE,"TER 2 "}</definedName>
    <definedName name="wrn.Acquisition_matrix." hidden="1">{"Acq_matrix",#N/A,FALSE,"Acquisition Matrix"}</definedName>
    <definedName name="wrn.Aging._.and._.Trend._.Analysis." hidden="1">{#N/A,#N/A,FALSE,"Aging Summary";#N/A,#N/A,FALSE,"Ratio Analysis";#N/A,#N/A,FALSE,"Test 120 Day Accts";#N/A,#N/A,FALSE,"Tickmarks"}</definedName>
    <definedName name="wrn.akerr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{#N/A,#N/A,FALSE,"cpt"}</definedName>
    <definedName name="wrn.All._.Worksheets.">#REF!</definedName>
    <definedName name="wrn.ALLE._.ÅRSKJEMAER.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NEXO0300.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99." hidden="1">{#N/A,#N/A,FALSE,"ANEXO3 99 ERA";#N/A,#N/A,FALSE,"ANEXO3 99 UBÁ2";#N/A,#N/A,FALSE,"ANEXO3 99 DTU";#N/A,#N/A,FALSE,"ANEXO3 99 RDR";#N/A,#N/A,FALSE,"ANEXO3 99 UBÁ4";#N/A,#N/A,FALSE,"ANEXO3 99 UBÁ6"}</definedName>
    <definedName name="wrn.ANNUAL._.ACCOUNTS._.FORM.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ogt.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QUIROR._.DCF." hidden="1">{"AQUIRORDCF",#N/A,FALSE,"Merger consequences";"Acquirorassns",#N/A,FALSE,"Merger consequences"}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OLETAS._.DE._.EQUIPAMENTOS." hidden="1">{#N/A,#N/A,FALSE,"EQUIPAMENTOS"}</definedName>
    <definedName name="wrn.COLETAS._.DE._.MATERIAIS." hidden="1">{#N/A,#N/A,FALSE,"SOTREQ"}</definedName>
    <definedName name="wrn.COMP._.EQUIP." hidden="1">{#N/A,#N/A,FALSE,"EQUIPAMENTOS"}</definedName>
    <definedName name="wrn.COMP._.MATERIAIS." hidden="1">{#N/A,#N/A,FALSE,"MATERIAIS"}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CO." hidden="1">{"Page1",#N/A,FALSE,"CompCo";"Page2",#N/A,FALSE,"CompCo"}</definedName>
    <definedName name="wrn.COMPLETA.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NSELL.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DCF_Terminal_Value_qchm." hidden="1">{"qchm_dcf",#N/A,FALSE,"QCHMDCF2";"qchm_terminal",#N/A,FALSE,"QCHMDCF2"}</definedName>
    <definedName name="wrn.ddd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emonstrações._.Financeiras." hidden="1">{#N/A,#N/A,FALSE,"31 - Balanço";#N/A,#N/A,FALSE,"41 - Resultado";#N/A,#N/A,FALSE,"51 - Fluxo de Caixa"}</definedName>
    <definedName name="wrn.DESDOBRE.">#REF!</definedName>
    <definedName name="wrn.EKSKL.._.PM._.FORM.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SKJEMAER.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ntire._.Model.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stimation._.TP." hidden="1">{#N/A,#N/A,TRUE,"Recap";#N/A,#N/A,TRUE,"Comp taux";#N/A,#N/A,TRUE,"Deplaf";#N/A,#N/A,TRUE,"Siége";#N/A,#N/A,TRUE,"Saint Ouen";#N/A,#N/A,TRUE,"Ivry";#N/A,#N/A,TRUE,"Issy";#N/A,#N/A,TRUE,"VA"}</definedName>
    <definedName name="wrn.FACHADA." localSheetId="2" hidden="1">{#N/A,#N/A,TRUE,"TER  EXT";#N/A,#N/A,TRUE,"TER  EXT";#N/A,#N/A,TRUE,"LAT  ESQ";#N/A,#N/A,TRUE,"FRONTAL";#N/A,#N/A,TRUE,"POST";#N/A,#N/A,TRUE,"LAT  DIR"}</definedName>
    <definedName name="wrn.FACHADA." hidden="1">{#N/A,#N/A,TRUE,"TER  EXT";#N/A,#N/A,TRUE,"TER  EXT";#N/A,#N/A,TRUE,"LAT  ESQ";#N/A,#N/A,TRUE,"FRONTAL";#N/A,#N/A,TRUE,"POST";#N/A,#N/A,TRUE,"LAT  DIR"}</definedName>
    <definedName name="wrn.fff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g" hidden="1">{#N/A,#N/A,FALSE,"REGNSKAPSUTDRAG DIVISJON";#N/A,#N/A,FALSE,"Nøkkeltall"}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ERAL." hidden="1">{#N/A,#N/A,FALSE,"ET-CAPA";#N/A,#N/A,FALSE,"ET-PAG1";#N/A,#N/A,FALSE,"ET-PAG2";#N/A,#N/A,FALSE,"ET-PAG3";#N/A,#N/A,FALSE,"ET-PAG4";#N/A,#N/A,FALSE,"ET-PAG5"}</definedName>
    <definedName name="wrn.gleachår.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holding.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T.._.MELLOMV." hidden="1">{#N/A,#N/A,FALSE,"Skjema 6.5"}</definedName>
    <definedName name="wrn.julio24." hidden="1">{#N/A,#N/A,FALSE,"310.1";#N/A,#N/A,FALSE,"321.1";#N/A,#N/A,FALSE,"320.3";#N/A,#N/A,FALSE,"330.1"}</definedName>
    <definedName name="wrn.LEVFER." localSheetId="2" hidden="1">{#N/A,#N/A,FALSE,"LEVFER V2 P";#N/A,#N/A,FALSE,"LEVFER V2 P10%"}</definedName>
    <definedName name="wrn.LEVFER." hidden="1">{#N/A,#N/A,FALSE,"LEVFER V2 P";#N/A,#N/A,FALSE,"LEVFER V2 P10%"}</definedName>
    <definedName name="wrn.mo2." localSheetId="2" hidden="1">{#N/A,#N/A,FALSE,"MO (2)"}</definedName>
    <definedName name="wrn.mo2." hidden="1">{#N/A,#N/A,FALSE,"MO (2)"}</definedName>
    <definedName name="wrn.mo2._1" localSheetId="2" hidden="1">{#N/A,#N/A,FALSE,"MO (2)"}</definedName>
    <definedName name="wrn.mo2._1" hidden="1">{#N/A,#N/A,FALSE,"MO (2)"}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Orçamento." localSheetId="2">#REF!</definedName>
    <definedName name="wrn.Orçamento.">#REF!</definedName>
    <definedName name="wrn.PENDENCIAS.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èrdues._.i._.G.._.analític." hidden="1">{"Pèrdues i Guanys analític.Català",#N/A,FALSE,"Català";"Pèrdues i G. analític.castellà",#N/A,FALSE,"Castellà"}</definedName>
    <definedName name="wrn.PNEUS." hidden="1">{#N/A,#N/A,FALSE,"EQUIPAMENTOS"}</definedName>
    <definedName name="wrn.Print." hidden="1">{"vi1",#N/A,FALSE,"Financial Statements";"vi2",#N/A,FALSE,"Financial Statements";#N/A,#N/A,FALSE,"DCF"}</definedName>
    <definedName name="wrn.Print._.Report.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All." hidden="1">{"PA1",#N/A,FALSE,"BORDMW";"pa2",#N/A,FALSE,"BORDMW";"PA3",#N/A,FALSE,"BORDMW";"PA4",#N/A,FALSE,"BORDMW"}</definedName>
    <definedName name="wrn.Proforma._.1." hidden="1">{"side1",#N/A,FALSE,"ResRegn.A-kons.";"Side2",#N/A,FALSE,"Bal3112.A-kons."}</definedName>
    <definedName name="wrn.Quadros._.relatório.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reg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Aker.xls.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LAT_EAP." localSheetId="2" hidden="1">{#N/A,#N/A,FALSE,"EAP";#N/A,#N/A,FALSE,"CURVA AV.FÍSICO";#N/A,#N/A,FALSE,"CURVA AV.FINANC."}</definedName>
    <definedName name="wrn.RELAT_EAP." hidden="1">{#N/A,#N/A,FALSE,"EAP";#N/A,#N/A,FALSE,"CURVA AV.FÍSICO";#N/A,#N/A,FALSE,"CURVA AV.FINANC."}</definedName>
    <definedName name="wrn.Relatório._.01." hidden="1">{#N/A,#N/A,TRUE,"Resumo de Preços"}</definedName>
    <definedName name="wrn.Relatório.1_.01." hidden="1">{#N/A,#N/A,TRUE,"Resumo de Preços"}</definedName>
    <definedName name="WRN.RELATORIO.2_01." hidden="1">{#N/A,#N/A,TRUE,"Resumo de Preços"}</definedName>
    <definedName name="wrn.relext." localSheetId="2" hidden="1">{#N/A,#N/A,TRUE,"Plan1"}</definedName>
    <definedName name="wrn.relext." hidden="1">{#N/A,#N/A,TRUE,"Plan1"}</definedName>
    <definedName name="wrn.relext._1" localSheetId="2" hidden="1">{#N/A,#N/A,TRUE,"Plan1"}</definedName>
    <definedName name="wrn.relext._1" hidden="1">{#N/A,#N/A,TRUE,"Plan1"}</definedName>
    <definedName name="wrn.sales." hidden="1">{"sales",#N/A,FALSE,"Sales";"sales existing",#N/A,FALSE,"Sales";"sales rd1",#N/A,FALSE,"Sales";"sales rd2",#N/A,FALSE,"Sales"}</definedName>
    <definedName name="wrn.SERV._.PAVTO." localSheetId="2" hidden="1">{#N/A,#N/A,FALSE,"SS 1";#N/A,#N/A,FALSE,"SS 2";#N/A,#N/A,FALSE,"TER 1 (1)";#N/A,#N/A,FALSE,"TER 1 (2)";#N/A,#N/A,FALSE,"TER 2 ";#N/A,#N/A,FALSE,"TP  (1)";#N/A,#N/A,FALSE,"TP  (2)";#N/A,#N/A,FALSE,"CM BAR"}</definedName>
    <definedName name="wrn.SERV._.PAVTO." hidden="1">{#N/A,#N/A,FALSE,"SS 1";#N/A,#N/A,FALSE,"SS 2";#N/A,#N/A,FALSE,"TER 1 (1)";#N/A,#N/A,FALSE,"TER 1 (2)";#N/A,#N/A,FALSE,"TER 2 ";#N/A,#N/A,FALSE,"TP  (1)";#N/A,#N/A,FALSE,"TP  (2)";#N/A,#N/A,FALSE,"CM BAR"}</definedName>
    <definedName name="wrn.SHORT." hidden="1">{"CREDIT STATISTICS",#N/A,FALSE,"STATS";"CF_AND_IS",#N/A,FALSE,"PLAN";"BALSHEET",#N/A,FALSE,"BALANCE SHEET"}</definedName>
    <definedName name="wrn.SOCIEDAD.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uibud." hidden="1">{"tbl1",#N/A,FALSE,"regul";"tbl2",#N/A,FALSE,"regul"}</definedName>
    <definedName name="wrn.suivi." hidden="1">{"moy",#N/A,FALSE,"CAMBRAI";"paie",#N/A,FALSE,"CAMBRAI"}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hidden="1">{"targetdcf",#N/A,FALSE,"Merger consequences";"TARGETASSU",#N/A,FALSE,"Merger consequences";"TERMINAL VALUE",#N/A,FALSE,"Merger consequences"}</definedName>
    <definedName name="wrn.test" hidden="1">{"test",#N/A,FALSE,"ResRegn.A-kons.";"test",#N/A,FALSE,"Note11-12";"test1",#N/A,FALSE,"Note11-12"}</definedName>
    <definedName name="wrn.test2." hidden="1">{"test",#N/A,FALSE,"ResRegn.A-kons.";"test",#N/A,FALSE,"Note11-12";"test1",#N/A,FALSE,"Note11-12"}</definedName>
    <definedName name="wrn.Tipo." localSheetId="2" hidden="1">{#N/A,#N/A,TRUE,"Serviços"}</definedName>
    <definedName name="wrn.Tipo." hidden="1">{#N/A,#N/A,TRUE,"Serviços"}</definedName>
    <definedName name="wrn.Tipo.." localSheetId="2" hidden="1">{#N/A,#N/A,TRUE,"Serviços"}</definedName>
    <definedName name="wrn.Tipo.." hidden="1">{#N/A,#N/A,TRUE,"Serviços"}</definedName>
    <definedName name="wrn.todo." hidden="1">{"Caja",#N/A,TRUE,"P&amp;G BG";"PyG",#N/A,TRUE,"P&amp;G BG";"Balance",#N/A,TRUE,"P&amp;G BG"}</definedName>
    <definedName name="wrn.totsuivi." hidden="1">{"TOTMOY",#N/A,FALSE,"TOTFDP";"TOTPAIE",#N/A,FALSE,"TOTFDP"}</definedName>
    <definedName name="wrn.Utdr_div.xls." hidden="1">{#N/A,#N/A,FALSE,"REGNSKAPSUTDRAG DIVISJON";#N/A,#N/A,FALSE,"Nøkkeltall"}</definedName>
    <definedName name="wrn.uuu" hidden="1">{"side1",#N/A,FALSE,"ResRegn.A-kons.";"Side2",#N/A,FALSE,"Bal3112.A-kons."}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acc." hidden="1">{"Area1",#N/A,FALSE,"OREWACC";"Area2",#N/A,FALSE,"OREWACC"}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s">#REF!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" hidden="1">[38]Premissas!#REF!</definedName>
    <definedName name="www" localSheetId="2">{"cento","duzentos","trezentos","quatrocentos","quinhentos","seiscentos","setecentos","oitocentos","novecentos"}</definedName>
    <definedName name="www">{"cento","duzentos","trezentos","quatrocentos","quinhentos","seiscentos","setecentos","oitocentos","novecentos"}</definedName>
    <definedName name="wwwww" localSheetId="2" hidden="1">{#N/A,#N/A,FALSE,"MO (2)"}</definedName>
    <definedName name="wwwww" hidden="1">{#N/A,#N/A,FALSE,"MO (2)"}</definedName>
    <definedName name="wwwwww" localSheetId="2" hidden="1">{#N/A,#N/A,FALSE,"MO (2)"}</definedName>
    <definedName name="wwwwww" hidden="1">{#N/A,#N/A,FALSE,"MO (2)"}</definedName>
    <definedName name="x">[209]Equipamentos!#REF!</definedName>
    <definedName name="X_?Print_Area">[42]RESUMO!#REF!</definedName>
    <definedName name="X_?Print_Area_10">[42]RESUMO!#REF!</definedName>
    <definedName name="X_?Print_Area_19">[42]RESUMO!#REF!</definedName>
    <definedName name="X_?Print_Area_20">[42]RESUMO!#REF!</definedName>
    <definedName name="X_?Print_Area_23">[42]RESUMO!#REF!</definedName>
    <definedName name="X_?Print_Area_25">[42]RESUMO!#REF!</definedName>
    <definedName name="X_?Print_Area_9">[235]RESUMO!#REF!</definedName>
    <definedName name="X_?Print_Area_9_19">[235]RESUMO!#REF!</definedName>
    <definedName name="X_?Print_Area_9_20">[235]RESUMO!#REF!</definedName>
    <definedName name="X_?Print_Area_9_23">[235]RESUMO!#REF!</definedName>
    <definedName name="X_?Print_Area_9_25">[236]RESUMO!#REF!</definedName>
    <definedName name="x_10">[237]Equipamentos!#REF!</definedName>
    <definedName name="x_12">[44]RESUMO!#REF!</definedName>
    <definedName name="x_24">[212]Equipamentos!#REF!</definedName>
    <definedName name="x_25">[210]Equipamentos!#REF!</definedName>
    <definedName name="x_26">[211]Equipamentos!#REF!</definedName>
    <definedName name="x_27">[237]Equipamentos!#REF!</definedName>
    <definedName name="x_28">[211]Equipamentos!#REF!</definedName>
    <definedName name="x_29">[212]Equipamentos!#REF!</definedName>
    <definedName name="x_3">[166]Equipamentos!#REF!</definedName>
    <definedName name="x_31">[212]Equipamentos!#REF!</definedName>
    <definedName name="x_4">[166]Equipamentos!#REF!</definedName>
    <definedName name="x_5">[166]Equipamentos!#REF!</definedName>
    <definedName name="x_9">[237]Equipamentos!#REF!</definedName>
    <definedName name="xc32dd">#N/A</definedName>
    <definedName name="XCV">#REF!</definedName>
    <definedName name="XREF_COLUMN_1" hidden="1">#REF!</definedName>
    <definedName name="XRefColumnsCount" hidden="1">2</definedName>
    <definedName name="XRefCopy1Row" hidden="1">#REF!</definedName>
    <definedName name="XRefCopy2" hidden="1">'[238]Mutação do PL Trimestral'!#REF!</definedName>
    <definedName name="XRefCopy2Row" hidden="1">#REF!</definedName>
    <definedName name="XRefCopy3Row" hidden="1">#REF!</definedName>
    <definedName name="XRefCopy5Row" hidden="1">#REF!</definedName>
    <definedName name="XRefCopyRangeCount" hidden="1">3</definedName>
    <definedName name="XRefPaste1" hidden="1">#REF!</definedName>
    <definedName name="XRefPaste1Row" hidden="1">#REF!</definedName>
    <definedName name="XRefPaste7Row" hidden="1">[239]XREF!#REF!</definedName>
    <definedName name="XRefPasteRangeCount" hidden="1">7</definedName>
    <definedName name="xsd">#N/A</definedName>
    <definedName name="xss">#REF!</definedName>
    <definedName name="XX" localSheetId="2" hidden="1">{"'EI 060 02'!$A$1:$K$59"}</definedName>
    <definedName name="XX" hidden="1">{"'EI 060 02'!$A$1:$K$59"}</definedName>
    <definedName name="xx_38">#N/A</definedName>
    <definedName name="xxc">#N/A</definedName>
    <definedName name="xxd">#N/A</definedName>
    <definedName name="XXX">#N/A</definedName>
    <definedName name="XXX_1">#N/A</definedName>
    <definedName name="XXX_10">#N/A</definedName>
    <definedName name="XXX_12">#N/A</definedName>
    <definedName name="XXX_13">#N/A</definedName>
    <definedName name="XXX_14">#N/A</definedName>
    <definedName name="XXX_19">#N/A</definedName>
    <definedName name="XXX_2">#N/A</definedName>
    <definedName name="XXX_20">#N/A</definedName>
    <definedName name="XXX_21">#N/A</definedName>
    <definedName name="XXX_22">#N/A</definedName>
    <definedName name="XXX_23">#N/A</definedName>
    <definedName name="XXX_24">#N/A</definedName>
    <definedName name="XXX_25">#N/A</definedName>
    <definedName name="XXX_26">#N/A</definedName>
    <definedName name="XXX_27">#N/A</definedName>
    <definedName name="XXX_28">#N/A</definedName>
    <definedName name="XXX_29">#N/A</definedName>
    <definedName name="XXX_3">#N/A</definedName>
    <definedName name="XXX_30">#N/A</definedName>
    <definedName name="XXX_31">#N/A</definedName>
    <definedName name="XXX_32">#N/A</definedName>
    <definedName name="XXX_33">#N/A</definedName>
    <definedName name="XXX_34">#N/A</definedName>
    <definedName name="XXX_35">#N/A</definedName>
    <definedName name="XXX_36">#N/A</definedName>
    <definedName name="XXX_37">#N/A</definedName>
    <definedName name="XXX_38">#N/A</definedName>
    <definedName name="XXX_39">#N/A</definedName>
    <definedName name="XXX_4">#N/A</definedName>
    <definedName name="XXX_40">#N/A</definedName>
    <definedName name="XXX_41">#N/A</definedName>
    <definedName name="XXX_42">#N/A</definedName>
    <definedName name="XXX_43">#N/A</definedName>
    <definedName name="XXX_44">#N/A</definedName>
    <definedName name="XXX_45">#N/A</definedName>
    <definedName name="XXX_46">#N/A</definedName>
    <definedName name="XXX_47">#N/A</definedName>
    <definedName name="XXX_48">#N/A</definedName>
    <definedName name="XXX_5">#N/A</definedName>
    <definedName name="XXX_51">#N/A</definedName>
    <definedName name="XXX_52">#N/A</definedName>
    <definedName name="XXX_53">#N/A</definedName>
    <definedName name="XXX_54">#N/A</definedName>
    <definedName name="XXX_55">#N/A</definedName>
    <definedName name="XXX_56">#N/A</definedName>
    <definedName name="XXX_57">#N/A</definedName>
    <definedName name="XXX_58">#N/A</definedName>
    <definedName name="XXX_59">#N/A</definedName>
    <definedName name="XXX_6">#N/A</definedName>
    <definedName name="XXX_60">#N/A</definedName>
    <definedName name="XXX_61">#N/A</definedName>
    <definedName name="XXX_62">#N/A</definedName>
    <definedName name="XXX_63">#N/A</definedName>
    <definedName name="XXX_64">#N/A</definedName>
    <definedName name="XXX_65">#N/A</definedName>
    <definedName name="XXX_66">#N/A</definedName>
    <definedName name="XXX_67">#N/A</definedName>
    <definedName name="XXX_68">#N/A</definedName>
    <definedName name="XXX_69">#N/A</definedName>
    <definedName name="XXX_7">#N/A</definedName>
    <definedName name="XXX_70">#N/A</definedName>
    <definedName name="XXX_71">#N/A</definedName>
    <definedName name="XXX_72">#N/A</definedName>
    <definedName name="XXX_8">#N/A</definedName>
    <definedName name="XXX_9">#N/A</definedName>
    <definedName name="xxxc">#N/A</definedName>
    <definedName name="xxxx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x" localSheetId="2" hidden="1">{#N/A,#N/A,FALSE,"MO (2)"}</definedName>
    <definedName name="xxxxx" hidden="1">{#N/A,#N/A,FALSE,"MO (2)"}</definedName>
    <definedName name="XXXXXX">#N/A</definedName>
    <definedName name="XXXXXXXX">[45]!XXXXXXXX</definedName>
    <definedName name="XXXXXXXXXX" hidden="1">{"'Plan1'!$B$10","'Plan1'!$A$1","'Plan1'!$C$2:$N$28"}</definedName>
    <definedName name="xxxxxxxxxxx" localSheetId="2">#REF!</definedName>
    <definedName name="xxxxxxxxxxx">#REF!</definedName>
    <definedName name="xxxxxxxxxxxxxx" localSheetId="2">#REF!</definedName>
    <definedName name="xxxxxxxxxxxxxx">#REF!</definedName>
    <definedName name="xxxxxxxxxxxxxxx">#REF!</definedName>
    <definedName name="xxxxxxxxxxxxxxxxx" localSheetId="2">#REF!</definedName>
    <definedName name="xxxxxxxxxxxxxxxxx">#REF!</definedName>
    <definedName name="Y" localSheetId="0">#REF!</definedName>
    <definedName name="Y">#REF!</definedName>
    <definedName name="Y_19">'[40]resumo '!#REF!</definedName>
    <definedName name="Y_23">'[40]resumo '!#REF!</definedName>
    <definedName name="Y_25">'[40]resumo '!#REF!</definedName>
    <definedName name="yety">'[62]Fresagem de Pista Ago-98'!#REF!</definedName>
    <definedName name="yreyre">#REF!</definedName>
    <definedName name="YUI">#REF!</definedName>
    <definedName name="yy" localSheetId="2" hidden="1">{#N/A,#N/A,TRUE,"Serviços"}</definedName>
    <definedName name="yy" hidden="1">{#N/A,#N/A,TRUE,"Serviços"}</definedName>
    <definedName name="YYYYYYYYYY">[52]procedimentos!#REF!</definedName>
    <definedName name="z" localSheetId="2" hidden="1">{#N/A,#N/A,FALSE,"MO (2)"}</definedName>
    <definedName name="z" hidden="1">{#N/A,#N/A,FALSE,"MO (2)"}</definedName>
    <definedName name="Z_058B9256_CB4D_4C39_834D_D693FEEB491F_.wvu.FilterData" hidden="1">#REF!</definedName>
    <definedName name="Z_05D1A71D_3B7B_4FB7_8DF3_B8E29CA3927A_.wvu.FilterData" hidden="1">#REF!</definedName>
    <definedName name="Z_07C2CF55_E6DF_411A_AB00_7E155615468C_.wvu.FilterData" hidden="1">#REF!</definedName>
    <definedName name="Z_0B1003A7_69DB_4D5B_966D_57B9E8AF76FB_.wvu.FilterData" hidden="1">#REF!</definedName>
    <definedName name="Z_0C3EE359_64F6_4049_9576_8EACA8563EA4_.wvu.FilterData" hidden="1">#REF!</definedName>
    <definedName name="Z_0D05AC4E_32D3_4985_8208_9776E00AC749_.wvu.FilterData" hidden="1">#REF!</definedName>
    <definedName name="Z_0DC459DE_F68C_4E33_8D1E_F1663ABAC944_.wvu.FilterData" hidden="1">#REF!</definedName>
    <definedName name="Z_0FACBA89_1203_4ED8_87E5_EC1D45B051B7_.wvu.FilterData" hidden="1">#REF!</definedName>
    <definedName name="Z_0FEA3536_5108_4591_BECF_C3181387F85F_.wvu.FilterData" hidden="1">#REF!</definedName>
    <definedName name="Z_0FEFDB42_ECBC_4500_A6C8_FEE3D368790B_.wvu.FilterData" hidden="1">#REF!</definedName>
    <definedName name="z_1" localSheetId="2" hidden="1">{#N/A,#N/A,FALSE,"MO (2)"}</definedName>
    <definedName name="z_1" hidden="1">{#N/A,#N/A,FALSE,"MO (2)"}</definedName>
    <definedName name="Z_110A0651_47C7_408E_B3BF_0C80D30B95FC_.wvu.FilterData" hidden="1">#REF!</definedName>
    <definedName name="Z_128E64DD_BE84_40EE_A6D2_C9B0EB25CBBD_.wvu.FilterData" hidden="1">#REF!</definedName>
    <definedName name="Z_12F2973E_0018_407B_98AD_CD9C5D1F65FA_.wvu.FilterData" hidden="1">#REF!</definedName>
    <definedName name="Z_137DAE61_8A8D_4219_A4CC_0EEC18A94882_.wvu.FilterData" hidden="1">#REF!</definedName>
    <definedName name="Z_13E06FB5_D019_406D_B278_1B53AD2F6386_.wvu.FilterData" hidden="1">#REF!</definedName>
    <definedName name="Z_14D375AC_5615_46DE_8EE3_95915B2A8B54_.wvu.FilterData" hidden="1">#REF!</definedName>
    <definedName name="Z_15B5DC78_B02F_4AC6_8572_015040A55619_.wvu.FilterData" hidden="1">#REF!</definedName>
    <definedName name="Z_166D6F0F_4D44_46E7_8C36_48FD4848B5AA_.wvu.FilterData" hidden="1">#REF!</definedName>
    <definedName name="Z_16FAB836_2255_4D4C_90E4_6B46255F3759_.wvu.FilterData" hidden="1">#REF!</definedName>
    <definedName name="Z_198D391C_95CB_49F5_8924_5FEA3CE5C98A_.wvu.FilterData" hidden="1">#REF!</definedName>
    <definedName name="Z_1D9C37CC_3E33_4D4D_B7CD_819F75C83D65_.wvu.FilterData" hidden="1">#REF!</definedName>
    <definedName name="Z_1DF9838C_880D_4C4E_BFFE_89B5894EC40F_.wvu.FilterData" hidden="1">#REF!</definedName>
    <definedName name="Z_1EF42BFC_874B_4E01_B67D_1607E823ACD0_.wvu.FilterData" hidden="1">#REF!</definedName>
    <definedName name="Z_1F94C6E7_3CCA_4599_AF6F_4D6291B2AD93_.wvu.FilterData" hidden="1">#REF!</definedName>
    <definedName name="Z_20A9AA17_0DEB_4190_8DAD_FC60D0D33A52_.wvu.FilterData" hidden="1">#REF!</definedName>
    <definedName name="Z_2103F656_ECB2_4F99_BE9B_56F4D7A5CEE2_.wvu.FilterData" hidden="1">#REF!</definedName>
    <definedName name="Z_2158A2BC_8DB5_455D_AFDE_914B22949288_.wvu.FilterData" hidden="1">#REF!</definedName>
    <definedName name="Z_21A967FF_561E_495F_AEB9_4DD3BEDA53BC_.wvu.FilterData" hidden="1">#REF!</definedName>
    <definedName name="Z_227E7522_DC52_4EA7_A11A_0741FF23CC42_.wvu.FilterData" hidden="1">#REF!</definedName>
    <definedName name="Z_23BA0C23_280B_4568_A53C_1C6D2E85772A_.wvu.FilterData" hidden="1">#REF!</definedName>
    <definedName name="Z_244346C6_3866_4160_9E2E_C77913F25398_.wvu.FilterData" hidden="1">#REF!</definedName>
    <definedName name="Z_25117F67_F0EE_43EF_8FF9_79F533CE10B0_.wvu.FilterData" hidden="1">#REF!</definedName>
    <definedName name="Z_259E2DDE_5459_4510_B7A2_66F49964C56E_.wvu.FilterData" hidden="1">#REF!</definedName>
    <definedName name="Z_25C7DFCF_BE54_4A41_B957_DE39B9B2A5B5_.wvu.FilterData" hidden="1">#REF!</definedName>
    <definedName name="Z_272E0E4D_901D_11D7_B59C_0050DAB35C7B_.wvu.FilterData" hidden="1">#REF!</definedName>
    <definedName name="Z_27D9353E_5A5F_49BF_8724_FA312A4073FF_.wvu.FilterData" hidden="1">#REF!</definedName>
    <definedName name="Z_299BE965_B904_49FA_A79D_B9538F94936F_.wvu.FilterData" hidden="1">#REF!</definedName>
    <definedName name="Z_29D37CE9_76D1_4D09_99A0_55ABA6929929_.wvu.FilterData" hidden="1">#REF!</definedName>
    <definedName name="Z_2C05BC27_731C_41F4_980F_CD81E4A7A662_.wvu.FilterData" hidden="1">#REF!</definedName>
    <definedName name="Z_2C0BDCBF_705B_4E5A_9659_05D99EC56641_.wvu.FilterData" hidden="1">#REF!</definedName>
    <definedName name="Z_2CD580B5_D99D_45ED_AC1E_45F8CBBBB9F1_.wvu.FilterData" hidden="1">#REF!</definedName>
    <definedName name="Z_2D98D706_A306_4353_8B3D_DA92F9EAEC9A_.wvu.FilterData" hidden="1">#REF!</definedName>
    <definedName name="Z_2F8736FC_F07E_49E8_9C13_8E0A0F5EFE5F_.wvu.FilterData" hidden="1">#REF!</definedName>
    <definedName name="Z_304C2F7A_D3A6_4DBA_A568_C3E56D7C6E2F_.wvu.FilterData" hidden="1">#REF!</definedName>
    <definedName name="Z_30E0ACE8_B29A_44E9_B542_E8C1CA3FD802_.wvu.FilterData" hidden="1">#REF!</definedName>
    <definedName name="Z_31A27EA2_D574_43B8_A671_7419A12151C9_.wvu.FilterData" hidden="1">#REF!</definedName>
    <definedName name="Z_32D1B352_62AB_4105_8DFC_EAA2DF743365_.wvu.FilterData" hidden="1">#REF!</definedName>
    <definedName name="Z_330DF436_5BED_40AF_AC51_73D268BD9DF4_.wvu.FilterData" hidden="1">#REF!</definedName>
    <definedName name="Z_33B8EF57_2FB1_4600_9590_B0A2F2FE409B_.wvu.FilterData" hidden="1">#REF!</definedName>
    <definedName name="Z_3404588C_6CE7_4C97_A62C_D19D9EE290D3_.wvu.FilterData" hidden="1">#REF!</definedName>
    <definedName name="Z_34E71878_8D1A_4343_91A1_3FE085136D2B_.wvu.FilterData" hidden="1">#REF!</definedName>
    <definedName name="Z_37611AA0_E86A_42C8_8705_108B25E060A1_.wvu.FilterData" hidden="1">#REF!</definedName>
    <definedName name="Z_38FE6CED_4C19_4332_9788_ACC902B20A46_.wvu.FilterData" hidden="1">#REF!</definedName>
    <definedName name="Z_394E75CB_4F7F_4C88_A08F_29E48E587341_.wvu.FilterData" hidden="1">#REF!</definedName>
    <definedName name="Z_3C200595_20A3_4A0C_B071_705F4AD5DAD3_.wvu.FilterData" hidden="1">#REF!</definedName>
    <definedName name="Z_3E93FF4A_0B7F_475C_A63C_54FBDB9DB4C5_.wvu.FilterData" hidden="1">#REF!</definedName>
    <definedName name="Z_3FF05DC4_CA9E_470D_A193_91785ACE00EF_.wvu.FilterData" hidden="1">#REF!</definedName>
    <definedName name="Z_43791B95_57D7_42F4_8815_D1B7E488543E_.wvu.FilterData" hidden="1">#REF!</definedName>
    <definedName name="Z_445AA90F_6D9B_40F5_8E1D_CE1EF57CF450_.wvu.FilterData" hidden="1">#REF!</definedName>
    <definedName name="Z_454E0C40_F84F_42A3_A371_6F23C1F38595_.wvu.FilterData" hidden="1">#REF!</definedName>
    <definedName name="Z_4608FCB3_3552_4D58_B6CE_B8F34D78221E_.wvu.FilterData" hidden="1">#REF!</definedName>
    <definedName name="Z_46E47F7C_9185_4E39_BED5_B4A69FF64CC1_.wvu.FilterData" hidden="1">#REF!</definedName>
    <definedName name="Z_48202D5D_77CB_41DE_8C59_9325C98D7C97_.wvu.FilterData" hidden="1">#REF!</definedName>
    <definedName name="Z_48824DFE_B714_4D0B_9E95_F01C5BAD5D1F_.wvu.FilterData" hidden="1">#REF!</definedName>
    <definedName name="Z_4C45D885_33EE_4DA9_BF96_6B10CFBA5596_.wvu.FilterData" hidden="1">#REF!</definedName>
    <definedName name="Z_4D344757_9064_4D2F_A3A5_69132D23B7B9_.wvu.FilterData" hidden="1">#REF!</definedName>
    <definedName name="Z_4E773EE1_0A5B_43A9_9C28_FFB0A27D19C3_.wvu.FilterData" hidden="1">#REF!</definedName>
    <definedName name="Z_5122F04C_91B2_4031_BAE2_43203D520992_.wvu.FilterData" hidden="1">#REF!</definedName>
    <definedName name="Z_52B8D0B0_5872_4367_8D38_9AA5A4B975B3_.wvu.FilterData" hidden="1">#REF!</definedName>
    <definedName name="Z_552B9204_1C85_45BC_B148_AF3E206BDAA2_.wvu.FilterData" hidden="1">#REF!</definedName>
    <definedName name="Z_566671FC_5910_47FD_B961_1065A17D262D_.wvu.FilterData" hidden="1">#REF!</definedName>
    <definedName name="Z_569D17FA_30FE_42CA_8D65_E126C1C01EC2_.wvu.FilterData" hidden="1">#REF!</definedName>
    <definedName name="Z_573E904E_5C2F_4CA2_AFCF_918B916322E4_.wvu.FilterData" hidden="1">#REF!</definedName>
    <definedName name="Z_58DA6172_DC47_4A5F_B420_207BB6987764_.wvu.FilterData" hidden="1">#REF!</definedName>
    <definedName name="Z_58FCB891_F6F4_46F2_BF6B_861E585C9231_.wvu.FilterData" hidden="1">#REF!</definedName>
    <definedName name="Z_59A87EBA_E018_40E8_A580_AB2176E95D7E_.wvu.FilterData" hidden="1">#REF!</definedName>
    <definedName name="Z_5A3E740D_87C0_4F85_AB6D_B402AD860D04_.wvu.FilterData" hidden="1">#REF!</definedName>
    <definedName name="Z_5B42E6B5_40AA_4D3F_B932_EF1583491CDE_.wvu.FilterData" hidden="1">#REF!</definedName>
    <definedName name="Z_5B7B4951_7310_4C66_B906_4D046076272E_.wvu.FilterData" hidden="1">#REF!</definedName>
    <definedName name="Z_5D41F4B9_83DF_4509_9C07_453BA5A62846_.wvu.FilterData" hidden="1">#REF!</definedName>
    <definedName name="Z_5DB05E9F_8F3B_4886_A6CB_2CC53331BA7A_.wvu.FilterData" hidden="1">#REF!</definedName>
    <definedName name="Z_5F096896_2CB8_4B96_A0FE_9AB50EEEEFAB_.wvu.FilterData" hidden="1">#REF!</definedName>
    <definedName name="Z_60DF8B29_1C1F_4B50_BDA8_B8E0C7DD04C3_.wvu.Cols" hidden="1">[240]Jurídico!$D$1:$D$65536,[240]Jurídico!$F$1:$K$65536</definedName>
    <definedName name="Z_616443B5_6F0D_4082_9223_F71B54305366_.wvu.FilterData" hidden="1">#REF!</definedName>
    <definedName name="Z_631F0312_B404_409F_AF2B_39FB2D25040B_.wvu.FilterData" hidden="1">#REF!</definedName>
    <definedName name="Z_632CF316_8294_4588_87E1_2B69E184A62B_.wvu.FilterData" hidden="1">#REF!</definedName>
    <definedName name="Z_66D1BA5F_F4AE_443C_8583_CE89D6674A73_.wvu.FilterData" hidden="1">#REF!</definedName>
    <definedName name="Z_66DD4806_8039_438A_B1CE_46CC5B464050_.wvu.FilterData" hidden="1">#REF!</definedName>
    <definedName name="Z_67B65FDF_FF67_490E_B8E5_92DC66C9FC9D_.wvu.FilterData" hidden="1">#REF!</definedName>
    <definedName name="Z_68B709DF_9429_4090_9106_386C5F16C4D7_.wvu.FilterData" hidden="1">#REF!</definedName>
    <definedName name="Z_690BC25F_5AA3_4B4B_9507_8C197E768E98_.wvu.FilterData" hidden="1">#REF!</definedName>
    <definedName name="Z_6A66B8A7_491B_4A29_94A1_39F4FDA32C48_.wvu.FilterData" hidden="1">#REF!</definedName>
    <definedName name="Z_6A6F36C8_24A1_4147_9C63_27B7978935DD_.wvu.FilterData" hidden="1">#REF!</definedName>
    <definedName name="Z_6C2050D3_ABE5_4B48_B2A7_DDDD21669987_.wvu.FilterData" hidden="1">#REF!</definedName>
    <definedName name="Z_6CD84A0B_C00D_4BC8_A655_6383CCA4B296_.wvu.FilterData" hidden="1">#REF!</definedName>
    <definedName name="Z_6D5E5F42_E924_48A0_A50F_5BB481AFD1D5_.wvu.FilterData" hidden="1">#REF!</definedName>
    <definedName name="Z_6D789842_F56B_40C4_8907_F36C02855F76_.wvu.FilterData" hidden="1">#REF!</definedName>
    <definedName name="Z_6E345713_0818_471C_B54B_D890B987A0BC_.wvu.FilterData" hidden="1">#REF!</definedName>
    <definedName name="Z_701DEAE4_9CF1_491A_A54B_A6AE3235639D_.wvu.FilterData" hidden="1">#REF!</definedName>
    <definedName name="Z_7319B1DA_C8AE_4D1D_AB4C_B14141921483_.wvu.FilterData" hidden="1">#REF!</definedName>
    <definedName name="Z_75A1B66F_9EE1_4406_8264_C9BF12113183_.wvu.FilterData" hidden="1">#REF!</definedName>
    <definedName name="Z_7651BD63_D75B_41A5_B133_06AE6A84AE8F_.wvu.FilterData" hidden="1">#REF!</definedName>
    <definedName name="Z_767B7DB4_B657_4E6E_831B_84CA933FFCBE_.wvu.FilterData" hidden="1">#REF!</definedName>
    <definedName name="Z_76FA93EF_40A9_4929_9B4A_2213742C1620_.wvu.FilterData" hidden="1">#REF!</definedName>
    <definedName name="Z_78A33412_D032_45F7_9C2D_D4A31DB937D9_.wvu.FilterData" hidden="1">#REF!</definedName>
    <definedName name="Z_796E4E5E_16C3_474D_B1D5_F6D39CD34051_.wvu.FilterData" hidden="1">#REF!</definedName>
    <definedName name="Z_7BFA9C41_C881_48A8_90C2_F93F8E16E599_.wvu.FilterData" hidden="1">#REF!</definedName>
    <definedName name="Z_7BFBCE1E_B6C5_4BAC_AD95_2B50D2ED28AB_.wvu.FilterData" hidden="1">#REF!</definedName>
    <definedName name="Z_7C6FEBF3_4382_4282_BBB0_E0269BEE42DE_.wvu.FilterData" hidden="1">#REF!</definedName>
    <definedName name="Z_7D057642_92FA_4DD6_84C5_B10B17893E1F_.wvu.FilterData" hidden="1">#REF!</definedName>
    <definedName name="Z_7ED5F3D1_B838_492E_9467_7E7CE6B348ED_.wvu.FilterData" hidden="1">#REF!</definedName>
    <definedName name="Z_8090FD3B_94DF_4ACF_9708_D5B9ADEFD29C_.wvu.FilterData" hidden="1">#REF!</definedName>
    <definedName name="Z_8149A5A7_8307_4FA6_B457_A66B8A6DFABD_.wvu.FilterData" hidden="1">#REF!</definedName>
    <definedName name="Z_819A0FD3_B678_47E8_9DFB_641B3990B590_.wvu.FilterData" hidden="1">#REF!</definedName>
    <definedName name="Z_82999604_BD48_4054_BDCB_CB8B074A34A3_.wvu.FilterData" hidden="1">#REF!</definedName>
    <definedName name="Z_8473B3F0_0740_4E9F_9BAE_9113E5077DE8_.wvu.FilterData" hidden="1">#REF!</definedName>
    <definedName name="Z_85A83A94_71B4_44C8_8B5A_68CAA2461241_.wvu.FilterData" hidden="1">#REF!</definedName>
    <definedName name="Z_86E0C273_91AF_11D7_9C1E_0004231B06E7_.wvu.FilterData" hidden="1">#REF!</definedName>
    <definedName name="Z_87F04A72_68BF_497D_8569_47D1A3B89590_.wvu.FilterData" hidden="1">#REF!</definedName>
    <definedName name="Z_893CBEFD_F317_41F0_BA87_CC1860E1F73B_.wvu.FilterData" hidden="1">#REF!</definedName>
    <definedName name="Z_89D83FA2_2F4F_4275_9074_3A6247C2CDA6_.wvu.FilterData" hidden="1">#REF!</definedName>
    <definedName name="Z_8B2E8E84_1A68_4B75_A867_04E8EAC8E685_.wvu.FilterData" hidden="1">#REF!</definedName>
    <definedName name="Z_8B5FADF8_BAFC_44E0_9D1D_DE21657D83CA_.wvu.FilterData" hidden="1">#REF!</definedName>
    <definedName name="Z_8CBA7976_3F45_4926_8F5C_251343B1DCDB_.wvu.FilterData" hidden="1">#REF!</definedName>
    <definedName name="Z_8D213052_8AFD_4E06_B410_DCB431062572_.wvu.FilterData" hidden="1">#REF!</definedName>
    <definedName name="Z_8EA755F4_0515_4AA0_970C_55F473C7FD9B_.wvu.FilterData" hidden="1">#REF!</definedName>
    <definedName name="Z_8F33F4E3_A14E_4DD4_ADD4_B19023A45B10_.wvu.FilterData" hidden="1">#REF!</definedName>
    <definedName name="Z_901BF8EA_CA8A_411C_8FD3_BCB793FCF48A_.wvu.FilterData" hidden="1">#REF!</definedName>
    <definedName name="Z_91488B6D_F045_4050_BA1B_41C2E3B3B10A_.wvu.FilterData" hidden="1">#REF!</definedName>
    <definedName name="Z_92919032_3A1D_4E0A_A8D8_FD23494D13A8_.wvu.FilterData" hidden="1">#REF!</definedName>
    <definedName name="Z_9587B38A_B060_410B_8598_4B23623A371C_.wvu.FilterData" hidden="1">#REF!</definedName>
    <definedName name="Z_96EB0306_BB94_45E8_9D0D_4C07A6623010_.wvu.FilterData" hidden="1">#REF!</definedName>
    <definedName name="Z_97666733_8666_4F9D_9588_AF9B6CF9224C_.wvu.FilterData" hidden="1">#REF!</definedName>
    <definedName name="Z_98599B4F_1D05_4040_9183_E1D7A1DDEB9C_.wvu.FilterData" hidden="1">#REF!</definedName>
    <definedName name="Z_98C8BF36_C172_45C3_8EFB_521E6ACCA0D3_.wvu.FilterData" hidden="1">#REF!</definedName>
    <definedName name="Z_9A372634_7C2D_4502_BF44_0C63FD1FB6D2_.wvu.FilterData" hidden="1">#REF!</definedName>
    <definedName name="Z_9A5CC0D4_28E7_4461_BE2E_802002496535_.wvu.FilterData" hidden="1">#REF!</definedName>
    <definedName name="Z_9C86BF25_210A_4B5C_9F2A_856CA801294A_.wvu.FilterData" hidden="1">#REF!</definedName>
    <definedName name="Z_9C8AF864_7E20_415C_848E_C2849E8CBF0C_.wvu.FilterData" hidden="1">#REF!</definedName>
    <definedName name="Z_9E7B61E2_2701_4257_A261_86548A6D7D7C_.wvu.FilterData" hidden="1">#REF!</definedName>
    <definedName name="Z_A0276843_5A14_4A7A_AD1C_583475FE9ED2_.wvu.FilterData" hidden="1">#REF!</definedName>
    <definedName name="Z_A2CB926C_E33A_4E38_9626_682814771DB1_.wvu.FilterData" hidden="1">#REF!</definedName>
    <definedName name="Z_A320C8A7_8D87_4204_85D4_AE25493D1363_.wvu.FilterData" hidden="1">#REF!</definedName>
    <definedName name="Z_A5F4C2AC_640B_40D9_88C9_69B3215DBE96_.wvu.FilterData" hidden="1">#REF!</definedName>
    <definedName name="Z_A686C168_1672_48B1_ADFD_481A1276CC81_.wvu.FilterData" hidden="1">#REF!</definedName>
    <definedName name="Z_A933351F_4BD3_4901_98D5_53D192BD61DC_.wvu.FilterData" hidden="1">#REF!</definedName>
    <definedName name="Z_AA0BD2F5_1513_40DB_B224_CC27CA57E181_.wvu.FilterData" hidden="1">#REF!</definedName>
    <definedName name="Z_AA329A38_94E6_4014_8D54_EFB48C7FA433_.wvu.FilterData" hidden="1">#REF!</definedName>
    <definedName name="Z_AC5679A6_5A24_441C_BBA3_F0C9D8E8E441_.wvu.FilterData" hidden="1">#REF!</definedName>
    <definedName name="Z_ACE528A7_3516_429C_8E77_FA07F86ED2D8_.wvu.Cols" hidden="1">#REF!</definedName>
    <definedName name="Z_AE302359_F16A_4874_8921_3865B0ECD878_.wvu.FilterData" hidden="1">#REF!</definedName>
    <definedName name="Z_AF0BF736_181F_4A59_8FB9_D3BCA8E591F7_.wvu.FilterData" hidden="1">#REF!</definedName>
    <definedName name="Z_AF12B415_1D2E_4088_9C86_BB0173951217_.wvu.FilterData" hidden="1">#REF!</definedName>
    <definedName name="Z_AF537E87_E5DE_4792_8C82_FFA1FC35463A_.wvu.FilterData" hidden="1">#REF!</definedName>
    <definedName name="Z_B1269BAB_A618_45E5_8379_9ECE98405A14_.wvu.FilterData" hidden="1">#REF!</definedName>
    <definedName name="Z_B20EEB3D_E9E6_496E_8678_B417DDC74718_.wvu.FilterData" hidden="1">#REF!</definedName>
    <definedName name="Z_B4864B96_AD18_4114_8AFA_A8BAA8915737_.wvu.FilterData" hidden="1">#REF!</definedName>
    <definedName name="Z_B645C4A8_1830_42C7_9DBF_0F519499A6CE_.wvu.FilterData" hidden="1">#REF!</definedName>
    <definedName name="Z_B7475313_60A1_440E_A07B_6B97978B34F2_.wvu.FilterData" hidden="1">#REF!</definedName>
    <definedName name="Z_B891B51F_1CA2_435F_A819_8A494B08D3EE_.wvu.FilterData" hidden="1">#REF!</definedName>
    <definedName name="Z_B8CE2FA5_D3F2_48A0_8603_A3FBA2808CB4_.wvu.FilterData" hidden="1">#REF!</definedName>
    <definedName name="Z_B9837360_94DA_11D7_9C1E_0004231B06E7_.wvu.FilterData" hidden="1">#REF!</definedName>
    <definedName name="Z_BBE1AFA0_C6F6_4019_9D53_075DA4654337_.wvu.FilterData" hidden="1">#REF!</definedName>
    <definedName name="Z_BC0EED6A_3F15_49FF_A48F_B40AC74B528A_.wvu.FilterData" hidden="1">#REF!</definedName>
    <definedName name="Z_BC4212E8_2D54_48E9_A2B4_66875F86EBEF_.wvu.FilterData" hidden="1">#REF!</definedName>
    <definedName name="Z_BE48B5BF_102F_4FB8_8807_DA126440E01B_.wvu.FilterData" hidden="1">#REF!</definedName>
    <definedName name="Z_BE949522_4A35_4352_9A91_0CE0E28D3461_.wvu.FilterData" hidden="1">#REF!</definedName>
    <definedName name="Z_C1310828_8567_4952_A9D3_7183F1221321_.wvu.FilterData" hidden="1">#REF!</definedName>
    <definedName name="Z_C581774C_2FCD_4906_B930_CCB3F9F9A50B_.wvu.FilterData" hidden="1">#REF!</definedName>
    <definedName name="Z_C67C9A44_7556_4756_AC39_E00F137116ED_.wvu.FilterData" hidden="1">#REF!</definedName>
    <definedName name="Z_C908089F_9A5A_11D7_9C1E_0004231B06E7_.wvu.FilterData" hidden="1">#REF!</definedName>
    <definedName name="Z_C942EE3A_8DBF_41D7_ADAF_F43C01F31E23_.wvu.FilterData" hidden="1">#REF!</definedName>
    <definedName name="Z_CB8FB7EE_B771_11D7_9C1E_0004231B06E7_.wvu.FilterData" hidden="1">#REF!</definedName>
    <definedName name="Z_CB8FB7F1_B771_11D7_9C1E_0004231B06E7_.wvu.FilterData" hidden="1">#REF!</definedName>
    <definedName name="Z_CD48E0DF_E307_492A_9CFD_ADF6DE6ECCFB_.wvu.FilterData" hidden="1">#REF!</definedName>
    <definedName name="Z_CDAD3BC7_95B1_4949_91B3_EAB234D2A550_.wvu.FilterData" hidden="1">#REF!</definedName>
    <definedName name="Z_CE1A6073_4007_44EE_88D3_3C79CF746C78_.wvu.FilterData" hidden="1">#REF!</definedName>
    <definedName name="Z_D0500033_B90B_46E5_BD62_60D0DA033A55_.wvu.FilterData" hidden="1">#REF!</definedName>
    <definedName name="Z_D11C04A2_606C_4EF4_9AD3_4865E5EFAE70_.wvu.FilterData" hidden="1">#REF!</definedName>
    <definedName name="Z_D1371C66_ADFD_11D7_9C1E_0004231B06E7_.wvu.FilterData" hidden="1">#REF!</definedName>
    <definedName name="Z_D1371C82_ADFD_11D7_9C1E_0004231B06E7_.wvu.FilterData" hidden="1">#REF!</definedName>
    <definedName name="Z_D1371C98_ADFD_11D7_9C1E_0004231B06E7_.wvu.FilterData" hidden="1">#REF!</definedName>
    <definedName name="Z_D15727E9_9BC2_420E_AC98_E8E9B60BD754_.wvu.FilterData" hidden="1">#REF!</definedName>
    <definedName name="Z_D371D622_5497_46A4_826D_01F2F492E39D_.wvu.FilterData" hidden="1">#REF!</definedName>
    <definedName name="Z_D3FF2053_BD11_4CA8_9648_A06F387C0C79_.wvu.FilterData" hidden="1">#REF!</definedName>
    <definedName name="Z_D4D6DC3A_302F_4BF4_8221_EFB7EA05B30F_.wvu.FilterData" hidden="1">#REF!</definedName>
    <definedName name="Z_D4FF4BA0_F9BE_4CEE_B334_FBD19DA86BF4_.wvu.FilterData" hidden="1">#REF!</definedName>
    <definedName name="Z_D5810466_54E3_455B_B341_3E7B86FB72D3_.wvu.FilterData" hidden="1">#REF!</definedName>
    <definedName name="Z_D60B1DF7_D653_4F01_B5AD_6A66E578C24F_.wvu.FilterData" hidden="1">#REF!</definedName>
    <definedName name="Z_D684BA0E_B94B_4BF7_8F27_4E3A1924425C_.wvu.FilterData" hidden="1">#REF!</definedName>
    <definedName name="Z_D9443332_B48E_4E65_8F23_AC96FB75A5A9_.wvu.FilterData" hidden="1">#REF!</definedName>
    <definedName name="Z_DAA35AF8_874B_4671_A195_994D9700CFB0_.wvu.FilterData" hidden="1">#REF!</definedName>
    <definedName name="Z_DB31579F_8662_40C5_BB19_660F0F7B70E5_.wvu.FilterData" hidden="1">#REF!</definedName>
    <definedName name="Z_DB349C77_BBCF_4BF0_8906_770DC9CEB279_.wvu.FilterData" hidden="1">#REF!</definedName>
    <definedName name="Z_DBA9A16F_C863_43D6_BEF6_4907AD7FF11A_.wvu.FilterData" hidden="1">#REF!</definedName>
    <definedName name="Z_DC39DC03_5BF1_41DE_A26D_8DA774859990_.wvu.FilterData" hidden="1">#REF!</definedName>
    <definedName name="Z_DC4BE57B_E9B6_4823_AAB5_0B4AD0A1C9F8_.wvu.FilterData" hidden="1">#REF!</definedName>
    <definedName name="Z_DD40B456_B833_4D7B_A3C9_47AA2D6A0830_.wvu.FilterData" hidden="1">#REF!</definedName>
    <definedName name="Z_DDC9046D_2716_4CA3_9471_7091058B3C12_.wvu.FilterData" hidden="1">#REF!</definedName>
    <definedName name="Z_DF3B204A_F509_4DA0_BCB7_F89536B5FEBF_.wvu.FilterData" hidden="1">#REF!</definedName>
    <definedName name="Z_E3FFE9E0_6C4F_4FB4_A56E_FBE96871B5C8_.wvu.Cols" hidden="1">[240]Jurídico!$D$1:$D$65536,[240]Jurídico!$F$1:$K$65536</definedName>
    <definedName name="Z_E491B72F_902A_11D7_9C1E_0004231B06E7_.wvu.FilterData" hidden="1">#REF!</definedName>
    <definedName name="Z_E491B77E_902A_11D7_9C1E_0004231B06E7_.wvu.FilterData" hidden="1">#REF!</definedName>
    <definedName name="Z_E4A534A8_CD89_4423_9F3F_8134353F3CAC_.wvu.FilterData" hidden="1">#REF!</definedName>
    <definedName name="Z_E4E1532E_DC25_47E7_8CAC_8E70342889F1_.wvu.FilterData" hidden="1">#REF!</definedName>
    <definedName name="Z_E74731A0_5CEF_4B97_AFDD_B1DCA3953478_.wvu.FilterData" hidden="1">#REF!</definedName>
    <definedName name="Z_E7582842_0D7F_4174_A223_2AB1DD8C9047_.wvu.FilterData" hidden="1">#REF!</definedName>
    <definedName name="Z_E7E3B215_0D2B_424B_B9A9_091ABF42A9B2_.wvu.FilterData" hidden="1">#REF!</definedName>
    <definedName name="Z_E833D806_B408_4951_8EA0_84873DD98CC6_.wvu.FilterData" hidden="1">#REF!</definedName>
    <definedName name="Z_E84FA520_D8B7_472A_9913_1B62E15D532D_.wvu.FilterData" hidden="1">#REF!</definedName>
    <definedName name="Z_E856A7FB_F0DE_4CE8_85BE_FBD78193AF0B_.wvu.FilterData" hidden="1">#REF!</definedName>
    <definedName name="Z_E8B81FC8_C17A_451A_B505_641DE5886245_.wvu.FilterData" hidden="1">#REF!</definedName>
    <definedName name="Z_EA900FC6_5EC3_4E18_9ED9_37FAC8862A4C_.wvu.FilterData" hidden="1">#REF!</definedName>
    <definedName name="Z_EC12F0CE_807C_4CF2_B52D_1E5945238C05_.wvu.FilterData" hidden="1">#REF!</definedName>
    <definedName name="Z_EC74CDC8_4C91_4C55_BE9F_24DF0A9793FF_.wvu.FilterData" hidden="1">#REF!</definedName>
    <definedName name="Z_ED3E33DB_FBFA_4FDE_929F_AD12074101A3_.wvu.FilterData" hidden="1">#REF!</definedName>
    <definedName name="Z_EE21DFC7_81AA_40DA_B313_9BC83DA41DD6_.wvu.FilterData" hidden="1">#REF!</definedName>
    <definedName name="Z_EE5311D7_3149_40F1_82F5_7EEC6ACB6C85_.wvu.FilterData" hidden="1">#REF!</definedName>
    <definedName name="Z_EEE8CD21_C3A5_4786_B8BE_B9E68F0A5347_.wvu.FilterData" hidden="1">#REF!</definedName>
    <definedName name="Z_F0522591_4E2E_4AD6_B99B_B69551272A68_.wvu.FilterData" hidden="1">#REF!</definedName>
    <definedName name="Z_F1326E0B_5376_4D6E_9BC8_214AA525DE83_.wvu.FilterData" hidden="1">#REF!</definedName>
    <definedName name="Z_F2774F86_DAD9_40E4_852B_55D2BBEF53F3_.wvu.PrintArea" localSheetId="0">#REF!</definedName>
    <definedName name="Z_F2774F86_DAD9_40E4_852B_55D2BBEF53F3_.wvu.PrintArea">#REF!</definedName>
    <definedName name="Z_F2774F86_DAD9_40E4_852B_55D2BBEF53F3_.wvu.Rows" localSheetId="0">#REF!</definedName>
    <definedName name="Z_F2774F86_DAD9_40E4_852B_55D2BBEF53F3_.wvu.Rows">#REF!</definedName>
    <definedName name="Z_F300E2D5_C458_4E4B_AB71_FF06367EF684_.wvu.FilterData" hidden="1">#REF!</definedName>
    <definedName name="Z_F3F443DB_8EE1_48F9_9BF4_EAF21EDD719F_.wvu.FilterData" hidden="1">#REF!</definedName>
    <definedName name="Z_F6923408_DB58_4A59_8717_D0133A922204_.wvu.FilterData" hidden="1">#REF!</definedName>
    <definedName name="Z_F9CB3A99_6D24_412C_93C4_575819594890_.wvu.FilterData" hidden="1">#REF!</definedName>
    <definedName name="Z_FA40CB26_17FE_4901_96A4_2176E8FA5EEE_.wvu.FilterData" hidden="1">#REF!</definedName>
    <definedName name="Z_FC4D1412_4B52_4393_A184_1BAD70B9C231_.wvu.FilterData" hidden="1">#REF!</definedName>
    <definedName name="Z_FD259A29_AD61_4284_9BC7_5C3B20DD002B_.wvu.FilterData" hidden="1">#REF!</definedName>
    <definedName name="Z_FDFF93A6_D487_497C_8FA1_B8636451E74C_.wvu.FilterData" hidden="1">#REF!</definedName>
    <definedName name="Z_FE37516D_56E4_424C_8DE6_6B2719F76EF4_.wvu.FilterData" hidden="1">#REF!</definedName>
    <definedName name="Z_FEBB3479_FB57_4CDC_BCCD_5D8B83257FC7_.wvu.FilterData" hidden="1">#REF!</definedName>
    <definedName name="ZA">[191]!E_208</definedName>
    <definedName name="zar" localSheetId="2">#REF!</definedName>
    <definedName name="zar">#REF!</definedName>
    <definedName name="ZARCAO">#REF!</definedName>
    <definedName name="zaza" localSheetId="2" hidden="1">{#N/A,#N/A,FALSE,"MO (2)"}</definedName>
    <definedName name="zaza" hidden="1">{#N/A,#N/A,FALSE,"MO (2)"}</definedName>
    <definedName name="zaza_1" localSheetId="2" hidden="1">{#N/A,#N/A,FALSE,"MO (2)"}</definedName>
    <definedName name="zaza_1" hidden="1">{#N/A,#N/A,FALSE,"MO (2)"}</definedName>
    <definedName name="zenil">#REF!</definedName>
    <definedName name="ZONASUL">'[183]CUSTO ZONA SUL'!$A$3:$N$21</definedName>
    <definedName name="zx" hidden="1">{"Pèrdues i Guanys analític.Català",#N/A,FALSE,"Català";"Pèrdues i G. analític.castellà",#N/A,FALSE,"Castellà"}</definedName>
    <definedName name="zz" hidden="1">{"Pèrdues i Guanys analític.Català",#N/A,FALSE,"Català";"Pèrdues i G. analític.castellà",#N/A,FALSE,"Castellà"}</definedName>
    <definedName name="ZZ_1">#REF!</definedName>
    <definedName name="zzz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zz" localSheetId="2" hidden="1">{"'EI 060 02'!$A$1:$K$59"}</definedName>
    <definedName name="zzzzz" hidden="1">{"'EI 060 02'!$A$1:$K$59"}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0" i="8" l="1"/>
  <c r="J152" i="8"/>
  <c r="J153" i="8"/>
  <c r="J154" i="8"/>
  <c r="J155" i="8"/>
  <c r="J156" i="8" l="1"/>
  <c r="J151" i="8"/>
  <c r="J148" i="8"/>
  <c r="J149" i="8"/>
  <c r="J161" i="8" l="1"/>
  <c r="J160" i="8"/>
  <c r="J147" i="8"/>
  <c r="J157" i="8" s="1"/>
  <c r="J144" i="8"/>
  <c r="J143" i="8"/>
  <c r="J136" i="8"/>
  <c r="J135" i="8"/>
  <c r="J131" i="8"/>
  <c r="J1104" i="8"/>
  <c r="J556" i="8"/>
  <c r="J551" i="8"/>
  <c r="J550" i="8"/>
  <c r="J547" i="8"/>
  <c r="J546" i="8"/>
  <c r="J539" i="8"/>
  <c r="J538" i="8"/>
  <c r="J3451" i="8"/>
  <c r="J3452" i="8"/>
  <c r="J3459" i="8"/>
  <c r="J3460" i="8"/>
  <c r="J3463" i="8"/>
  <c r="J3464" i="8"/>
  <c r="J3468" i="8"/>
  <c r="J3469" i="8"/>
  <c r="J3430" i="8"/>
  <c r="J3429" i="8"/>
  <c r="J3425" i="8"/>
  <c r="J3424" i="8"/>
  <c r="J3421" i="8"/>
  <c r="J3420" i="8"/>
  <c r="J3413" i="8"/>
  <c r="J3412" i="8"/>
  <c r="J132" i="8" l="1"/>
  <c r="J133" i="8" s="1"/>
  <c r="J137" i="8"/>
  <c r="J162" i="8"/>
  <c r="J145" i="8"/>
  <c r="J534" i="8"/>
  <c r="J535" i="8"/>
  <c r="J552" i="8"/>
  <c r="J555" i="8"/>
  <c r="J557" i="8" s="1"/>
  <c r="J540" i="8"/>
  <c r="J548" i="8"/>
  <c r="J3407" i="8"/>
  <c r="J3414" i="8"/>
  <c r="J3448" i="8"/>
  <c r="J3447" i="8"/>
  <c r="J3465" i="8"/>
  <c r="J3426" i="8"/>
  <c r="J3408" i="8"/>
  <c r="J3406" i="8"/>
  <c r="J3453" i="8"/>
  <c r="J3470" i="8"/>
  <c r="J3461" i="8"/>
  <c r="J3405" i="8"/>
  <c r="J3409" i="8"/>
  <c r="J3431" i="8"/>
  <c r="J3404" i="8"/>
  <c r="J3422" i="8"/>
  <c r="J138" i="8" l="1"/>
  <c r="J139" i="8" s="1"/>
  <c r="J158" i="8" s="1"/>
  <c r="J168" i="8" s="1"/>
  <c r="K124" i="8" s="1"/>
  <c r="J536" i="8"/>
  <c r="J541" i="8" s="1"/>
  <c r="J542" i="8" s="1"/>
  <c r="J553" i="8" s="1"/>
  <c r="J563" i="8" s="1"/>
  <c r="K527" i="8" s="1"/>
  <c r="J3449" i="8"/>
  <c r="J3454" i="8" s="1"/>
  <c r="J3455" i="8" s="1"/>
  <c r="J3466" i="8" s="1"/>
  <c r="J3476" i="8" s="1"/>
  <c r="K3440" i="8" s="1"/>
  <c r="J3410" i="8"/>
  <c r="J3415" i="8" s="1"/>
  <c r="J3416" i="8" s="1"/>
  <c r="J3427" i="8" s="1"/>
  <c r="J3437" i="8" s="1"/>
  <c r="K3397" i="8" s="1"/>
  <c r="J1934" i="8" l="1"/>
  <c r="J1064" i="8" l="1"/>
  <c r="J1065" i="8"/>
  <c r="J1074" i="8"/>
  <c r="J1073" i="8"/>
  <c r="J1069" i="8"/>
  <c r="J1068" i="8"/>
  <c r="J1057" i="8"/>
  <c r="J1056" i="8"/>
  <c r="J1070" i="8" l="1"/>
  <c r="J1052" i="8"/>
  <c r="J1053" i="8"/>
  <c r="J1054" i="8" s="1"/>
  <c r="J1066" i="8"/>
  <c r="J1058" i="8"/>
  <c r="J1075" i="8"/>
  <c r="J1059" i="8" l="1"/>
  <c r="J1060" i="8" s="1"/>
  <c r="J1071" i="8"/>
  <c r="J1081" i="8" s="1"/>
  <c r="K1045" i="8" s="1"/>
  <c r="J1113" i="8" l="1"/>
  <c r="J1112" i="8"/>
  <c r="J1108" i="8"/>
  <c r="J1107" i="8"/>
  <c r="J1103" i="8"/>
  <c r="J1096" i="8"/>
  <c r="J1095" i="8"/>
  <c r="J1689" i="8"/>
  <c r="J1699" i="8"/>
  <c r="J1698" i="8"/>
  <c r="J1694" i="8"/>
  <c r="J1693" i="8"/>
  <c r="J1690" i="8"/>
  <c r="J1688" i="8"/>
  <c r="J1681" i="8"/>
  <c r="J1680" i="8"/>
  <c r="J1109" i="8" l="1"/>
  <c r="J1092" i="8"/>
  <c r="J1091" i="8"/>
  <c r="J1097" i="8"/>
  <c r="J1105" i="8"/>
  <c r="J1114" i="8"/>
  <c r="J1675" i="8"/>
  <c r="J1676" i="8"/>
  <c r="J1695" i="8"/>
  <c r="J1682" i="8"/>
  <c r="J1700" i="8"/>
  <c r="J1691" i="8"/>
  <c r="J1677" i="8"/>
  <c r="J675" i="8"/>
  <c r="J674" i="8"/>
  <c r="J670" i="8"/>
  <c r="J669" i="8"/>
  <c r="J666" i="8"/>
  <c r="J665" i="8"/>
  <c r="J658" i="8"/>
  <c r="J657" i="8"/>
  <c r="J1093" i="8" l="1"/>
  <c r="J1098" i="8"/>
  <c r="J1099" i="8" s="1"/>
  <c r="J1110" i="8" s="1"/>
  <c r="J1120" i="8" s="1"/>
  <c r="K1084" i="8" s="1"/>
  <c r="J1678" i="8"/>
  <c r="J1683" i="8" s="1"/>
  <c r="J1684" i="8" s="1"/>
  <c r="J1696" i="8" s="1"/>
  <c r="J1706" i="8" s="1"/>
  <c r="K1668" i="8" s="1"/>
  <c r="J654" i="8"/>
  <c r="J653" i="8"/>
  <c r="J676" i="8"/>
  <c r="J671" i="8"/>
  <c r="J659" i="8"/>
  <c r="J667" i="8"/>
  <c r="J655" i="8" l="1"/>
  <c r="J660" i="8" s="1"/>
  <c r="J661" i="8" s="1"/>
  <c r="J672" i="8" s="1"/>
  <c r="J682" i="8" s="1"/>
  <c r="K646" i="8" s="1"/>
  <c r="I16" i="2"/>
  <c r="K16" i="2" l="1"/>
  <c r="I155" i="2"/>
  <c r="I82" i="2"/>
  <c r="I40" i="2"/>
  <c r="I54" i="2"/>
  <c r="I127" i="2"/>
  <c r="I126" i="2"/>
  <c r="I53" i="2"/>
  <c r="I143" i="2"/>
  <c r="I70" i="2"/>
  <c r="J114" i="8"/>
  <c r="J113" i="8"/>
  <c r="J109" i="8"/>
  <c r="J108" i="8"/>
  <c r="J105" i="8"/>
  <c r="J104" i="8"/>
  <c r="J97" i="8"/>
  <c r="J96" i="8"/>
  <c r="K54" i="2" l="1"/>
  <c r="K40" i="2"/>
  <c r="K127" i="2"/>
  <c r="J93" i="8"/>
  <c r="J92" i="8"/>
  <c r="J94" i="8" s="1"/>
  <c r="J115" i="8"/>
  <c r="J98" i="8"/>
  <c r="J110" i="8"/>
  <c r="J106" i="8"/>
  <c r="J99" i="8" l="1"/>
  <c r="J100" i="8" s="1"/>
  <c r="J111" i="8" s="1"/>
  <c r="J121" i="8" s="1"/>
  <c r="K85" i="8" s="1"/>
  <c r="I13" i="2" s="1"/>
  <c r="J949" i="8" l="1"/>
  <c r="J948" i="8"/>
  <c r="J947" i="8"/>
  <c r="J946" i="8"/>
  <c r="J943" i="8"/>
  <c r="J942" i="8"/>
  <c r="J935" i="8"/>
  <c r="J934" i="8"/>
  <c r="J906" i="8"/>
  <c r="J907" i="8"/>
  <c r="J908" i="8"/>
  <c r="J787" i="8"/>
  <c r="J793" i="8"/>
  <c r="J788" i="8"/>
  <c r="J786" i="8"/>
  <c r="J783" i="8"/>
  <c r="J782" i="8"/>
  <c r="J775" i="8"/>
  <c r="J774" i="8"/>
  <c r="J931" i="8" l="1"/>
  <c r="J771" i="8"/>
  <c r="J930" i="8"/>
  <c r="J936" i="8"/>
  <c r="J944" i="8"/>
  <c r="J950" i="8"/>
  <c r="J953" i="8"/>
  <c r="J954" i="8"/>
  <c r="J770" i="8"/>
  <c r="J772" i="8" s="1"/>
  <c r="J789" i="8"/>
  <c r="J792" i="8"/>
  <c r="J794" i="8" s="1"/>
  <c r="J776" i="8"/>
  <c r="J784" i="8"/>
  <c r="J422" i="8"/>
  <c r="J421" i="8"/>
  <c r="J612" i="8"/>
  <c r="J932" i="8" l="1"/>
  <c r="J937" i="8" s="1"/>
  <c r="J938" i="8" s="1"/>
  <c r="J951" i="8" s="1"/>
  <c r="J460" i="8"/>
  <c r="J955" i="8"/>
  <c r="J777" i="8"/>
  <c r="J778" i="8" s="1"/>
  <c r="J790" i="8" s="1"/>
  <c r="J417" i="8"/>
  <c r="J457" i="8"/>
  <c r="J618" i="8"/>
  <c r="J461" i="8"/>
  <c r="J617" i="8"/>
  <c r="J456" i="8"/>
  <c r="J418" i="8"/>
  <c r="J619" i="8"/>
  <c r="J419" i="8" l="1"/>
  <c r="J458" i="8"/>
  <c r="J3149" i="8" l="1"/>
  <c r="J3150" i="8"/>
  <c r="J3139" i="8"/>
  <c r="J3099" i="8"/>
  <c r="J3100" i="8"/>
  <c r="J3061" i="8"/>
  <c r="J3068" i="8"/>
  <c r="J3056" i="8"/>
  <c r="J3047" i="8"/>
  <c r="J3008" i="8"/>
  <c r="J3007" i="8"/>
  <c r="J2826" i="8"/>
  <c r="J2827" i="8"/>
  <c r="J2828" i="8"/>
  <c r="J2815" i="8"/>
  <c r="J2816" i="8"/>
  <c r="J2817" i="8"/>
  <c r="J2454" i="8"/>
  <c r="J2453" i="8"/>
  <c r="J2393" i="8"/>
  <c r="J2392" i="8"/>
  <c r="J2388" i="8"/>
  <c r="J2387" i="8"/>
  <c r="J2384" i="8"/>
  <c r="J2377" i="8"/>
  <c r="J1911" i="8"/>
  <c r="J1910" i="8"/>
  <c r="J1909" i="8"/>
  <c r="J1908" i="8"/>
  <c r="J1907" i="8"/>
  <c r="J1906" i="8"/>
  <c r="J1890" i="8"/>
  <c r="J1891" i="8"/>
  <c r="J1892" i="8"/>
  <c r="J1893" i="8"/>
  <c r="J1894" i="8"/>
  <c r="J1895" i="8"/>
  <c r="J1896" i="8"/>
  <c r="J1897" i="8"/>
  <c r="J1935" i="8" l="1"/>
  <c r="J3067" i="8"/>
  <c r="J3009" i="8"/>
  <c r="J2372" i="8"/>
  <c r="J3004" i="8"/>
  <c r="J2490" i="8"/>
  <c r="J3003" i="8"/>
  <c r="J2489" i="8"/>
  <c r="J2449" i="8"/>
  <c r="J2455" i="8"/>
  <c r="J2389" i="8"/>
  <c r="J2369" i="8"/>
  <c r="J2370" i="8"/>
  <c r="J2378" i="8"/>
  <c r="J2394" i="8"/>
  <c r="J2450" i="8"/>
  <c r="J2371" i="8"/>
  <c r="J2373" i="8"/>
  <c r="J2374" i="8"/>
  <c r="J2385" i="8"/>
  <c r="J2332" i="8"/>
  <c r="J2331" i="8"/>
  <c r="J2289" i="8"/>
  <c r="J2288" i="8"/>
  <c r="J2330" i="8"/>
  <c r="J2329" i="8"/>
  <c r="J2290" i="8"/>
  <c r="J2287" i="8"/>
  <c r="J2248" i="8"/>
  <c r="J2247" i="8"/>
  <c r="J1877" i="8"/>
  <c r="J1857" i="8"/>
  <c r="J1847" i="8"/>
  <c r="J1500" i="8"/>
  <c r="J1499" i="8"/>
  <c r="J1498" i="8"/>
  <c r="J1497" i="8"/>
  <c r="J1493" i="8"/>
  <c r="J1492" i="8"/>
  <c r="J1489" i="8"/>
  <c r="J1488" i="8"/>
  <c r="J1487" i="8"/>
  <c r="J1486" i="8"/>
  <c r="J1479" i="8"/>
  <c r="J1478" i="8"/>
  <c r="J1454" i="8"/>
  <c r="J1453" i="8"/>
  <c r="J1452" i="8"/>
  <c r="J1451" i="8"/>
  <c r="J1447" i="8"/>
  <c r="J1446" i="8"/>
  <c r="J1443" i="8"/>
  <c r="J1442" i="8"/>
  <c r="J1441" i="8"/>
  <c r="J1440" i="8"/>
  <c r="J1433" i="8"/>
  <c r="J1432" i="8"/>
  <c r="J1406" i="8"/>
  <c r="J1407" i="8"/>
  <c r="J1408" i="8"/>
  <c r="J1396" i="8"/>
  <c r="J1397" i="8"/>
  <c r="J1398" i="8"/>
  <c r="J1401" i="8"/>
  <c r="J1363" i="8"/>
  <c r="J1364" i="8"/>
  <c r="J1354" i="8"/>
  <c r="J1355" i="8"/>
  <c r="J1313" i="8"/>
  <c r="J1314" i="8"/>
  <c r="J1315" i="8"/>
  <c r="J1316" i="8"/>
  <c r="J1317" i="8"/>
  <c r="J1318" i="8"/>
  <c r="J1299" i="8"/>
  <c r="J1300" i="8"/>
  <c r="J1301" i="8"/>
  <c r="J1302" i="8"/>
  <c r="J1303" i="8"/>
  <c r="J1269" i="8"/>
  <c r="J1268" i="8"/>
  <c r="J1264" i="8"/>
  <c r="J1263" i="8"/>
  <c r="J1260" i="8"/>
  <c r="J1259" i="8"/>
  <c r="J1252" i="8"/>
  <c r="J1251" i="8"/>
  <c r="J1029" i="8"/>
  <c r="J988" i="8"/>
  <c r="J989" i="8"/>
  <c r="J872" i="8"/>
  <c r="J867" i="8"/>
  <c r="J866" i="8"/>
  <c r="J863" i="8"/>
  <c r="J862" i="8"/>
  <c r="J855" i="8"/>
  <c r="J854" i="8"/>
  <c r="J833" i="8"/>
  <c r="J827" i="8"/>
  <c r="J3387" i="8"/>
  <c r="J3386" i="8"/>
  <c r="J3382" i="8"/>
  <c r="J3381" i="8"/>
  <c r="J3378" i="8"/>
  <c r="J3377" i="8"/>
  <c r="J3370" i="8"/>
  <c r="J3369" i="8"/>
  <c r="J3348" i="8"/>
  <c r="J3347" i="8"/>
  <c r="J3338" i="8"/>
  <c r="J3330" i="8"/>
  <c r="J3329" i="8"/>
  <c r="J3308" i="8"/>
  <c r="J3307" i="8"/>
  <c r="J3298" i="8"/>
  <c r="J3290" i="8"/>
  <c r="J3289" i="8"/>
  <c r="J3268" i="8"/>
  <c r="J3267" i="8"/>
  <c r="J3263" i="8"/>
  <c r="J3262" i="8"/>
  <c r="J3259" i="8"/>
  <c r="J3258" i="8"/>
  <c r="J3251" i="8"/>
  <c r="J3250" i="8"/>
  <c r="J3229" i="8"/>
  <c r="J3228" i="8"/>
  <c r="J3224" i="8"/>
  <c r="J3223" i="8"/>
  <c r="J3220" i="8"/>
  <c r="J3219" i="8"/>
  <c r="J3212" i="8"/>
  <c r="J3211" i="8"/>
  <c r="J3190" i="8"/>
  <c r="J3189" i="8"/>
  <c r="J3185" i="8"/>
  <c r="J3184" i="8"/>
  <c r="J3181" i="8"/>
  <c r="J3180" i="8"/>
  <c r="J3173" i="8"/>
  <c r="J3172" i="8"/>
  <c r="J3148" i="8"/>
  <c r="J3144" i="8"/>
  <c r="J3143" i="8"/>
  <c r="J3140" i="8"/>
  <c r="J3138" i="8"/>
  <c r="J3131" i="8"/>
  <c r="J3130" i="8"/>
  <c r="J3109" i="8"/>
  <c r="J3108" i="8"/>
  <c r="J3104" i="8"/>
  <c r="J3103" i="8"/>
  <c r="J3098" i="8"/>
  <c r="J3091" i="8"/>
  <c r="J3090" i="8"/>
  <c r="J3066" i="8"/>
  <c r="J3062" i="8"/>
  <c r="J3060" i="8"/>
  <c r="J3057" i="8"/>
  <c r="J3055" i="8"/>
  <c r="J3048" i="8"/>
  <c r="J3046" i="8"/>
  <c r="J3025" i="8"/>
  <c r="J3024" i="8"/>
  <c r="J3020" i="8"/>
  <c r="J3019" i="8"/>
  <c r="J3016" i="8"/>
  <c r="J3015" i="8"/>
  <c r="J2986" i="8"/>
  <c r="J2985" i="8"/>
  <c r="J2981" i="8"/>
  <c r="J2980" i="8"/>
  <c r="J2977" i="8"/>
  <c r="J2976" i="8"/>
  <c r="J2969" i="8"/>
  <c r="J2968" i="8"/>
  <c r="J2947" i="8"/>
  <c r="J2946" i="8"/>
  <c r="J2942" i="8"/>
  <c r="J2941" i="8"/>
  <c r="J2938" i="8"/>
  <c r="J2937" i="8"/>
  <c r="J2930" i="8"/>
  <c r="J2929" i="8"/>
  <c r="J2908" i="8"/>
  <c r="J2907" i="8"/>
  <c r="J2903" i="8"/>
  <c r="J2902" i="8"/>
  <c r="J2899" i="8"/>
  <c r="J2898" i="8"/>
  <c r="J2891" i="8"/>
  <c r="J2890" i="8"/>
  <c r="J2869" i="8"/>
  <c r="J2868" i="8"/>
  <c r="J2864" i="8"/>
  <c r="J2863" i="8"/>
  <c r="J2860" i="8"/>
  <c r="J2859" i="8"/>
  <c r="J2852" i="8"/>
  <c r="J2851" i="8"/>
  <c r="J2825" i="8"/>
  <c r="J2821" i="8"/>
  <c r="J2820" i="8"/>
  <c r="J2814" i="8"/>
  <c r="J2807" i="8"/>
  <c r="J2806" i="8"/>
  <c r="J2784" i="8"/>
  <c r="J2783" i="8"/>
  <c r="J2779" i="8"/>
  <c r="J2778" i="8"/>
  <c r="J2775" i="8"/>
  <c r="J2774" i="8"/>
  <c r="J2767" i="8"/>
  <c r="J2766" i="8"/>
  <c r="J2745" i="8"/>
  <c r="J2744" i="8"/>
  <c r="J2740" i="8"/>
  <c r="J2739" i="8"/>
  <c r="J2736" i="8"/>
  <c r="J2735" i="8"/>
  <c r="J2728" i="8"/>
  <c r="J2727" i="8"/>
  <c r="J2706" i="8"/>
  <c r="J2705" i="8"/>
  <c r="J2701" i="8"/>
  <c r="J2700" i="8"/>
  <c r="J2697" i="8"/>
  <c r="J2696" i="8"/>
  <c r="J2689" i="8"/>
  <c r="J2688" i="8"/>
  <c r="J2667" i="8"/>
  <c r="J2666" i="8"/>
  <c r="J2662" i="8"/>
  <c r="J2661" i="8"/>
  <c r="J2658" i="8"/>
  <c r="J2657" i="8"/>
  <c r="J2650" i="8"/>
  <c r="J2649" i="8"/>
  <c r="J2628" i="8"/>
  <c r="J2627" i="8"/>
  <c r="J2623" i="8"/>
  <c r="J2622" i="8"/>
  <c r="J2619" i="8"/>
  <c r="J2618" i="8"/>
  <c r="J2611" i="8"/>
  <c r="J2610" i="8"/>
  <c r="J2589" i="8"/>
  <c r="J2588" i="8"/>
  <c r="J2584" i="8"/>
  <c r="J2583" i="8"/>
  <c r="J2580" i="8"/>
  <c r="J2579" i="8"/>
  <c r="J2572" i="8"/>
  <c r="J2571" i="8"/>
  <c r="J2550" i="8"/>
  <c r="J2549" i="8"/>
  <c r="J2545" i="8"/>
  <c r="J2544" i="8"/>
  <c r="J2541" i="8"/>
  <c r="J2540" i="8"/>
  <c r="J2533" i="8"/>
  <c r="J2532" i="8"/>
  <c r="J2511" i="8"/>
  <c r="J2510" i="8"/>
  <c r="J2506" i="8"/>
  <c r="J2505" i="8"/>
  <c r="J2502" i="8"/>
  <c r="J2501" i="8"/>
  <c r="J2494" i="8"/>
  <c r="J2493" i="8"/>
  <c r="J2471" i="8"/>
  <c r="J2470" i="8"/>
  <c r="J2466" i="8"/>
  <c r="J2465" i="8"/>
  <c r="J2462" i="8"/>
  <c r="J2461" i="8"/>
  <c r="J2432" i="8"/>
  <c r="J2431" i="8"/>
  <c r="J2427" i="8"/>
  <c r="J2426" i="8"/>
  <c r="J2423" i="8"/>
  <c r="J2422" i="8"/>
  <c r="J2415" i="8"/>
  <c r="J2414" i="8"/>
  <c r="J2352" i="8"/>
  <c r="J2351" i="8"/>
  <c r="J2347" i="8"/>
  <c r="J2346" i="8"/>
  <c r="J2343" i="8"/>
  <c r="J2336" i="8"/>
  <c r="J2311" i="8"/>
  <c r="J2310" i="8"/>
  <c r="J2306" i="8"/>
  <c r="J2305" i="8"/>
  <c r="J2302" i="8"/>
  <c r="J2301" i="8"/>
  <c r="J2294" i="8"/>
  <c r="J2293" i="8"/>
  <c r="J2269" i="8"/>
  <c r="J2268" i="8"/>
  <c r="J2264" i="8"/>
  <c r="J2263" i="8"/>
  <c r="J2260" i="8"/>
  <c r="J2259" i="8"/>
  <c r="J2252" i="8"/>
  <c r="J2251" i="8"/>
  <c r="J2229" i="8"/>
  <c r="J2228" i="8"/>
  <c r="J2224" i="8"/>
  <c r="J2223" i="8"/>
  <c r="J2220" i="8"/>
  <c r="J2219" i="8"/>
  <c r="J2212" i="8"/>
  <c r="J2211" i="8"/>
  <c r="J2190" i="8"/>
  <c r="J2189" i="8"/>
  <c r="J2185" i="8"/>
  <c r="J2184" i="8"/>
  <c r="J2181" i="8"/>
  <c r="J2180" i="8"/>
  <c r="J2173" i="8"/>
  <c r="J2172" i="8"/>
  <c r="J2151" i="8"/>
  <c r="J2150" i="8"/>
  <c r="J2146" i="8"/>
  <c r="J2145" i="8"/>
  <c r="J2142" i="8"/>
  <c r="J2141" i="8"/>
  <c r="J2134" i="8"/>
  <c r="J2133" i="8"/>
  <c r="J2112" i="8"/>
  <c r="J2111" i="8"/>
  <c r="J2107" i="8"/>
  <c r="J2106" i="8"/>
  <c r="J2103" i="8"/>
  <c r="J2102" i="8"/>
  <c r="J2095" i="8"/>
  <c r="J2094" i="8"/>
  <c r="J2073" i="8"/>
  <c r="J2072" i="8"/>
  <c r="J2068" i="8"/>
  <c r="J2067" i="8"/>
  <c r="J2064" i="8"/>
  <c r="J2063" i="8"/>
  <c r="J2056" i="8"/>
  <c r="J2055" i="8"/>
  <c r="J2034" i="8"/>
  <c r="J2033" i="8"/>
  <c r="J2029" i="8"/>
  <c r="J2028" i="8"/>
  <c r="J2025" i="8"/>
  <c r="J2024" i="8"/>
  <c r="J2017" i="8"/>
  <c r="J2016" i="8"/>
  <c r="J1995" i="8"/>
  <c r="J1994" i="8"/>
  <c r="J1990" i="8"/>
  <c r="J1989" i="8"/>
  <c r="J1986" i="8"/>
  <c r="J1985" i="8"/>
  <c r="J1978" i="8"/>
  <c r="J1977" i="8"/>
  <c r="J1956" i="8"/>
  <c r="J1955" i="8"/>
  <c r="J1951" i="8"/>
  <c r="J1950" i="8"/>
  <c r="J1947" i="8"/>
  <c r="J1946" i="8"/>
  <c r="J1939" i="8"/>
  <c r="J1938" i="8"/>
  <c r="J1905" i="8"/>
  <c r="J1901" i="8"/>
  <c r="J1900" i="8"/>
  <c r="J1889" i="8"/>
  <c r="J1882" i="8"/>
  <c r="J1881" i="8"/>
  <c r="J1858" i="8"/>
  <c r="J1856" i="8"/>
  <c r="J1852" i="8"/>
  <c r="J1851" i="8"/>
  <c r="J1848" i="8"/>
  <c r="J1846" i="8"/>
  <c r="J1839" i="8"/>
  <c r="J1838" i="8"/>
  <c r="J3297" i="8" l="1"/>
  <c r="J3302" i="8"/>
  <c r="J3301" i="8"/>
  <c r="J3303" i="8"/>
  <c r="J3337" i="8"/>
  <c r="J3339" i="8" s="1"/>
  <c r="J3341" i="8"/>
  <c r="J3343" i="8"/>
  <c r="J3005" i="8"/>
  <c r="J3010" i="8" s="1"/>
  <c r="J2451" i="8"/>
  <c r="J2456" i="8" s="1"/>
  <c r="J2457" i="8" s="1"/>
  <c r="J2375" i="8"/>
  <c r="J2379" i="8" s="1"/>
  <c r="J2380" i="8" s="1"/>
  <c r="J2390" i="8" s="1"/>
  <c r="J1834" i="8"/>
  <c r="J1473" i="8"/>
  <c r="J1480" i="8"/>
  <c r="J1494" i="8"/>
  <c r="J1474" i="8"/>
  <c r="J1434" i="8"/>
  <c r="J1475" i="8"/>
  <c r="J1490" i="8"/>
  <c r="J1501" i="8"/>
  <c r="J1429" i="8"/>
  <c r="J1427" i="8"/>
  <c r="J1428" i="8"/>
  <c r="J1448" i="8"/>
  <c r="J1444" i="8"/>
  <c r="J1455" i="8"/>
  <c r="J1384" i="8"/>
  <c r="J1265" i="8"/>
  <c r="J1383" i="8"/>
  <c r="J1342" i="8"/>
  <c r="J1341" i="8"/>
  <c r="J1248" i="8"/>
  <c r="J1247" i="8"/>
  <c r="J2108" i="8"/>
  <c r="J2253" i="8"/>
  <c r="J1253" i="8"/>
  <c r="J1261" i="8"/>
  <c r="J2581" i="8"/>
  <c r="J2230" i="8"/>
  <c r="J1270" i="8"/>
  <c r="J2684" i="8"/>
  <c r="J2534" i="8"/>
  <c r="J3169" i="8"/>
  <c r="J2328" i="8"/>
  <c r="J2646" i="8"/>
  <c r="J3042" i="8"/>
  <c r="J3208" i="8"/>
  <c r="J1902" i="8"/>
  <c r="J1840" i="8"/>
  <c r="J2348" i="8"/>
  <c r="J2130" i="8"/>
  <c r="J2168" i="8"/>
  <c r="J2567" i="8"/>
  <c r="J851" i="8"/>
  <c r="J3325" i="8"/>
  <c r="J868" i="8"/>
  <c r="J1835" i="8"/>
  <c r="J1876" i="8"/>
  <c r="J2528" i="8"/>
  <c r="J2848" i="8"/>
  <c r="J2886" i="8"/>
  <c r="J2702" i="8"/>
  <c r="J3145" i="8"/>
  <c r="J1933" i="8"/>
  <c r="J2529" i="8"/>
  <c r="J3086" i="8"/>
  <c r="J2147" i="8"/>
  <c r="J1859" i="8"/>
  <c r="J1973" i="8"/>
  <c r="J2074" i="8"/>
  <c r="J2943" i="8"/>
  <c r="J3230" i="8"/>
  <c r="J3252" i="8"/>
  <c r="J2152" i="8"/>
  <c r="J2208" i="8"/>
  <c r="J2246" i="8"/>
  <c r="J2607" i="8"/>
  <c r="J2909" i="8"/>
  <c r="J2668" i="8"/>
  <c r="J2512" i="8"/>
  <c r="J2724" i="8"/>
  <c r="J2948" i="8"/>
  <c r="J3285" i="8"/>
  <c r="J850" i="8"/>
  <c r="J2780" i="8"/>
  <c r="J3186" i="8"/>
  <c r="J3365" i="8"/>
  <c r="J2723" i="8"/>
  <c r="J1979" i="8"/>
  <c r="J2213" i="8"/>
  <c r="J3087" i="8"/>
  <c r="J3225" i="8"/>
  <c r="J3366" i="8"/>
  <c r="J2847" i="8"/>
  <c r="J3058" i="8"/>
  <c r="J3286" i="8"/>
  <c r="J2303" i="8"/>
  <c r="J2590" i="8"/>
  <c r="J2129" i="8"/>
  <c r="J2265" i="8"/>
  <c r="J2286" i="8"/>
  <c r="J3105" i="8"/>
  <c r="J3260" i="8"/>
  <c r="J2970" i="8"/>
  <c r="J2737" i="8"/>
  <c r="J2865" i="8"/>
  <c r="J2887" i="8"/>
  <c r="J3379" i="8"/>
  <c r="J2463" i="8"/>
  <c r="J2416" i="8"/>
  <c r="J2503" i="8"/>
  <c r="J3141" i="8"/>
  <c r="J3191" i="8"/>
  <c r="J1940" i="8"/>
  <c r="J1991" i="8"/>
  <c r="J2467" i="8"/>
  <c r="J2785" i="8"/>
  <c r="J3110" i="8"/>
  <c r="J2221" i="8"/>
  <c r="J2651" i="8"/>
  <c r="J2488" i="8"/>
  <c r="J2892" i="8"/>
  <c r="J2925" i="8"/>
  <c r="J2978" i="8"/>
  <c r="J1833" i="8"/>
  <c r="J1957" i="8"/>
  <c r="J2013" i="8"/>
  <c r="J2169" i="8"/>
  <c r="J2186" i="8"/>
  <c r="J2433" i="8"/>
  <c r="J2861" i="8"/>
  <c r="J3043" i="8"/>
  <c r="J2573" i="8"/>
  <c r="J2822" i="8"/>
  <c r="J2707" i="8"/>
  <c r="J2741" i="8"/>
  <c r="J2926" i="8"/>
  <c r="J2964" i="8"/>
  <c r="J3168" i="8"/>
  <c r="J1853" i="8"/>
  <c r="J2312" i="8"/>
  <c r="J2174" i="8"/>
  <c r="J2052" i="8"/>
  <c r="J2069" i="8"/>
  <c r="J2090" i="8"/>
  <c r="J2143" i="8"/>
  <c r="J2337" i="8"/>
  <c r="J2472" i="8"/>
  <c r="J2612" i="8"/>
  <c r="J2729" i="8"/>
  <c r="J2763" i="8"/>
  <c r="J2965" i="8"/>
  <c r="J871" i="8"/>
  <c r="J873" i="8" s="1"/>
  <c r="J856" i="8"/>
  <c r="J864" i="8"/>
  <c r="J1898" i="8"/>
  <c r="J2768" i="8"/>
  <c r="J3069" i="8"/>
  <c r="J3207" i="8"/>
  <c r="J3291" i="8"/>
  <c r="J3309" i="8"/>
  <c r="J3388" i="8"/>
  <c r="J1912" i="8"/>
  <c r="J1987" i="8"/>
  <c r="J2495" i="8"/>
  <c r="J2624" i="8"/>
  <c r="J3331" i="8"/>
  <c r="J2295" i="8"/>
  <c r="J2411" i="8"/>
  <c r="J2507" i="8"/>
  <c r="J2987" i="8"/>
  <c r="J3021" i="8"/>
  <c r="J3132" i="8"/>
  <c r="J2645" i="8"/>
  <c r="J3092" i="8"/>
  <c r="J3221" i="8"/>
  <c r="J3299" i="8"/>
  <c r="J2333" i="8"/>
  <c r="J2546" i="8"/>
  <c r="J2818" i="8"/>
  <c r="J2802" i="8"/>
  <c r="J2776" i="8"/>
  <c r="J2853" i="8"/>
  <c r="J2900" i="8"/>
  <c r="J3151" i="8"/>
  <c r="J3349" i="8"/>
  <c r="J1952" i="8"/>
  <c r="J2012" i="8"/>
  <c r="J2091" i="8"/>
  <c r="J2629" i="8"/>
  <c r="J2829" i="8"/>
  <c r="J2931" i="8"/>
  <c r="J3026" i="8"/>
  <c r="J3182" i="8"/>
  <c r="J3213" i="8"/>
  <c r="J3246" i="8"/>
  <c r="J2261" i="8"/>
  <c r="J1974" i="8"/>
  <c r="J1878" i="8"/>
  <c r="J2207" i="8"/>
  <c r="J2663" i="8"/>
  <c r="J2698" i="8"/>
  <c r="J2762" i="8"/>
  <c r="J2803" i="8"/>
  <c r="J3049" i="8"/>
  <c r="J3371" i="8"/>
  <c r="J3383" i="8"/>
  <c r="J2035" i="8"/>
  <c r="J2182" i="8"/>
  <c r="J2353" i="8"/>
  <c r="J2424" i="8"/>
  <c r="J2568" i="8"/>
  <c r="J2982" i="8"/>
  <c r="J3017" i="8"/>
  <c r="J3126" i="8"/>
  <c r="J3247" i="8"/>
  <c r="J2135" i="8"/>
  <c r="J2096" i="8"/>
  <c r="J2270" i="8"/>
  <c r="J2551" i="8"/>
  <c r="J2585" i="8"/>
  <c r="J2606" i="8"/>
  <c r="J2870" i="8"/>
  <c r="J3127" i="8"/>
  <c r="J2104" i="8"/>
  <c r="J2026" i="8"/>
  <c r="J2057" i="8"/>
  <c r="J1883" i="8"/>
  <c r="J1996" i="8"/>
  <c r="J2030" i="8"/>
  <c r="J2065" i="8"/>
  <c r="J2051" i="8"/>
  <c r="J2225" i="8"/>
  <c r="J2307" i="8"/>
  <c r="J2410" i="8"/>
  <c r="J2620" i="8"/>
  <c r="J2685" i="8"/>
  <c r="J2808" i="8"/>
  <c r="J2904" i="8"/>
  <c r="J2939" i="8"/>
  <c r="J3326" i="8"/>
  <c r="J3264" i="8"/>
  <c r="J3174" i="8"/>
  <c r="J3269" i="8"/>
  <c r="J3063" i="8"/>
  <c r="J3101" i="8"/>
  <c r="J2542" i="8"/>
  <c r="J2746" i="8"/>
  <c r="J2428" i="8"/>
  <c r="J2659" i="8"/>
  <c r="J2690" i="8"/>
  <c r="J2344" i="8"/>
  <c r="J2018" i="8"/>
  <c r="J2113" i="8"/>
  <c r="J2191" i="8"/>
  <c r="J1948" i="8"/>
  <c r="J1849" i="8"/>
  <c r="J3304" i="8" l="1"/>
  <c r="J3344" i="8"/>
  <c r="J1430" i="8"/>
  <c r="J1435" i="8" s="1"/>
  <c r="J1436" i="8" s="1"/>
  <c r="J1449" i="8" s="1"/>
  <c r="J1476" i="8"/>
  <c r="J1481" i="8" s="1"/>
  <c r="J1482" i="8" s="1"/>
  <c r="J1495" i="8" s="1"/>
  <c r="J1249" i="8"/>
  <c r="J1254" i="8" s="1"/>
  <c r="J1255" i="8" s="1"/>
  <c r="J1266" i="8" s="1"/>
  <c r="J1276" i="8" s="1"/>
  <c r="J3170" i="8"/>
  <c r="J3175" i="8" s="1"/>
  <c r="J3176" i="8" s="1"/>
  <c r="J3187" i="8" s="1"/>
  <c r="J3197" i="8" s="1"/>
  <c r="K3161" i="8" s="1"/>
  <c r="J2569" i="8"/>
  <c r="J2574" i="8" s="1"/>
  <c r="J2575" i="8" s="1"/>
  <c r="J2586" i="8" s="1"/>
  <c r="J2596" i="8" s="1"/>
  <c r="K2560" i="8" s="1"/>
  <c r="J3044" i="8"/>
  <c r="J3050" i="8" s="1"/>
  <c r="J3051" i="8" s="1"/>
  <c r="J3064" i="8" s="1"/>
  <c r="J3076" i="8" s="1"/>
  <c r="K3035" i="8" s="1"/>
  <c r="J2686" i="8"/>
  <c r="J2691" i="8" s="1"/>
  <c r="J2692" i="8" s="1"/>
  <c r="J2703" i="8" s="1"/>
  <c r="J2713" i="8" s="1"/>
  <c r="K2677" i="8" s="1"/>
  <c r="J1879" i="8"/>
  <c r="J1884" i="8" s="1"/>
  <c r="J1885" i="8" s="1"/>
  <c r="J1903" i="8" s="1"/>
  <c r="J1923" i="8" s="1"/>
  <c r="K1869" i="8" s="1"/>
  <c r="J2647" i="8"/>
  <c r="J2652" i="8" s="1"/>
  <c r="J2653" i="8" s="1"/>
  <c r="J2664" i="8" s="1"/>
  <c r="J2674" i="8" s="1"/>
  <c r="K2638" i="8" s="1"/>
  <c r="J2291" i="8"/>
  <c r="J2296" i="8" s="1"/>
  <c r="J2297" i="8" s="1"/>
  <c r="J2308" i="8" s="1"/>
  <c r="J2318" i="8" s="1"/>
  <c r="K2279" i="8" s="1"/>
  <c r="J2888" i="8"/>
  <c r="J2893" i="8" s="1"/>
  <c r="J2894" i="8" s="1"/>
  <c r="J2905" i="8" s="1"/>
  <c r="J2915" i="8" s="1"/>
  <c r="K2879" i="8" s="1"/>
  <c r="J2966" i="8"/>
  <c r="J2971" i="8" s="1"/>
  <c r="J2972" i="8" s="1"/>
  <c r="J2983" i="8" s="1"/>
  <c r="J2993" i="8" s="1"/>
  <c r="K2957" i="8" s="1"/>
  <c r="J2849" i="8"/>
  <c r="J2854" i="8" s="1"/>
  <c r="J2855" i="8" s="1"/>
  <c r="J2866" i="8" s="1"/>
  <c r="J2876" i="8" s="1"/>
  <c r="K2840" i="8" s="1"/>
  <c r="J2927" i="8"/>
  <c r="J2932" i="8" s="1"/>
  <c r="J2933" i="8" s="1"/>
  <c r="J2944" i="8" s="1"/>
  <c r="J2954" i="8" s="1"/>
  <c r="K2918" i="8" s="1"/>
  <c r="J2334" i="8"/>
  <c r="J2338" i="8" s="1"/>
  <c r="J2339" i="8" s="1"/>
  <c r="J2349" i="8" s="1"/>
  <c r="J2359" i="8" s="1"/>
  <c r="K2321" i="8" s="1"/>
  <c r="J1975" i="8"/>
  <c r="J1980" i="8" s="1"/>
  <c r="J1981" i="8" s="1"/>
  <c r="J1992" i="8" s="1"/>
  <c r="J2002" i="8" s="1"/>
  <c r="K1966" i="8" s="1"/>
  <c r="J3327" i="8"/>
  <c r="J3332" i="8" s="1"/>
  <c r="J3333" i="8" s="1"/>
  <c r="J1836" i="8"/>
  <c r="J1841" i="8" s="1"/>
  <c r="J1842" i="8" s="1"/>
  <c r="J1854" i="8" s="1"/>
  <c r="J1866" i="8" s="1"/>
  <c r="K1826" i="8" s="1"/>
  <c r="J2491" i="8"/>
  <c r="J2496" i="8" s="1"/>
  <c r="J2497" i="8" s="1"/>
  <c r="J2508" i="8" s="1"/>
  <c r="J2518" i="8" s="1"/>
  <c r="K2481" i="8" s="1"/>
  <c r="I94" i="2" s="1"/>
  <c r="J1936" i="8"/>
  <c r="J1941" i="8" s="1"/>
  <c r="J1942" i="8" s="1"/>
  <c r="J1953" i="8" s="1"/>
  <c r="J1963" i="8" s="1"/>
  <c r="K1926" i="8" s="1"/>
  <c r="J2468" i="8"/>
  <c r="J2478" i="8" s="1"/>
  <c r="K2442" i="8" s="1"/>
  <c r="I93" i="2" s="1"/>
  <c r="J2170" i="8"/>
  <c r="J2175" i="8" s="1"/>
  <c r="J2176" i="8" s="1"/>
  <c r="J2187" i="8" s="1"/>
  <c r="J2197" i="8" s="1"/>
  <c r="K2161" i="8" s="1"/>
  <c r="J3209" i="8"/>
  <c r="J3214" i="8" s="1"/>
  <c r="J3215" i="8" s="1"/>
  <c r="J3226" i="8" s="1"/>
  <c r="J3236" i="8" s="1"/>
  <c r="K3200" i="8" s="1"/>
  <c r="J2131" i="8"/>
  <c r="J2136" i="8" s="1"/>
  <c r="J2137" i="8" s="1"/>
  <c r="J2148" i="8" s="1"/>
  <c r="J2158" i="8" s="1"/>
  <c r="K2122" i="8" s="1"/>
  <c r="J2725" i="8"/>
  <c r="J2730" i="8" s="1"/>
  <c r="J2731" i="8" s="1"/>
  <c r="J2742" i="8" s="1"/>
  <c r="J2752" i="8" s="1"/>
  <c r="J3367" i="8"/>
  <c r="J3372" i="8" s="1"/>
  <c r="J3373" i="8" s="1"/>
  <c r="J3384" i="8" s="1"/>
  <c r="J3394" i="8" s="1"/>
  <c r="K3358" i="8" s="1"/>
  <c r="J2249" i="8"/>
  <c r="J2254" i="8" s="1"/>
  <c r="J2255" i="8" s="1"/>
  <c r="J2266" i="8" s="1"/>
  <c r="J2276" i="8" s="1"/>
  <c r="K2239" i="8" s="1"/>
  <c r="J2053" i="8"/>
  <c r="J2058" i="8" s="1"/>
  <c r="J2059" i="8" s="1"/>
  <c r="J2070" i="8" s="1"/>
  <c r="J2080" i="8" s="1"/>
  <c r="K2044" i="8" s="1"/>
  <c r="J3088" i="8"/>
  <c r="J3093" i="8" s="1"/>
  <c r="J3094" i="8" s="1"/>
  <c r="J3106" i="8" s="1"/>
  <c r="J3116" i="8" s="1"/>
  <c r="K3079" i="8" s="1"/>
  <c r="J3287" i="8"/>
  <c r="J3292" i="8" s="1"/>
  <c r="J3293" i="8" s="1"/>
  <c r="J3305" i="8" s="1"/>
  <c r="J3315" i="8" s="1"/>
  <c r="K3278" i="8" s="1"/>
  <c r="J2530" i="8"/>
  <c r="J2535" i="8" s="1"/>
  <c r="J2536" i="8" s="1"/>
  <c r="J2547" i="8" s="1"/>
  <c r="J2557" i="8" s="1"/>
  <c r="K2521" i="8" s="1"/>
  <c r="J852" i="8"/>
  <c r="J857" i="8" s="1"/>
  <c r="J858" i="8" s="1"/>
  <c r="J869" i="8" s="1"/>
  <c r="J2092" i="8"/>
  <c r="J2097" i="8" s="1"/>
  <c r="J2098" i="8" s="1"/>
  <c r="J2109" i="8" s="1"/>
  <c r="J2119" i="8" s="1"/>
  <c r="K2083" i="8" s="1"/>
  <c r="J3011" i="8"/>
  <c r="J3022" i="8" s="1"/>
  <c r="J3032" i="8" s="1"/>
  <c r="K2996" i="8" s="1"/>
  <c r="J2209" i="8"/>
  <c r="J2214" i="8" s="1"/>
  <c r="J2215" i="8" s="1"/>
  <c r="J2226" i="8" s="1"/>
  <c r="J2236" i="8" s="1"/>
  <c r="K2200" i="8" s="1"/>
  <c r="J2608" i="8"/>
  <c r="J2613" i="8" s="1"/>
  <c r="J2614" i="8" s="1"/>
  <c r="J2625" i="8" s="1"/>
  <c r="J2635" i="8" s="1"/>
  <c r="K2599" i="8" s="1"/>
  <c r="J2400" i="8"/>
  <c r="K2362" i="8" s="1"/>
  <c r="J2764" i="8"/>
  <c r="J2769" i="8" s="1"/>
  <c r="J2770" i="8" s="1"/>
  <c r="J2781" i="8" s="1"/>
  <c r="J2791" i="8" s="1"/>
  <c r="K2755" i="8" s="1"/>
  <c r="J2014" i="8"/>
  <c r="J2019" i="8" s="1"/>
  <c r="J2020" i="8" s="1"/>
  <c r="J2031" i="8" s="1"/>
  <c r="J2041" i="8" s="1"/>
  <c r="K2005" i="8" s="1"/>
  <c r="J3248" i="8"/>
  <c r="J3253" i="8" s="1"/>
  <c r="J3254" i="8" s="1"/>
  <c r="J3265" i="8" s="1"/>
  <c r="J3275" i="8" s="1"/>
  <c r="K3239" i="8" s="1"/>
  <c r="J2412" i="8"/>
  <c r="J2417" i="8" s="1"/>
  <c r="J2418" i="8" s="1"/>
  <c r="J2429" i="8" s="1"/>
  <c r="J2439" i="8" s="1"/>
  <c r="K2403" i="8" s="1"/>
  <c r="I92" i="2" s="1"/>
  <c r="J2804" i="8"/>
  <c r="J2809" i="8" s="1"/>
  <c r="J2810" i="8" s="1"/>
  <c r="J2823" i="8" s="1"/>
  <c r="J2837" i="8" s="1"/>
  <c r="K2795" i="8" s="1"/>
  <c r="J3128" i="8"/>
  <c r="J3133" i="8" s="1"/>
  <c r="J3134" i="8" s="1"/>
  <c r="J3146" i="8" s="1"/>
  <c r="J3158" i="8" s="1"/>
  <c r="K3119" i="8" s="1"/>
  <c r="I68" i="2" l="1"/>
  <c r="I141" i="2"/>
  <c r="I84" i="2"/>
  <c r="I157" i="2"/>
  <c r="I83" i="2"/>
  <c r="I156" i="2"/>
  <c r="I39" i="2"/>
  <c r="I37" i="2"/>
  <c r="I35" i="2"/>
  <c r="I38" i="2"/>
  <c r="K2716" i="8"/>
  <c r="I28" i="2" s="1"/>
  <c r="J3345" i="8"/>
  <c r="J3355" i="8" s="1"/>
  <c r="K3318" i="8" s="1"/>
  <c r="K38" i="2" l="1"/>
  <c r="K37" i="2"/>
  <c r="K39" i="2"/>
  <c r="K143" i="2" l="1"/>
  <c r="K126" i="2" l="1"/>
  <c r="K141" i="2"/>
  <c r="K70" i="2"/>
  <c r="K156" i="2" l="1"/>
  <c r="K68" i="2" l="1"/>
  <c r="K157" i="2"/>
  <c r="K155" i="2"/>
  <c r="K83" i="2" l="1"/>
  <c r="K82" i="2"/>
  <c r="K84" i="2" l="1"/>
  <c r="K35" i="2" l="1"/>
  <c r="J191" i="8" l="1"/>
  <c r="J13" i="8" l="1"/>
  <c r="J14" i="8"/>
  <c r="J16" i="8"/>
  <c r="J198" i="8"/>
  <c r="J197" i="8"/>
  <c r="J196" i="8"/>
  <c r="J195" i="8"/>
  <c r="J15" i="8" l="1"/>
  <c r="J53" i="8"/>
  <c r="J17" i="8"/>
  <c r="J18" i="8"/>
  <c r="J1308" i="8" l="1"/>
  <c r="J1152" i="8"/>
  <c r="J1143" i="8"/>
  <c r="J1816" i="8"/>
  <c r="J1815" i="8"/>
  <c r="J1811" i="8"/>
  <c r="J1810" i="8"/>
  <c r="J1807" i="8"/>
  <c r="J1806" i="8"/>
  <c r="J1799" i="8"/>
  <c r="J1798" i="8"/>
  <c r="J1777" i="8"/>
  <c r="J1776" i="8"/>
  <c r="J1772" i="8"/>
  <c r="J1771" i="8"/>
  <c r="J1768" i="8"/>
  <c r="J1767" i="8"/>
  <c r="J1760" i="8"/>
  <c r="J1759" i="8"/>
  <c r="J1738" i="8"/>
  <c r="J1737" i="8"/>
  <c r="J1733" i="8"/>
  <c r="J1732" i="8"/>
  <c r="J1729" i="8"/>
  <c r="J1728" i="8"/>
  <c r="J1721" i="8"/>
  <c r="J1720" i="8"/>
  <c r="J1658" i="8"/>
  <c r="J1657" i="8"/>
  <c r="J1653" i="8"/>
  <c r="J1652" i="8"/>
  <c r="J1649" i="8"/>
  <c r="J1648" i="8"/>
  <c r="J1641" i="8"/>
  <c r="J1640" i="8"/>
  <c r="J1619" i="8"/>
  <c r="J1618" i="8"/>
  <c r="J1614" i="8"/>
  <c r="J1613" i="8"/>
  <c r="J1610" i="8"/>
  <c r="J1609" i="8"/>
  <c r="J1602" i="8"/>
  <c r="J1601" i="8"/>
  <c r="J1580" i="8"/>
  <c r="J1579" i="8"/>
  <c r="J1575" i="8"/>
  <c r="J1574" i="8"/>
  <c r="J1571" i="8"/>
  <c r="J1570" i="8"/>
  <c r="J1563" i="8"/>
  <c r="J1562" i="8"/>
  <c r="J1541" i="8"/>
  <c r="J1540" i="8"/>
  <c r="J1536" i="8"/>
  <c r="J1535" i="8"/>
  <c r="J1532" i="8"/>
  <c r="J1531" i="8"/>
  <c r="J1524" i="8"/>
  <c r="J1523" i="8"/>
  <c r="J1405" i="8"/>
  <c r="J1395" i="8"/>
  <c r="J1388" i="8"/>
  <c r="J1387" i="8"/>
  <c r="J1362" i="8"/>
  <c r="J1358" i="8"/>
  <c r="J1353" i="8"/>
  <c r="J1346" i="8"/>
  <c r="J1345" i="8"/>
  <c r="J1312" i="8"/>
  <c r="J1307" i="8"/>
  <c r="J1304" i="8"/>
  <c r="J1298" i="8"/>
  <c r="J1291" i="8"/>
  <c r="J1290" i="8"/>
  <c r="J1230" i="8"/>
  <c r="J1229" i="8"/>
  <c r="J1225" i="8"/>
  <c r="J1224" i="8"/>
  <c r="J1221" i="8"/>
  <c r="J1220" i="8"/>
  <c r="J1213" i="8"/>
  <c r="J1212" i="8"/>
  <c r="J1191" i="8"/>
  <c r="J1190" i="8"/>
  <c r="J1186" i="8"/>
  <c r="J1185" i="8"/>
  <c r="J1182" i="8"/>
  <c r="J1181" i="8"/>
  <c r="J1174" i="8"/>
  <c r="J1173" i="8"/>
  <c r="J1151" i="8"/>
  <c r="J1147" i="8"/>
  <c r="J1146" i="8"/>
  <c r="J1142" i="8"/>
  <c r="J1135" i="8"/>
  <c r="J1134" i="8"/>
  <c r="J1035" i="8"/>
  <c r="J1034" i="8"/>
  <c r="J1030" i="8"/>
  <c r="J1028" i="8"/>
  <c r="J1025" i="8"/>
  <c r="J1024" i="8"/>
  <c r="J1017" i="8"/>
  <c r="J1016" i="8"/>
  <c r="J995" i="8"/>
  <c r="J994" i="8"/>
  <c r="J990" i="8"/>
  <c r="J987" i="8"/>
  <c r="J984" i="8"/>
  <c r="J983" i="8"/>
  <c r="J976" i="8"/>
  <c r="J975" i="8"/>
  <c r="J823" i="8"/>
  <c r="J901" i="8"/>
  <c r="J913" i="8"/>
  <c r="J912" i="8"/>
  <c r="J905" i="8"/>
  <c r="J902" i="8"/>
  <c r="J894" i="8"/>
  <c r="J893" i="8"/>
  <c r="J832" i="8"/>
  <c r="J828" i="8"/>
  <c r="J826" i="8"/>
  <c r="J822" i="8"/>
  <c r="J815" i="8"/>
  <c r="J814" i="8"/>
  <c r="J753" i="8"/>
  <c r="J752" i="8"/>
  <c r="J748" i="8"/>
  <c r="J747" i="8"/>
  <c r="J744" i="8"/>
  <c r="J743" i="8"/>
  <c r="J736" i="8"/>
  <c r="J735" i="8"/>
  <c r="J714" i="8"/>
  <c r="J713" i="8"/>
  <c r="J709" i="8"/>
  <c r="J708" i="8"/>
  <c r="J705" i="8"/>
  <c r="J704" i="8"/>
  <c r="J696" i="8"/>
  <c r="J636" i="8"/>
  <c r="J635" i="8"/>
  <c r="J631" i="8"/>
  <c r="J630" i="8"/>
  <c r="J627" i="8"/>
  <c r="J626" i="8"/>
  <c r="J616" i="8"/>
  <c r="J235" i="8"/>
  <c r="J972" i="8" l="1"/>
  <c r="J1012" i="8"/>
  <c r="J1286" i="8"/>
  <c r="J1309" i="8"/>
  <c r="J1576" i="8"/>
  <c r="J1795" i="8"/>
  <c r="J1175" i="8"/>
  <c r="J971" i="8"/>
  <c r="J1620" i="8"/>
  <c r="J1131" i="8"/>
  <c r="J1287" i="8"/>
  <c r="J1226" i="8"/>
  <c r="J1615" i="8"/>
  <c r="J1636" i="8"/>
  <c r="J1031" i="8"/>
  <c r="J1148" i="8"/>
  <c r="J1717" i="8"/>
  <c r="J1572" i="8"/>
  <c r="J1231" i="8"/>
  <c r="J1359" i="8"/>
  <c r="J1382" i="8"/>
  <c r="J1756" i="8"/>
  <c r="J1773" i="8"/>
  <c r="J1794" i="8"/>
  <c r="J1559" i="8"/>
  <c r="J1597" i="8"/>
  <c r="J1169" i="8"/>
  <c r="J1208" i="8"/>
  <c r="J1564" i="8"/>
  <c r="J1598" i="8"/>
  <c r="J1778" i="8"/>
  <c r="J1637" i="8"/>
  <c r="J1654" i="8"/>
  <c r="J1716" i="8"/>
  <c r="J1356" i="8"/>
  <c r="J1340" i="8"/>
  <c r="J1519" i="8"/>
  <c r="J1734" i="8"/>
  <c r="J1013" i="8"/>
  <c r="J1520" i="8"/>
  <c r="J1659" i="8"/>
  <c r="J1755" i="8"/>
  <c r="J1144" i="8"/>
  <c r="J977" i="8"/>
  <c r="J996" i="8"/>
  <c r="J1603" i="8"/>
  <c r="J890" i="8"/>
  <c r="J1018" i="8"/>
  <c r="J1153" i="8"/>
  <c r="J1170" i="8"/>
  <c r="J1558" i="8"/>
  <c r="J1292" i="8"/>
  <c r="J1409" i="8"/>
  <c r="J1812" i="8"/>
  <c r="J1036" i="8"/>
  <c r="J1130" i="8"/>
  <c r="J1209" i="8"/>
  <c r="J1542" i="8"/>
  <c r="J1214" i="8"/>
  <c r="J991" i="8"/>
  <c r="J1722" i="8"/>
  <c r="J1817" i="8"/>
  <c r="J1347" i="8"/>
  <c r="J1808" i="8"/>
  <c r="J1537" i="8"/>
  <c r="J1136" i="8"/>
  <c r="J1800" i="8"/>
  <c r="J1761" i="8"/>
  <c r="J1769" i="8"/>
  <c r="J1739" i="8"/>
  <c r="J1730" i="8"/>
  <c r="J1642" i="8"/>
  <c r="J1650" i="8"/>
  <c r="J1611" i="8"/>
  <c r="J1581" i="8"/>
  <c r="J1525" i="8"/>
  <c r="J1533" i="8"/>
  <c r="J1389" i="8"/>
  <c r="J1399" i="8"/>
  <c r="J1365" i="8"/>
  <c r="J1319" i="8"/>
  <c r="J1305" i="8"/>
  <c r="J1222" i="8"/>
  <c r="J1187" i="8"/>
  <c r="J1192" i="8"/>
  <c r="J1183" i="8"/>
  <c r="J1026" i="8"/>
  <c r="J985" i="8"/>
  <c r="J889" i="8"/>
  <c r="J909" i="8"/>
  <c r="J914" i="8"/>
  <c r="J895" i="8"/>
  <c r="J903" i="8"/>
  <c r="J811" i="8"/>
  <c r="J715" i="8"/>
  <c r="J810" i="8"/>
  <c r="J692" i="8"/>
  <c r="J710" i="8"/>
  <c r="J732" i="8"/>
  <c r="J745" i="8"/>
  <c r="J731" i="8"/>
  <c r="J737" i="8"/>
  <c r="J749" i="8"/>
  <c r="J834" i="8"/>
  <c r="J824" i="8"/>
  <c r="J693" i="8"/>
  <c r="J754" i="8"/>
  <c r="J829" i="8"/>
  <c r="J816" i="8"/>
  <c r="J706" i="8"/>
  <c r="J613" i="8"/>
  <c r="J233" i="8"/>
  <c r="J632" i="8"/>
  <c r="J620" i="8"/>
  <c r="J637" i="8"/>
  <c r="J234" i="8"/>
  <c r="J628" i="8"/>
  <c r="J1288" i="8" l="1"/>
  <c r="J1293" i="8" s="1"/>
  <c r="J1294" i="8" s="1"/>
  <c r="J1310" i="8" s="1"/>
  <c r="J1330" i="8" s="1"/>
  <c r="K1279" i="8" s="1"/>
  <c r="J1402" i="8"/>
  <c r="J1014" i="8"/>
  <c r="J1019" i="8" s="1"/>
  <c r="J1020" i="8" s="1"/>
  <c r="J1032" i="8" s="1"/>
  <c r="J1042" i="8" s="1"/>
  <c r="K1005" i="8" s="1"/>
  <c r="J1521" i="8"/>
  <c r="J1526" i="8" s="1"/>
  <c r="J1527" i="8" s="1"/>
  <c r="J1538" i="8" s="1"/>
  <c r="J1548" i="8" s="1"/>
  <c r="K1512" i="8" s="1"/>
  <c r="J1463" i="8"/>
  <c r="K1420" i="8" s="1"/>
  <c r="J891" i="8"/>
  <c r="J896" i="8" s="1"/>
  <c r="J897" i="8" s="1"/>
  <c r="J910" i="8" s="1"/>
  <c r="J920" i="8" s="1"/>
  <c r="K882" i="8" s="1"/>
  <c r="J973" i="8"/>
  <c r="J978" i="8" s="1"/>
  <c r="J979" i="8" s="1"/>
  <c r="J992" i="8" s="1"/>
  <c r="J1002" i="8" s="1"/>
  <c r="K964" i="8" s="1"/>
  <c r="J1509" i="8"/>
  <c r="K1466" i="8" s="1"/>
  <c r="J1796" i="8"/>
  <c r="J1801" i="8" s="1"/>
  <c r="J1802" i="8" s="1"/>
  <c r="J1813" i="8" s="1"/>
  <c r="J1823" i="8" s="1"/>
  <c r="K1787" i="8" s="1"/>
  <c r="J1210" i="8"/>
  <c r="J1215" i="8" s="1"/>
  <c r="J1216" i="8" s="1"/>
  <c r="J1227" i="8" s="1"/>
  <c r="J1237" i="8" s="1"/>
  <c r="K1201" i="8" s="1"/>
  <c r="J1560" i="8"/>
  <c r="J1565" i="8" s="1"/>
  <c r="J1566" i="8" s="1"/>
  <c r="J1577" i="8" s="1"/>
  <c r="J1587" i="8" s="1"/>
  <c r="K1551" i="8" s="1"/>
  <c r="J1718" i="8"/>
  <c r="J1723" i="8" s="1"/>
  <c r="J1724" i="8" s="1"/>
  <c r="J1735" i="8" s="1"/>
  <c r="J1745" i="8" s="1"/>
  <c r="K1709" i="8" s="1"/>
  <c r="J1385" i="8"/>
  <c r="J1390" i="8" s="1"/>
  <c r="J1391" i="8" s="1"/>
  <c r="J1132" i="8"/>
  <c r="J1137" i="8" s="1"/>
  <c r="J1138" i="8" s="1"/>
  <c r="J1149" i="8" s="1"/>
  <c r="J1159" i="8" s="1"/>
  <c r="K1123" i="8" s="1"/>
  <c r="J1343" i="8"/>
  <c r="J1348" i="8" s="1"/>
  <c r="J1349" i="8" s="1"/>
  <c r="J1360" i="8" s="1"/>
  <c r="J1372" i="8" s="1"/>
  <c r="K1333" i="8" s="1"/>
  <c r="J1638" i="8"/>
  <c r="J1643" i="8" s="1"/>
  <c r="J1644" i="8" s="1"/>
  <c r="J1655" i="8" s="1"/>
  <c r="J1665" i="8" s="1"/>
  <c r="K1629" i="8" s="1"/>
  <c r="J1171" i="8"/>
  <c r="J1176" i="8" s="1"/>
  <c r="J1177" i="8" s="1"/>
  <c r="J1188" i="8" s="1"/>
  <c r="J1198" i="8" s="1"/>
  <c r="K1162" i="8" s="1"/>
  <c r="K1240" i="8"/>
  <c r="J1757" i="8"/>
  <c r="J1762" i="8" s="1"/>
  <c r="J1763" i="8" s="1"/>
  <c r="J1774" i="8" s="1"/>
  <c r="J1784" i="8" s="1"/>
  <c r="K1748" i="8" s="1"/>
  <c r="J1599" i="8"/>
  <c r="J1604" i="8" s="1"/>
  <c r="J1605" i="8" s="1"/>
  <c r="J1616" i="8" s="1"/>
  <c r="J1626" i="8" s="1"/>
  <c r="K1590" i="8" s="1"/>
  <c r="J879" i="8"/>
  <c r="K843" i="8" s="1"/>
  <c r="J812" i="8"/>
  <c r="J817" i="8" s="1"/>
  <c r="J818" i="8" s="1"/>
  <c r="J830" i="8" s="1"/>
  <c r="J840" i="8" s="1"/>
  <c r="K803" i="8" s="1"/>
  <c r="J961" i="8"/>
  <c r="J733" i="8"/>
  <c r="J738" i="8" s="1"/>
  <c r="J739" i="8" s="1"/>
  <c r="J750" i="8" s="1"/>
  <c r="J760" i="8" s="1"/>
  <c r="K724" i="8" s="1"/>
  <c r="J694" i="8"/>
  <c r="J800" i="8"/>
  <c r="K763" i="8" s="1"/>
  <c r="J614" i="8"/>
  <c r="J621" i="8" s="1"/>
  <c r="J622" i="8" s="1"/>
  <c r="J633" i="8" s="1"/>
  <c r="J643" i="8" s="1"/>
  <c r="K605" i="8" s="1"/>
  <c r="I36" i="2" l="1"/>
  <c r="K53" i="2"/>
  <c r="J1403" i="8"/>
  <c r="J1417" i="8" s="1"/>
  <c r="K1375" i="8" s="1"/>
  <c r="K36" i="2" l="1"/>
  <c r="K13" i="2"/>
  <c r="L6" i="2" l="1"/>
  <c r="L5" i="2"/>
  <c r="J28" i="2" l="1"/>
  <c r="J16" i="2"/>
  <c r="L16" i="2" s="1"/>
  <c r="J141" i="2"/>
  <c r="J68" i="2"/>
  <c r="J84" i="2"/>
  <c r="J155" i="2"/>
  <c r="J156" i="2"/>
  <c r="J157" i="2"/>
  <c r="J36" i="2"/>
  <c r="J83" i="2"/>
  <c r="J82" i="2"/>
  <c r="J35" i="2"/>
  <c r="J40" i="2"/>
  <c r="J39" i="2"/>
  <c r="J37" i="2"/>
  <c r="J38" i="2"/>
  <c r="J127" i="2"/>
  <c r="J54" i="2"/>
  <c r="J53" i="2"/>
  <c r="J126" i="2"/>
  <c r="J143" i="2"/>
  <c r="J70" i="2"/>
  <c r="J13" i="2"/>
  <c r="J595" i="8"/>
  <c r="J594" i="8"/>
  <c r="J590" i="8"/>
  <c r="J589" i="8"/>
  <c r="J586" i="8"/>
  <c r="J585" i="8"/>
  <c r="J578" i="8"/>
  <c r="J577" i="8"/>
  <c r="J517" i="8"/>
  <c r="J516" i="8"/>
  <c r="J512" i="8"/>
  <c r="J511" i="8"/>
  <c r="J508" i="8"/>
  <c r="J507" i="8"/>
  <c r="J500" i="8"/>
  <c r="J499" i="8"/>
  <c r="J478" i="8"/>
  <c r="J477" i="8"/>
  <c r="J473" i="8"/>
  <c r="J472" i="8"/>
  <c r="J469" i="8"/>
  <c r="J468" i="8"/>
  <c r="J439" i="8"/>
  <c r="J438" i="8"/>
  <c r="J434" i="8"/>
  <c r="J433" i="8"/>
  <c r="J430" i="8"/>
  <c r="J429" i="8"/>
  <c r="J400" i="8"/>
  <c r="J399" i="8"/>
  <c r="J395" i="8"/>
  <c r="J394" i="8"/>
  <c r="J391" i="8"/>
  <c r="J390" i="8"/>
  <c r="J383" i="8"/>
  <c r="J382" i="8"/>
  <c r="J361" i="8"/>
  <c r="J360" i="8"/>
  <c r="J356" i="8"/>
  <c r="J355" i="8"/>
  <c r="J352" i="8"/>
  <c r="J351" i="8"/>
  <c r="J344" i="8"/>
  <c r="J343" i="8"/>
  <c r="J322" i="8"/>
  <c r="J321" i="8"/>
  <c r="J317" i="8"/>
  <c r="J316" i="8"/>
  <c r="J313" i="8"/>
  <c r="J312" i="8"/>
  <c r="J305" i="8"/>
  <c r="J304" i="8"/>
  <c r="J283" i="8"/>
  <c r="J282" i="8"/>
  <c r="J278" i="8"/>
  <c r="J277" i="8"/>
  <c r="J274" i="8"/>
  <c r="J273" i="8"/>
  <c r="J266" i="8"/>
  <c r="J265" i="8"/>
  <c r="J244" i="8"/>
  <c r="J243" i="8"/>
  <c r="J239" i="8"/>
  <c r="J238" i="8"/>
  <c r="J232" i="8"/>
  <c r="J225" i="8"/>
  <c r="J224" i="8"/>
  <c r="J203" i="8"/>
  <c r="J202" i="8"/>
  <c r="J194" i="8"/>
  <c r="J190" i="8"/>
  <c r="J183" i="8"/>
  <c r="J182" i="8"/>
  <c r="J75" i="8"/>
  <c r="J74" i="8"/>
  <c r="J70" i="8"/>
  <c r="J69" i="8"/>
  <c r="J66" i="8"/>
  <c r="J65" i="8"/>
  <c r="J58" i="8"/>
  <c r="J57" i="8"/>
  <c r="J35" i="8"/>
  <c r="J34" i="8"/>
  <c r="J30" i="8"/>
  <c r="J29" i="8"/>
  <c r="J26" i="8"/>
  <c r="J25" i="8"/>
  <c r="J12" i="8"/>
  <c r="L126" i="2" l="1"/>
  <c r="L39" i="2"/>
  <c r="L157" i="2"/>
  <c r="L53" i="2"/>
  <c r="L40" i="2"/>
  <c r="L156" i="2"/>
  <c r="L54" i="2"/>
  <c r="L35" i="2"/>
  <c r="L155" i="2"/>
  <c r="L13" i="2"/>
  <c r="L127" i="2"/>
  <c r="L82" i="2"/>
  <c r="L84" i="2"/>
  <c r="L70" i="2"/>
  <c r="L38" i="2"/>
  <c r="L83" i="2"/>
  <c r="L68" i="2"/>
  <c r="L143" i="2"/>
  <c r="L37" i="2"/>
  <c r="L36" i="2"/>
  <c r="L141" i="2"/>
  <c r="J204" i="8"/>
  <c r="J301" i="8"/>
  <c r="J513" i="8"/>
  <c r="J261" i="8"/>
  <c r="J462" i="8"/>
  <c r="J323" i="8"/>
  <c r="J353" i="8"/>
  <c r="J178" i="8"/>
  <c r="J262" i="8"/>
  <c r="J71" i="8"/>
  <c r="J221" i="8"/>
  <c r="J314" i="8"/>
  <c r="J199" i="8"/>
  <c r="J279" i="8"/>
  <c r="J431" i="8"/>
  <c r="J573" i="8"/>
  <c r="J574" i="8"/>
  <c r="J357" i="8"/>
  <c r="J226" i="8"/>
  <c r="J284" i="8"/>
  <c r="J236" i="8"/>
  <c r="J340" i="8"/>
  <c r="J495" i="8"/>
  <c r="J496" i="8"/>
  <c r="J596" i="8"/>
  <c r="J423" i="8"/>
  <c r="J318" i="8"/>
  <c r="J245" i="8"/>
  <c r="J401" i="8"/>
  <c r="J509" i="8"/>
  <c r="J275" i="8"/>
  <c r="J306" i="8"/>
  <c r="J392" i="8"/>
  <c r="J54" i="8"/>
  <c r="J479" i="8"/>
  <c r="J501" i="8"/>
  <c r="J378" i="8"/>
  <c r="J587" i="8"/>
  <c r="J435" i="8"/>
  <c r="J470" i="8"/>
  <c r="J59" i="8"/>
  <c r="J518" i="8"/>
  <c r="J179" i="8"/>
  <c r="J379" i="8"/>
  <c r="J396" i="8"/>
  <c r="J345" i="8"/>
  <c r="J300" i="8"/>
  <c r="J579" i="8"/>
  <c r="J76" i="8"/>
  <c r="J267" i="8"/>
  <c r="J362" i="8"/>
  <c r="J384" i="8"/>
  <c r="J184" i="8"/>
  <c r="J67" i="8"/>
  <c r="J52" i="8"/>
  <c r="J220" i="8"/>
  <c r="J339" i="8"/>
  <c r="J591" i="8"/>
  <c r="J440" i="8"/>
  <c r="J474" i="8"/>
  <c r="J240" i="8"/>
  <c r="J192" i="8"/>
  <c r="J19" i="8"/>
  <c r="J8" i="8"/>
  <c r="J9" i="8"/>
  <c r="J36" i="8"/>
  <c r="J31" i="8"/>
  <c r="J27" i="8"/>
  <c r="J180" i="8" l="1"/>
  <c r="J185" i="8" s="1"/>
  <c r="J186" i="8" s="1"/>
  <c r="J200" i="8" s="1"/>
  <c r="J210" i="8" s="1"/>
  <c r="K171" i="8" s="1"/>
  <c r="I14" i="2" s="1"/>
  <c r="J222" i="8"/>
  <c r="J227" i="8" s="1"/>
  <c r="J228" i="8" s="1"/>
  <c r="J241" i="8" s="1"/>
  <c r="J251" i="8" s="1"/>
  <c r="K213" i="8" s="1"/>
  <c r="J55" i="8"/>
  <c r="J60" i="8" s="1"/>
  <c r="J61" i="8" s="1"/>
  <c r="J72" i="8" s="1"/>
  <c r="J82" i="8" s="1"/>
  <c r="K45" i="8" s="1"/>
  <c r="J263" i="8"/>
  <c r="J268" i="8" s="1"/>
  <c r="J269" i="8" s="1"/>
  <c r="J280" i="8" s="1"/>
  <c r="J290" i="8" s="1"/>
  <c r="K254" i="8" s="1"/>
  <c r="J463" i="8"/>
  <c r="J341" i="8"/>
  <c r="J346" i="8" s="1"/>
  <c r="J347" i="8" s="1"/>
  <c r="J358" i="8" s="1"/>
  <c r="J368" i="8" s="1"/>
  <c r="K332" i="8" s="1"/>
  <c r="J302" i="8"/>
  <c r="J307" i="8" s="1"/>
  <c r="J308" i="8" s="1"/>
  <c r="J319" i="8" s="1"/>
  <c r="J329" i="8" s="1"/>
  <c r="K293" i="8" s="1"/>
  <c r="J380" i="8"/>
  <c r="J385" i="8" s="1"/>
  <c r="J386" i="8" s="1"/>
  <c r="J397" i="8" s="1"/>
  <c r="J407" i="8" s="1"/>
  <c r="K371" i="8" s="1"/>
  <c r="J424" i="8"/>
  <c r="J425" i="8" s="1"/>
  <c r="J436" i="8" s="1"/>
  <c r="J446" i="8" s="1"/>
  <c r="K410" i="8" s="1"/>
  <c r="K923" i="8"/>
  <c r="J575" i="8"/>
  <c r="J580" i="8" s="1"/>
  <c r="J581" i="8" s="1"/>
  <c r="J592" i="8" s="1"/>
  <c r="J602" i="8" s="1"/>
  <c r="K566" i="8" s="1"/>
  <c r="J497" i="8"/>
  <c r="J502" i="8" s="1"/>
  <c r="J503" i="8" s="1"/>
  <c r="J514" i="8" s="1"/>
  <c r="J524" i="8" s="1"/>
  <c r="K488" i="8" s="1"/>
  <c r="I34" i="2" s="1"/>
  <c r="J10" i="8"/>
  <c r="J20" i="8" s="1"/>
  <c r="J21" i="8" s="1"/>
  <c r="J32" i="8" s="1"/>
  <c r="L9" i="2"/>
  <c r="K34" i="2" l="1"/>
  <c r="J34" i="2"/>
  <c r="J14" i="2"/>
  <c r="J464" i="8"/>
  <c r="J475" i="8" s="1"/>
  <c r="J485" i="8" s="1"/>
  <c r="K449" i="8" s="1"/>
  <c r="J42" i="8"/>
  <c r="K1" i="8" s="1"/>
  <c r="K14" i="2"/>
  <c r="I12" i="2"/>
  <c r="L14" i="2" l="1"/>
  <c r="L34" i="2"/>
  <c r="I11" i="2"/>
  <c r="I41" i="2"/>
  <c r="J12" i="2"/>
  <c r="K12" i="2"/>
  <c r="K11" i="2" l="1"/>
  <c r="L12" i="2"/>
  <c r="J11" i="2"/>
  <c r="K41" i="2"/>
  <c r="J41" i="2"/>
  <c r="I142" i="2"/>
  <c r="I76" i="2"/>
  <c r="I133" i="2"/>
  <c r="I62" i="2"/>
  <c r="I138" i="2"/>
  <c r="I119" i="2"/>
  <c r="I122" i="2"/>
  <c r="I118" i="2"/>
  <c r="I140" i="2"/>
  <c r="I134" i="2"/>
  <c r="I129" i="2"/>
  <c r="I139" i="2"/>
  <c r="I148" i="2"/>
  <c r="I121" i="2"/>
  <c r="I125" i="2"/>
  <c r="I130" i="2"/>
  <c r="I149" i="2"/>
  <c r="I147" i="2"/>
  <c r="I137" i="2"/>
  <c r="I131" i="2"/>
  <c r="I120" i="2"/>
  <c r="I145" i="2"/>
  <c r="I124" i="2"/>
  <c r="I146" i="2"/>
  <c r="I144" i="2"/>
  <c r="I123" i="2"/>
  <c r="I135" i="2"/>
  <c r="I128" i="2"/>
  <c r="I136" i="2"/>
  <c r="I57" i="2"/>
  <c r="I31" i="2"/>
  <c r="I69" i="2"/>
  <c r="I15" i="2"/>
  <c r="I19" i="2"/>
  <c r="I18" i="2"/>
  <c r="I24" i="2"/>
  <c r="I49" i="2"/>
  <c r="I75" i="2"/>
  <c r="I63" i="2"/>
  <c r="I67" i="2"/>
  <c r="I65" i="2"/>
  <c r="I64" i="2"/>
  <c r="I74" i="2"/>
  <c r="I66" i="2"/>
  <c r="I61" i="2"/>
  <c r="I73" i="2"/>
  <c r="I72" i="2"/>
  <c r="I71" i="2"/>
  <c r="I60" i="2"/>
  <c r="I30" i="2"/>
  <c r="I25" i="2"/>
  <c r="I21" i="2"/>
  <c r="I51" i="2"/>
  <c r="I47" i="2"/>
  <c r="I46" i="2"/>
  <c r="I50" i="2"/>
  <c r="I56" i="2"/>
  <c r="I22" i="2"/>
  <c r="I29" i="2"/>
  <c r="I26" i="2"/>
  <c r="I23" i="2"/>
  <c r="I48" i="2"/>
  <c r="I45" i="2"/>
  <c r="I55" i="2"/>
  <c r="I52" i="2"/>
  <c r="I58" i="2"/>
  <c r="L41" i="2" l="1"/>
  <c r="L11" i="2"/>
  <c r="J23" i="2"/>
  <c r="J65" i="2"/>
  <c r="J64" i="2"/>
  <c r="J74" i="2"/>
  <c r="J67" i="2"/>
  <c r="J46" i="2"/>
  <c r="J63" i="2"/>
  <c r="J75" i="2"/>
  <c r="J56" i="2"/>
  <c r="J51" i="2"/>
  <c r="J29" i="2"/>
  <c r="J50" i="2"/>
  <c r="J21" i="2"/>
  <c r="J47" i="2"/>
  <c r="J25" i="2"/>
  <c r="J76" i="2"/>
  <c r="J61" i="2"/>
  <c r="J52" i="2"/>
  <c r="J58" i="2"/>
  <c r="J71" i="2"/>
  <c r="J66" i="2"/>
  <c r="J22" i="2"/>
  <c r="J30" i="2"/>
  <c r="J55" i="2"/>
  <c r="J45" i="2"/>
  <c r="J72" i="2"/>
  <c r="J26" i="2"/>
  <c r="J60" i="2"/>
  <c r="J48" i="2"/>
  <c r="J73" i="2"/>
  <c r="J145" i="2"/>
  <c r="K145" i="2"/>
  <c r="K134" i="2"/>
  <c r="J134" i="2"/>
  <c r="J62" i="2"/>
  <c r="K62" i="2"/>
  <c r="J120" i="2"/>
  <c r="K120" i="2"/>
  <c r="K133" i="2"/>
  <c r="J133" i="2"/>
  <c r="J131" i="2"/>
  <c r="K140" i="2"/>
  <c r="J140" i="2"/>
  <c r="J137" i="2"/>
  <c r="K137" i="2"/>
  <c r="K118" i="2"/>
  <c r="J118" i="2"/>
  <c r="K147" i="2"/>
  <c r="J147" i="2"/>
  <c r="J121" i="2"/>
  <c r="K121" i="2"/>
  <c r="J149" i="2"/>
  <c r="K149" i="2"/>
  <c r="K122" i="2"/>
  <c r="J122" i="2"/>
  <c r="J130" i="2"/>
  <c r="J148" i="2"/>
  <c r="K148" i="2"/>
  <c r="K119" i="2"/>
  <c r="J119" i="2"/>
  <c r="J142" i="2"/>
  <c r="K142" i="2"/>
  <c r="J129" i="2"/>
  <c r="K138" i="2"/>
  <c r="J138" i="2"/>
  <c r="J125" i="2"/>
  <c r="K125" i="2"/>
  <c r="J139" i="2"/>
  <c r="K139" i="2"/>
  <c r="K123" i="2"/>
  <c r="J123" i="2"/>
  <c r="J136" i="2"/>
  <c r="K136" i="2"/>
  <c r="K144" i="2"/>
  <c r="J144" i="2"/>
  <c r="J128" i="2"/>
  <c r="K146" i="2"/>
  <c r="J146" i="2"/>
  <c r="J135" i="2"/>
  <c r="K135" i="2"/>
  <c r="K124" i="2"/>
  <c r="J124" i="2"/>
  <c r="J18" i="2"/>
  <c r="K18" i="2"/>
  <c r="J19" i="2"/>
  <c r="K19" i="2"/>
  <c r="J15" i="2"/>
  <c r="K15" i="2"/>
  <c r="K69" i="2"/>
  <c r="J69" i="2"/>
  <c r="K31" i="2"/>
  <c r="J31" i="2"/>
  <c r="K57" i="2"/>
  <c r="J57" i="2"/>
  <c r="J49" i="2"/>
  <c r="K49" i="2"/>
  <c r="K24" i="2"/>
  <c r="J24" i="2"/>
  <c r="K66" i="2"/>
  <c r="K67" i="2"/>
  <c r="K64" i="2"/>
  <c r="K63" i="2"/>
  <c r="K73" i="2"/>
  <c r="K71" i="2"/>
  <c r="K72" i="2"/>
  <c r="K65" i="2"/>
  <c r="K61" i="2"/>
  <c r="K75" i="2"/>
  <c r="K74" i="2"/>
  <c r="K25" i="2"/>
  <c r="K26" i="2"/>
  <c r="K29" i="2"/>
  <c r="K50" i="2"/>
  <c r="K51" i="2"/>
  <c r="K46" i="2"/>
  <c r="K21" i="2"/>
  <c r="K22" i="2"/>
  <c r="K56" i="2"/>
  <c r="K52" i="2"/>
  <c r="K23" i="2"/>
  <c r="K45" i="2"/>
  <c r="K60" i="2"/>
  <c r="K55" i="2"/>
  <c r="K48" i="2"/>
  <c r="K58" i="2"/>
  <c r="K47" i="2"/>
  <c r="L19" i="2" l="1"/>
  <c r="L135" i="2"/>
  <c r="L142" i="2"/>
  <c r="L122" i="2"/>
  <c r="L147" i="2"/>
  <c r="L140" i="2"/>
  <c r="L120" i="2"/>
  <c r="L145" i="2"/>
  <c r="L45" i="2"/>
  <c r="L58" i="2"/>
  <c r="L21" i="2"/>
  <c r="L63" i="2"/>
  <c r="L23" i="2"/>
  <c r="L69" i="2"/>
  <c r="L146" i="2"/>
  <c r="L136" i="2"/>
  <c r="L125" i="2"/>
  <c r="L119" i="2"/>
  <c r="L73" i="2"/>
  <c r="L55" i="2"/>
  <c r="L52" i="2"/>
  <c r="L50" i="2"/>
  <c r="L46" i="2"/>
  <c r="L49" i="2"/>
  <c r="L18" i="2"/>
  <c r="L123" i="2"/>
  <c r="L138" i="2"/>
  <c r="L118" i="2"/>
  <c r="L62" i="2"/>
  <c r="L48" i="2"/>
  <c r="L61" i="2"/>
  <c r="L29" i="2"/>
  <c r="L67" i="2"/>
  <c r="L57" i="2"/>
  <c r="L124" i="2"/>
  <c r="L149" i="2"/>
  <c r="L133" i="2"/>
  <c r="L134" i="2"/>
  <c r="L60" i="2"/>
  <c r="L22" i="2"/>
  <c r="L51" i="2"/>
  <c r="L74" i="2"/>
  <c r="L15" i="2"/>
  <c r="L144" i="2"/>
  <c r="L148" i="2"/>
  <c r="L26" i="2"/>
  <c r="L66" i="2"/>
  <c r="L25" i="2"/>
  <c r="L56" i="2"/>
  <c r="L64" i="2"/>
  <c r="L24" i="2"/>
  <c r="L31" i="2"/>
  <c r="L139" i="2"/>
  <c r="L121" i="2"/>
  <c r="L137" i="2"/>
  <c r="L72" i="2"/>
  <c r="L71" i="2"/>
  <c r="L47" i="2"/>
  <c r="L75" i="2"/>
  <c r="L65" i="2"/>
  <c r="I150" i="2"/>
  <c r="I78" i="2"/>
  <c r="I151" i="2"/>
  <c r="I77" i="2"/>
  <c r="K77" i="2" l="1"/>
  <c r="J77" i="2"/>
  <c r="K150" i="2"/>
  <c r="J150" i="2"/>
  <c r="K151" i="2"/>
  <c r="J151" i="2"/>
  <c r="J78" i="2"/>
  <c r="K78" i="2"/>
  <c r="L151" i="2" l="1"/>
  <c r="L150" i="2"/>
  <c r="L77" i="2"/>
  <c r="L78" i="2"/>
  <c r="I79" i="2"/>
  <c r="I80" i="2"/>
  <c r="I152" i="2"/>
  <c r="I153" i="2"/>
  <c r="J80" i="2" l="1"/>
  <c r="K80" i="2"/>
  <c r="K79" i="2"/>
  <c r="J79" i="2"/>
  <c r="J152" i="2"/>
  <c r="K152" i="2"/>
  <c r="K153" i="2"/>
  <c r="J153" i="2"/>
  <c r="K76" i="2"/>
  <c r="L79" i="2" l="1"/>
  <c r="L80" i="2"/>
  <c r="L152" i="2"/>
  <c r="L153" i="2"/>
  <c r="I154" i="2"/>
  <c r="I158" i="2"/>
  <c r="I81" i="2"/>
  <c r="I85" i="2"/>
  <c r="L76" i="2"/>
  <c r="J697" i="8"/>
  <c r="J698" i="8" s="1"/>
  <c r="J699" i="8" s="1"/>
  <c r="J700" i="8" s="1"/>
  <c r="J711" i="8" s="1"/>
  <c r="J721" i="8" s="1"/>
  <c r="K685" i="8" s="1"/>
  <c r="K81" i="2" l="1"/>
  <c r="J81" i="2"/>
  <c r="K154" i="2"/>
  <c r="J154" i="2"/>
  <c r="K85" i="2"/>
  <c r="J85" i="2"/>
  <c r="K158" i="2"/>
  <c r="J158" i="2"/>
  <c r="I117" i="2"/>
  <c r="I44" i="2"/>
  <c r="L85" i="2" l="1"/>
  <c r="L154" i="2"/>
  <c r="L158" i="2"/>
  <c r="L81" i="2"/>
  <c r="I159" i="2"/>
  <c r="I86" i="2"/>
  <c r="K44" i="2"/>
  <c r="J44" i="2"/>
  <c r="K117" i="2"/>
  <c r="J117" i="2"/>
  <c r="L44" i="2" l="1"/>
  <c r="L117" i="2"/>
  <c r="J86" i="2"/>
  <c r="K86" i="2"/>
  <c r="K159" i="2"/>
  <c r="J159" i="2"/>
  <c r="L86" i="2" l="1"/>
  <c r="L159" i="2"/>
  <c r="I88" i="2"/>
  <c r="I161" i="2"/>
  <c r="J161" i="2" l="1"/>
  <c r="K161" i="2"/>
  <c r="J88" i="2"/>
  <c r="K88" i="2"/>
  <c r="L88" i="2" l="1"/>
  <c r="L161" i="2"/>
  <c r="I33" i="2"/>
  <c r="I107" i="2"/>
  <c r="I164" i="2"/>
  <c r="I110" i="2"/>
  <c r="I90" i="2"/>
  <c r="I104" i="2"/>
  <c r="I101" i="2"/>
  <c r="I100" i="2"/>
  <c r="I108" i="2"/>
  <c r="I113" i="2"/>
  <c r="I106" i="2"/>
  <c r="I187" i="2"/>
  <c r="I185" i="2"/>
  <c r="I165" i="2"/>
  <c r="I99" i="2"/>
  <c r="I91" i="2"/>
  <c r="I180" i="2"/>
  <c r="I169" i="2"/>
  <c r="I178" i="2"/>
  <c r="I173" i="2"/>
  <c r="I171" i="2"/>
  <c r="I96" i="2"/>
  <c r="I166" i="2"/>
  <c r="I163" i="2"/>
  <c r="I170" i="2"/>
  <c r="I114" i="2"/>
  <c r="I105" i="2"/>
  <c r="I181" i="2"/>
  <c r="I95" i="2"/>
  <c r="I183" i="2"/>
  <c r="I97" i="2"/>
  <c r="I103" i="2"/>
  <c r="I162" i="2"/>
  <c r="I174" i="2"/>
  <c r="I168" i="2"/>
  <c r="I176" i="2"/>
  <c r="I89" i="2"/>
  <c r="I109" i="2"/>
  <c r="I167" i="2"/>
  <c r="I179" i="2"/>
  <c r="I112" i="2"/>
  <c r="I98" i="2"/>
  <c r="I182" i="2"/>
  <c r="I172" i="2"/>
  <c r="I177" i="2"/>
  <c r="I186" i="2"/>
  <c r="J179" i="2" l="1"/>
  <c r="K179" i="2"/>
  <c r="K174" i="2"/>
  <c r="J174" i="2"/>
  <c r="J183" i="2"/>
  <c r="K183" i="2"/>
  <c r="K187" i="2"/>
  <c r="J187" i="2"/>
  <c r="K167" i="2"/>
  <c r="J167" i="2"/>
  <c r="J162" i="2"/>
  <c r="K162" i="2"/>
  <c r="K95" i="2"/>
  <c r="J95" i="2"/>
  <c r="J178" i="2"/>
  <c r="K178" i="2"/>
  <c r="K113" i="2"/>
  <c r="J113" i="2"/>
  <c r="J90" i="2"/>
  <c r="K90" i="2"/>
  <c r="K177" i="2"/>
  <c r="J177" i="2"/>
  <c r="K93" i="2"/>
  <c r="J93" i="2"/>
  <c r="K94" i="2"/>
  <c r="J94" i="2"/>
  <c r="J103" i="2"/>
  <c r="K103" i="2"/>
  <c r="J172" i="2"/>
  <c r="K172" i="2"/>
  <c r="J109" i="2"/>
  <c r="K109" i="2"/>
  <c r="J108" i="2"/>
  <c r="K108" i="2"/>
  <c r="K114" i="2"/>
  <c r="J114" i="2"/>
  <c r="K169" i="2"/>
  <c r="J169" i="2"/>
  <c r="J100" i="2"/>
  <c r="K100" i="2"/>
  <c r="J110" i="2"/>
  <c r="K110" i="2"/>
  <c r="J112" i="2"/>
  <c r="K112" i="2"/>
  <c r="K89" i="2"/>
  <c r="J89" i="2"/>
  <c r="K92" i="2"/>
  <c r="J92" i="2"/>
  <c r="J176" i="2"/>
  <c r="K176" i="2"/>
  <c r="K181" i="2"/>
  <c r="J181" i="2"/>
  <c r="K166" i="2"/>
  <c r="J166" i="2"/>
  <c r="K180" i="2"/>
  <c r="J180" i="2"/>
  <c r="K96" i="2"/>
  <c r="J96" i="2"/>
  <c r="K164" i="2"/>
  <c r="J164" i="2"/>
  <c r="K186" i="2"/>
  <c r="J186" i="2"/>
  <c r="J182" i="2"/>
  <c r="K182" i="2"/>
  <c r="J98" i="2"/>
  <c r="K98" i="2"/>
  <c r="K168" i="2"/>
  <c r="J168" i="2"/>
  <c r="J105" i="2"/>
  <c r="K105" i="2"/>
  <c r="K165" i="2"/>
  <c r="J165" i="2"/>
  <c r="J106" i="2"/>
  <c r="K106" i="2"/>
  <c r="J107" i="2"/>
  <c r="K107" i="2"/>
  <c r="K171" i="2"/>
  <c r="J171" i="2"/>
  <c r="K173" i="2"/>
  <c r="J173" i="2"/>
  <c r="K33" i="2"/>
  <c r="J33" i="2"/>
  <c r="K185" i="2"/>
  <c r="J185" i="2"/>
  <c r="J91" i="2"/>
  <c r="K91" i="2"/>
  <c r="K101" i="2"/>
  <c r="J101" i="2"/>
  <c r="K97" i="2"/>
  <c r="J97" i="2"/>
  <c r="K170" i="2"/>
  <c r="J170" i="2"/>
  <c r="J163" i="2"/>
  <c r="K163" i="2"/>
  <c r="J99" i="2"/>
  <c r="K99" i="2"/>
  <c r="J104" i="2"/>
  <c r="K104" i="2"/>
  <c r="L106" i="2" l="1"/>
  <c r="L176" i="2"/>
  <c r="L112" i="2"/>
  <c r="L109" i="2"/>
  <c r="L90" i="2"/>
  <c r="L179" i="2"/>
  <c r="L104" i="2"/>
  <c r="L185" i="2"/>
  <c r="L165" i="2"/>
  <c r="L164" i="2"/>
  <c r="L166" i="2"/>
  <c r="L92" i="2"/>
  <c r="L114" i="2"/>
  <c r="L93" i="2"/>
  <c r="L113" i="2"/>
  <c r="L91" i="2"/>
  <c r="L97" i="2"/>
  <c r="L98" i="2"/>
  <c r="L110" i="2"/>
  <c r="L172" i="2"/>
  <c r="L162" i="2"/>
  <c r="L183" i="2"/>
  <c r="L99" i="2"/>
  <c r="L101" i="2"/>
  <c r="L33" i="2"/>
  <c r="L96" i="2"/>
  <c r="L181" i="2"/>
  <c r="L89" i="2"/>
  <c r="L177" i="2"/>
  <c r="L167" i="2"/>
  <c r="L174" i="2"/>
  <c r="L163" i="2"/>
  <c r="L107" i="2"/>
  <c r="L105" i="2"/>
  <c r="L182" i="2"/>
  <c r="L100" i="2"/>
  <c r="L108" i="2"/>
  <c r="L103" i="2"/>
  <c r="L178" i="2"/>
  <c r="L171" i="2"/>
  <c r="L170" i="2"/>
  <c r="L173" i="2"/>
  <c r="L168" i="2"/>
  <c r="L186" i="2"/>
  <c r="L180" i="2"/>
  <c r="L169" i="2"/>
  <c r="L94" i="2"/>
  <c r="L95" i="2"/>
  <c r="L187" i="2"/>
  <c r="I193" i="2"/>
  <c r="I190" i="2"/>
  <c r="I191" i="2"/>
  <c r="I27" i="2"/>
  <c r="J27" i="2" l="1"/>
  <c r="J191" i="2"/>
  <c r="K191" i="2"/>
  <c r="J190" i="2"/>
  <c r="K190" i="2"/>
  <c r="J193" i="2"/>
  <c r="K193" i="2"/>
  <c r="L191" i="2" l="1"/>
  <c r="L193" i="2"/>
  <c r="L190" i="2"/>
  <c r="J257" i="8" l="1"/>
  <c r="J296" i="8"/>
  <c r="J374" i="8"/>
  <c r="L128" i="2"/>
  <c r="K30" i="2" l="1"/>
  <c r="L30" i="2"/>
  <c r="K128" i="2"/>
  <c r="L129" i="2"/>
  <c r="K28" i="2" l="1"/>
  <c r="L28" i="2"/>
  <c r="K27" i="2"/>
  <c r="L27" i="2"/>
  <c r="K129" i="2"/>
  <c r="K130" i="2"/>
  <c r="L130" i="2"/>
  <c r="K131" i="2"/>
  <c r="L131" i="2"/>
  <c r="L195" i="2" l="1"/>
  <c r="J127" i="8" l="1"/>
  <c r="J216" i="8"/>
  <c r="J530" i="8"/>
  <c r="J4" i="8"/>
  <c r="J174" i="8"/>
  <c r="J88" i="8"/>
  <c r="J48" i="8"/>
  <c r="J3400" i="8"/>
  <c r="J3281" i="8"/>
  <c r="J3443" i="8"/>
  <c r="J3164" i="8"/>
  <c r="J3361" i="8"/>
  <c r="J3321" i="8"/>
  <c r="J3242" i="8"/>
  <c r="J569" i="8"/>
  <c r="J766" i="8"/>
  <c r="J967" i="8"/>
  <c r="J1515" i="8"/>
  <c r="J1751" i="8"/>
  <c r="J3038" i="8"/>
  <c r="J1282" i="8"/>
  <c r="J2641" i="8"/>
  <c r="J806" i="8"/>
  <c r="J1008" i="8"/>
  <c r="J2008" i="8"/>
  <c r="J2445" i="8"/>
  <c r="J2680" i="8"/>
  <c r="J3082" i="8"/>
  <c r="J608" i="8"/>
  <c r="J2758" i="8"/>
  <c r="J926" i="8"/>
  <c r="J2999" i="8"/>
  <c r="J1969" i="8"/>
  <c r="J413" i="8"/>
  <c r="J1829" i="8"/>
  <c r="J2242" i="8"/>
  <c r="J2882" i="8"/>
  <c r="J1165" i="8"/>
  <c r="J1872" i="8"/>
  <c r="J885" i="8"/>
  <c r="J2324" i="8"/>
  <c r="J1632" i="8"/>
  <c r="J1204" i="8"/>
  <c r="J2365" i="8"/>
  <c r="J1048" i="8"/>
  <c r="J491" i="8"/>
  <c r="J1469" i="8"/>
  <c r="J2843" i="8"/>
  <c r="J1554" i="8"/>
  <c r="J2086" i="8"/>
  <c r="J1378" i="8"/>
  <c r="J1712" i="8"/>
  <c r="J335" i="8"/>
  <c r="J2047" i="8"/>
  <c r="J1336" i="8"/>
  <c r="J2282" i="8"/>
  <c r="J2921" i="8"/>
  <c r="J846" i="8"/>
  <c r="J1126" i="8"/>
  <c r="J1593" i="8"/>
  <c r="J1790" i="8"/>
  <c r="J2484" i="8"/>
  <c r="J3122" i="8"/>
  <c r="J2524" i="8"/>
  <c r="J2960" i="8"/>
  <c r="J2798" i="8"/>
  <c r="J2203" i="8"/>
  <c r="J1087" i="8"/>
  <c r="J2719" i="8"/>
  <c r="J1423" i="8"/>
  <c r="J1671" i="8"/>
  <c r="J2125" i="8"/>
  <c r="J2164" i="8"/>
  <c r="J2602" i="8"/>
  <c r="J649" i="8"/>
  <c r="J452" i="8"/>
  <c r="J688" i="8"/>
  <c r="J1929" i="8"/>
  <c r="J2563" i="8"/>
  <c r="J727" i="8"/>
  <c r="J1243" i="8"/>
  <c r="J2406" i="8"/>
  <c r="J320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5" authorId="0" shapeId="0" xr:uid="{EDD37FA5-A57C-4D78-A43D-8ADACBF9A664}">
      <text>
        <r>
          <rPr>
            <sz val="12"/>
            <rFont val="Arial"/>
            <family val="2"/>
          </rPr>
          <t xml:space="preserve">ItemOrcamento - BDI
</t>
        </r>
      </text>
    </comment>
    <comment ref="L6" authorId="0" shapeId="0" xr:uid="{CC0299D3-98A4-4F3B-8BBC-430C6E44F65D}">
      <text>
        <r>
          <rPr>
            <sz val="12"/>
            <rFont val="Arial"/>
            <family val="2"/>
          </rPr>
          <t xml:space="preserve">ItemOrcamento - BDI
</t>
        </r>
      </text>
    </comment>
    <comment ref="B8" authorId="0" shapeId="0" xr:uid="{AD84827C-C071-4F25-8CA7-31096BC392DB}">
      <text>
        <r>
          <rPr>
            <sz val="12"/>
            <rFont val="Arial"/>
            <family val="2"/>
          </rPr>
          <t>O primeiro caracter "1" do item representa o GupoOrcamento, o segundo 1."2" representa p SubGrupo e o terceiro 1.1."2" o item.</t>
        </r>
      </text>
    </comment>
    <comment ref="G8" authorId="0" shapeId="0" xr:uid="{18D4BD69-6DD5-4060-9926-AF5D27DCB591}">
      <text>
        <r>
          <rPr>
            <sz val="12"/>
            <rFont val="Arial"/>
            <family val="2"/>
          </rPr>
          <t xml:space="preserve">ItemOrcamento - Unidade
</t>
        </r>
      </text>
    </comment>
    <comment ref="H8" authorId="0" shapeId="0" xr:uid="{60652DB5-FA9B-4A21-B14A-C1178ABF6773}">
      <text>
        <r>
          <rPr>
            <sz val="12"/>
            <rFont val="Arial"/>
            <family val="2"/>
          </rPr>
          <t>ItemOrcamento - Quantidade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5" authorId="0" shapeId="0" xr:uid="{CFE12197-783F-4FEC-87FA-A9DFF56988EE}">
      <text>
        <r>
          <rPr>
            <sz val="11"/>
            <color rgb="FF000000"/>
            <rFont val="Calibri"/>
            <family val="2"/>
          </rPr>
          <t xml:space="preserve">Profissional: Lançar o Valor total de cada etapa na celula correspondente ao "FINANCEIRO"
</t>
        </r>
      </text>
    </comment>
    <comment ref="F5" authorId="0" shapeId="0" xr:uid="{F8CD9795-FF0E-4B29-9FFD-CB274AF25F4A}">
      <text>
        <r>
          <rPr>
            <sz val="11"/>
            <color rgb="FF000000"/>
            <rFont val="Calibri"/>
            <family val="2"/>
          </rPr>
          <t xml:space="preserve">Profissional: Lançar a % de medição do mês em "FISICO" de cada etapa
</t>
        </r>
      </text>
    </comment>
  </commentList>
</comments>
</file>

<file path=xl/sharedStrings.xml><?xml version="1.0" encoding="utf-8"?>
<sst xmlns="http://schemas.openxmlformats.org/spreadsheetml/2006/main" count="9004" uniqueCount="898">
  <si>
    <t xml:space="preserve">               Companhia de Desenvolvimento dos Vales do São Francisco e do Parnaíba</t>
  </si>
  <si>
    <t>BDI-SERVIÇO %</t>
  </si>
  <si>
    <t>BDI - FORN. %</t>
  </si>
  <si>
    <t>PLANILHA DE ORÇAMENTAÇÃO</t>
  </si>
  <si>
    <t>ITEM</t>
  </si>
  <si>
    <t>CÓDIGO</t>
  </si>
  <si>
    <t>FONTE</t>
  </si>
  <si>
    <t>DISCRIMINAÇÃO</t>
  </si>
  <si>
    <t>TIPO</t>
  </si>
  <si>
    <t>UNID.</t>
  </si>
  <si>
    <t>QUANT.</t>
  </si>
  <si>
    <t>VR.UNIT.S/BDI</t>
  </si>
  <si>
    <t>C. TOT.S/BDI</t>
  </si>
  <si>
    <t>P. TOT.C/BDI</t>
  </si>
  <si>
    <t>1</t>
  </si>
  <si>
    <t>1.1</t>
  </si>
  <si>
    <t>1.2</t>
  </si>
  <si>
    <t>2.1</t>
  </si>
  <si>
    <t>2.2</t>
  </si>
  <si>
    <t>3.1</t>
  </si>
  <si>
    <t>SERV</t>
  </si>
  <si>
    <t>txkm</t>
  </si>
  <si>
    <t>3</t>
  </si>
  <si>
    <t>CA0001</t>
  </si>
  <si>
    <t>SICRO</t>
  </si>
  <si>
    <t>CA0002</t>
  </si>
  <si>
    <t xml:space="preserve">CANTEIRO DE OBRAS  </t>
  </si>
  <si>
    <t>CA0003</t>
  </si>
  <si>
    <t/>
  </si>
  <si>
    <t xml:space="preserve">              </t>
  </si>
  <si>
    <t>3.2</t>
  </si>
  <si>
    <t>OBRA:</t>
  </si>
  <si>
    <t>PR. UNIT.C/BDI</t>
  </si>
  <si>
    <t>unid.</t>
  </si>
  <si>
    <t xml:space="preserve">               Ministério da Integração e do Desenvolvimento Regional</t>
  </si>
  <si>
    <t>FORN</t>
  </si>
  <si>
    <t>-</t>
  </si>
  <si>
    <t>A</t>
  </si>
  <si>
    <t>dm³</t>
  </si>
  <si>
    <t>l</t>
  </si>
  <si>
    <t>mês</t>
  </si>
  <si>
    <t>m</t>
  </si>
  <si>
    <t>m³</t>
  </si>
  <si>
    <t>m²</t>
  </si>
  <si>
    <t>kg</t>
  </si>
  <si>
    <t>ton</t>
  </si>
  <si>
    <t>t</t>
  </si>
  <si>
    <t xml:space="preserve">               1ª Superintendência Regional</t>
  </si>
  <si>
    <t>Código</t>
  </si>
  <si>
    <t>Unidade</t>
  </si>
  <si>
    <t>un</t>
  </si>
  <si>
    <t>Argamassa de cimento e areia 1:4 - confecção em betoneira e lançamento manual - areia comercial</t>
  </si>
  <si>
    <t>Concreto</t>
  </si>
  <si>
    <t>Concreto ciclópico fck = 20 MPa - confecção em betoneira e lançamento manual - areia, brita e pedra de mão comerciais</t>
  </si>
  <si>
    <t>Concreto fck = 15 MPa - confecção em betoneira e lançamento manual - areia e brita comerciais</t>
  </si>
  <si>
    <t>Concreto fck = 20 MPa - confecção em betoneira e lançamento manual - areia e brita comerciais</t>
  </si>
  <si>
    <t>h</t>
  </si>
  <si>
    <t>Fôrmas de compensado plastificado 12 mm - uso geral - utilização de 3 vezes - confecção, instalação e retirada</t>
  </si>
  <si>
    <t>Fôrmas de tábuas de pinho para dispositivos de drenagem - utilização de 3 vezes - confecção, instalação e retirada</t>
  </si>
  <si>
    <t>Confecção de barreira simples de concreto, armada, pré-moldada (perfil New Jersey) - L &gt; 3,00 m e H = 810 mm</t>
  </si>
  <si>
    <t>Chumbador de expansão controlada por torque para concreto D = 20 mm - fornecimento e instalação</t>
  </si>
  <si>
    <t>Escavação e carga de material de jazida com escavadeira hidráulica de 1,56 m³</t>
  </si>
  <si>
    <t>Gaiola metálica em cantoneira para armazenamento e manipulação de cordoalha - confecção</t>
  </si>
  <si>
    <t>Nicho de madeira para dispositivo de ancoragem de protensão - confecção e instalação</t>
  </si>
  <si>
    <t>Apiloamento manual</t>
  </si>
  <si>
    <t>Escavação manual de vala em material de 1ª categoria</t>
  </si>
  <si>
    <t>Escavação manual em material de 1ª categoria na profundidade de 1 a 2 m</t>
  </si>
  <si>
    <t>Escavação manual em material de 1ª categoria na profundidade de até 1 m</t>
  </si>
  <si>
    <t>Escavação mecânica de vala em material de 1ª categoria</t>
  </si>
  <si>
    <t>Reaterro e compactação com soquete vibratório</t>
  </si>
  <si>
    <t>Placa em aço nº 16 galvanizado com película retrorrefletiva tipo I + IV - confecção</t>
  </si>
  <si>
    <t>Placa em aço nº 16 galvanizado com película retrorrefletiva tipo III + III - confecção</t>
  </si>
  <si>
    <t>tkm</t>
  </si>
  <si>
    <t>E9024</t>
  </si>
  <si>
    <t>Misturador de nata cimento - 1,50 kW</t>
  </si>
  <si>
    <t>E9026</t>
  </si>
  <si>
    <t>Bomba para injeção de nata de cimento com capacidade de 2 MPa - 2,20 kW</t>
  </si>
  <si>
    <t>E9050</t>
  </si>
  <si>
    <t>Guindaste móvel sobre pneus com 2 eixos com capacidade de 18 t - 97 kW</t>
  </si>
  <si>
    <t>E9064</t>
  </si>
  <si>
    <t>Transportador manual gerica com capacidade de 180 l</t>
  </si>
  <si>
    <t>E9066</t>
  </si>
  <si>
    <t>Grupo gerador - 14 kVA</t>
  </si>
  <si>
    <t>E9071</t>
  </si>
  <si>
    <t>Transportador manual carrinho de mão com capacidade de 80 l</t>
  </si>
  <si>
    <t>E9094</t>
  </si>
  <si>
    <t>Guindaste móvel sobre pneus com 6 eixos com capacidade máxima de 350 t - 450 kW</t>
  </si>
  <si>
    <t>E9095</t>
  </si>
  <si>
    <t>Guindaste móvel sobre pneus com 8 eixos com capacidade máxima de 500 t - 500 kW</t>
  </si>
  <si>
    <t>E9125</t>
  </si>
  <si>
    <t>E9511</t>
  </si>
  <si>
    <t>Carregadeira de pneus com capacidade de 3,40 m³ - 195 kW</t>
  </si>
  <si>
    <t>E9518</t>
  </si>
  <si>
    <t>Grade de 24 discos rebocável de D = 60 cm (24")</t>
  </si>
  <si>
    <t>E9519</t>
  </si>
  <si>
    <t>Betoneira com motor a gasolina com capacidade de 600 l - 10 kW</t>
  </si>
  <si>
    <t>E9524</t>
  </si>
  <si>
    <t>Motoniveladora - 93 kW</t>
  </si>
  <si>
    <t>E9526</t>
  </si>
  <si>
    <t xml:space="preserve">Retroescavadeira de pneus - capacidade da caçamba da pá-carregadeira de 0,76 m³ e da retroescavadeira de 0,29 m³ - 58 kW </t>
  </si>
  <si>
    <t>E9535</t>
  </si>
  <si>
    <t>Serra circular com bancada - D = 30 cm - 4 kW</t>
  </si>
  <si>
    <t>E9540</t>
  </si>
  <si>
    <t>Trator sobre esteiras com lâmina - 127 kW</t>
  </si>
  <si>
    <t>E9541</t>
  </si>
  <si>
    <t>Trator sobre esteiras com lâmina - 259 kW</t>
  </si>
  <si>
    <t>E9545</t>
  </si>
  <si>
    <t>E9558</t>
  </si>
  <si>
    <t>Tanque de estocagem de asfalto com capacidade de 30.000 l</t>
  </si>
  <si>
    <t>E9577</t>
  </si>
  <si>
    <t>Trator agrícola sobre pneus - 77 kW</t>
  </si>
  <si>
    <t>E9584</t>
  </si>
  <si>
    <t>Carregadeira de pneus com capacidade de 1,72 m³ - 113 kW</t>
  </si>
  <si>
    <t>E9590</t>
  </si>
  <si>
    <t>Central de concreto com capacidade de 40 m³/h - dosadora fixa</t>
  </si>
  <si>
    <t>E9591</t>
  </si>
  <si>
    <t>Serra para corte de concreto e asfalto - 10 kW</t>
  </si>
  <si>
    <t>E9647</t>
  </si>
  <si>
    <t>Compactador manual com soquete vibratório - 4,10 kW</t>
  </si>
  <si>
    <t>E9675</t>
  </si>
  <si>
    <t>Martelete perfurador/rompedor elétrico - 1,50 kW</t>
  </si>
  <si>
    <t>E9681</t>
  </si>
  <si>
    <t>Rolo compactador liso tandem vibratório autopropelido de 10,4 t - 82 kW</t>
  </si>
  <si>
    <t>E9685</t>
  </si>
  <si>
    <t>Rolo compactador pé de carneiro vibratório autopropelido por pneus de 11,6 t - 82 kW</t>
  </si>
  <si>
    <t>E9717</t>
  </si>
  <si>
    <t>Máquina policorte - 2,20 kW</t>
  </si>
  <si>
    <t>E9719</t>
  </si>
  <si>
    <t>Talha manual com capacidade de 3 t</t>
  </si>
  <si>
    <t>E9722</t>
  </si>
  <si>
    <t>Conjunto bomba e macaco hidráulico para protensão com capacidade de 2.000 kN - 5 kW</t>
  </si>
  <si>
    <t>E9754</t>
  </si>
  <si>
    <t>Grupo gerador - 68 kVA</t>
  </si>
  <si>
    <t>E9762</t>
  </si>
  <si>
    <t>Rolo compactador de pneus autopropelido de 27 t - 85 kW</t>
  </si>
  <si>
    <t>E9764</t>
  </si>
  <si>
    <t>Grupo gerador - 7,2 kVA</t>
  </si>
  <si>
    <t>E9788</t>
  </si>
  <si>
    <t>Misturador de argamassa com capacidade de 0,250 m³ - 3,70 kW</t>
  </si>
  <si>
    <t>E9041</t>
  </si>
  <si>
    <t>E9082</t>
  </si>
  <si>
    <t>E9170</t>
  </si>
  <si>
    <t>E9509</t>
  </si>
  <si>
    <t>Caminhão tanque distribuidor de asfalto com capacidade de 6.000 l - 7 kW/136 kW</t>
  </si>
  <si>
    <t>E9520</t>
  </si>
  <si>
    <t>E9571</t>
  </si>
  <si>
    <t>Caminhão tanque com capacidade de 10.000 l - 188 kW</t>
  </si>
  <si>
    <t>E9600</t>
  </si>
  <si>
    <t>E9645</t>
  </si>
  <si>
    <t>Caminhão demarcador de faixas com sistema de pintura a quente - 5 kW/30,10 kW/136 kW</t>
  </si>
  <si>
    <t>E9666</t>
  </si>
  <si>
    <t>E9667</t>
  </si>
  <si>
    <t>Caminhão basculante com capacidade de 14 m³ - 210 kW</t>
  </si>
  <si>
    <t>E9672</t>
  </si>
  <si>
    <t>E9686</t>
  </si>
  <si>
    <t>E9687</t>
  </si>
  <si>
    <t>E9690</t>
  </si>
  <si>
    <t>E9787</t>
  </si>
  <si>
    <t>Bomba para concreto com lança montada sobre chassi com capacidade de 50 m³/h - 136 kW</t>
  </si>
  <si>
    <t>M0004</t>
  </si>
  <si>
    <t>Aço CA 50</t>
  </si>
  <si>
    <t>M0030</t>
  </si>
  <si>
    <t>Aditivo plastificante e retardador de pega para concreto e argamassa</t>
  </si>
  <si>
    <t>M0052</t>
  </si>
  <si>
    <t>Fita adesiva de PVC - L = 50 mm e C = 50 m</t>
  </si>
  <si>
    <t>M0053</t>
  </si>
  <si>
    <t>Tela plástica em polipropileno na cor laranja para tapume - L = 1,2 m</t>
  </si>
  <si>
    <t>M0069</t>
  </si>
  <si>
    <t>Arame farpado em aço galvanizado - D = 1,60 mm</t>
  </si>
  <si>
    <t>M0075</t>
  </si>
  <si>
    <t>Arame liso recozido em aço-carbono - D = 1,24 mm (18 BWG)</t>
  </si>
  <si>
    <t>M0076</t>
  </si>
  <si>
    <t>Disco de corte abrasivo para policorte - D = 300 mm</t>
  </si>
  <si>
    <t>M0082</t>
  </si>
  <si>
    <t>Areia média lavada</t>
  </si>
  <si>
    <t>M0084</t>
  </si>
  <si>
    <t>Argamassa pré-dosada autoadensável para grauteamento</t>
  </si>
  <si>
    <t>M0092</t>
  </si>
  <si>
    <t>Ancoragem ativa para 12 cordoalhas - D = 12,7 mm</t>
  </si>
  <si>
    <t>M0160</t>
  </si>
  <si>
    <t>Extintor de incêndio tipo espuma mecânica - V = 10 l</t>
  </si>
  <si>
    <t>M0191</t>
  </si>
  <si>
    <t>Brita 1</t>
  </si>
  <si>
    <t>M0192</t>
  </si>
  <si>
    <t>Brita 2</t>
  </si>
  <si>
    <t>M0233</t>
  </si>
  <si>
    <t>Gabião tipo caixa em liga de zinco e alumínio revestido com polímero de malha hexagonal - C = 2,00 m, L = 1,00 m e H = 1,00 m</t>
  </si>
  <si>
    <t>M0236</t>
  </si>
  <si>
    <t>Gabião tipo colchão em liga de zinco e alumínio revestido com polímero de malha hexagonal - E = 0,30 m</t>
  </si>
  <si>
    <t>M0284</t>
  </si>
  <si>
    <t>Caibro de pinho - L = 7,5 cm e E = 7,5 cm</t>
  </si>
  <si>
    <t>M0286</t>
  </si>
  <si>
    <t>Tábua - E = 2,5 cm e L = 30 cm</t>
  </si>
  <si>
    <t>M0290</t>
  </si>
  <si>
    <t>Tábua - E = 2,5 cm e L = 10 cm</t>
  </si>
  <si>
    <t>M0310</t>
  </si>
  <si>
    <t>Peça de madeira - L = 7,5 cm e E = 2,5 cm</t>
  </si>
  <si>
    <t>M0424</t>
  </si>
  <si>
    <t>Cimento Portland CP II - 32 - saco</t>
  </si>
  <si>
    <t>M0427</t>
  </si>
  <si>
    <t>Cordoalha nua tipo CP 190 RB - D = 12,7 mm</t>
  </si>
  <si>
    <t>M0459</t>
  </si>
  <si>
    <t>Compensado plastificado - E = 14 mm</t>
  </si>
  <si>
    <t>M0560</t>
  </si>
  <si>
    <t>Desmoldante para fôrmas de madeira</t>
  </si>
  <si>
    <t>M0745</t>
  </si>
  <si>
    <t>Grampo em aço galvanizado para cerca - C = 25,4 mm e E = 3,76 mm (1" x 9 BWG)</t>
  </si>
  <si>
    <t>M0789</t>
  </si>
  <si>
    <t>Conjunto para fixação de placas em aço galvanizado composto por barra chata, abraçadeira, parafusos, porcas e arruelas</t>
  </si>
  <si>
    <t>M0798</t>
  </si>
  <si>
    <t>Apoio de neoprene fretado</t>
  </si>
  <si>
    <t>M0998</t>
  </si>
  <si>
    <t>Madeira estrutural de eucalipto</t>
  </si>
  <si>
    <t>M1097</t>
  </si>
  <si>
    <t>Pedra de mão ou rachão</t>
  </si>
  <si>
    <t>M1142</t>
  </si>
  <si>
    <t>Junta de dilatação em elastômero e perfil VV - L = 35 mm e H = 60 mm</t>
  </si>
  <si>
    <t>M1150</t>
  </si>
  <si>
    <t>Adesivo estrutural à base de resina epóxi bicomponente tipo ADE-52 ou similar</t>
  </si>
  <si>
    <t>M1152</t>
  </si>
  <si>
    <t>Junta de dilatação em elastômero e perfil VV - L = 50 mm e H = 80 mm</t>
  </si>
  <si>
    <t>M1205</t>
  </si>
  <si>
    <t>Prego de ferro</t>
  </si>
  <si>
    <t>M1358</t>
  </si>
  <si>
    <t>Sarrafo em madeira de terceira - E = 2,5 cm e L = 5 cm</t>
  </si>
  <si>
    <t>M1379</t>
  </si>
  <si>
    <t>Argamassa polimérica monocomponente para reparos estruturais</t>
  </si>
  <si>
    <t>M1385</t>
  </si>
  <si>
    <t>Disco de corte diamantado para concreto e asfalto - D = 350 mm</t>
  </si>
  <si>
    <t>M1391</t>
  </si>
  <si>
    <t>Ponteiro para martelete - D = 22 mm e C = 1,00 m</t>
  </si>
  <si>
    <t>M1638</t>
  </si>
  <si>
    <t>Mourão de madeira - H = 2,10 m e D = 0,10 m</t>
  </si>
  <si>
    <t>M1639</t>
  </si>
  <si>
    <t>Mourão de madeira - H = 2,20 m e D = 0,15 m</t>
  </si>
  <si>
    <t>M1662</t>
  </si>
  <si>
    <t>Suporte em madeira de eucalipto tratado - seção de 8 x 8 cm</t>
  </si>
  <si>
    <t>M1673</t>
  </si>
  <si>
    <t>Tubo de PVC rosqueável para água fria - D = 100 mm (4")</t>
  </si>
  <si>
    <t>M1946</t>
  </si>
  <si>
    <t>Emulsão asfáltica - RR-1C</t>
  </si>
  <si>
    <t>M1954</t>
  </si>
  <si>
    <t>Cimento Portland CP II - 32 - a granel</t>
  </si>
  <si>
    <t>M1968</t>
  </si>
  <si>
    <t>Defensa metálica semimaleável simples</t>
  </si>
  <si>
    <t>M1977</t>
  </si>
  <si>
    <t>Terminal de ancoragem de defensa metálica em barreira rígida (tipo D)</t>
  </si>
  <si>
    <t>M2038</t>
  </si>
  <si>
    <t>Microesferas refletivas de vidro tipo II-A</t>
  </si>
  <si>
    <t>M2040</t>
  </si>
  <si>
    <t>Massa termoplástica para aspersão</t>
  </si>
  <si>
    <t>M2044</t>
  </si>
  <si>
    <t>Tinta à base de resina acrílica emulsionada em água para pré-marcação viária</t>
  </si>
  <si>
    <t>M2051</t>
  </si>
  <si>
    <t>Geotêxtil não-tecido agulhado em poliéster - resistência à tração longitudinal de 14 kN/m</t>
  </si>
  <si>
    <t>M2092</t>
  </si>
  <si>
    <t>Emulsão asfáltica para imprimação</t>
  </si>
  <si>
    <t>M2128</t>
  </si>
  <si>
    <t>Tinta esmalte sintético acetinado</t>
  </si>
  <si>
    <t>M2163</t>
  </si>
  <si>
    <t>Tubo de concreto armado PA1 - D = 0,40 m</t>
  </si>
  <si>
    <t>M2419</t>
  </si>
  <si>
    <t>Parafuso de cabeça abaulada em aço inox com porca e arruela - D = 6 mm (M6) e C = 30 mm</t>
  </si>
  <si>
    <t>M2462</t>
  </si>
  <si>
    <t>Mangueira cristal trançada de PVC com pressão de trabalho de 1,50 MPa (250 psi) - D = 19,0 mm (3/4")</t>
  </si>
  <si>
    <t>M2470</t>
  </si>
  <si>
    <t>Bainha metálica para protensão - D = 65 mm</t>
  </si>
  <si>
    <t>M3134</t>
  </si>
  <si>
    <t>Luva para bainha metálica - D = 65 mm</t>
  </si>
  <si>
    <t>M3353</t>
  </si>
  <si>
    <t>Purgador plástico</t>
  </si>
  <si>
    <t>P9801</t>
  </si>
  <si>
    <t>Ajudante</t>
  </si>
  <si>
    <t>P9805</t>
  </si>
  <si>
    <t>Armador</t>
  </si>
  <si>
    <t>P9806</t>
  </si>
  <si>
    <t>P9808</t>
  </si>
  <si>
    <t>Carpinteiro</t>
  </si>
  <si>
    <t>P9811</t>
  </si>
  <si>
    <t>P9812</t>
  </si>
  <si>
    <t>P9815</t>
  </si>
  <si>
    <t>Jardineiro</t>
  </si>
  <si>
    <t>P9821</t>
  </si>
  <si>
    <t>Pedreiro</t>
  </si>
  <si>
    <t>P9822</t>
  </si>
  <si>
    <t>Pintor</t>
  </si>
  <si>
    <t>P9824</t>
  </si>
  <si>
    <t>Servente</t>
  </si>
  <si>
    <t>P9830</t>
  </si>
  <si>
    <t>Montador</t>
  </si>
  <si>
    <t>P9833</t>
  </si>
  <si>
    <t>P9840</t>
  </si>
  <si>
    <t>P9848</t>
  </si>
  <si>
    <t>P9853</t>
  </si>
  <si>
    <t>Pré-marcador</t>
  </si>
  <si>
    <t>P9858</t>
  </si>
  <si>
    <t>P9876</t>
  </si>
  <si>
    <t>P9949</t>
  </si>
  <si>
    <t>P9950</t>
  </si>
  <si>
    <t>MOBILIZAÇÃO E SERVIÇOS PRELIMINARES</t>
  </si>
  <si>
    <t>ADMINISTRAÇÃO LOCAL  E MANUTENÇÃO DO CANTEIRO DE OBRAS</t>
  </si>
  <si>
    <t>1.1.1</t>
  </si>
  <si>
    <t>PLACA DE OBRA EM CHAPA DE ACO GALVANIZADO</t>
  </si>
  <si>
    <t>1.1.2</t>
  </si>
  <si>
    <t>CPU</t>
  </si>
  <si>
    <t>SINAPI</t>
  </si>
  <si>
    <t>1.1.3</t>
  </si>
  <si>
    <t>1.1.4</t>
  </si>
  <si>
    <t>1ª/GRD</t>
  </si>
  <si>
    <t>Minas Gerais</t>
  </si>
  <si>
    <t>Custo Unitário de Referência</t>
  </si>
  <si>
    <t xml:space="preserve">Produção da equipe </t>
  </si>
  <si>
    <t>Valores em reais (R$)</t>
  </si>
  <si>
    <t>A - EQUIPAMENTOS</t>
  </si>
  <si>
    <t>Quantidade</t>
  </si>
  <si>
    <t>Utilização</t>
  </si>
  <si>
    <t>Custo Horário</t>
  </si>
  <si>
    <t>Custo</t>
  </si>
  <si>
    <t>Operativa</t>
  </si>
  <si>
    <t>Improdutiva</t>
  </si>
  <si>
    <t>Produtivo</t>
  </si>
  <si>
    <t>Improdutivo</t>
  </si>
  <si>
    <t>Horário Total</t>
  </si>
  <si>
    <t>Custo horário total de equipamentos</t>
  </si>
  <si>
    <t>B - MÃO DE OBRA</t>
  </si>
  <si>
    <t>Custo Horário Total</t>
  </si>
  <si>
    <t>Custo horário total de mão de obra</t>
  </si>
  <si>
    <t>Custo horário total de execução</t>
  </si>
  <si>
    <t>Custo unitário de execução</t>
  </si>
  <si>
    <t>Custo do FIC</t>
  </si>
  <si>
    <t>Custo do FIT</t>
  </si>
  <si>
    <t>C - MATERIAL</t>
  </si>
  <si>
    <t>Preço Unitário</t>
  </si>
  <si>
    <t>Custo Unitário</t>
  </si>
  <si>
    <t>Custo unitário total de material</t>
  </si>
  <si>
    <t>D - ATIVIDADES AUXILIARES</t>
  </si>
  <si>
    <t>Custo total de atividades auxiliares</t>
  </si>
  <si>
    <t>Subtotal</t>
  </si>
  <si>
    <t>E - TEMPO FIXO</t>
  </si>
  <si>
    <t>Custo unitário total de tempo fixo</t>
  </si>
  <si>
    <t>F - MOMENTO DE TRANSPORTE</t>
  </si>
  <si>
    <t>DMT</t>
  </si>
  <si>
    <t>LN</t>
  </si>
  <si>
    <t>RP</t>
  </si>
  <si>
    <t>P</t>
  </si>
  <si>
    <t>Custo unitário total de transporte</t>
  </si>
  <si>
    <t>Custo unitário direto total</t>
  </si>
  <si>
    <t>Obs.</t>
  </si>
  <si>
    <t>DETALHAMENTO DO BDI  - SEM DESONERAÇÃO</t>
  </si>
  <si>
    <t>DESCRIÇÃO DOS SERVIÇOS</t>
  </si>
  <si>
    <t>PREÇO DE VENDA (%)</t>
  </si>
  <si>
    <t>CUSTO DIRETO (%)</t>
  </si>
  <si>
    <t>ADMINISTRAÇÃO CENTRAL</t>
  </si>
  <si>
    <t>DESPESA FINANCEIRAS</t>
  </si>
  <si>
    <t>SEGUROS E GARANTIAS CONTRATUAIS</t>
  </si>
  <si>
    <t>RISCOS</t>
  </si>
  <si>
    <t>LUCRO OPERACIONAL</t>
  </si>
  <si>
    <t>PIS</t>
  </si>
  <si>
    <t>COFINS</t>
  </si>
  <si>
    <t>ISSQN</t>
  </si>
  <si>
    <t>Contribuição Previdenciaria</t>
  </si>
  <si>
    <t>BDI</t>
  </si>
  <si>
    <t>DETALHAMENTO DO BDI DIFERENCIADO  - SEM DESONERAÇÃO</t>
  </si>
  <si>
    <t>Fonte da composição, valores de referência e fórmula do BDI:  Instrução Normativa N° 62/DNIT SEDE</t>
  </si>
  <si>
    <t>Observação: O percentual de ISSQN aqui utilizado consiste apenas em um referencial médio. O valor real do ISSQN a ser adotado deve ser aquele proveniente das alíquotas dos municípios situados na área de influência das obras.</t>
  </si>
  <si>
    <t xml:space="preserve"> </t>
  </si>
  <si>
    <t>TRANSPORTE DE EQUIPAMENTOS</t>
  </si>
  <si>
    <t>1.2.1</t>
  </si>
  <si>
    <t>2</t>
  </si>
  <si>
    <t>2.1.1</t>
  </si>
  <si>
    <t>3.1.1</t>
  </si>
  <si>
    <t>LIMPEZA MECANIZADA DE CAMADA VEGETAL, VEGETAÇÃO E PEQUENAS ÁRVORES (DIÂMETRO DE TRONCO MENOR QUE 0,20 M), COM TRATOR DE ESTEIRAS</t>
  </si>
  <si>
    <t>3.1.2</t>
  </si>
  <si>
    <t>3.1.3</t>
  </si>
  <si>
    <t>3.1.4</t>
  </si>
  <si>
    <t>3.1.5</t>
  </si>
  <si>
    <t>3.1.6</t>
  </si>
  <si>
    <t>SINALIZAÇÃO DE OBRA</t>
  </si>
  <si>
    <t>ESTRUTURAS</t>
  </si>
  <si>
    <t>TRANSPORTE COM CAMINHÃO CARROCERIA COM GUINDAUTO DE 10 t.m - RODOVIA LEITO NATURAL</t>
  </si>
  <si>
    <t>5914569</t>
  </si>
  <si>
    <t>4413942</t>
  </si>
  <si>
    <t>0407819</t>
  </si>
  <si>
    <t>5914581</t>
  </si>
  <si>
    <t>3.1.7</t>
  </si>
  <si>
    <t>TOTAL</t>
  </si>
  <si>
    <t>5914583</t>
  </si>
  <si>
    <t>5914640</t>
  </si>
  <si>
    <t>TRANSPORTE DE EQUIPAMENTOS COM CAVALO MECÂNICO COM SEMI-REBOQUE, CAPACIDADE DE 30T - RODOVIA PAVIMENTADA</t>
  </si>
  <si>
    <t>1.2.2</t>
  </si>
  <si>
    <t>3.1.8</t>
  </si>
  <si>
    <t>3.1.9</t>
  </si>
  <si>
    <t>3.1.10</t>
  </si>
  <si>
    <t>TRANSPORTE COM CAMINHÃO CARROCERIA COM GUINDAUTO DE 10 t.m - RODOVIA PAVIMENTADA</t>
  </si>
  <si>
    <t>ARMAÇÃO EM AÇO CA-50 - EXCLUSIVE FORNECIMENTO, CORTE E DOBRA</t>
  </si>
  <si>
    <t>5915321</t>
  </si>
  <si>
    <t>TRANSPORTE COM CAMINHÃO BETONEIRA - RODOVIA PAVIMENTADA</t>
  </si>
  <si>
    <t>103689</t>
  </si>
  <si>
    <t>Placa de obra (para construção civil) em chapa galvanizada *N. 22*, adesivada, de *2,4 X 1,2* m (sem postes para fixação)</t>
  </si>
  <si>
    <t>0407819a</t>
  </si>
  <si>
    <t>Caminhonete cabine simples com motor 1.6 flex, câmbio manual, potência 101/104 cv, 2 portas</t>
  </si>
  <si>
    <t>2.1.2</t>
  </si>
  <si>
    <t>2.1.3</t>
  </si>
  <si>
    <t>2.2.1</t>
  </si>
  <si>
    <t>3.2.1</t>
  </si>
  <si>
    <t>3.2.2</t>
  </si>
  <si>
    <t>3.2.3</t>
  </si>
  <si>
    <t>3.2.4</t>
  </si>
  <si>
    <t>vb</t>
  </si>
  <si>
    <t>Caminhonete a diesel, cabine dupla, 4x4</t>
  </si>
  <si>
    <t>3.1.11</t>
  </si>
  <si>
    <t>TOTAL:</t>
  </si>
  <si>
    <t>MOBILIZAÇÃO E DESMOBILIZAÇÃO DE PESSOAL E EQUIPAMENTOS AUTOPROPELIDOS</t>
  </si>
  <si>
    <t>EXECUÇÃO DE CANTEIRO DE OBRA EM CHAPA DE MADEIRA COMPENSADA, INCLUSIVE MOBILIÁRIO E EQUIPAMENTOS</t>
  </si>
  <si>
    <t>B8957</t>
  </si>
  <si>
    <t>Cesta das instalações - Laboretório de Solos e Concreto (simplificado - ensaios in situ e amostras)</t>
  </si>
  <si>
    <t>Ensaio de resistência a compressão simples - concreto</t>
  </si>
  <si>
    <t>ED-50135</t>
  </si>
  <si>
    <t>Barracão de obra em chapa de compensado resinado, inclusive instalações sanitárias e mobiliário</t>
  </si>
  <si>
    <t>SETOP-MG</t>
  </si>
  <si>
    <t>ED-50125</t>
  </si>
  <si>
    <t>Área coberta em telha fibrocimento para central de corte / dobra / montagem em canteiro de obras, inclusive bancadas e instalações elétricas</t>
  </si>
  <si>
    <t>ED-16350</t>
  </si>
  <si>
    <t>Locação de conteiner com isolamento térmico para depósito e ferramentaria de obra - 6,0m x 2,3m x 2,5m (canteiro avançado)</t>
  </si>
  <si>
    <t>ED-50155</t>
  </si>
  <si>
    <t>Locação de banheiro químico, linha padrão com higienizadora de mãos, inclusive manutenção (canteiro avançado)</t>
  </si>
  <si>
    <t>CA0004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</si>
  <si>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</si>
  <si>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</si>
  <si>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</si>
  <si>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</si>
  <si>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</si>
  <si>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</si>
  <si>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</si>
  <si>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</si>
  <si>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3.1.12</t>
  </si>
  <si>
    <t>3.1.13</t>
  </si>
  <si>
    <t>3.2.5</t>
  </si>
  <si>
    <t>3.2.6</t>
  </si>
  <si>
    <t>3.2.7</t>
  </si>
  <si>
    <t>3.2.8</t>
  </si>
  <si>
    <t>3.2.9</t>
  </si>
  <si>
    <t>3.2.10</t>
  </si>
  <si>
    <t>3.2.11</t>
  </si>
  <si>
    <t>3.2.12</t>
  </si>
  <si>
    <t>3.2.13</t>
  </si>
  <si>
    <t>3.3</t>
  </si>
  <si>
    <t>3.3.1</t>
  </si>
  <si>
    <t>M0785</t>
  </si>
  <si>
    <t>Massa asfáltica comercial</t>
  </si>
  <si>
    <t xml:space="preserve"> - </t>
  </si>
  <si>
    <t>Veículo tipo van furgão com capacidade de 1,38 t - 100 kW</t>
  </si>
  <si>
    <t>Vibroacabadora de asfalto sobre esteiras - 97 kW</t>
  </si>
  <si>
    <t>Caminhão guindauto com capacidade de elevação de 11,9 t e carroceria de 11,5 t - 188 kW</t>
  </si>
  <si>
    <t>Bate-estaca hidráulico para defensas montado em caminhão guindauto com capacidade de 6,2 t e carroceria de 5 t - 152 kW</t>
  </si>
  <si>
    <t>Cavalo mecânico com dois dollys pneumáticos de 3 e 4 eixos e mesas de giro com capacidade de 77 t - 364 kW</t>
  </si>
  <si>
    <t>Caminhão com caçamba térmica com capacidade de 6 m³ - 136 kW</t>
  </si>
  <si>
    <t>Caminhão betoneira com capacidade de 8 m³ - 236 kW</t>
  </si>
  <si>
    <t>Cavalo mecânico com semirreboque com capacidade de 32 t - 302 kW</t>
  </si>
  <si>
    <t>Caminhão basculante para rocha com capacidade de 12 m³ - 210 kW</t>
  </si>
  <si>
    <t>Caminhão guindauto com capacidade de elevação de 6,2 t e carroceria de 7 t - 136 kW</t>
  </si>
  <si>
    <t>Caminhão carroceria com capacidade de 5 t - 120 kW</t>
  </si>
  <si>
    <t>Caminhão guindauto com cesto aéreo simples e capacidade de elevação de 5,7 t e carroceria de 8,5 t - 136 kW</t>
  </si>
  <si>
    <t>1106057</t>
  </si>
  <si>
    <t>1116263</t>
  </si>
  <si>
    <t>1116264</t>
  </si>
  <si>
    <t>1116265</t>
  </si>
  <si>
    <t>2003730</t>
  </si>
  <si>
    <t>5914335</t>
  </si>
  <si>
    <t>5914336</t>
  </si>
  <si>
    <t>PONTE A</t>
  </si>
  <si>
    <t>SARJETA DE CONCRETO EM CORTE TIPO DR.SCC 90/10 - EXECUÇÃO INCLUINDO ESCAVAÇÃO, FORNECIMENTO E TRANSPORTE DE TODOS OS MATERIAIS</t>
  </si>
  <si>
    <t>DER-MG</t>
  </si>
  <si>
    <t>RO-40666</t>
  </si>
  <si>
    <t>SARJETA DE CONCRETO EM ATERRO TIPO DR.SCA 30/10 - EXECUÇÃO INCLUINDO ESCAVAÇÃO, FORNECIMENTO E TRANSPORTE DE TODOS OS MATERIAIS</t>
  </si>
  <si>
    <t>RO-40613</t>
  </si>
  <si>
    <t>SERVIÇOS PRELIMINARES</t>
  </si>
  <si>
    <t>REMOÇÃO DE CERCAS E MOURÕES, DE FORMA MANUAL, SEM REAPROVEITAMENTO</t>
  </si>
  <si>
    <t>CORTE RASO E RECORTE DE ÁRVORE COM DIÂMETRO DE TRONCO MAIOR OU IGUAL A 0,20 M E MENOR QUE 0,40</t>
  </si>
  <si>
    <t>CORTE RASO E RECORTE DE ÁRVORE COM DIÂMETRO DE TRONCO MAIOR OU IGUAL A 0,40 M E MENOR QUE 0,60</t>
  </si>
  <si>
    <t>98529</t>
  </si>
  <si>
    <t>98530</t>
  </si>
  <si>
    <t>CORTE RASO E RECORTE DE ÁRVORE COM DIÂMETRO DE TRONCO MAIOR OU IGUAL A 0,60 M</t>
  </si>
  <si>
    <t>98531</t>
  </si>
  <si>
    <t>ESPALHAMENTO DE MATERIAL EM BOTA FORA</t>
  </si>
  <si>
    <t>1.3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</si>
  <si>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</si>
  <si>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</si>
  <si>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</si>
  <si>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</si>
  <si>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</si>
  <si>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</si>
  <si>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</si>
  <si>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</si>
  <si>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</si>
  <si>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</si>
  <si>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1.4</t>
  </si>
  <si>
    <t>1.4.1</t>
  </si>
  <si>
    <t>OBRAS DE ARTE CORRENTE E DRENAGEM</t>
  </si>
  <si>
    <t>DESCIDA D'ÁGUA TIPO CALHA DN 500 - EXCLUSIVE BOTA FORA</t>
  </si>
  <si>
    <t>ED-48598</t>
  </si>
  <si>
    <t>RO-40514</t>
  </si>
  <si>
    <t>VALETA DE PROTEÇÃO DE ATERRO TIPO DR.VPA - EXECUÇÃO, INCLUSIVE ESCAVAÇÃO</t>
  </si>
  <si>
    <t>CAIXA COLETORA DE TALVEGUE - CCT02 - AREIA E BRITA COMERCIAIS</t>
  </si>
  <si>
    <t>TRANSPORTE DE MATERIAL DE 3A CATEGORIA COM CAMINHÃO BASCULANTE PARA ROCHA - RODOVIA EM REVESTIMENTO PRIMÁRIO</t>
  </si>
  <si>
    <t>TRANSPORTE DE MATERIAL DE 3A CATEGORIA COM CAMINHÃO BASCULANTE PARA ROCHA - RODOVIA PAVIMENTADA</t>
  </si>
  <si>
    <t>GABIÃO COLCHÃO ESPESSURA 0,30M - PEDRA DE MÃO DISPONÍVEL NO LOCAL - FORNECIMENTO E ASSENTAMENTO</t>
  </si>
  <si>
    <t>3205876a</t>
  </si>
  <si>
    <t>DEFENSA SEMIMALEÁVEL SIMPLES - FORNECIMENTO E IMPLANTAÇÃO</t>
  </si>
  <si>
    <t>FORMA DE COMPENSADO PLASTIFICADO 14MM, USO GERAL - CONFECÇÃO, INSTALAÇÃO E RETIRADA</t>
  </si>
  <si>
    <t>CONCRETO MAGRO - CONFECÇÃO EM BETONEIRA E LANÇAMENTO MANUAL - AREIA E BRITA COMERCIAIS</t>
  </si>
  <si>
    <t>CONCRETO PARA BOMBEAMENTO FCK = 30 MPA - CONFECÇÃO EM CENTRAL DOSADORA - AREIA E BRITA COMERCIAIS</t>
  </si>
  <si>
    <t>CONCRETO PARA BOMBEAMENTO FCK = 35 MPA - CONFECÇÃO EM CENTRAL DOSADORA - AREIA E BRITA COMERCIAIS</t>
  </si>
  <si>
    <t>LANÇAMENTO MECÂNICO DE CONCRETO COM BOMBA</t>
  </si>
  <si>
    <t>CONCRETO PARA BOMBEAMENTO FCK = 25 MPA - CONFECÇÃO EM CENTRAL DOSADORA - AREIA E BRITA COMERCIAIS</t>
  </si>
  <si>
    <t>LANÇAMENTO MANUAL DE CONCRETO</t>
  </si>
  <si>
    <t>ARMAÇÃO EM AÇO CA-50 - FORNECIMENTO, PREPARO E COLOCAÇÃO</t>
  </si>
  <si>
    <t>1106087</t>
  </si>
  <si>
    <t>ARGAMASSA AUTOADENSÁVEL PARA GRAUTEAMENTO - CONFECÇÃO E LANÇAMENTO MANUAL</t>
  </si>
  <si>
    <t>1108055</t>
  </si>
  <si>
    <t>307732</t>
  </si>
  <si>
    <t>APARELHO DE APOIO DE NEOPRENE FRETADO PARA ESTRUTURAS PRÉ-MOLDADAS - FORNECIMENTO E INSTALAÇÃO</t>
  </si>
  <si>
    <t>4507755</t>
  </si>
  <si>
    <t>ANCORAGEM ATIVA COM 12 CORDOALHAS ADERENTES D = 12,7MM - FORNECIMENTO E INSTALAÇÃO</t>
  </si>
  <si>
    <t>BAINHA METÁLICA REDONDA D = 65MM PARA 12 CORDOALHAS D = 12,7MM - FORNECIMENTO, INSTALAÇÃO E INJEÇÃO DE NATA DE CIMENTO</t>
  </si>
  <si>
    <t>CORDOALHA CP 190 RB D = 12,7MM - FORNECIMENTO E INSTALAÇÃO</t>
  </si>
  <si>
    <t>3.2.14</t>
  </si>
  <si>
    <t>4507956</t>
  </si>
  <si>
    <t>4507835</t>
  </si>
  <si>
    <t>3.2.15</t>
  </si>
  <si>
    <t>3.2.16</t>
  </si>
  <si>
    <t>3.2.17</t>
  </si>
  <si>
    <t>3.2.18</t>
  </si>
  <si>
    <t>3.2.19</t>
  </si>
  <si>
    <t>3806426</t>
  </si>
  <si>
    <t>LANÇAMENTO DE PRÉ-LAJE E PLACAS PRÉ-MOLDADAS COM UTILIZAÇÃO DE GUINDAUTO</t>
  </si>
  <si>
    <t>2007971</t>
  </si>
  <si>
    <t>DRENO DE PVC D = 100MM PARA OAE - FORNECIMENTO E INSTALAÇÃO</t>
  </si>
  <si>
    <t>5914554</t>
  </si>
  <si>
    <t>TRANSPORTE COM CAMINHÃO BETONEIRA - RODOVIA EM REVESTIMENTO PRIMÁRIO</t>
  </si>
  <si>
    <t>3.3.2</t>
  </si>
  <si>
    <t>3.3.3</t>
  </si>
  <si>
    <t>3.3.4</t>
  </si>
  <si>
    <t>3.3.5</t>
  </si>
  <si>
    <t>3.3.6</t>
  </si>
  <si>
    <t>3.3.7</t>
  </si>
  <si>
    <t>3.3.8</t>
  </si>
  <si>
    <t>3.3.9</t>
  </si>
  <si>
    <t>3.3.10</t>
  </si>
  <si>
    <t>3.3.11</t>
  </si>
  <si>
    <t>5919538</t>
  </si>
  <si>
    <t>CARGA, MANOBRA E DESCARGA DE CONCRETO COM CAMINHÃO BETONEIRA EM CENTRAL DE CONCRETO E DESCARGA LIVRE</t>
  </si>
  <si>
    <t>ESCAVAÇÃO, CARGA E TRANSPORTE DE MATERIAL DE 1A CATEGORIA - DMT DE 1.000 A 1.200M - CAMINHO DE SERVIÇO EM REVESTIMENTO PRIMÁRIO</t>
  </si>
  <si>
    <t>5501906</t>
  </si>
  <si>
    <t>5503041</t>
  </si>
  <si>
    <t>COMPACTAÇÃO DE ATERROS A 100% DO PROCTOR NORMAL</t>
  </si>
  <si>
    <t>BASE DE SOLO ESTABILIZADO GRANULOMETRICAMENTE SEM MISTURA COM MATERIAL DE JAZIDA - 100% PROCTOR MODIFICADO</t>
  </si>
  <si>
    <t>SUB-BASE DE SOLO ESTABILIZADO GRANULOMETRICAMENTE SEM MISTURA COM MATERIAL DE JAZIDA - 100% PROCTOR INTERMEDIÁRIO</t>
  </si>
  <si>
    <t>4011219</t>
  </si>
  <si>
    <t>TERRAPLANAGEM E PAVIMENTAÇÃO ASFÁLTICA</t>
  </si>
  <si>
    <t>4011352</t>
  </si>
  <si>
    <t>IMPRIMAÇÃO COM EMULSÃO ASFÁLTICA (EAI)</t>
  </si>
  <si>
    <t>4011353</t>
  </si>
  <si>
    <t>PINTURA DE LIGAÇÃO</t>
  </si>
  <si>
    <t>4011464</t>
  </si>
  <si>
    <t>CONCRETO ASFÁLTICO FAIXA C - MASSA COMERCIAL</t>
  </si>
  <si>
    <t>5914610</t>
  </si>
  <si>
    <t>CARGA, MANOBRA E DESCARGA DE MISTURA BETUMINOSA A QUENTE EM CAMINHÃO COM CAÇAMBA TÉRMICA - CARGA EM USINA DE ASFALTO E DESCARGA MANUAL</t>
  </si>
  <si>
    <t>5914613</t>
  </si>
  <si>
    <t>TRANSPORTE DE MISTURA BETUMINOSA A QUENTE COM CAMINHÃO CAÇAMBA TÉRMICA - RODOVIA PAVIMENTADA</t>
  </si>
  <si>
    <t>TRANSPORTE DE MISTURA BETUMINOSA A QUENTE COM CAMINHÃO CAÇAMBA TÉRMICA - RODOVIA EM REVESTIMENTO PRIMÁRIO</t>
  </si>
  <si>
    <t>3.3.12</t>
  </si>
  <si>
    <t>3.3.13</t>
  </si>
  <si>
    <t>3.3.14</t>
  </si>
  <si>
    <t>5914622</t>
  </si>
  <si>
    <t>TRANSPORTE DE MATERIAL BETUMINOSO COM CAMINHÃO TANQUE DISTRIBUIDOR - RODOVIA PAVIMENTADA</t>
  </si>
  <si>
    <t>TRANSPORTE DE MATERIAL BETUMINOSO COM CAMINHÃO TANQUE DISTRIBUIDOR - RODOVIA EM REVESTIMENTO PRIMÁRIO</t>
  </si>
  <si>
    <t>5914621</t>
  </si>
  <si>
    <t>TRANSPORTE COM CAMINHÃO BASCULANTE - RODOVIA PAVIMENTADA</t>
  </si>
  <si>
    <t>5915320</t>
  </si>
  <si>
    <t>TRANSPORTE COM CAMINHÃO BASCULANTE - RODOVIA EM REVESTIMENTO PRIMÁRIO</t>
  </si>
  <si>
    <t>PONTE B</t>
  </si>
  <si>
    <t>3.4</t>
  </si>
  <si>
    <t>SINALIZAÇÃO E OBRAS COMPLEMENTARES</t>
  </si>
  <si>
    <t>3.4.1</t>
  </si>
  <si>
    <t>CERCA COM 4 FIOS DE ARAME FARPADO E MOURÃO DE MADEIRA A CADA 2,5M, ESTICADOR A CADA 50M</t>
  </si>
  <si>
    <t>3.4.2</t>
  </si>
  <si>
    <t>ANCORAGEM DE DEFENSA SEMIMALEÁVEL SIMPLES - FORNECIMENTO E IMPLANTAÇÃO</t>
  </si>
  <si>
    <t>3713690</t>
  </si>
  <si>
    <t>TERMINAL DE ANCORAGEM DE DEFENSA METÁLICA EM BARREIRA DE CONCRETO, TIPO D - FORNECIMENTO E IMPLANTAÇÃO</t>
  </si>
  <si>
    <t>5213477a</t>
  </si>
  <si>
    <t>5213572</t>
  </si>
  <si>
    <t>PLACA EM AÇO Nº 16 GALVANIZADO COM PELÍCULA RETRORREFLETIVA TIPO III + III - FORNECIMENTO E INSTALAÇÃO</t>
  </si>
  <si>
    <t>5216111</t>
  </si>
  <si>
    <t>SUPORTE PARA PLACA DE SINALIZAÇÃO EM MADEIRA DE LEI TRATADA 8 X 8CM - FORNECIMENTO E INSTALAÇÃO</t>
  </si>
  <si>
    <t>5213408</t>
  </si>
  <si>
    <t>PINTURA DE FAIXA COM TERMOPLÁSTICO POR ASPERSÃO - ESPESSURA 1,5MM</t>
  </si>
  <si>
    <t>5213840</t>
  </si>
  <si>
    <t>DISPOSITIVO DE DIRECIONAMENTO OU BLOQUEIO COM TELA PLÁSTICA E SUPORTE FIXO - CONFECÇÃO</t>
  </si>
  <si>
    <t>CORPO DE BSTC D = 0,40M PA1 - AREIA E BRITA COMERCIAIS</t>
  </si>
  <si>
    <t>0804013</t>
  </si>
  <si>
    <t>3.2.20</t>
  </si>
  <si>
    <t>3.2.21</t>
  </si>
  <si>
    <t>4805754</t>
  </si>
  <si>
    <t>COMPACTAÇÃO MANUAL COM SOQUETE VIBRATÓRIO</t>
  </si>
  <si>
    <t>BARREIRA SIMPLES DE CONCRETO ARMADO, PRÉ-MOLDADA</t>
  </si>
  <si>
    <t>3719529</t>
  </si>
  <si>
    <t xml:space="preserve"> Abril/2025 </t>
  </si>
  <si>
    <t>4011227</t>
  </si>
  <si>
    <t>FORNECIMENTO COM BDI DIFERENCIADO</t>
  </si>
  <si>
    <t>5914612</t>
  </si>
  <si>
    <t>PLACA DELINEADORA EM AÇO - 80MM X 72MM - PELÍCULA RETROREFLETIVA TIPO I + IV - FORNECIMENTO E IMPLANTAÇÃO</t>
  </si>
  <si>
    <t>MATERIAL DISPONÍVEL NO LOCAL</t>
  </si>
  <si>
    <t>SERVIÇOS TOPOGRÁFICOS PARA PAVIMENTAÇÃO E OEA, INCLUSIVE LEVANTAMENTO PLANIALTIMÉTRICO CADASTRAL, GERAÇÃO DE NOTAS DE SERVIÇO, SEÇÕES TRANSVERSAIS E GREIDE, ESTAQUEAMENTO E ACOMPANHAMENTO EXECUTIVO</t>
  </si>
  <si>
    <t>TRANSPORTE DE EQUIPAMENTOS COM CAVALO MECÂNICO COM SEMI-REBOQUE, CAPACIDADE DE 30T - RODOVIA EM REVESTIMENTO PRIMÁRIO</t>
  </si>
  <si>
    <t>5914639</t>
  </si>
  <si>
    <t>SAÍDA D'ÁGUA EM TALUDE DE CORTE PARA SARJETA DO TIPO SDC PARA SCC 90/10</t>
  </si>
  <si>
    <t>DISSIPADOR DE ENERGIA PARA DESCIDA D'ÁGUA E BOCAS DE BUEIRO, TIPO DEN 04</t>
  </si>
  <si>
    <t>FORNECIMENTO DE MATERIAIS BETUMINOSOS E MASSA ASFÁLTICA (BDI DIFERENCIADO)</t>
  </si>
  <si>
    <t>EMULSÕES ASFÁLTICAS</t>
  </si>
  <si>
    <t>MASSA ASFÁLTICA</t>
  </si>
  <si>
    <t>ANP</t>
  </si>
  <si>
    <t>COTAÇÃO</t>
  </si>
  <si>
    <t>EMULSÃO ASFÁLTICA PARA IMPRIMAÇÃO (EAI)</t>
  </si>
  <si>
    <t>FORN.0001</t>
  </si>
  <si>
    <t>FORN.0002</t>
  </si>
  <si>
    <t>FORN.0003</t>
  </si>
  <si>
    <t>ANP.001</t>
  </si>
  <si>
    <t>ANP.002</t>
  </si>
  <si>
    <t>COT.CBUQ</t>
  </si>
  <si>
    <t>Massa asfáltica comercial - Cotação em Montes Claros</t>
  </si>
  <si>
    <t>Emulsão asfáltica para pintura de ligação tipo RR-1C - Valor ANP (ref: 08/2025)</t>
  </si>
  <si>
    <t>ICMS</t>
  </si>
  <si>
    <t>ICMS - Custo de incidência de imposto sobre a mercadoria</t>
  </si>
  <si>
    <t>EMULSÃO ASFÁLTICA TIPO RR-1C</t>
  </si>
  <si>
    <t>CONCRETO BETUMINOSO USINADO A QUENTE - FAIXA C - COMERCIAL</t>
  </si>
  <si>
    <t>PIS - Custo de incidência de imposto sobre a mercadoria</t>
  </si>
  <si>
    <t>COFINS - Custo de incidência de imposto sobre a mercadoria</t>
  </si>
  <si>
    <t>MOBILIZAÇÃO E DESMOBILIZAÇÃO DE GUINDASTES ESPECIAIS PARA LANÇAMENTO DAS VIGAS PRÉ-MOLDADAS</t>
  </si>
  <si>
    <t>2.5</t>
  </si>
  <si>
    <t>Mobilização/Desmobilização de guindaste de 90 toneladas</t>
  </si>
  <si>
    <t>PLANO DE RIGGING</t>
  </si>
  <si>
    <t>CA0005</t>
  </si>
  <si>
    <t>CA0006</t>
  </si>
  <si>
    <t>Elaboração do plano de Rigging para operação de guindastes</t>
  </si>
  <si>
    <t>CODEVASF</t>
  </si>
  <si>
    <t>1.1.5</t>
  </si>
  <si>
    <t>2.1.12</t>
  </si>
  <si>
    <t>2.1.13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</si>
  <si>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</si>
  <si>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</si>
  <si>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</si>
  <si>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</si>
  <si>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</si>
  <si>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</si>
  <si>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</si>
  <si>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</si>
  <si>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</si>
  <si>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</si>
  <si>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</si>
  <si>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</si>
  <si>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</si>
  <si>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</si>
  <si>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</si>
  <si>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</si>
  <si>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</si>
  <si>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</si>
  <si>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</si>
  <si>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2.2.21</t>
  </si>
  <si>
    <t>2.3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</si>
  <si>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</si>
  <si>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</si>
  <si>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</si>
  <si>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</si>
  <si>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</si>
  <si>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</si>
  <si>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</si>
  <si>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</si>
  <si>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</si>
  <si>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</si>
  <si>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2.3.11</t>
  </si>
  <si>
    <t>2.3.12</t>
  </si>
  <si>
    <t>2.3.13</t>
  </si>
  <si>
    <t>2.3.14</t>
  </si>
  <si>
    <t>2.4</t>
  </si>
  <si>
    <t>2.4.1</t>
  </si>
  <si>
    <t>2.4.2</t>
  </si>
  <si>
    <t>2.4.3</t>
  </si>
  <si>
    <t>2.4.4</t>
  </si>
  <si>
    <t>2.4.5</t>
  </si>
  <si>
    <t>2.4.6</t>
  </si>
  <si>
    <t>2.4.7</t>
  </si>
  <si>
    <t>2.4.8</t>
  </si>
  <si>
    <t>2.5.1</t>
  </si>
  <si>
    <t>2.5.2</t>
  </si>
  <si>
    <t>2.5.3</t>
  </si>
  <si>
    <t>CA0007</t>
  </si>
  <si>
    <t>CA0008</t>
  </si>
  <si>
    <t>CA0009</t>
  </si>
  <si>
    <t>3.4.3</t>
  </si>
  <si>
    <t>3.4.5</t>
  </si>
  <si>
    <t>3.4.4</t>
  </si>
  <si>
    <t>3.4.6</t>
  </si>
  <si>
    <t>3.4.7</t>
  </si>
  <si>
    <t>3.4.8</t>
  </si>
  <si>
    <t>3.5</t>
  </si>
  <si>
    <t>3.5.1</t>
  </si>
  <si>
    <t>3.5.2</t>
  </si>
  <si>
    <t>3.5.3</t>
  </si>
  <si>
    <t>DISSIPADOR DE ENERGIA PARA SAÍDA D'ÁGUA E VALETA DE PROTEÇÃO, TIPO DEN 01</t>
  </si>
  <si>
    <t>GABIÃO CAIXA 1,0M X 1,0M - PEDRA DE MÃO DISPONÍVEL NO LOCAL - FORNECIMENTO E ASSENTAMENTO</t>
  </si>
  <si>
    <t>3205866a</t>
  </si>
  <si>
    <t>0307735</t>
  </si>
  <si>
    <t>JUNTA DE DILATAÇÃO EM ELASTÔMERO E PERFIL VV - L = 35MM E H = 60MM - FORNECIMENTO E INSTALAÇÃO</t>
  </si>
  <si>
    <t>0307084</t>
  </si>
  <si>
    <t>LÁBIOS POLIMÉRICOS EM JUNTA DE PAVIMENTO DE CONCRETO - L=20MM E H=30MM - CONFECÇÃO E ASSENTAMENTO</t>
  </si>
  <si>
    <t>APLICAÇÃO DE GEOTÊXTIL NÃO TECIDO AGULHADO COM RESISTÊNCIA À TRAÇÃO LONGITUDINAL DE 14KN/M</t>
  </si>
  <si>
    <t>CARGA, DESCARGA, MANOBRA E LANÇAMENTO DE VIGA METÁLICA OU PRÉ-MOLDADA DE ATÉ 750KN COM UTILIZAÇÃO DE GUINDASTES E CAVALO MECÂNICO COM REBOQUES DE 5 E 4 EIXOS COM CAPACIDADE DE 130T CADA</t>
  </si>
  <si>
    <t>3806421 + 5915401a</t>
  </si>
  <si>
    <t>(SINAPI)</t>
  </si>
  <si>
    <t>1.4.2</t>
  </si>
  <si>
    <t>1.4.3</t>
  </si>
  <si>
    <t>1.4.4</t>
  </si>
  <si>
    <t>1.4.5</t>
  </si>
  <si>
    <t>1.4.6</t>
  </si>
  <si>
    <t>1.4.7</t>
  </si>
  <si>
    <t>1.4.8</t>
  </si>
  <si>
    <t>4011211</t>
  </si>
  <si>
    <t>REFORÇO DO SUBLEITO COM MATERIAL DE JAZIDA - 100% PROCTOR INTERMEDIÁRIO</t>
  </si>
  <si>
    <t>5915015</t>
  </si>
  <si>
    <t>CARGA, MANOBRA E DESCARGA DE MATERIAIS DIVERSOS EM CAMINHÃO CARROCERIA COM GUINDAUTO</t>
  </si>
  <si>
    <t>2.2.22</t>
  </si>
  <si>
    <t>2.2.23</t>
  </si>
  <si>
    <t>CARGA, MANOBRA E DESCARGA DE AGREGADOS, ROCHA OU SOLOS EM CAMINHÃO BASCULANTE</t>
  </si>
  <si>
    <t>ELABORAÇÃO DO PLANO DE RIGGING - POR ESTRUTURA</t>
  </si>
  <si>
    <r>
      <t xml:space="preserve">LOCAL:  </t>
    </r>
    <r>
      <rPr>
        <sz val="9"/>
        <rFont val="Arial"/>
        <family val="2"/>
      </rPr>
      <t>Francisco Dumont - MG</t>
    </r>
  </si>
  <si>
    <r>
      <t xml:space="preserve">DATA BASE:  </t>
    </r>
    <r>
      <rPr>
        <sz val="9"/>
        <rFont val="Arial"/>
        <family val="2"/>
      </rPr>
      <t>Novembro / 2025</t>
    </r>
  </si>
  <si>
    <r>
      <t xml:space="preserve">OBRA:  </t>
    </r>
    <r>
      <rPr>
        <sz val="9"/>
        <rFont val="Arial"/>
        <family val="2"/>
      </rPr>
      <t>CONSTRUÇÃO DE PONTES E GALERIAS, INCLUINDO A CONCLUSÃO DE ESTRUTURAS JÁ INICIADAS,
              LOCALIZADAS NA ÁREA DA BARRAGEM DE APROVEITAMENTO MÚLTIPLO JEQUITAÍ I</t>
    </r>
  </si>
  <si>
    <t>DATA:</t>
  </si>
  <si>
    <t>CA0010</t>
  </si>
  <si>
    <t>CA0011</t>
  </si>
  <si>
    <t>AQUISIÇÃO DE PEDRA DE MÃO COMERCIAL, PARA ENROCAMENTO, GABIÃO E DISSIPADORES - EXCLUSIVE TRANSPORTE</t>
  </si>
  <si>
    <t>FORNECIMENTO NÃO INCLUSO</t>
  </si>
  <si>
    <t>EXECUÇÃO DAS OBRAS E SERVIÇOS DE CONSTRUÇÃO DE PONTES E GALERIAS, INCLUINDO A CONCLUSÃO DE ESTRUTURAS JÁ INICIADAS, LOCALIZADAS NA ÁREA DA BARRAGEM DE APROVEITAMENTO MÚLTIPLO JEQUITAÍ I, NO MUNICÍPIO DE FRANCISCO DUMONT, NO ESTADO DE MINAS GERAIS - ITEM 1: PONTES A e B</t>
  </si>
  <si>
    <t>1.1.6</t>
  </si>
  <si>
    <t>Pneus</t>
  </si>
  <si>
    <t>Combustível</t>
  </si>
  <si>
    <t>Motorista</t>
  </si>
  <si>
    <t>CAMINHONETE COM MOTOR A DIESEL, POTÊNCIA 180 CV, CABINE DUPLA, 4X4 - PARA USO DA FISCALIZAÇÃO</t>
  </si>
  <si>
    <t>1.3.11</t>
  </si>
  <si>
    <t>1.4.9</t>
  </si>
  <si>
    <t>2.1.14</t>
  </si>
  <si>
    <t>2.1.15</t>
  </si>
  <si>
    <t>2.2.24</t>
  </si>
  <si>
    <t>2.2.25</t>
  </si>
  <si>
    <t>2.2.26</t>
  </si>
  <si>
    <t>2.2.27</t>
  </si>
  <si>
    <t>3.1.14</t>
  </si>
  <si>
    <t>3.1.15</t>
  </si>
  <si>
    <t>3.2.25</t>
  </si>
  <si>
    <t>3.2.26</t>
  </si>
  <si>
    <t>4</t>
  </si>
  <si>
    <t>4.1</t>
  </si>
  <si>
    <t>4.1.1</t>
  </si>
  <si>
    <t>4.1.2</t>
  </si>
  <si>
    <t>4.2</t>
  </si>
  <si>
    <t>4.2.1</t>
  </si>
  <si>
    <t>3.2.22</t>
  </si>
  <si>
    <t>3.2.23</t>
  </si>
  <si>
    <t>3.2.24</t>
  </si>
  <si>
    <t>3.2.27</t>
  </si>
  <si>
    <t>CRONOGRAMA FÍSICO-FINANCEIRO</t>
  </si>
  <si>
    <t xml:space="preserve">OBRA: </t>
  </si>
  <si>
    <t>VALOR:</t>
  </si>
  <si>
    <t xml:space="preserve">PRAZO: </t>
  </si>
  <si>
    <t>ETAPAS/DESCRIÇAO</t>
  </si>
  <si>
    <t>FISICO/  FINANCEIRO</t>
  </si>
  <si>
    <t>TOTAL    ETAPAS</t>
  </si>
  <si>
    <t>MÊS 1</t>
  </si>
  <si>
    <t>MÊS 2</t>
  </si>
  <si>
    <t>MÊS 3</t>
  </si>
  <si>
    <t>MÊS 4</t>
  </si>
  <si>
    <t>MÊS 5</t>
  </si>
  <si>
    <t>MÊS 6</t>
  </si>
  <si>
    <t xml:space="preserve">FISICO </t>
  </si>
  <si>
    <t>FINANCEIRO</t>
  </si>
  <si>
    <t>B</t>
  </si>
  <si>
    <t>C</t>
  </si>
  <si>
    <t>OBSERVAÇÕES:</t>
  </si>
  <si>
    <t>A1</t>
  </si>
  <si>
    <t>A2</t>
  </si>
  <si>
    <t>A3</t>
  </si>
  <si>
    <t>A4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</si>
  <si>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</si>
  <si>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</si>
  <si>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</si>
  <si>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</si>
  <si>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</si>
  <si>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</si>
  <si>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</si>
  <si>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</si>
  <si>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</si>
  <si>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</si>
  <si>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D</t>
  </si>
  <si>
    <t>D1</t>
  </si>
  <si>
    <t>D2</t>
  </si>
  <si>
    <t>MÊS 7</t>
  </si>
  <si>
    <t>MÊS 8</t>
  </si>
  <si>
    <t xml:space="preserve">240 DIAS </t>
  </si>
  <si>
    <t>Metodologia conforme a bibliografia "Como Preparar Orçamentos de Obras", 3 edição, Aldo Dórea Mattos, 2019.</t>
  </si>
  <si>
    <t xml:space="preserve"> fabricantes. </t>
  </si>
  <si>
    <t>depreciação mensal do equipamento (Item A da planilha de composição de preços). Os valores de K são fornecidos por</t>
  </si>
  <si>
    <t xml:space="preserve">Conservação e manutenção - é calculado com o uso de um coeficiente multiplicador "k", conforme tabela abaixo, sobre a </t>
  </si>
  <si>
    <t>**</t>
  </si>
  <si>
    <t xml:space="preserve"> Taxa de Juros Selic — Português (Brasil) (www.gov.br) </t>
  </si>
  <si>
    <t>Calculado com base na taxa SELIC JANEIRO/2026:</t>
  </si>
  <si>
    <t>*</t>
  </si>
  <si>
    <t>Com Motorista</t>
  </si>
  <si>
    <t>J2</t>
  </si>
  <si>
    <t>Sem Motorista</t>
  </si>
  <si>
    <t>J1</t>
  </si>
  <si>
    <t>Preço cobrado sem BDI</t>
  </si>
  <si>
    <t>J</t>
  </si>
  <si>
    <t>Custo Direto p/ km Rodado</t>
  </si>
  <si>
    <t>I</t>
  </si>
  <si>
    <t>Com Motorista (A4+B2+C2+D4+E6+F6+G1)</t>
  </si>
  <si>
    <t>Sem Motorista (A4+B2+C2+D4+E6+F6)</t>
  </si>
  <si>
    <t>Custo Mensal</t>
  </si>
  <si>
    <t>H</t>
  </si>
  <si>
    <t>Salário com encargos sociais</t>
  </si>
  <si>
    <t>G1</t>
  </si>
  <si>
    <t>G</t>
  </si>
  <si>
    <t>Pneus = (F1*F3*F4*30)/(F2*F5)</t>
  </si>
  <si>
    <t>F6</t>
  </si>
  <si>
    <t xml:space="preserve">Quantidade de dias do contrato </t>
  </si>
  <si>
    <t>F5</t>
  </si>
  <si>
    <t>Preço do Pneu</t>
  </si>
  <si>
    <t>F4</t>
  </si>
  <si>
    <t>Quantidade de pneus</t>
  </si>
  <si>
    <t>F3</t>
  </si>
  <si>
    <t>Vida do Pneu em quilômetros</t>
  </si>
  <si>
    <t>F2</t>
  </si>
  <si>
    <t xml:space="preserve">Quilometragem do Contrato </t>
  </si>
  <si>
    <t>F1</t>
  </si>
  <si>
    <t>F</t>
  </si>
  <si>
    <t>Lubrificantes  E = (E1*E3*E4*30)/E2*E5</t>
  </si>
  <si>
    <t>E6</t>
  </si>
  <si>
    <t>Quantidade de dias do Contrato</t>
  </si>
  <si>
    <t>E5</t>
  </si>
  <si>
    <t>Quantidade de litros de óleo por troca</t>
  </si>
  <si>
    <t>E4</t>
  </si>
  <si>
    <t>Preço do litro de óleo</t>
  </si>
  <si>
    <t>E3</t>
  </si>
  <si>
    <t>Franquia por troca de óleo (km)</t>
  </si>
  <si>
    <t>E2</t>
  </si>
  <si>
    <t>Quilometragem do Contrato (D1*12)</t>
  </si>
  <si>
    <t>E1</t>
  </si>
  <si>
    <t>Lubrificantes</t>
  </si>
  <si>
    <t>E</t>
  </si>
  <si>
    <t>Combustivel    (D1/D3)*D2</t>
  </si>
  <si>
    <t>D4</t>
  </si>
  <si>
    <t>Quilômetros rodados com um litro combustivel</t>
  </si>
  <si>
    <t>D3</t>
  </si>
  <si>
    <t>Preço do litro de combustível</t>
  </si>
  <si>
    <t>Média mensal de quilômetro por veículo</t>
  </si>
  <si>
    <t>Incidência mensal (C1xA4)</t>
  </si>
  <si>
    <t>Taxa de gastos s/a deprec. Inc. seguros (%)</t>
  </si>
  <si>
    <t>Conservação e manutenção **</t>
  </si>
  <si>
    <t>Juros s/depreciação/aluguel (B1xA4)</t>
  </si>
  <si>
    <t>Taxa mensal de Juros *</t>
  </si>
  <si>
    <t>Juros pelo Capital empregado</t>
  </si>
  <si>
    <t>Custo mensal [A1-(A3xA1)]/A2</t>
  </si>
  <si>
    <t>Previsão de recup. Na venda do bem usado</t>
  </si>
  <si>
    <t>Tempo previsto de vida útil (meses)</t>
  </si>
  <si>
    <t xml:space="preserve">Preço de Aquisição </t>
  </si>
  <si>
    <t>Depreciação mensal do equipamento</t>
  </si>
  <si>
    <t>Custo Horário (R$):</t>
  </si>
  <si>
    <t>Custo Diária (R$):</t>
  </si>
  <si>
    <t>Custo Mensal (R$):</t>
  </si>
  <si>
    <t>Veículo tipo pick-up, cabine dupla - 2.0 16V 4x4 diesel Aut.</t>
  </si>
  <si>
    <t>OBS:               Preço sem BDI e sem motorista                                                                   BDI=</t>
  </si>
  <si>
    <t xml:space="preserve">CODEVASF </t>
  </si>
  <si>
    <t>Data de atualização:</t>
  </si>
  <si>
    <t>Composição de Preços de Locação de Veículo tipo pick-up</t>
  </si>
  <si>
    <t>unid</t>
  </si>
  <si>
    <t>Auxiliar administrativo - mensalista</t>
  </si>
  <si>
    <t>Encarregado especializado - mensalista</t>
  </si>
  <si>
    <t>Engenheiro - mensalista</t>
  </si>
  <si>
    <t>Auxiliar de laboratório - mensalista</t>
  </si>
  <si>
    <t>Encarregado geral - mensalista</t>
  </si>
  <si>
    <t>Desenhista - mensalista</t>
  </si>
  <si>
    <t>Laboratorista - mensalista</t>
  </si>
  <si>
    <t>Técnico de segurança do trabalho - mensalista</t>
  </si>
  <si>
    <t>Topógrafo - mensalista</t>
  </si>
  <si>
    <t>Auxiliar de topografia - mensalista</t>
  </si>
  <si>
    <t>Emulsão asfáltica para imprimação - EAI - Valor ANP (ref: 01/2026)</t>
  </si>
  <si>
    <t>SBC 008823</t>
  </si>
  <si>
    <t>CAIXA D'AGUA / RESERVATORIO EM POLIETILENO, 2000 LITROS, COM 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</si>
</sst>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General_)"/>
    <numFmt numFmtId="165" formatCode="_(&quot;R$ &quot;* #,##0.00_);_(&quot;R$ &quot;* \(#,##0.00\);_(&quot;R$ &quot;* \-??_);_(@_)"/>
    <numFmt numFmtId="166" formatCode="_-&quot;R$ &quot;* #,##0.00_-;&quot;-R$ &quot;* #,##0.00_-;_-&quot;R$ &quot;* \-??_-;_-@_-"/>
    <numFmt numFmtId="167" formatCode="###,###,###,##0.00"/>
    <numFmt numFmtId="168" formatCode="&quot;R$&quot;#,##0.00_);[Red]&quot;(R$&quot;#,##0.00\)"/>
    <numFmt numFmtId="169" formatCode="_(* #,##0.00_);_(* \(#,##0.00\);_(* \-??_);_(@_)"/>
    <numFmt numFmtId="170" formatCode="_-* #,##0.00_-;\-* #,##0.00_-;_-* \-??_-;_-@_-"/>
    <numFmt numFmtId="171" formatCode="[$-416]d&quot;  &quot;mmmm&quot;, &quot;yyyy;@"/>
    <numFmt numFmtId="172" formatCode="#,##0.0000"/>
    <numFmt numFmtId="173" formatCode="#,##0.00000"/>
    <numFmt numFmtId="175" formatCode="#,##0.000"/>
    <numFmt numFmtId="176" formatCode="#,##0.00\ ;&quot; (&quot;#,##0.00\);&quot; -&quot;#\ ;@\ "/>
    <numFmt numFmtId="177" formatCode="0.000%"/>
    <numFmt numFmtId="178" formatCode="_(&quot;R$&quot;* #,##0.00_);_(&quot;R$&quot;* \(#,##0.00\);_(&quot;R$&quot;* &quot;-&quot;??_);_(@_)"/>
    <numFmt numFmtId="179" formatCode="0.0000%"/>
    <numFmt numFmtId="180" formatCode="0.0%"/>
  </numFmts>
  <fonts count="86" x14ac:knownFonts="1">
    <font>
      <sz val="12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 New"/>
      <family val="3"/>
      <charset val="1"/>
    </font>
    <font>
      <sz val="12"/>
      <name val="Arial"/>
      <family val="2"/>
      <charset val="1"/>
    </font>
    <font>
      <sz val="10"/>
      <name val="Arial"/>
      <family val="2"/>
      <charset val="1"/>
    </font>
    <font>
      <sz val="8"/>
      <name val="Times New Roman"/>
      <family val="1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sz val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charset val="1"/>
    </font>
    <font>
      <b/>
      <sz val="15"/>
      <color rgb="FF3333CC"/>
      <name val="Calibri"/>
      <family val="2"/>
      <charset val="1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  <charset val="1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2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8"/>
      <name val="Arial"/>
      <family val="2"/>
    </font>
    <font>
      <b/>
      <sz val="11"/>
      <color rgb="FF003770"/>
      <name val="Arial Black"/>
      <family val="2"/>
    </font>
    <font>
      <sz val="11"/>
      <color rgb="FF000000"/>
      <name val="Arial"/>
      <family val="2"/>
    </font>
    <font>
      <i/>
      <sz val="14"/>
      <color rgb="FF003770"/>
      <name val="Arial Black"/>
      <family val="2"/>
    </font>
    <font>
      <b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b/>
      <u/>
      <sz val="10"/>
      <name val="Courier New"/>
      <family val="3"/>
      <charset val="1"/>
    </font>
    <font>
      <sz val="10"/>
      <color rgb="FF000000"/>
      <name val="Calibri"/>
      <family val="2"/>
    </font>
    <font>
      <b/>
      <sz val="9"/>
      <name val="Arial"/>
      <family val="2"/>
      <charset val="1"/>
    </font>
    <font>
      <b/>
      <sz val="10"/>
      <name val="Times New Roman"/>
      <family val="1"/>
      <charset val="1"/>
    </font>
    <font>
      <sz val="10"/>
      <name val="Calibri Light"/>
      <family val="2"/>
      <scheme val="maj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2"/>
      <color rgb="FF7030A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b/>
      <sz val="36"/>
      <color rgb="FFFF0000"/>
      <name val="Arial"/>
      <family val="2"/>
    </font>
    <font>
      <sz val="9"/>
      <name val="Arial"/>
      <family val="2"/>
    </font>
    <font>
      <b/>
      <sz val="28"/>
      <color rgb="FF7030A0"/>
      <name val="Arial"/>
      <family val="2"/>
    </font>
    <font>
      <sz val="7"/>
      <name val="Arial"/>
      <family val="2"/>
    </font>
    <font>
      <sz val="12"/>
      <color rgb="FF0070C0"/>
      <name val="Arial"/>
      <family val="2"/>
    </font>
    <font>
      <sz val="2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0"/>
      <color rgb="FF000000"/>
      <name val="Times New Roman"/>
      <family val="1"/>
    </font>
    <font>
      <sz val="10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1"/>
      <name val="Times New Roman"/>
      <family val="1"/>
    </font>
    <font>
      <sz val="7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MS Sans Serif"/>
      <family val="2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0"/>
      <name val="MS Sans Serif"/>
      <family val="2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0C0FF"/>
        <bgColor rgb="FFA6CAF0"/>
      </patternFill>
    </fill>
    <fill>
      <patternFill patternType="solid">
        <fgColor rgb="FFCC9CCC"/>
        <bgColor rgb="FFCC99FF"/>
      </patternFill>
    </fill>
    <fill>
      <patternFill patternType="solid">
        <fgColor rgb="FFCCFFCC"/>
        <bgColor rgb="FFE3E3E3"/>
      </patternFill>
    </fill>
    <fill>
      <patternFill patternType="solid">
        <fgColor rgb="FFCC99FF"/>
        <bgColor rgb="FFCC9CCC"/>
      </patternFill>
    </fill>
    <fill>
      <patternFill patternType="solid">
        <fgColor rgb="FFA0E0E0"/>
        <bgColor rgb="FFA6CAF0"/>
      </patternFill>
    </fill>
    <fill>
      <patternFill patternType="solid">
        <fgColor rgb="FFE3E3E3"/>
        <bgColor rgb="FFD9D9D9"/>
      </patternFill>
    </fill>
    <fill>
      <patternFill patternType="solid">
        <fgColor rgb="FFA6CAF0"/>
        <bgColor rgb="FFC0C0FF"/>
      </patternFill>
    </fill>
    <fill>
      <patternFill patternType="solid">
        <fgColor rgb="FFFF8080"/>
        <bgColor rgb="FFCC9CCC"/>
      </patternFill>
    </fill>
    <fill>
      <patternFill patternType="solid">
        <fgColor rgb="FF00FF00"/>
        <bgColor rgb="FF33CCCC"/>
      </patternFill>
    </fill>
    <fill>
      <patternFill patternType="solid">
        <fgColor rgb="FF999933"/>
        <bgColor rgb="FF808080"/>
      </patternFill>
    </fill>
    <fill>
      <patternFill patternType="solid">
        <fgColor rgb="FFFFFFC0"/>
        <bgColor rgb="FFFFFF99"/>
      </patternFill>
    </fill>
    <fill>
      <patternFill patternType="solid">
        <fgColor rgb="FFBFBFBF"/>
        <bgColor rgb="FFC0C0C0"/>
      </patternFill>
    </fill>
    <fill>
      <patternFill patternType="solid">
        <fgColor rgb="FFD9D9D9"/>
        <bgColor rgb="FFDDD9C3"/>
      </patternFill>
    </fill>
    <fill>
      <patternFill patternType="solid">
        <fgColor rgb="FFDDD9C3"/>
        <bgColor rgb="FFD9D9D9"/>
      </patternFill>
    </fill>
    <fill>
      <patternFill patternType="solid">
        <fgColor theme="7" tint="0.79998168889431442"/>
        <bgColor rgb="FFFFFF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rgb="FFDDD9C3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2F0D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70702230903046"/>
        <bgColor indexed="31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 style="thin">
        <color rgb="FF3D3D3D"/>
      </left>
      <right style="thin">
        <color rgb="FF3D3D3D"/>
      </right>
      <top style="thin">
        <color rgb="FF3D3D3D"/>
      </top>
      <bottom style="thin">
        <color rgb="FF3D3D3D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1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1"/>
      </top>
      <bottom style="thin">
        <color theme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18">
    <xf numFmtId="164" fontId="0" fillId="0" borderId="0"/>
    <xf numFmtId="164" fontId="16" fillId="2" borderId="0" applyBorder="0" applyProtection="0"/>
    <xf numFmtId="164" fontId="16" fillId="3" borderId="0" applyBorder="0" applyProtection="0"/>
    <xf numFmtId="164" fontId="16" fillId="4" borderId="0" applyBorder="0" applyProtection="0"/>
    <xf numFmtId="164" fontId="16" fillId="5" borderId="0" applyBorder="0" applyProtection="0"/>
    <xf numFmtId="164" fontId="16" fillId="6" borderId="0" applyBorder="0" applyProtection="0"/>
    <xf numFmtId="164" fontId="16" fillId="7" borderId="0" applyBorder="0" applyProtection="0"/>
    <xf numFmtId="164" fontId="16" fillId="8" borderId="0" applyBorder="0" applyProtection="0"/>
    <xf numFmtId="164" fontId="16" fillId="9" borderId="0" applyBorder="0" applyProtection="0"/>
    <xf numFmtId="164" fontId="16" fillId="10" borderId="0" applyBorder="0" applyProtection="0"/>
    <xf numFmtId="164" fontId="16" fillId="5" borderId="0" applyBorder="0" applyProtection="0"/>
    <xf numFmtId="164" fontId="16" fillId="8" borderId="0" applyBorder="0" applyProtection="0"/>
    <xf numFmtId="164" fontId="16" fillId="11" borderId="0" applyBorder="0" applyProtection="0"/>
    <xf numFmtId="0" fontId="6" fillId="0" borderId="0"/>
    <xf numFmtId="0" fontId="7" fillId="0" borderId="0" applyBorder="0" applyProtection="0"/>
    <xf numFmtId="165" fontId="7" fillId="0" borderId="0" applyBorder="0" applyProtection="0"/>
    <xf numFmtId="0" fontId="7" fillId="0" borderId="0" applyBorder="0" applyProtection="0"/>
    <xf numFmtId="166" fontId="7" fillId="0" borderId="0" applyBorder="0" applyProtection="0"/>
    <xf numFmtId="166" fontId="7" fillId="0" borderId="0" applyBorder="0" applyProtection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167" fontId="9" fillId="0" borderId="0">
      <alignment horizontal="right"/>
    </xf>
    <xf numFmtId="0" fontId="16" fillId="0" borderId="0"/>
    <xf numFmtId="0" fontId="9" fillId="0" borderId="0">
      <alignment horizontal="right"/>
    </xf>
    <xf numFmtId="0" fontId="9" fillId="0" borderId="0">
      <protection locked="0"/>
    </xf>
    <xf numFmtId="0" fontId="7" fillId="0" borderId="0"/>
    <xf numFmtId="168" fontId="9" fillId="0" borderId="0">
      <alignment horizontal="right"/>
    </xf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4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164" fontId="8" fillId="12" borderId="6" applyProtection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168" fontId="7" fillId="0" borderId="0" applyProtection="0"/>
    <xf numFmtId="169" fontId="7" fillId="0" borderId="0" applyBorder="0" applyProtection="0"/>
    <xf numFmtId="169" fontId="7" fillId="0" borderId="0" applyBorder="0" applyProtection="0"/>
    <xf numFmtId="168" fontId="7" fillId="0" borderId="0" applyProtection="0"/>
    <xf numFmtId="169" fontId="7" fillId="0" borderId="0" applyBorder="0" applyProtection="0"/>
    <xf numFmtId="169" fontId="7" fillId="0" borderId="0" applyBorder="0" applyProtection="0"/>
    <xf numFmtId="169" fontId="7" fillId="0" borderId="0" applyBorder="0" applyProtection="0"/>
    <xf numFmtId="169" fontId="8" fillId="0" borderId="0" applyBorder="0" applyProtection="0"/>
    <xf numFmtId="164" fontId="17" fillId="0" borderId="7" applyProtection="0"/>
    <xf numFmtId="169" fontId="7" fillId="0" borderId="0" applyBorder="0" applyProtection="0"/>
    <xf numFmtId="169" fontId="7" fillId="0" borderId="0" applyBorder="0" applyProtection="0"/>
    <xf numFmtId="169" fontId="7" fillId="0" borderId="0" applyBorder="0" applyProtection="0"/>
    <xf numFmtId="169" fontId="8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7" fillId="0" borderId="0" applyBorder="0" applyProtection="0"/>
    <xf numFmtId="169" fontId="7" fillId="0" borderId="0" applyBorder="0" applyProtection="0"/>
    <xf numFmtId="44" fontId="23" fillId="0" borderId="0" applyFont="0" applyFill="0" applyBorder="0" applyAlignment="0" applyProtection="0"/>
    <xf numFmtId="0" fontId="5" fillId="0" borderId="0"/>
    <xf numFmtId="0" fontId="5" fillId="0" borderId="0"/>
    <xf numFmtId="3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2" fillId="0" borderId="0"/>
    <xf numFmtId="0" fontId="67" fillId="0" borderId="0" applyNumberFormat="0" applyFill="0" applyBorder="0" applyAlignment="0" applyProtection="0"/>
    <xf numFmtId="0" fontId="68" fillId="0" borderId="0"/>
    <xf numFmtId="0" fontId="74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0" fontId="24" fillId="0" borderId="0"/>
    <xf numFmtId="178" fontId="2" fillId="0" borderId="0" applyFont="0" applyFill="0" applyBorder="0" applyAlignment="0" applyProtection="0"/>
    <xf numFmtId="44" fontId="84" fillId="0" borderId="0" applyFont="0" applyFill="0" applyBorder="0" applyAlignment="0" applyProtection="0"/>
    <xf numFmtId="0" fontId="24" fillId="0" borderId="0"/>
    <xf numFmtId="0" fontId="15" fillId="0" borderId="0"/>
    <xf numFmtId="44" fontId="2" fillId="0" borderId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412">
    <xf numFmtId="164" fontId="0" fillId="0" borderId="0" xfId="0"/>
    <xf numFmtId="0" fontId="8" fillId="0" borderId="0" xfId="0" applyNumberFormat="1" applyFont="1"/>
    <xf numFmtId="0" fontId="8" fillId="0" borderId="0" xfId="0" applyNumberFormat="1" applyFont="1" applyAlignment="1">
      <alignment horizontal="left"/>
    </xf>
    <xf numFmtId="4" fontId="8" fillId="0" borderId="0" xfId="0" applyNumberFormat="1" applyFont="1"/>
    <xf numFmtId="0" fontId="8" fillId="0" borderId="0" xfId="0" applyNumberFormat="1" applyFont="1" applyAlignment="1">
      <alignment vertical="center"/>
    </xf>
    <xf numFmtId="171" fontId="12" fillId="0" borderId="0" xfId="0" applyNumberFormat="1" applyFont="1" applyAlignment="1">
      <alignment vertical="center"/>
    </xf>
    <xf numFmtId="0" fontId="11" fillId="0" borderId="0" xfId="0" applyNumberFormat="1" applyFont="1" applyAlignment="1">
      <alignment vertical="center"/>
    </xf>
    <xf numFmtId="0" fontId="8" fillId="0" borderId="0" xfId="0" applyNumberFormat="1" applyFont="1" applyAlignment="1">
      <alignment horizontal="center" vertical="center"/>
    </xf>
    <xf numFmtId="0" fontId="14" fillId="13" borderId="2" xfId="0" applyNumberFormat="1" applyFont="1" applyFill="1" applyBorder="1" applyAlignment="1">
      <alignment horizontal="center" vertical="center" wrapText="1"/>
    </xf>
    <xf numFmtId="0" fontId="18" fillId="13" borderId="2" xfId="0" applyNumberFormat="1" applyFont="1" applyFill="1" applyBorder="1" applyAlignment="1">
      <alignment horizontal="center" vertical="center" wrapText="1"/>
    </xf>
    <xf numFmtId="4" fontId="18" fillId="13" borderId="2" xfId="0" applyNumberFormat="1" applyFont="1" applyFill="1" applyBorder="1" applyAlignment="1">
      <alignment horizontal="center" vertical="center" wrapText="1"/>
    </xf>
    <xf numFmtId="4" fontId="18" fillId="13" borderId="2" xfId="0" applyNumberFormat="1" applyFont="1" applyFill="1" applyBorder="1" applyAlignment="1" applyProtection="1">
      <alignment horizontal="center" vertical="center" wrapText="1"/>
      <protection locked="0"/>
    </xf>
    <xf numFmtId="10" fontId="18" fillId="13" borderId="2" xfId="54" applyNumberFormat="1" applyFont="1" applyFill="1" applyBorder="1" applyAlignment="1" applyProtection="1">
      <alignment horizontal="center" vertical="center" wrapText="1"/>
      <protection locked="0"/>
    </xf>
    <xf numFmtId="164" fontId="13" fillId="0" borderId="0" xfId="0" applyFont="1"/>
    <xf numFmtId="164" fontId="27" fillId="19" borderId="9" xfId="0" applyFont="1" applyFill="1" applyBorder="1" applyAlignment="1">
      <alignment horizontal="center" vertical="center"/>
    </xf>
    <xf numFmtId="164" fontId="28" fillId="19" borderId="9" xfId="0" applyFont="1" applyFill="1" applyBorder="1" applyAlignment="1">
      <alignment horizontal="center" vertical="center"/>
    </xf>
    <xf numFmtId="164" fontId="29" fillId="19" borderId="9" xfId="0" applyFont="1" applyFill="1" applyBorder="1" applyAlignment="1">
      <alignment horizontal="right" vertical="center"/>
    </xf>
    <xf numFmtId="164" fontId="21" fillId="0" borderId="10" xfId="0" applyFont="1" applyBorder="1" applyAlignment="1">
      <alignment vertical="center"/>
    </xf>
    <xf numFmtId="44" fontId="23" fillId="0" borderId="0" xfId="91"/>
    <xf numFmtId="10" fontId="7" fillId="0" borderId="0" xfId="54" applyNumberFormat="1"/>
    <xf numFmtId="164" fontId="21" fillId="0" borderId="0" xfId="0" applyFont="1" applyAlignment="1">
      <alignment horizontal="right" vertical="center"/>
    </xf>
    <xf numFmtId="173" fontId="21" fillId="19" borderId="0" xfId="0" applyNumberFormat="1" applyFont="1" applyFill="1" applyAlignment="1">
      <alignment horizontal="right" vertical="center"/>
    </xf>
    <xf numFmtId="164" fontId="21" fillId="0" borderId="0" xfId="0" applyFont="1" applyAlignment="1">
      <alignment horizontal="left" vertical="center"/>
    </xf>
    <xf numFmtId="164" fontId="21" fillId="0" borderId="11" xfId="0" applyFont="1" applyBorder="1" applyAlignment="1">
      <alignment horizontal="center" vertical="center"/>
    </xf>
    <xf numFmtId="164" fontId="25" fillId="0" borderId="11" xfId="0" applyFont="1" applyBorder="1" applyAlignment="1">
      <alignment horizontal="left" vertical="center"/>
    </xf>
    <xf numFmtId="164" fontId="25" fillId="0" borderId="11" xfId="0" applyFont="1" applyBorder="1" applyAlignment="1">
      <alignment horizontal="center" vertical="center"/>
    </xf>
    <xf numFmtId="164" fontId="25" fillId="0" borderId="0" xfId="0" applyFont="1" applyAlignment="1">
      <alignment horizontal="center" vertical="center"/>
    </xf>
    <xf numFmtId="164" fontId="28" fillId="0" borderId="11" xfId="0" applyFont="1" applyBorder="1" applyAlignment="1">
      <alignment horizontal="center" vertical="center"/>
    </xf>
    <xf numFmtId="164" fontId="28" fillId="19" borderId="0" xfId="0" applyFont="1" applyFill="1" applyAlignment="1">
      <alignment horizontal="center" vertical="center"/>
    </xf>
    <xf numFmtId="164" fontId="28" fillId="0" borderId="0" xfId="0" applyFont="1" applyAlignment="1">
      <alignment horizontal="left" vertical="center" wrapText="1"/>
    </xf>
    <xf numFmtId="173" fontId="28" fillId="19" borderId="0" xfId="0" applyNumberFormat="1" applyFont="1" applyFill="1" applyAlignment="1">
      <alignment horizontal="center" vertical="center"/>
    </xf>
    <xf numFmtId="4" fontId="28" fillId="19" borderId="0" xfId="0" applyNumberFormat="1" applyFont="1" applyFill="1" applyAlignment="1">
      <alignment horizontal="center" vertical="center"/>
    </xf>
    <xf numFmtId="172" fontId="28" fillId="0" borderId="0" xfId="0" applyNumberFormat="1" applyFont="1" applyAlignment="1">
      <alignment horizontal="right" vertical="center"/>
    </xf>
    <xf numFmtId="0" fontId="11" fillId="0" borderId="0" xfId="22" applyFont="1"/>
    <xf numFmtId="2" fontId="34" fillId="0" borderId="0" xfId="22" applyNumberFormat="1" applyFont="1"/>
    <xf numFmtId="164" fontId="25" fillId="0" borderId="11" xfId="0" applyFont="1" applyBorder="1" applyAlignment="1">
      <alignment horizontal="right" vertical="center"/>
    </xf>
    <xf numFmtId="172" fontId="28" fillId="0" borderId="11" xfId="0" applyNumberFormat="1" applyFont="1" applyBorder="1" applyAlignment="1">
      <alignment horizontal="right" vertical="center"/>
    </xf>
    <xf numFmtId="164" fontId="28" fillId="0" borderId="0" xfId="0" applyFont="1" applyAlignment="1">
      <alignment horizontal="center" vertical="center"/>
    </xf>
    <xf numFmtId="164" fontId="25" fillId="0" borderId="0" xfId="0" applyFont="1" applyAlignment="1">
      <alignment horizontal="right" vertical="center"/>
    </xf>
    <xf numFmtId="172" fontId="25" fillId="0" borderId="11" xfId="0" applyNumberFormat="1" applyFont="1" applyBorder="1" applyAlignment="1">
      <alignment horizontal="right" vertical="center"/>
    </xf>
    <xf numFmtId="172" fontId="25" fillId="0" borderId="0" xfId="0" applyNumberFormat="1" applyFont="1" applyAlignment="1">
      <alignment horizontal="right" vertical="center"/>
    </xf>
    <xf numFmtId="173" fontId="25" fillId="19" borderId="0" xfId="0" applyNumberFormat="1" applyFont="1" applyFill="1" applyAlignment="1">
      <alignment horizontal="right" vertical="center"/>
    </xf>
    <xf numFmtId="172" fontId="25" fillId="19" borderId="11" xfId="0" applyNumberFormat="1" applyFont="1" applyFill="1" applyBorder="1" applyAlignment="1">
      <alignment horizontal="right" vertical="center"/>
    </xf>
    <xf numFmtId="168" fontId="35" fillId="20" borderId="0" xfId="94" applyNumberFormat="1" applyFont="1" applyFill="1" applyAlignment="1">
      <alignment vertical="center"/>
    </xf>
    <xf numFmtId="164" fontId="28" fillId="0" borderId="9" xfId="0" applyFont="1" applyBorder="1" applyAlignment="1">
      <alignment horizontal="center" vertical="center"/>
    </xf>
    <xf numFmtId="4" fontId="25" fillId="0" borderId="9" xfId="0" applyNumberFormat="1" applyFont="1" applyBorder="1" applyAlignment="1">
      <alignment horizontal="right" vertical="center"/>
    </xf>
    <xf numFmtId="164" fontId="28" fillId="0" borderId="0" xfId="0" applyFont="1" applyAlignment="1">
      <alignment horizontal="right" vertical="center"/>
    </xf>
    <xf numFmtId="164" fontId="5" fillId="0" borderId="0" xfId="0" applyFont="1"/>
    <xf numFmtId="44" fontId="23" fillId="0" borderId="0" xfId="91" applyBorder="1"/>
    <xf numFmtId="10" fontId="7" fillId="0" borderId="0" xfId="54" applyNumberFormat="1" applyBorder="1"/>
    <xf numFmtId="168" fontId="32" fillId="0" borderId="0" xfId="0" applyNumberFormat="1" applyFont="1" applyAlignment="1">
      <alignment horizontal="center" vertical="center" wrapText="1"/>
    </xf>
    <xf numFmtId="164" fontId="0" fillId="0" borderId="0" xfId="0" applyAlignment="1">
      <alignment horizontal="center" vertical="center"/>
    </xf>
    <xf numFmtId="0" fontId="16" fillId="0" borderId="15" xfId="20" applyBorder="1"/>
    <xf numFmtId="0" fontId="16" fillId="0" borderId="0" xfId="20"/>
    <xf numFmtId="164" fontId="38" fillId="0" borderId="13" xfId="0" applyFont="1" applyBorder="1" applyAlignment="1">
      <alignment wrapText="1"/>
    </xf>
    <xf numFmtId="164" fontId="37" fillId="21" borderId="20" xfId="0" applyFont="1" applyFill="1" applyBorder="1" applyAlignment="1">
      <alignment horizontal="center" vertical="center" wrapText="1"/>
    </xf>
    <xf numFmtId="164" fontId="37" fillId="21" borderId="21" xfId="0" applyFont="1" applyFill="1" applyBorder="1" applyAlignment="1">
      <alignment horizontal="center" vertical="center" wrapText="1"/>
    </xf>
    <xf numFmtId="0" fontId="38" fillId="22" borderId="19" xfId="96" applyFont="1" applyFill="1" applyBorder="1" applyAlignment="1">
      <alignment vertical="center" wrapText="1"/>
    </xf>
    <xf numFmtId="10" fontId="38" fillId="22" borderId="22" xfId="96" applyNumberFormat="1" applyFont="1" applyFill="1" applyBorder="1" applyAlignment="1">
      <alignment horizontal="center" vertical="center" wrapText="1"/>
    </xf>
    <xf numFmtId="0" fontId="38" fillId="22" borderId="15" xfId="96" applyFont="1" applyFill="1" applyBorder="1" applyAlignment="1">
      <alignment vertical="center" wrapText="1"/>
    </xf>
    <xf numFmtId="10" fontId="38" fillId="22" borderId="15" xfId="96" applyNumberFormat="1" applyFont="1" applyFill="1" applyBorder="1" applyAlignment="1">
      <alignment horizontal="center" vertical="center" wrapText="1"/>
    </xf>
    <xf numFmtId="10" fontId="38" fillId="22" borderId="23" xfId="96" applyNumberFormat="1" applyFont="1" applyFill="1" applyBorder="1" applyAlignment="1">
      <alignment horizontal="center" vertical="center" wrapText="1"/>
    </xf>
    <xf numFmtId="10" fontId="38" fillId="22" borderId="23" xfId="97" applyNumberFormat="1" applyFont="1" applyFill="1" applyBorder="1" applyAlignment="1">
      <alignment horizontal="center"/>
    </xf>
    <xf numFmtId="0" fontId="38" fillId="22" borderId="15" xfId="96" applyFont="1" applyFill="1" applyBorder="1" applyAlignment="1">
      <alignment horizontal="left" vertical="center" wrapText="1"/>
    </xf>
    <xf numFmtId="0" fontId="37" fillId="22" borderId="24" xfId="96" applyFont="1" applyFill="1" applyBorder="1" applyAlignment="1">
      <alignment horizontal="right" vertical="center" wrapText="1"/>
    </xf>
    <xf numFmtId="10" fontId="37" fillId="22" borderId="24" xfId="96" applyNumberFormat="1" applyFont="1" applyFill="1" applyBorder="1" applyAlignment="1">
      <alignment horizontal="center" vertical="center" wrapText="1"/>
    </xf>
    <xf numFmtId="164" fontId="40" fillId="0" borderId="15" xfId="0" applyFont="1" applyBorder="1" applyAlignment="1">
      <alignment horizontal="left" wrapText="1"/>
    </xf>
    <xf numFmtId="164" fontId="40" fillId="0" borderId="15" xfId="0" applyFont="1" applyBorder="1" applyAlignment="1">
      <alignment horizontal="left"/>
    </xf>
    <xf numFmtId="164" fontId="40" fillId="0" borderId="15" xfId="0" applyFont="1" applyBorder="1"/>
    <xf numFmtId="164" fontId="41" fillId="22" borderId="26" xfId="0" applyFont="1" applyFill="1" applyBorder="1" applyAlignment="1">
      <alignment vertical="center" wrapText="1"/>
    </xf>
    <xf numFmtId="164" fontId="41" fillId="22" borderId="27" xfId="0" applyFont="1" applyFill="1" applyBorder="1" applyAlignment="1">
      <alignment vertical="center" wrapText="1"/>
    </xf>
    <xf numFmtId="0" fontId="38" fillId="22" borderId="27" xfId="96" applyFont="1" applyFill="1" applyBorder="1" applyAlignment="1">
      <alignment vertical="center" wrapText="1"/>
    </xf>
    <xf numFmtId="10" fontId="38" fillId="22" borderId="27" xfId="96" applyNumberFormat="1" applyFont="1" applyFill="1" applyBorder="1" applyAlignment="1">
      <alignment horizontal="center" vertical="center" wrapText="1"/>
    </xf>
    <xf numFmtId="10" fontId="38" fillId="22" borderId="28" xfId="96" applyNumberFormat="1" applyFont="1" applyFill="1" applyBorder="1" applyAlignment="1">
      <alignment horizontal="center" vertical="center" wrapText="1"/>
    </xf>
    <xf numFmtId="0" fontId="37" fillId="22" borderId="19" xfId="96" applyFont="1" applyFill="1" applyBorder="1" applyAlignment="1">
      <alignment horizontal="right" vertical="center" wrapText="1"/>
    </xf>
    <xf numFmtId="10" fontId="37" fillId="22" borderId="0" xfId="96" applyNumberFormat="1" applyFont="1" applyFill="1" applyAlignment="1">
      <alignment horizontal="center" vertical="center" wrapText="1"/>
    </xf>
    <xf numFmtId="164" fontId="42" fillId="0" borderId="15" xfId="0" applyFont="1" applyBorder="1"/>
    <xf numFmtId="10" fontId="43" fillId="22" borderId="15" xfId="96" applyNumberFormat="1" applyFont="1" applyFill="1" applyBorder="1" applyAlignment="1">
      <alignment horizontal="center" vertical="center" wrapText="1"/>
    </xf>
    <xf numFmtId="0" fontId="38" fillId="22" borderId="23" xfId="96" applyFont="1" applyFill="1" applyBorder="1" applyAlignment="1">
      <alignment vertical="center" wrapText="1"/>
    </xf>
    <xf numFmtId="0" fontId="38" fillId="22" borderId="13" xfId="96" applyFont="1" applyFill="1" applyBorder="1" applyAlignment="1">
      <alignment vertical="center" wrapText="1"/>
    </xf>
    <xf numFmtId="10" fontId="38" fillId="22" borderId="13" xfId="96" applyNumberFormat="1" applyFont="1" applyFill="1" applyBorder="1" applyAlignment="1">
      <alignment horizontal="center" vertical="center" wrapText="1"/>
    </xf>
    <xf numFmtId="0" fontId="38" fillId="22" borderId="14" xfId="96" applyFont="1" applyFill="1" applyBorder="1" applyAlignment="1">
      <alignment vertical="center" wrapText="1"/>
    </xf>
    <xf numFmtId="0" fontId="16" fillId="0" borderId="19" xfId="20" applyBorder="1"/>
    <xf numFmtId="0" fontId="15" fillId="0" borderId="13" xfId="96" applyBorder="1"/>
    <xf numFmtId="0" fontId="15" fillId="0" borderId="13" xfId="96" applyBorder="1" applyAlignment="1">
      <alignment horizontal="center"/>
    </xf>
    <xf numFmtId="0" fontId="15" fillId="0" borderId="14" xfId="96" applyBorder="1"/>
    <xf numFmtId="0" fontId="15" fillId="0" borderId="15" xfId="96" applyBorder="1"/>
    <xf numFmtId="10" fontId="39" fillId="22" borderId="19" xfId="97" applyNumberFormat="1" applyFont="1" applyFill="1" applyBorder="1" applyAlignment="1">
      <alignment horizontal="center" vertical="center"/>
    </xf>
    <xf numFmtId="10" fontId="39" fillId="22" borderId="15" xfId="97" applyNumberFormat="1" applyFont="1" applyFill="1" applyBorder="1" applyAlignment="1">
      <alignment horizontal="center" vertical="center"/>
    </xf>
    <xf numFmtId="0" fontId="15" fillId="0" borderId="24" xfId="96" applyBorder="1"/>
    <xf numFmtId="0" fontId="15" fillId="0" borderId="25" xfId="96" applyBorder="1"/>
    <xf numFmtId="0" fontId="40" fillId="0" borderId="22" xfId="96" applyFont="1" applyBorder="1"/>
    <xf numFmtId="0" fontId="40" fillId="0" borderId="15" xfId="96" applyFont="1" applyBorder="1"/>
    <xf numFmtId="0" fontId="40" fillId="0" borderId="23" xfId="96" applyFont="1" applyBorder="1"/>
    <xf numFmtId="0" fontId="15" fillId="0" borderId="15" xfId="96" applyBorder="1" applyAlignment="1">
      <alignment horizontal="center"/>
    </xf>
    <xf numFmtId="0" fontId="15" fillId="0" borderId="23" xfId="96" applyBorder="1"/>
    <xf numFmtId="0" fontId="15" fillId="0" borderId="0" xfId="96"/>
    <xf numFmtId="0" fontId="15" fillId="0" borderId="0" xfId="96" applyAlignment="1">
      <alignment horizontal="center"/>
    </xf>
    <xf numFmtId="0" fontId="15" fillId="0" borderId="19" xfId="96" applyBorder="1"/>
    <xf numFmtId="0" fontId="44" fillId="0" borderId="0" xfId="0" applyNumberFormat="1" applyFont="1" applyAlignment="1">
      <alignment vertical="top"/>
    </xf>
    <xf numFmtId="0" fontId="45" fillId="14" borderId="2" xfId="0" applyNumberFormat="1" applyFont="1" applyFill="1" applyBorder="1" applyAlignment="1">
      <alignment horizontal="center" vertical="center" wrapText="1"/>
    </xf>
    <xf numFmtId="0" fontId="46" fillId="14" borderId="2" xfId="0" applyNumberFormat="1" applyFont="1" applyFill="1" applyBorder="1" applyAlignment="1">
      <alignment horizontal="center" vertical="center" wrapText="1"/>
    </xf>
    <xf numFmtId="4" fontId="45" fillId="14" borderId="2" xfId="0" applyNumberFormat="1" applyFont="1" applyFill="1" applyBorder="1" applyAlignment="1">
      <alignment horizontal="center" vertical="center" wrapText="1"/>
    </xf>
    <xf numFmtId="4" fontId="47" fillId="0" borderId="0" xfId="0" applyNumberFormat="1" applyFont="1" applyAlignment="1">
      <alignment horizontal="center" vertical="center"/>
    </xf>
    <xf numFmtId="0" fontId="45" fillId="18" borderId="2" xfId="0" applyNumberFormat="1" applyFont="1" applyFill="1" applyBorder="1" applyAlignment="1">
      <alignment horizontal="center" vertical="center" wrapText="1"/>
    </xf>
    <xf numFmtId="0" fontId="46" fillId="18" borderId="2" xfId="0" applyNumberFormat="1" applyFont="1" applyFill="1" applyBorder="1" applyAlignment="1">
      <alignment horizontal="left" vertical="center" wrapText="1"/>
    </xf>
    <xf numFmtId="0" fontId="46" fillId="18" borderId="2" xfId="0" applyNumberFormat="1" applyFont="1" applyFill="1" applyBorder="1" applyAlignment="1">
      <alignment horizontal="center" vertical="center" wrapText="1"/>
    </xf>
    <xf numFmtId="4" fontId="45" fillId="18" borderId="0" xfId="0" applyNumberFormat="1" applyFont="1" applyFill="1" applyAlignment="1">
      <alignment horizontal="center" vertical="center" wrapText="1"/>
    </xf>
    <xf numFmtId="4" fontId="45" fillId="18" borderId="2" xfId="0" applyNumberFormat="1" applyFont="1" applyFill="1" applyBorder="1" applyAlignment="1">
      <alignment horizontal="center" vertical="center" wrapText="1"/>
    </xf>
    <xf numFmtId="164" fontId="44" fillId="17" borderId="2" xfId="0" applyFont="1" applyFill="1" applyBorder="1" applyAlignment="1">
      <alignment horizontal="center" vertical="center" wrapText="1"/>
    </xf>
    <xf numFmtId="170" fontId="44" fillId="16" borderId="8" xfId="24" applyNumberFormat="1" applyFont="1" applyFill="1" applyBorder="1" applyAlignment="1">
      <alignment horizontal="center" vertical="center"/>
    </xf>
    <xf numFmtId="169" fontId="48" fillId="17" borderId="2" xfId="69" applyFont="1" applyFill="1" applyBorder="1" applyAlignment="1" applyProtection="1">
      <alignment horizontal="center" vertical="center"/>
    </xf>
    <xf numFmtId="4" fontId="44" fillId="0" borderId="2" xfId="69" applyNumberFormat="1" applyFont="1" applyBorder="1" applyAlignment="1" applyProtection="1">
      <alignment horizontal="center" vertical="center" wrapText="1"/>
    </xf>
    <xf numFmtId="49" fontId="44" fillId="14" borderId="2" xfId="0" applyNumberFormat="1" applyFont="1" applyFill="1" applyBorder="1" applyAlignment="1">
      <alignment horizontal="center" vertical="center"/>
    </xf>
    <xf numFmtId="164" fontId="44" fillId="14" borderId="2" xfId="0" applyFont="1" applyFill="1" applyBorder="1" applyAlignment="1">
      <alignment horizontal="center" vertical="center"/>
    </xf>
    <xf numFmtId="170" fontId="44" fillId="14" borderId="8" xfId="24" applyNumberFormat="1" applyFont="1" applyFill="1" applyBorder="1" applyAlignment="1">
      <alignment horizontal="center" vertical="center"/>
    </xf>
    <xf numFmtId="170" fontId="48" fillId="14" borderId="8" xfId="24" applyNumberFormat="1" applyFont="1" applyFill="1" applyBorder="1" applyAlignment="1">
      <alignment horizontal="center" vertical="center"/>
    </xf>
    <xf numFmtId="4" fontId="44" fillId="14" borderId="2" xfId="69" applyNumberFormat="1" applyFont="1" applyFill="1" applyBorder="1" applyAlignment="1" applyProtection="1">
      <alignment horizontal="center" vertical="center" wrapText="1"/>
    </xf>
    <xf numFmtId="164" fontId="48" fillId="16" borderId="2" xfId="0" applyFont="1" applyFill="1" applyBorder="1" applyAlignment="1">
      <alignment horizontal="center" vertical="center"/>
    </xf>
    <xf numFmtId="49" fontId="44" fillId="0" borderId="2" xfId="0" applyNumberFormat="1" applyFont="1" applyBorder="1" applyAlignment="1">
      <alignment horizontal="center" vertical="center" wrapText="1"/>
    </xf>
    <xf numFmtId="49" fontId="44" fillId="0" borderId="2" xfId="0" applyNumberFormat="1" applyFont="1" applyBorder="1" applyAlignment="1">
      <alignment horizontal="left" vertical="center" wrapText="1"/>
    </xf>
    <xf numFmtId="49" fontId="44" fillId="22" borderId="2" xfId="0" applyNumberFormat="1" applyFont="1" applyFill="1" applyBorder="1" applyAlignment="1">
      <alignment horizontal="center" vertical="center" wrapText="1"/>
    </xf>
    <xf numFmtId="49" fontId="44" fillId="22" borderId="2" xfId="0" applyNumberFormat="1" applyFont="1" applyFill="1" applyBorder="1" applyAlignment="1">
      <alignment horizontal="left" vertical="center" wrapText="1"/>
    </xf>
    <xf numFmtId="0" fontId="44" fillId="0" borderId="0" xfId="0" applyNumberFormat="1" applyFont="1" applyAlignment="1">
      <alignment vertical="center"/>
    </xf>
    <xf numFmtId="164" fontId="44" fillId="16" borderId="2" xfId="0" applyFont="1" applyFill="1" applyBorder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10" fillId="0" borderId="36" xfId="0" applyNumberFormat="1" applyFont="1" applyBorder="1" applyAlignment="1">
      <alignment horizontal="center" vertical="center"/>
    </xf>
    <xf numFmtId="0" fontId="10" fillId="0" borderId="24" xfId="0" applyNumberFormat="1" applyFont="1" applyBorder="1" applyAlignment="1">
      <alignment horizontal="center" vertical="center"/>
    </xf>
    <xf numFmtId="0" fontId="10" fillId="0" borderId="38" xfId="0" applyNumberFormat="1" applyFont="1" applyBorder="1" applyAlignment="1">
      <alignment horizontal="center" vertical="center"/>
    </xf>
    <xf numFmtId="0" fontId="44" fillId="0" borderId="2" xfId="0" applyNumberFormat="1" applyFont="1" applyBorder="1" applyAlignment="1">
      <alignment horizontal="center" vertical="center" wrapText="1"/>
    </xf>
    <xf numFmtId="0" fontId="44" fillId="0" borderId="2" xfId="0" applyNumberFormat="1" applyFont="1" applyBorder="1" applyAlignment="1">
      <alignment horizontal="left" vertical="center" wrapText="1"/>
    </xf>
    <xf numFmtId="164" fontId="33" fillId="0" borderId="0" xfId="0" applyFont="1" applyAlignment="1">
      <alignment horizontal="left" vertical="center"/>
    </xf>
    <xf numFmtId="4" fontId="50" fillId="0" borderId="0" xfId="0" applyNumberFormat="1" applyFont="1"/>
    <xf numFmtId="172" fontId="28" fillId="22" borderId="0" xfId="0" applyNumberFormat="1" applyFont="1" applyFill="1" applyAlignment="1">
      <alignment horizontal="right" vertical="center"/>
    </xf>
    <xf numFmtId="164" fontId="0" fillId="22" borderId="0" xfId="0" applyFill="1"/>
    <xf numFmtId="4" fontId="13" fillId="0" borderId="0" xfId="0" applyNumberFormat="1" applyFont="1"/>
    <xf numFmtId="164" fontId="51" fillId="0" borderId="0" xfId="0" applyFont="1"/>
    <xf numFmtId="164" fontId="0" fillId="0" borderId="0" xfId="0" applyAlignment="1">
      <alignment wrapText="1"/>
    </xf>
    <xf numFmtId="10" fontId="7" fillId="0" borderId="0" xfId="54" applyNumberFormat="1" applyAlignment="1">
      <alignment horizontal="center" vertical="center"/>
    </xf>
    <xf numFmtId="44" fontId="11" fillId="0" borderId="0" xfId="91" applyFont="1"/>
    <xf numFmtId="44" fontId="0" fillId="0" borderId="0" xfId="91" applyFont="1"/>
    <xf numFmtId="0" fontId="14" fillId="0" borderId="0" xfId="22" applyFont="1" applyAlignment="1">
      <alignment horizontal="center" vertical="center"/>
    </xf>
    <xf numFmtId="2" fontId="14" fillId="0" borderId="0" xfId="22" applyNumberFormat="1" applyFont="1" applyAlignment="1">
      <alignment horizontal="center" vertical="center"/>
    </xf>
    <xf numFmtId="164" fontId="52" fillId="19" borderId="0" xfId="0" applyFont="1" applyFill="1" applyAlignment="1">
      <alignment horizontal="center" vertical="center"/>
    </xf>
    <xf numFmtId="169" fontId="44" fillId="17" borderId="2" xfId="69" applyFont="1" applyFill="1" applyBorder="1" applyAlignment="1" applyProtection="1">
      <alignment horizontal="center" vertical="center"/>
    </xf>
    <xf numFmtId="49" fontId="45" fillId="24" borderId="2" xfId="0" applyNumberFormat="1" applyFont="1" applyFill="1" applyBorder="1" applyAlignment="1">
      <alignment horizontal="left" vertical="center" wrapText="1"/>
    </xf>
    <xf numFmtId="49" fontId="45" fillId="23" borderId="2" xfId="0" applyNumberFormat="1" applyFont="1" applyFill="1" applyBorder="1" applyAlignment="1">
      <alignment horizontal="left" vertical="center" wrapText="1"/>
    </xf>
    <xf numFmtId="4" fontId="44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45" fillId="18" borderId="2" xfId="0" applyNumberFormat="1" applyFont="1" applyFill="1" applyBorder="1" applyAlignment="1">
      <alignment horizontal="left" vertical="center" wrapText="1"/>
    </xf>
    <xf numFmtId="164" fontId="21" fillId="22" borderId="11" xfId="0" applyFont="1" applyFill="1" applyBorder="1" applyAlignment="1">
      <alignment horizontal="center" vertical="center"/>
    </xf>
    <xf numFmtId="164" fontId="21" fillId="22" borderId="11" xfId="0" applyFont="1" applyFill="1" applyBorder="1" applyAlignment="1">
      <alignment horizontal="center" vertical="center" wrapText="1"/>
    </xf>
    <xf numFmtId="4" fontId="13" fillId="0" borderId="0" xfId="0" applyNumberFormat="1" applyFont="1" applyAlignment="1">
      <alignment horizontal="left" indent="1"/>
    </xf>
    <xf numFmtId="172" fontId="28" fillId="0" borderId="0" xfId="0" applyNumberFormat="1" applyFont="1" applyAlignment="1">
      <alignment horizontal="center" vertical="center"/>
    </xf>
    <xf numFmtId="4" fontId="44" fillId="0" borderId="0" xfId="0" applyNumberFormat="1" applyFont="1" applyAlignment="1">
      <alignment horizontal="center" vertical="center" wrapText="1"/>
    </xf>
    <xf numFmtId="4" fontId="49" fillId="0" borderId="0" xfId="0" applyNumberFormat="1" applyFont="1" applyAlignment="1">
      <alignment horizontal="center" vertical="center"/>
    </xf>
    <xf numFmtId="49" fontId="45" fillId="14" borderId="2" xfId="0" applyNumberFormat="1" applyFont="1" applyFill="1" applyBorder="1" applyAlignment="1">
      <alignment horizontal="center" vertical="center"/>
    </xf>
    <xf numFmtId="0" fontId="0" fillId="0" borderId="0" xfId="0" applyNumberFormat="1"/>
    <xf numFmtId="44" fontId="45" fillId="0" borderId="0" xfId="91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4" fontId="44" fillId="0" borderId="0" xfId="0" applyNumberFormat="1" applyFont="1" applyAlignment="1">
      <alignment horizontal="left" vertical="center"/>
    </xf>
    <xf numFmtId="4" fontId="45" fillId="0" borderId="0" xfId="0" applyNumberFormat="1" applyFont="1" applyAlignment="1">
      <alignment horizontal="center" vertical="center"/>
    </xf>
    <xf numFmtId="0" fontId="44" fillId="0" borderId="0" xfId="0" applyNumberFormat="1" applyFont="1" applyAlignment="1">
      <alignment horizontal="left" vertical="center"/>
    </xf>
    <xf numFmtId="0" fontId="11" fillId="0" borderId="0" xfId="0" applyNumberFormat="1" applyFont="1" applyAlignment="1">
      <alignment horizontal="center" vertical="center"/>
    </xf>
    <xf numFmtId="0" fontId="44" fillId="0" borderId="0" xfId="0" applyNumberFormat="1" applyFont="1" applyAlignment="1">
      <alignment horizontal="center" vertical="center"/>
    </xf>
    <xf numFmtId="43" fontId="44" fillId="0" borderId="0" xfId="0" applyNumberFormat="1" applyFont="1" applyAlignment="1">
      <alignment horizontal="center" vertical="center"/>
    </xf>
    <xf numFmtId="17" fontId="44" fillId="0" borderId="0" xfId="0" applyNumberFormat="1" applyFont="1" applyAlignment="1">
      <alignment horizontal="left" vertical="center"/>
    </xf>
    <xf numFmtId="44" fontId="44" fillId="0" borderId="0" xfId="91" applyFont="1" applyAlignment="1">
      <alignment vertical="center"/>
    </xf>
    <xf numFmtId="4" fontId="57" fillId="0" borderId="0" xfId="0" applyNumberFormat="1" applyFont="1"/>
    <xf numFmtId="0" fontId="10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left"/>
    </xf>
    <xf numFmtId="0" fontId="10" fillId="0" borderId="0" xfId="0" applyNumberFormat="1" applyFont="1" applyAlignment="1">
      <alignment horizontal="left" vertical="top"/>
    </xf>
    <xf numFmtId="10" fontId="11" fillId="0" borderId="0" xfId="54" applyNumberFormat="1" applyFont="1" applyBorder="1" applyAlignment="1">
      <alignment horizontal="center" vertical="center"/>
    </xf>
    <xf numFmtId="164" fontId="20" fillId="15" borderId="0" xfId="0" applyFont="1" applyFill="1" applyAlignment="1">
      <alignment horizontal="center" vertical="center"/>
    </xf>
    <xf numFmtId="10" fontId="18" fillId="13" borderId="0" xfId="54" applyNumberFormat="1" applyFont="1" applyFill="1" applyBorder="1" applyAlignment="1" applyProtection="1">
      <alignment horizontal="center" vertical="center" wrapText="1"/>
      <protection locked="0"/>
    </xf>
    <xf numFmtId="4" fontId="44" fillId="14" borderId="0" xfId="0" applyNumberFormat="1" applyFont="1" applyFill="1" applyAlignment="1">
      <alignment horizontal="center" vertical="center" wrapText="1"/>
    </xf>
    <xf numFmtId="4" fontId="44" fillId="18" borderId="0" xfId="0" applyNumberFormat="1" applyFont="1" applyFill="1" applyAlignment="1">
      <alignment horizontal="center" vertical="center" wrapText="1"/>
    </xf>
    <xf numFmtId="4" fontId="45" fillId="14" borderId="0" xfId="0" applyNumberFormat="1" applyFont="1" applyFill="1" applyAlignment="1">
      <alignment horizontal="center" vertical="center" wrapText="1"/>
    </xf>
    <xf numFmtId="10" fontId="8" fillId="0" borderId="0" xfId="54" applyNumberFormat="1" applyFont="1" applyAlignment="1">
      <alignment horizontal="center" vertical="center"/>
    </xf>
    <xf numFmtId="164" fontId="21" fillId="0" borderId="0" xfId="0" applyFont="1" applyAlignment="1">
      <alignment horizontal="center" vertical="center"/>
    </xf>
    <xf numFmtId="0" fontId="36" fillId="0" borderId="15" xfId="96" applyFont="1" applyBorder="1" applyAlignment="1">
      <alignment horizontal="center" vertical="center"/>
    </xf>
    <xf numFmtId="0" fontId="36" fillId="0" borderId="0" xfId="96" applyFont="1" applyAlignment="1">
      <alignment horizontal="center" vertical="center"/>
    </xf>
    <xf numFmtId="0" fontId="15" fillId="0" borderId="15" xfId="96" applyBorder="1" applyAlignment="1">
      <alignment vertical="center"/>
    </xf>
    <xf numFmtId="0" fontId="15" fillId="0" borderId="0" xfId="96" applyAlignment="1">
      <alignment vertical="center"/>
    </xf>
    <xf numFmtId="164" fontId="38" fillId="0" borderId="19" xfId="0" applyFont="1" applyBorder="1" applyAlignment="1">
      <alignment vertical="center"/>
    </xf>
    <xf numFmtId="0" fontId="36" fillId="0" borderId="25" xfId="96" applyFont="1" applyBorder="1" applyAlignment="1">
      <alignment horizontal="center" vertical="center"/>
    </xf>
    <xf numFmtId="0" fontId="15" fillId="0" borderId="25" xfId="96" applyBorder="1" applyAlignment="1">
      <alignment vertical="center"/>
    </xf>
    <xf numFmtId="0" fontId="19" fillId="0" borderId="38" xfId="19" applyFont="1" applyBorder="1" applyAlignment="1">
      <alignment horizontal="center" vertical="center"/>
    </xf>
    <xf numFmtId="10" fontId="11" fillId="0" borderId="39" xfId="54" applyNumberFormat="1" applyFont="1" applyBorder="1" applyAlignment="1">
      <alignment horizontal="center" vertical="center"/>
    </xf>
    <xf numFmtId="49" fontId="45" fillId="14" borderId="2" xfId="0" applyNumberFormat="1" applyFont="1" applyFill="1" applyBorder="1" applyAlignment="1">
      <alignment horizontal="center" vertical="center" wrapText="1"/>
    </xf>
    <xf numFmtId="4" fontId="44" fillId="14" borderId="2" xfId="0" applyNumberFormat="1" applyFont="1" applyFill="1" applyBorder="1" applyAlignment="1">
      <alignment horizontal="center" vertical="center" wrapText="1"/>
    </xf>
    <xf numFmtId="49" fontId="45" fillId="18" borderId="2" xfId="0" applyNumberFormat="1" applyFont="1" applyFill="1" applyBorder="1" applyAlignment="1">
      <alignment horizontal="center" vertical="center" wrapText="1"/>
    </xf>
    <xf numFmtId="4" fontId="44" fillId="18" borderId="2" xfId="0" applyNumberFormat="1" applyFont="1" applyFill="1" applyBorder="1" applyAlignment="1">
      <alignment horizontal="center" vertical="center" wrapText="1"/>
    </xf>
    <xf numFmtId="4" fontId="44" fillId="0" borderId="2" xfId="0" applyNumberFormat="1" applyFont="1" applyBorder="1" applyAlignment="1">
      <alignment horizontal="center" vertical="center" wrapText="1"/>
    </xf>
    <xf numFmtId="0" fontId="8" fillId="0" borderId="38" xfId="0" applyNumberFormat="1" applyFont="1" applyBorder="1" applyAlignment="1">
      <alignment horizontal="center" vertical="center"/>
    </xf>
    <xf numFmtId="4" fontId="8" fillId="0" borderId="39" xfId="0" applyNumberFormat="1" applyFont="1" applyBorder="1"/>
    <xf numFmtId="0" fontId="8" fillId="0" borderId="33" xfId="0" applyNumberFormat="1" applyFont="1" applyBorder="1" applyAlignment="1">
      <alignment horizontal="center" vertical="center"/>
    </xf>
    <xf numFmtId="0" fontId="8" fillId="0" borderId="34" xfId="0" applyNumberFormat="1" applyFont="1" applyBorder="1" applyAlignment="1">
      <alignment horizontal="center" vertical="center"/>
    </xf>
    <xf numFmtId="0" fontId="8" fillId="0" borderId="34" xfId="0" applyNumberFormat="1" applyFont="1" applyBorder="1" applyAlignment="1">
      <alignment horizontal="left"/>
    </xf>
    <xf numFmtId="0" fontId="8" fillId="0" borderId="34" xfId="0" applyNumberFormat="1" applyFont="1" applyBorder="1"/>
    <xf numFmtId="4" fontId="8" fillId="0" borderId="34" xfId="0" applyNumberFormat="1" applyFont="1" applyBorder="1"/>
    <xf numFmtId="4" fontId="8" fillId="0" borderId="35" xfId="0" applyNumberFormat="1" applyFont="1" applyBorder="1"/>
    <xf numFmtId="4" fontId="41" fillId="0" borderId="39" xfId="0" applyNumberFormat="1" applyFont="1" applyBorder="1" applyAlignment="1">
      <alignment vertical="center"/>
    </xf>
    <xf numFmtId="170" fontId="45" fillId="18" borderId="0" xfId="0" applyNumberFormat="1" applyFont="1" applyFill="1" applyAlignment="1">
      <alignment horizontal="center" vertical="center" wrapText="1"/>
    </xf>
    <xf numFmtId="175" fontId="28" fillId="19" borderId="0" xfId="0" applyNumberFormat="1" applyFont="1" applyFill="1" applyAlignment="1">
      <alignment horizontal="center" vertical="center"/>
    </xf>
    <xf numFmtId="164" fontId="0" fillId="0" borderId="0" xfId="0" applyAlignment="1">
      <alignment vertical="center"/>
    </xf>
    <xf numFmtId="164" fontId="59" fillId="0" borderId="2" xfId="0" applyFont="1" applyBorder="1" applyAlignment="1">
      <alignment horizontal="center"/>
    </xf>
    <xf numFmtId="10" fontId="59" fillId="0" borderId="2" xfId="54" applyNumberFormat="1" applyFont="1" applyBorder="1" applyAlignment="1" applyProtection="1">
      <alignment horizontal="center"/>
    </xf>
    <xf numFmtId="10" fontId="59" fillId="0" borderId="2" xfId="54" applyNumberFormat="1" applyFont="1" applyBorder="1" applyAlignment="1" applyProtection="1">
      <alignment horizontal="center"/>
      <protection locked="0"/>
    </xf>
    <xf numFmtId="44" fontId="59" fillId="0" borderId="2" xfId="91" applyFont="1" applyBorder="1" applyAlignment="1" applyProtection="1">
      <alignment horizontal="center"/>
      <protection locked="0"/>
    </xf>
    <xf numFmtId="44" fontId="59" fillId="0" borderId="2" xfId="91" applyFont="1" applyBorder="1" applyAlignment="1" applyProtection="1">
      <alignment horizontal="center"/>
    </xf>
    <xf numFmtId="164" fontId="59" fillId="0" borderId="2" xfId="0" applyFont="1" applyBorder="1"/>
    <xf numFmtId="164" fontId="59" fillId="0" borderId="2" xfId="0" applyFont="1" applyBorder="1" applyAlignment="1">
      <alignment vertical="top"/>
    </xf>
    <xf numFmtId="4" fontId="45" fillId="14" borderId="0" xfId="0" applyNumberFormat="1" applyFont="1" applyFill="1" applyAlignment="1">
      <alignment vertical="center" wrapText="1"/>
    </xf>
    <xf numFmtId="4" fontId="44" fillId="14" borderId="0" xfId="0" applyNumberFormat="1" applyFont="1" applyFill="1" applyAlignment="1">
      <alignment vertical="center" wrapText="1"/>
    </xf>
    <xf numFmtId="10" fontId="42" fillId="0" borderId="2" xfId="0" applyNumberFormat="1" applyFont="1" applyBorder="1"/>
    <xf numFmtId="44" fontId="42" fillId="0" borderId="2" xfId="91" applyFont="1" applyBorder="1" applyProtection="1"/>
    <xf numFmtId="164" fontId="42" fillId="0" borderId="2" xfId="0" applyFont="1" applyBorder="1"/>
    <xf numFmtId="164" fontId="63" fillId="0" borderId="2" xfId="0" applyFont="1" applyBorder="1" applyAlignment="1" applyProtection="1">
      <alignment horizontal="right" vertical="center"/>
      <protection locked="0"/>
    </xf>
    <xf numFmtId="10" fontId="41" fillId="23" borderId="2" xfId="0" applyNumberFormat="1" applyFont="1" applyFill="1" applyBorder="1"/>
    <xf numFmtId="44" fontId="41" fillId="23" borderId="2" xfId="91" applyFont="1" applyFill="1" applyBorder="1" applyProtection="1"/>
    <xf numFmtId="10" fontId="64" fillId="0" borderId="0" xfId="54" applyNumberFormat="1" applyFont="1" applyAlignment="1">
      <alignment horizontal="center" vertical="center"/>
    </xf>
    <xf numFmtId="164" fontId="65" fillId="25" borderId="2" xfId="0" applyFont="1" applyFill="1" applyBorder="1" applyAlignment="1">
      <alignment horizontal="center" vertical="center" wrapText="1"/>
    </xf>
    <xf numFmtId="164" fontId="61" fillId="25" borderId="2" xfId="0" applyFont="1" applyFill="1" applyBorder="1" applyAlignment="1">
      <alignment horizontal="center" vertical="center"/>
    </xf>
    <xf numFmtId="10" fontId="61" fillId="25" borderId="2" xfId="54" applyNumberFormat="1" applyFont="1" applyFill="1" applyBorder="1" applyAlignment="1" applyProtection="1">
      <alignment horizontal="center" vertical="center"/>
    </xf>
    <xf numFmtId="10" fontId="41" fillId="25" borderId="2" xfId="0" applyNumberFormat="1" applyFont="1" applyFill="1" applyBorder="1"/>
    <xf numFmtId="44" fontId="61" fillId="25" borderId="2" xfId="91" applyFont="1" applyFill="1" applyBorder="1" applyAlignment="1" applyProtection="1">
      <alignment horizontal="center" vertical="center"/>
    </xf>
    <xf numFmtId="44" fontId="41" fillId="25" borderId="2" xfId="91" applyFont="1" applyFill="1" applyBorder="1" applyProtection="1"/>
    <xf numFmtId="164" fontId="61" fillId="23" borderId="2" xfId="0" applyFont="1" applyFill="1" applyBorder="1" applyAlignment="1">
      <alignment horizontal="center"/>
    </xf>
    <xf numFmtId="10" fontId="61" fillId="23" borderId="2" xfId="54" applyNumberFormat="1" applyFont="1" applyFill="1" applyBorder="1" applyAlignment="1" applyProtection="1">
      <alignment horizontal="center"/>
    </xf>
    <xf numFmtId="10" fontId="61" fillId="23" borderId="2" xfId="54" applyNumberFormat="1" applyFont="1" applyFill="1" applyBorder="1" applyAlignment="1" applyProtection="1">
      <alignment horizontal="center"/>
      <protection locked="0"/>
    </xf>
    <xf numFmtId="44" fontId="61" fillId="23" borderId="2" xfId="91" applyFont="1" applyFill="1" applyBorder="1" applyAlignment="1" applyProtection="1">
      <alignment horizontal="center"/>
      <protection locked="0"/>
    </xf>
    <xf numFmtId="44" fontId="61" fillId="23" borderId="2" xfId="91" applyFont="1" applyFill="1" applyBorder="1" applyAlignment="1" applyProtection="1">
      <alignment horizontal="center"/>
    </xf>
    <xf numFmtId="0" fontId="67" fillId="0" borderId="0" xfId="102"/>
    <xf numFmtId="0" fontId="43" fillId="0" borderId="0" xfId="103" applyFont="1" applyAlignment="1">
      <alignment vertical="center"/>
    </xf>
    <xf numFmtId="0" fontId="69" fillId="0" borderId="0" xfId="103" applyFont="1" applyAlignment="1">
      <alignment horizontal="center" vertical="center"/>
    </xf>
    <xf numFmtId="0" fontId="43" fillId="0" borderId="0" xfId="103" applyFont="1"/>
    <xf numFmtId="0" fontId="69" fillId="0" borderId="0" xfId="103" applyFont="1" applyAlignment="1">
      <alignment horizontal="center"/>
    </xf>
    <xf numFmtId="176" fontId="69" fillId="0" borderId="0" xfId="103" applyNumberFormat="1" applyFont="1" applyAlignment="1">
      <alignment horizontal="center"/>
    </xf>
    <xf numFmtId="0" fontId="70" fillId="0" borderId="0" xfId="103" applyFont="1"/>
    <xf numFmtId="0" fontId="69" fillId="0" borderId="0" xfId="103" applyFont="1"/>
    <xf numFmtId="0" fontId="69" fillId="26" borderId="43" xfId="103" applyFont="1" applyFill="1" applyBorder="1"/>
    <xf numFmtId="0" fontId="69" fillId="26" borderId="43" xfId="103" applyFont="1" applyFill="1" applyBorder="1" applyAlignment="1">
      <alignment horizontal="center"/>
    </xf>
    <xf numFmtId="0" fontId="76" fillId="0" borderId="43" xfId="103" applyFont="1" applyBorder="1"/>
    <xf numFmtId="0" fontId="69" fillId="0" borderId="43" xfId="103" applyFont="1" applyBorder="1" applyAlignment="1">
      <alignment horizontal="center"/>
    </xf>
    <xf numFmtId="0" fontId="69" fillId="0" borderId="43" xfId="103" applyFont="1" applyBorder="1"/>
    <xf numFmtId="176" fontId="69" fillId="0" borderId="43" xfId="103" applyNumberFormat="1" applyFont="1" applyBorder="1"/>
    <xf numFmtId="0" fontId="74" fillId="0" borderId="0" xfId="104"/>
    <xf numFmtId="169" fontId="69" fillId="0" borderId="43" xfId="106" applyNumberFormat="1" applyFont="1" applyBorder="1"/>
    <xf numFmtId="176" fontId="76" fillId="0" borderId="43" xfId="103" applyNumberFormat="1" applyFont="1" applyBorder="1"/>
    <xf numFmtId="169" fontId="69" fillId="28" borderId="43" xfId="106" applyNumberFormat="1" applyFont="1" applyFill="1" applyBorder="1" applyAlignment="1">
      <alignment horizontal="right"/>
    </xf>
    <xf numFmtId="169" fontId="69" fillId="28" borderId="43" xfId="106" applyNumberFormat="1" applyFont="1" applyFill="1" applyBorder="1"/>
    <xf numFmtId="169" fontId="76" fillId="0" borderId="43" xfId="106" applyNumberFormat="1" applyFont="1" applyBorder="1"/>
    <xf numFmtId="179" fontId="69" fillId="0" borderId="43" xfId="106" applyNumberFormat="1" applyFont="1" applyBorder="1"/>
    <xf numFmtId="9" fontId="69" fillId="0" borderId="43" xfId="106" applyNumberFormat="1" applyFont="1" applyBorder="1"/>
    <xf numFmtId="14" fontId="83" fillId="0" borderId="43" xfId="103" applyNumberFormat="1" applyFont="1" applyBorder="1" applyAlignment="1">
      <alignment horizontal="center" vertical="center" wrapText="1"/>
    </xf>
    <xf numFmtId="14" fontId="83" fillId="0" borderId="43" xfId="103" applyNumberFormat="1" applyFont="1" applyBorder="1" applyAlignment="1">
      <alignment horizontal="right" vertical="center" wrapText="1"/>
    </xf>
    <xf numFmtId="0" fontId="82" fillId="0" borderId="43" xfId="103" applyFont="1" applyBorder="1" applyAlignment="1">
      <alignment vertical="center" wrapText="1"/>
    </xf>
    <xf numFmtId="0" fontId="45" fillId="22" borderId="11" xfId="109" applyFont="1" applyFill="1" applyBorder="1" applyAlignment="1">
      <alignment vertical="center" wrapText="1"/>
    </xf>
    <xf numFmtId="0" fontId="45" fillId="22" borderId="0" xfId="109" applyFont="1" applyFill="1" applyAlignment="1">
      <alignment vertical="center" wrapText="1"/>
    </xf>
    <xf numFmtId="0" fontId="45" fillId="22" borderId="0" xfId="109" applyFont="1" applyFill="1" applyAlignment="1">
      <alignment horizontal="center" vertical="center" wrapText="1"/>
    </xf>
    <xf numFmtId="0" fontId="45" fillId="22" borderId="12" xfId="109" applyFont="1" applyFill="1" applyBorder="1" applyAlignment="1">
      <alignment vertical="center" wrapText="1"/>
    </xf>
    <xf numFmtId="0" fontId="45" fillId="22" borderId="12" xfId="109" applyFont="1" applyFill="1" applyBorder="1" applyAlignment="1">
      <alignment horizontal="center" vertical="center" wrapText="1"/>
    </xf>
    <xf numFmtId="0" fontId="1" fillId="0" borderId="0" xfId="113"/>
    <xf numFmtId="0" fontId="1" fillId="0" borderId="0" xfId="114"/>
    <xf numFmtId="0" fontId="1" fillId="0" borderId="0" xfId="113" applyAlignment="1">
      <alignment horizontal="center"/>
    </xf>
    <xf numFmtId="10" fontId="1" fillId="0" borderId="0" xfId="113" applyNumberFormat="1"/>
    <xf numFmtId="0" fontId="71" fillId="0" borderId="0" xfId="113" applyFont="1" applyAlignment="1">
      <alignment horizontal="left" vertical="center" wrapText="1"/>
    </xf>
    <xf numFmtId="177" fontId="0" fillId="0" borderId="0" xfId="115" applyNumberFormat="1" applyFont="1"/>
    <xf numFmtId="8" fontId="75" fillId="26" borderId="43" xfId="114" applyNumberFormat="1" applyFont="1" applyFill="1" applyBorder="1"/>
    <xf numFmtId="0" fontId="1" fillId="0" borderId="0" xfId="113" applyAlignment="1">
      <alignment wrapText="1"/>
    </xf>
    <xf numFmtId="8" fontId="1" fillId="0" borderId="0" xfId="113" applyNumberFormat="1"/>
    <xf numFmtId="8" fontId="75" fillId="26" borderId="43" xfId="113" applyNumberFormat="1" applyFont="1" applyFill="1" applyBorder="1"/>
    <xf numFmtId="8" fontId="75" fillId="0" borderId="43" xfId="113" applyNumberFormat="1" applyFont="1" applyBorder="1"/>
    <xf numFmtId="8" fontId="77" fillId="0" borderId="43" xfId="113" applyNumberFormat="1" applyFont="1" applyBorder="1"/>
    <xf numFmtId="0" fontId="77" fillId="0" borderId="43" xfId="113" applyFont="1" applyBorder="1"/>
    <xf numFmtId="8" fontId="77" fillId="27" borderId="43" xfId="113" applyNumberFormat="1" applyFont="1" applyFill="1" applyBorder="1"/>
    <xf numFmtId="8" fontId="77" fillId="28" borderId="43" xfId="113" applyNumberFormat="1" applyFont="1" applyFill="1" applyBorder="1"/>
    <xf numFmtId="43" fontId="1" fillId="0" borderId="0" xfId="113" applyNumberFormat="1"/>
    <xf numFmtId="4" fontId="1" fillId="0" borderId="0" xfId="113" applyNumberFormat="1"/>
    <xf numFmtId="0" fontId="1" fillId="0" borderId="0" xfId="113" applyAlignment="1">
      <alignment horizontal="center" vertical="center"/>
    </xf>
    <xf numFmtId="178" fontId="78" fillId="29" borderId="0" xfId="116" applyFont="1" applyFill="1" applyAlignment="1">
      <alignment horizontal="left"/>
    </xf>
    <xf numFmtId="0" fontId="78" fillId="29" borderId="0" xfId="113" applyFont="1" applyFill="1"/>
    <xf numFmtId="0" fontId="1" fillId="0" borderId="0" xfId="113" applyAlignment="1">
      <alignment horizontal="right"/>
    </xf>
    <xf numFmtId="8" fontId="78" fillId="32" borderId="0" xfId="113" applyNumberFormat="1" applyFont="1" applyFill="1" applyAlignment="1">
      <alignment horizontal="center"/>
    </xf>
    <xf numFmtId="0" fontId="78" fillId="32" borderId="0" xfId="113" applyFont="1" applyFill="1" applyAlignment="1">
      <alignment horizontal="right"/>
    </xf>
    <xf numFmtId="0" fontId="1" fillId="32" borderId="0" xfId="113" applyFill="1"/>
    <xf numFmtId="10" fontId="82" fillId="0" borderId="42" xfId="115" applyNumberFormat="1" applyFont="1" applyFill="1" applyBorder="1" applyAlignment="1">
      <alignment horizontal="center" vertical="center"/>
    </xf>
    <xf numFmtId="0" fontId="85" fillId="22" borderId="11" xfId="113" applyFont="1" applyFill="1" applyBorder="1" applyAlignment="1">
      <alignment vertical="center"/>
    </xf>
    <xf numFmtId="0" fontId="85" fillId="22" borderId="0" xfId="113" applyFont="1" applyFill="1" applyAlignment="1">
      <alignment vertical="center"/>
    </xf>
    <xf numFmtId="0" fontId="85" fillId="22" borderId="12" xfId="113" applyFont="1" applyFill="1" applyBorder="1" applyAlignment="1">
      <alignment vertical="center"/>
    </xf>
    <xf numFmtId="172" fontId="42" fillId="0" borderId="0" xfId="0" applyNumberFormat="1" applyFont="1" applyAlignment="1">
      <alignment horizontal="right" vertical="center"/>
    </xf>
    <xf numFmtId="164" fontId="15" fillId="0" borderId="0" xfId="0" applyFont="1" applyFill="1" applyAlignment="1">
      <alignment horizontal="center" vertical="center"/>
    </xf>
    <xf numFmtId="49" fontId="44" fillId="0" borderId="2" xfId="0" applyNumberFormat="1" applyFont="1" applyFill="1" applyBorder="1" applyAlignment="1">
      <alignment horizontal="left" vertical="center" wrapText="1"/>
    </xf>
    <xf numFmtId="172" fontId="28" fillId="0" borderId="0" xfId="0" applyNumberFormat="1" applyFont="1" applyFill="1" applyAlignment="1">
      <alignment horizontal="right" vertical="center"/>
    </xf>
    <xf numFmtId="44" fontId="18" fillId="13" borderId="38" xfId="91" applyFont="1" applyFill="1" applyBorder="1" applyAlignment="1" applyProtection="1">
      <alignment horizontal="center" vertical="center" wrapText="1"/>
      <protection locked="0"/>
    </xf>
    <xf numFmtId="44" fontId="18" fillId="13" borderId="0" xfId="91" applyFont="1" applyFill="1" applyBorder="1" applyAlignment="1" applyProtection="1">
      <alignment horizontal="center" vertical="center" wrapText="1"/>
      <protection locked="0"/>
    </xf>
    <xf numFmtId="4" fontId="41" fillId="0" borderId="0" xfId="0" applyNumberFormat="1" applyFont="1" applyAlignment="1">
      <alignment horizontal="right" vertical="center"/>
    </xf>
    <xf numFmtId="0" fontId="10" fillId="0" borderId="24" xfId="0" applyNumberFormat="1" applyFont="1" applyBorder="1" applyAlignment="1">
      <alignment horizontal="left"/>
    </xf>
    <xf numFmtId="0" fontId="10" fillId="0" borderId="37" xfId="0" applyNumberFormat="1" applyFont="1" applyBorder="1" applyAlignment="1">
      <alignment horizontal="left"/>
    </xf>
    <xf numFmtId="0" fontId="10" fillId="0" borderId="0" xfId="0" applyNumberFormat="1" applyFont="1" applyAlignment="1">
      <alignment horizontal="left" vertical="center"/>
    </xf>
    <xf numFmtId="0" fontId="10" fillId="0" borderId="39" xfId="0" applyNumberFormat="1" applyFont="1" applyBorder="1" applyAlignment="1">
      <alignment horizontal="left" vertical="center"/>
    </xf>
    <xf numFmtId="0" fontId="10" fillId="0" borderId="0" xfId="0" applyNumberFormat="1" applyFont="1" applyAlignment="1">
      <alignment horizontal="left" vertical="top"/>
    </xf>
    <xf numFmtId="0" fontId="10" fillId="0" borderId="39" xfId="0" applyNumberFormat="1" applyFont="1" applyBorder="1" applyAlignment="1">
      <alignment horizontal="left" vertical="top"/>
    </xf>
    <xf numFmtId="164" fontId="20" fillId="15" borderId="3" xfId="0" applyFont="1" applyFill="1" applyBorder="1" applyAlignment="1">
      <alignment horizontal="center" vertical="center"/>
    </xf>
    <xf numFmtId="164" fontId="20" fillId="15" borderId="4" xfId="0" applyFont="1" applyFill="1" applyBorder="1" applyAlignment="1">
      <alignment horizontal="center" vertical="center"/>
    </xf>
    <xf numFmtId="164" fontId="20" fillId="15" borderId="1" xfId="0" applyFont="1" applyFill="1" applyBorder="1" applyAlignment="1">
      <alignment horizontal="center" vertical="center"/>
    </xf>
    <xf numFmtId="4" fontId="14" fillId="0" borderId="0" xfId="0" applyNumberFormat="1" applyFont="1" applyAlignment="1">
      <alignment horizontal="right" vertical="center"/>
    </xf>
    <xf numFmtId="0" fontId="52" fillId="0" borderId="0" xfId="0" applyNumberFormat="1" applyFont="1" applyAlignment="1">
      <alignment horizontal="left" vertical="center" wrapText="1" indent="1"/>
    </xf>
    <xf numFmtId="17" fontId="15" fillId="0" borderId="0" xfId="0" applyNumberFormat="1" applyFont="1" applyAlignment="1">
      <alignment horizontal="left" vertical="center" indent="1"/>
    </xf>
    <xf numFmtId="164" fontId="45" fillId="14" borderId="5" xfId="0" applyFont="1" applyFill="1" applyBorder="1" applyAlignment="1">
      <alignment horizontal="left" vertical="center"/>
    </xf>
    <xf numFmtId="164" fontId="45" fillId="14" borderId="31" xfId="0" applyFont="1" applyFill="1" applyBorder="1" applyAlignment="1">
      <alignment horizontal="left" vertical="center"/>
    </xf>
    <xf numFmtId="164" fontId="33" fillId="0" borderId="0" xfId="0" applyFont="1" applyAlignment="1">
      <alignment horizontal="left" vertical="center"/>
    </xf>
    <xf numFmtId="164" fontId="25" fillId="0" borderId="11" xfId="0" applyFont="1" applyBorder="1" applyAlignment="1">
      <alignment horizontal="right" vertical="center"/>
    </xf>
    <xf numFmtId="164" fontId="25" fillId="0" borderId="0" xfId="0" applyFont="1" applyAlignment="1">
      <alignment horizontal="right" vertical="center"/>
    </xf>
    <xf numFmtId="164" fontId="0" fillId="0" borderId="0" xfId="0" applyAlignment="1">
      <alignment horizontal="center" vertical="center" wrapText="1"/>
    </xf>
    <xf numFmtId="164" fontId="30" fillId="0" borderId="0" xfId="0" applyFont="1" applyAlignment="1">
      <alignment horizontal="center" vertical="center" wrapText="1"/>
    </xf>
    <xf numFmtId="0" fontId="28" fillId="0" borderId="10" xfId="0" applyNumberFormat="1" applyFont="1" applyBorder="1" applyAlignment="1">
      <alignment horizontal="left" vertical="center" wrapText="1"/>
    </xf>
    <xf numFmtId="164" fontId="21" fillId="0" borderId="0" xfId="0" applyFont="1" applyAlignment="1">
      <alignment horizontal="center" vertical="center"/>
    </xf>
    <xf numFmtId="164" fontId="22" fillId="0" borderId="0" xfId="0" applyFont="1" applyAlignment="1">
      <alignment horizontal="center" vertical="center"/>
    </xf>
    <xf numFmtId="164" fontId="21" fillId="0" borderId="11" xfId="0" applyFont="1" applyBorder="1" applyAlignment="1">
      <alignment horizontal="left" vertical="center" wrapText="1"/>
    </xf>
    <xf numFmtId="164" fontId="31" fillId="0" borderId="11" xfId="0" applyFont="1" applyBorder="1" applyAlignment="1">
      <alignment horizontal="center" vertical="center"/>
    </xf>
    <xf numFmtId="164" fontId="25" fillId="0" borderId="11" xfId="0" applyFont="1" applyBorder="1" applyAlignment="1">
      <alignment horizontal="left" vertical="center"/>
    </xf>
    <xf numFmtId="164" fontId="25" fillId="0" borderId="11" xfId="0" applyFont="1" applyBorder="1" applyAlignment="1">
      <alignment horizontal="center" vertical="center"/>
    </xf>
    <xf numFmtId="0" fontId="11" fillId="0" borderId="0" xfId="22" applyFont="1" applyAlignment="1">
      <alignment horizontal="center"/>
    </xf>
    <xf numFmtId="164" fontId="25" fillId="0" borderId="9" xfId="0" applyFont="1" applyBorder="1" applyAlignment="1">
      <alignment horizontal="right" vertical="center"/>
    </xf>
    <xf numFmtId="164" fontId="21" fillId="22" borderId="11" xfId="0" applyFont="1" applyFill="1" applyBorder="1" applyAlignment="1">
      <alignment horizontal="left" vertical="center" wrapText="1"/>
    </xf>
    <xf numFmtId="164" fontId="53" fillId="0" borderId="0" xfId="0" applyFont="1" applyAlignment="1">
      <alignment horizontal="center" vertical="center" wrapText="1"/>
    </xf>
    <xf numFmtId="164" fontId="54" fillId="0" borderId="12" xfId="0" applyFont="1" applyBorder="1" applyAlignment="1">
      <alignment horizontal="center"/>
    </xf>
    <xf numFmtId="164" fontId="30" fillId="0" borderId="0" xfId="0" applyFont="1" applyAlignment="1">
      <alignment horizontal="center" vertical="center"/>
    </xf>
    <xf numFmtId="164" fontId="56" fillId="0" borderId="12" xfId="0" applyFont="1" applyBorder="1" applyAlignment="1">
      <alignment horizontal="center"/>
    </xf>
    <xf numFmtId="164" fontId="55" fillId="0" borderId="0" xfId="0" applyFont="1" applyAlignment="1">
      <alignment horizontal="center" vertical="center"/>
    </xf>
    <xf numFmtId="164" fontId="15" fillId="0" borderId="0" xfId="0" applyFont="1" applyAlignment="1">
      <alignment horizontal="center"/>
    </xf>
    <xf numFmtId="164" fontId="21" fillId="0" borderId="0" xfId="0" applyFont="1" applyAlignment="1">
      <alignment horizontal="center" vertical="center" wrapText="1"/>
    </xf>
    <xf numFmtId="0" fontId="13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1" fillId="0" borderId="0" xfId="22" applyFont="1" applyAlignment="1">
      <alignment horizontal="left"/>
    </xf>
    <xf numFmtId="0" fontId="14" fillId="0" borderId="0" xfId="22" applyFont="1" applyAlignment="1">
      <alignment horizontal="center" vertical="center"/>
    </xf>
    <xf numFmtId="164" fontId="30" fillId="0" borderId="10" xfId="0" applyFont="1" applyBorder="1" applyAlignment="1">
      <alignment horizontal="center" vertical="center"/>
    </xf>
    <xf numFmtId="164" fontId="24" fillId="0" borderId="0" xfId="0" applyFont="1" applyAlignment="1">
      <alignment horizontal="center"/>
    </xf>
    <xf numFmtId="164" fontId="0" fillId="0" borderId="0" xfId="0" applyAlignment="1">
      <alignment horizontal="center"/>
    </xf>
    <xf numFmtId="0" fontId="72" fillId="0" borderId="0" xfId="102" applyFont="1" applyAlignment="1">
      <alignment horizontal="center" vertical="center" wrapText="1"/>
    </xf>
    <xf numFmtId="0" fontId="81" fillId="0" borderId="40" xfId="113" applyFont="1" applyBorder="1" applyAlignment="1">
      <alignment horizontal="center" vertical="center"/>
    </xf>
    <xf numFmtId="0" fontId="81" fillId="0" borderId="41" xfId="113" applyFont="1" applyBorder="1" applyAlignment="1">
      <alignment horizontal="center" vertical="center"/>
    </xf>
    <xf numFmtId="0" fontId="76" fillId="31" borderId="45" xfId="103" applyFont="1" applyFill="1" applyBorder="1" applyAlignment="1">
      <alignment horizontal="center" vertical="center"/>
    </xf>
    <xf numFmtId="0" fontId="83" fillId="0" borderId="40" xfId="103" applyFont="1" applyBorder="1" applyAlignment="1">
      <alignment horizontal="left" vertical="center"/>
    </xf>
    <xf numFmtId="0" fontId="83" fillId="0" borderId="41" xfId="103" applyFont="1" applyBorder="1" applyAlignment="1">
      <alignment horizontal="left" vertical="center"/>
    </xf>
    <xf numFmtId="0" fontId="76" fillId="30" borderId="44" xfId="103" applyFont="1" applyFill="1" applyBorder="1" applyAlignment="1">
      <alignment horizontal="center" vertical="center"/>
    </xf>
    <xf numFmtId="0" fontId="74" fillId="0" borderId="0" xfId="104" applyAlignment="1">
      <alignment horizontal="center" vertical="center" wrapText="1"/>
    </xf>
    <xf numFmtId="0" fontId="73" fillId="0" borderId="0" xfId="113" applyFont="1" applyAlignment="1">
      <alignment horizontal="center" vertical="center" wrapText="1"/>
    </xf>
    <xf numFmtId="49" fontId="14" fillId="0" borderId="24" xfId="95" applyNumberFormat="1" applyFont="1" applyBorder="1" applyAlignment="1">
      <alignment horizontal="left" vertical="center" wrapText="1"/>
    </xf>
    <xf numFmtId="49" fontId="14" fillId="0" borderId="0" xfId="95" applyNumberFormat="1" applyFont="1" applyAlignment="1">
      <alignment horizontal="left" vertical="center"/>
    </xf>
    <xf numFmtId="49" fontId="14" fillId="0" borderId="34" xfId="95" applyNumberFormat="1" applyFont="1" applyBorder="1" applyAlignment="1">
      <alignment horizontal="left" vertical="center"/>
    </xf>
    <xf numFmtId="0" fontId="37" fillId="22" borderId="0" xfId="96" applyFont="1" applyFill="1" applyAlignment="1">
      <alignment horizontal="right" vertical="center" wrapText="1"/>
    </xf>
    <xf numFmtId="164" fontId="37" fillId="0" borderId="22" xfId="0" applyFont="1" applyBorder="1" applyAlignment="1">
      <alignment horizontal="center" vertical="center"/>
    </xf>
    <xf numFmtId="164" fontId="37" fillId="0" borderId="29" xfId="0" applyFont="1" applyBorder="1" applyAlignment="1">
      <alignment horizontal="center" vertical="center"/>
    </xf>
    <xf numFmtId="164" fontId="37" fillId="0" borderId="30" xfId="0" applyFont="1" applyBorder="1" applyAlignment="1">
      <alignment horizontal="center" vertical="center"/>
    </xf>
    <xf numFmtId="164" fontId="37" fillId="0" borderId="13" xfId="0" applyFont="1" applyBorder="1" applyAlignment="1">
      <alignment horizontal="center" vertical="center" wrapText="1"/>
    </xf>
    <xf numFmtId="0" fontId="38" fillId="22" borderId="15" xfId="96" applyFont="1" applyFill="1" applyBorder="1" applyAlignment="1">
      <alignment horizontal="left" vertical="center" wrapText="1"/>
    </xf>
    <xf numFmtId="164" fontId="40" fillId="0" borderId="22" xfId="0" applyFont="1" applyBorder="1" applyAlignment="1">
      <alignment horizontal="center" vertical="center" wrapText="1"/>
    </xf>
    <xf numFmtId="164" fontId="40" fillId="0" borderId="29" xfId="0" applyFont="1" applyBorder="1" applyAlignment="1">
      <alignment horizontal="center" vertical="center" wrapText="1"/>
    </xf>
    <xf numFmtId="164" fontId="40" fillId="0" borderId="30" xfId="0" applyFont="1" applyBorder="1" applyAlignment="1">
      <alignment horizontal="center" vertical="center" wrapText="1"/>
    </xf>
    <xf numFmtId="164" fontId="41" fillId="22" borderId="26" xfId="0" applyFont="1" applyFill="1" applyBorder="1" applyAlignment="1">
      <alignment horizontal="center" wrapText="1"/>
    </xf>
    <xf numFmtId="0" fontId="43" fillId="22" borderId="15" xfId="96" applyFont="1" applyFill="1" applyBorder="1" applyAlignment="1">
      <alignment horizontal="left" vertical="center" wrapText="1"/>
    </xf>
    <xf numFmtId="164" fontId="37" fillId="0" borderId="16" xfId="0" applyFont="1" applyBorder="1" applyAlignment="1">
      <alignment horizontal="center" vertical="center"/>
    </xf>
    <xf numFmtId="164" fontId="37" fillId="0" borderId="17" xfId="0" applyFont="1" applyBorder="1" applyAlignment="1">
      <alignment horizontal="center" vertical="center"/>
    </xf>
    <xf numFmtId="164" fontId="37" fillId="0" borderId="18" xfId="0" applyFont="1" applyBorder="1" applyAlignment="1">
      <alignment horizontal="center" vertical="center"/>
    </xf>
    <xf numFmtId="164" fontId="59" fillId="0" borderId="5" xfId="0" applyFont="1" applyBorder="1" applyAlignment="1" applyProtection="1">
      <alignment horizontal="center" vertical="center" wrapText="1"/>
      <protection locked="0"/>
    </xf>
    <xf numFmtId="164" fontId="59" fillId="0" borderId="32" xfId="0" applyFont="1" applyBorder="1" applyAlignment="1" applyProtection="1">
      <alignment horizontal="center" vertical="center" wrapText="1"/>
      <protection locked="0"/>
    </xf>
    <xf numFmtId="164" fontId="59" fillId="0" borderId="31" xfId="0" applyFont="1" applyBorder="1" applyAlignment="1" applyProtection="1">
      <alignment horizontal="center" vertical="center" wrapText="1"/>
      <protection locked="0"/>
    </xf>
    <xf numFmtId="164" fontId="58" fillId="25" borderId="2" xfId="0" applyFont="1" applyFill="1" applyBorder="1" applyAlignment="1" applyProtection="1">
      <alignment horizontal="center" vertical="center"/>
      <protection locked="0"/>
    </xf>
    <xf numFmtId="164" fontId="63" fillId="0" borderId="2" xfId="0" applyFont="1" applyBorder="1" applyAlignment="1" applyProtection="1">
      <alignment horizontal="center" vertical="center" wrapText="1"/>
      <protection locked="0"/>
    </xf>
    <xf numFmtId="164" fontId="60" fillId="0" borderId="2" xfId="0" applyFont="1" applyBorder="1" applyAlignment="1" applyProtection="1">
      <alignment horizontal="center" vertical="center" wrapText="1"/>
      <protection locked="0"/>
    </xf>
    <xf numFmtId="168" fontId="59" fillId="0" borderId="2" xfId="0" applyNumberFormat="1" applyFont="1" applyBorder="1" applyAlignment="1" applyProtection="1">
      <alignment horizontal="left" vertical="center" indent="2"/>
      <protection locked="0"/>
    </xf>
    <xf numFmtId="164" fontId="59" fillId="0" borderId="2" xfId="0" applyFont="1" applyBorder="1" applyAlignment="1" applyProtection="1">
      <alignment horizontal="left" vertical="center" indent="2"/>
      <protection locked="0"/>
    </xf>
    <xf numFmtId="164" fontId="0" fillId="0" borderId="0" xfId="0" applyAlignment="1">
      <alignment horizontal="center" vertical="center"/>
    </xf>
    <xf numFmtId="164" fontId="61" fillId="23" borderId="2" xfId="0" applyFont="1" applyFill="1" applyBorder="1" applyAlignment="1" applyProtection="1">
      <alignment horizontal="center" vertical="center"/>
      <protection locked="0"/>
    </xf>
    <xf numFmtId="164" fontId="61" fillId="23" borderId="2" xfId="0" applyFont="1" applyFill="1" applyBorder="1" applyAlignment="1" applyProtection="1">
      <alignment horizontal="left" vertical="center"/>
      <protection locked="0"/>
    </xf>
    <xf numFmtId="164" fontId="13" fillId="0" borderId="0" xfId="0" applyFont="1" applyAlignment="1">
      <alignment horizontal="center" vertical="center"/>
    </xf>
    <xf numFmtId="164" fontId="59" fillId="0" borderId="2" xfId="0" applyFont="1" applyBorder="1" applyAlignment="1" applyProtection="1">
      <alignment horizontal="center" vertical="center"/>
      <protection locked="0"/>
    </xf>
    <xf numFmtId="164" fontId="59" fillId="0" borderId="2" xfId="0" applyFont="1" applyBorder="1" applyAlignment="1" applyProtection="1">
      <alignment horizontal="left" vertical="center" indent="1"/>
      <protection locked="0"/>
    </xf>
    <xf numFmtId="164" fontId="59" fillId="0" borderId="2" xfId="0" applyFont="1" applyBorder="1" applyAlignment="1" applyProtection="1">
      <alignment horizontal="left" vertical="top"/>
      <protection locked="0"/>
    </xf>
    <xf numFmtId="164" fontId="61" fillId="23" borderId="2" xfId="0" applyFont="1" applyFill="1" applyBorder="1" applyAlignment="1" applyProtection="1">
      <alignment horizontal="left" vertical="center" wrapText="1"/>
      <protection locked="0"/>
    </xf>
    <xf numFmtId="164" fontId="62" fillId="25" borderId="2" xfId="0" applyFont="1" applyFill="1" applyBorder="1" applyAlignment="1">
      <alignment horizontal="center" vertical="center"/>
    </xf>
    <xf numFmtId="164" fontId="0" fillId="0" borderId="0" xfId="0" applyBorder="1"/>
    <xf numFmtId="164" fontId="33" fillId="0" borderId="0" xfId="0" applyFont="1" applyBorder="1" applyAlignment="1">
      <alignment horizontal="left" vertical="center"/>
    </xf>
    <xf numFmtId="0" fontId="11" fillId="0" borderId="0" xfId="22" applyFont="1" applyBorder="1"/>
    <xf numFmtId="2" fontId="34" fillId="0" borderId="0" xfId="22" applyNumberFormat="1" applyFont="1" applyBorder="1"/>
    <xf numFmtId="168" fontId="32" fillId="0" borderId="0" xfId="0" applyNumberFormat="1" applyFont="1" applyBorder="1" applyAlignment="1">
      <alignment horizontal="center" vertical="center" wrapText="1"/>
    </xf>
    <xf numFmtId="0" fontId="11" fillId="0" borderId="0" xfId="22" applyFont="1" applyBorder="1" applyAlignment="1">
      <alignment horizontal="center"/>
    </xf>
    <xf numFmtId="0" fontId="45" fillId="22" borderId="0" xfId="109" applyFont="1" applyFill="1" applyBorder="1" applyAlignment="1">
      <alignment vertical="center" wrapText="1"/>
    </xf>
    <xf numFmtId="0" fontId="45" fillId="22" borderId="0" xfId="109" applyFont="1" applyFill="1" applyBorder="1" applyAlignment="1">
      <alignment horizontal="center" vertical="center" wrapText="1"/>
    </xf>
    <xf numFmtId="0" fontId="85" fillId="22" borderId="0" xfId="113" applyFont="1" applyFill="1" applyBorder="1" applyAlignment="1">
      <alignment vertical="center"/>
    </xf>
    <xf numFmtId="0" fontId="1" fillId="0" borderId="0" xfId="113" applyBorder="1"/>
    <xf numFmtId="0" fontId="66" fillId="0" borderId="0" xfId="113" applyFont="1" applyBorder="1" applyAlignment="1">
      <alignment horizontal="center"/>
    </xf>
    <xf numFmtId="10" fontId="0" fillId="0" borderId="0" xfId="115" applyNumberFormat="1" applyFont="1" applyBorder="1" applyAlignment="1">
      <alignment horizontal="center" vertical="center"/>
    </xf>
    <xf numFmtId="8" fontId="0" fillId="0" borderId="0" xfId="115" applyNumberFormat="1" applyFont="1" applyBorder="1" applyAlignment="1">
      <alignment horizontal="center" vertical="center"/>
    </xf>
    <xf numFmtId="0" fontId="1" fillId="0" borderId="0" xfId="113" applyBorder="1" applyAlignment="1">
      <alignment horizontal="right"/>
    </xf>
    <xf numFmtId="180" fontId="66" fillId="0" borderId="0" xfId="115" applyNumberFormat="1" applyFont="1" applyBorder="1" applyAlignment="1">
      <alignment horizontal="center" vertical="center"/>
    </xf>
    <xf numFmtId="0" fontId="79" fillId="0" borderId="0" xfId="113" applyFont="1" applyBorder="1" applyAlignment="1">
      <alignment vertical="center" wrapText="1"/>
    </xf>
    <xf numFmtId="0" fontId="81" fillId="29" borderId="0" xfId="113" applyFont="1" applyFill="1" applyBorder="1" applyAlignment="1">
      <alignment horizontal="center" vertical="center"/>
    </xf>
    <xf numFmtId="0" fontId="75" fillId="29" borderId="0" xfId="113" applyFont="1" applyFill="1" applyBorder="1" applyAlignment="1">
      <alignment vertical="center" wrapText="1"/>
    </xf>
    <xf numFmtId="0" fontId="80" fillId="0" borderId="0" xfId="113" applyFont="1" applyBorder="1" applyAlignment="1">
      <alignment horizontal="center" wrapText="1"/>
    </xf>
    <xf numFmtId="0" fontId="80" fillId="0" borderId="0" xfId="113" applyFont="1" applyBorder="1" applyAlignment="1">
      <alignment horizontal="center" vertical="center" wrapText="1"/>
    </xf>
    <xf numFmtId="0" fontId="80" fillId="0" borderId="0" xfId="113" applyFont="1" applyBorder="1" applyAlignment="1">
      <alignment horizontal="center" vertical="top" wrapText="1"/>
    </xf>
    <xf numFmtId="0" fontId="80" fillId="0" borderId="0" xfId="113" applyFont="1" applyBorder="1" applyAlignment="1">
      <alignment vertical="center"/>
    </xf>
    <xf numFmtId="8" fontId="75" fillId="29" borderId="0" xfId="113" applyNumberFormat="1" applyFont="1" applyFill="1" applyBorder="1" applyAlignment="1">
      <alignment horizontal="center"/>
    </xf>
    <xf numFmtId="8" fontId="77" fillId="0" borderId="0" xfId="113" applyNumberFormat="1" applyFont="1" applyBorder="1" applyAlignment="1">
      <alignment horizontal="center"/>
    </xf>
    <xf numFmtId="8" fontId="77" fillId="0" borderId="0" xfId="113" applyNumberFormat="1" applyFont="1" applyBorder="1"/>
    <xf numFmtId="0" fontId="77" fillId="0" borderId="0" xfId="113" applyFont="1" applyBorder="1" applyAlignment="1">
      <alignment vertical="center"/>
    </xf>
    <xf numFmtId="8" fontId="79" fillId="0" borderId="0" xfId="113" applyNumberFormat="1" applyFont="1" applyBorder="1" applyAlignment="1">
      <alignment horizontal="center" vertical="center"/>
    </xf>
    <xf numFmtId="8" fontId="1" fillId="0" borderId="0" xfId="113" applyNumberFormat="1" applyBorder="1"/>
  </cellXfs>
  <cellStyles count="118">
    <cellStyle name="20% - Ênfase1 2" xfId="1" xr:uid="{00000000-0005-0000-0000-000000000000}"/>
    <cellStyle name="20% - Ênfase2 2" xfId="2" xr:uid="{00000000-0005-0000-0000-000001000000}"/>
    <cellStyle name="20% - Ênfase3 2" xfId="3" xr:uid="{00000000-0005-0000-0000-000002000000}"/>
    <cellStyle name="20% - Ênfase4 2" xfId="4" xr:uid="{00000000-0005-0000-0000-000003000000}"/>
    <cellStyle name="20% - Ênfase5 2" xfId="5" xr:uid="{00000000-0005-0000-0000-000004000000}"/>
    <cellStyle name="20% - Ênfase6 2" xfId="6" xr:uid="{00000000-0005-0000-0000-000005000000}"/>
    <cellStyle name="40% - Ênfase1 2" xfId="7" xr:uid="{00000000-0005-0000-0000-000006000000}"/>
    <cellStyle name="40% - Ênfase2 2" xfId="8" xr:uid="{00000000-0005-0000-0000-000007000000}"/>
    <cellStyle name="40% - Ênfase3 2" xfId="9" xr:uid="{00000000-0005-0000-0000-000008000000}"/>
    <cellStyle name="40% - Ênfase4 2" xfId="10" xr:uid="{00000000-0005-0000-0000-000009000000}"/>
    <cellStyle name="40% - Ênfase5 2" xfId="11" xr:uid="{00000000-0005-0000-0000-00000A000000}"/>
    <cellStyle name="40% - Ênfase6 2" xfId="12" xr:uid="{00000000-0005-0000-0000-00000B000000}"/>
    <cellStyle name="Excel Built-in Normal 2" xfId="103" xr:uid="{98542106-2312-44F0-B582-EC59061A367C}"/>
    <cellStyle name="Hiperlink 2" xfId="104" xr:uid="{82DC41A0-6DF4-46C9-9ABE-BE911969EAB5}"/>
    <cellStyle name="Hiperlink 2 3" xfId="102" xr:uid="{53EF78E0-EBF8-4CE8-9CF7-751749339680}"/>
    <cellStyle name="Indefinido" xfId="13" xr:uid="{00000000-0005-0000-0000-00000C000000}"/>
    <cellStyle name="Moeda" xfId="91" builtinId="4"/>
    <cellStyle name="Moeda 2" xfId="14" xr:uid="{00000000-0005-0000-0000-00000D000000}"/>
    <cellStyle name="Moeda 2 2" xfId="15" xr:uid="{00000000-0005-0000-0000-00000E000000}"/>
    <cellStyle name="Moeda 2 3" xfId="108" xr:uid="{E3A4DA31-6E73-4AE4-AFD2-FC16E3B80280}"/>
    <cellStyle name="Moeda 3" xfId="16" xr:uid="{00000000-0005-0000-0000-00000F000000}"/>
    <cellStyle name="Moeda 4" xfId="17" xr:uid="{00000000-0005-0000-0000-000010000000}"/>
    <cellStyle name="Moeda 4 2 2 2 2" xfId="107" xr:uid="{FA58BEC0-11ED-4621-86A0-D24B18355F97}"/>
    <cellStyle name="Moeda 4 2 2 2 2 2" xfId="116" xr:uid="{4D54904C-80BC-40D5-A3A5-D36F9946BA6F}"/>
    <cellStyle name="Moeda 5" xfId="18" xr:uid="{00000000-0005-0000-0000-000011000000}"/>
    <cellStyle name="Moeda 6" xfId="111" xr:uid="{99E92662-4527-43DE-9B05-FAACF71294D3}"/>
    <cellStyle name="Moeda 7" xfId="117" xr:uid="{766C70C3-BCDF-42D9-AC0C-D6F78A95C107}"/>
    <cellStyle name="Normal" xfId="0" builtinId="0"/>
    <cellStyle name="Normal 10" xfId="19" xr:uid="{00000000-0005-0000-0000-000013000000}"/>
    <cellStyle name="Normal 10 2 2" xfId="92" xr:uid="{56C56D0A-900B-4301-959F-A5B041307231}"/>
    <cellStyle name="Normal 10 2 4 2" xfId="100" xr:uid="{EE14FF22-4459-471D-A5E8-659351D82E5E}"/>
    <cellStyle name="Normal 10 2 4 2 2" xfId="113" xr:uid="{5AF41B1E-D81B-41D3-ADD8-2D4CA505515B}"/>
    <cellStyle name="Normal 11" xfId="20" xr:uid="{00000000-0005-0000-0000-000014000000}"/>
    <cellStyle name="Normal 11 2" xfId="96" xr:uid="{5878B11E-8D48-4FD9-94B0-B8437F285E28}"/>
    <cellStyle name="Normal 12" xfId="98" xr:uid="{BBDD2E97-C726-4422-88CC-1F3E796EF3C1}"/>
    <cellStyle name="Normal 13" xfId="99" xr:uid="{1575B6A6-A083-4A22-A142-4D4BDD599B1B}"/>
    <cellStyle name="Normal 19" xfId="93" xr:uid="{9F5219F3-E6C0-4C32-8889-8D78367C642C}"/>
    <cellStyle name="Normal 2" xfId="21" xr:uid="{00000000-0005-0000-0000-000015000000}"/>
    <cellStyle name="Normal 2 2" xfId="22" xr:uid="{00000000-0005-0000-0000-000016000000}"/>
    <cellStyle name="Normal 2 2 2" xfId="110" xr:uid="{AC7B7DB9-18ED-4955-911B-1E534A5235E0}"/>
    <cellStyle name="Normal 2_Planilha de Medicoes de Ibiai - 5 medicao" xfId="23" xr:uid="{00000000-0005-0000-0000-000017000000}"/>
    <cellStyle name="Normal 3" xfId="24" xr:uid="{00000000-0005-0000-0000-000018000000}"/>
    <cellStyle name="Normal 3 2" xfId="25" xr:uid="{00000000-0005-0000-0000-000019000000}"/>
    <cellStyle name="Normal 3 3" xfId="112" xr:uid="{4B51723D-8626-4E47-8FC6-CD382835007C}"/>
    <cellStyle name="Normal 4" xfId="26" xr:uid="{00000000-0005-0000-0000-00001A000000}"/>
    <cellStyle name="Normal 5" xfId="27" xr:uid="{00000000-0005-0000-0000-00001B000000}"/>
    <cellStyle name="Normal 5 2" xfId="28" xr:uid="{00000000-0005-0000-0000-00001C000000}"/>
    <cellStyle name="Normal 6" xfId="29" xr:uid="{00000000-0005-0000-0000-00001D000000}"/>
    <cellStyle name="Normal 6 2" xfId="30" xr:uid="{00000000-0005-0000-0000-00001E000000}"/>
    <cellStyle name="Normal 6 2 2 2" xfId="101" xr:uid="{28F4152F-C72B-4E66-9DAB-DC7EED1464E9}"/>
    <cellStyle name="Normal 6 2 2 2 2" xfId="114" xr:uid="{023E3756-42A4-4AC5-8349-1CC5EAE159FB}"/>
    <cellStyle name="Normal 7" xfId="31" xr:uid="{00000000-0005-0000-0000-00001F000000}"/>
    <cellStyle name="Normal 7 2" xfId="32" xr:uid="{00000000-0005-0000-0000-000020000000}"/>
    <cellStyle name="Normal 8" xfId="33" xr:uid="{00000000-0005-0000-0000-000021000000}"/>
    <cellStyle name="Normal 8 10" xfId="34" xr:uid="{00000000-0005-0000-0000-000022000000}"/>
    <cellStyle name="Normal 8 11" xfId="35" xr:uid="{00000000-0005-0000-0000-000023000000}"/>
    <cellStyle name="Normal 8 12" xfId="36" xr:uid="{00000000-0005-0000-0000-000024000000}"/>
    <cellStyle name="Normal 8 13" xfId="37" xr:uid="{00000000-0005-0000-0000-000025000000}"/>
    <cellStyle name="Normal 8 14" xfId="38" xr:uid="{00000000-0005-0000-0000-000026000000}"/>
    <cellStyle name="Normal 8 2" xfId="39" xr:uid="{00000000-0005-0000-0000-000027000000}"/>
    <cellStyle name="Normal 8 2 2" xfId="40" xr:uid="{00000000-0005-0000-0000-000028000000}"/>
    <cellStyle name="Normal 8 2 2 2" xfId="41" xr:uid="{00000000-0005-0000-0000-000029000000}"/>
    <cellStyle name="Normal 8 2 2 3" xfId="42" xr:uid="{00000000-0005-0000-0000-00002A000000}"/>
    <cellStyle name="Normal 8 2 2 3 2" xfId="43" xr:uid="{00000000-0005-0000-0000-00002B000000}"/>
    <cellStyle name="Normal 8 3" xfId="44" xr:uid="{00000000-0005-0000-0000-00002C000000}"/>
    <cellStyle name="Normal 8 4" xfId="45" xr:uid="{00000000-0005-0000-0000-00002D000000}"/>
    <cellStyle name="Normal 8 5" xfId="46" xr:uid="{00000000-0005-0000-0000-00002E000000}"/>
    <cellStyle name="Normal 8 5 2" xfId="47" xr:uid="{00000000-0005-0000-0000-00002F000000}"/>
    <cellStyle name="Normal 8 6" xfId="48" xr:uid="{00000000-0005-0000-0000-000030000000}"/>
    <cellStyle name="Normal 8 7" xfId="49" xr:uid="{00000000-0005-0000-0000-000031000000}"/>
    <cellStyle name="Normal 8 8" xfId="50" xr:uid="{00000000-0005-0000-0000-000032000000}"/>
    <cellStyle name="Normal 8 9" xfId="51" xr:uid="{00000000-0005-0000-0000-000033000000}"/>
    <cellStyle name="Normal 9" xfId="52" xr:uid="{00000000-0005-0000-0000-000034000000}"/>
    <cellStyle name="Normal_Baixio-Etapa1A-Complementar-Det" xfId="95" xr:uid="{D17DDD69-90CD-4239-B85C-9057CB8B2258}"/>
    <cellStyle name="Normal_Estrutura_de_preços_-_CODEVASF_versão10" xfId="94" xr:uid="{422DC5A3-77FB-4989-963A-C20DDCA50981}"/>
    <cellStyle name="Nota 2" xfId="53" xr:uid="{00000000-0005-0000-0000-000035000000}"/>
    <cellStyle name="Porcentagem" xfId="54" builtinId="5"/>
    <cellStyle name="Porcentagem 2" xfId="55" xr:uid="{00000000-0005-0000-0000-000037000000}"/>
    <cellStyle name="Porcentagem 2 2" xfId="56" xr:uid="{00000000-0005-0000-0000-000038000000}"/>
    <cellStyle name="Porcentagem 2 6" xfId="97" xr:uid="{120508CB-868F-449F-9ADD-B5D06CB90D00}"/>
    <cellStyle name="Porcentagem 3" xfId="57" xr:uid="{00000000-0005-0000-0000-000039000000}"/>
    <cellStyle name="Porcentagem 3 2" xfId="58" xr:uid="{00000000-0005-0000-0000-00003A000000}"/>
    <cellStyle name="Porcentagem 4 2" xfId="59" xr:uid="{00000000-0005-0000-0000-00003B000000}"/>
    <cellStyle name="Porcentagem 5 2 5 2" xfId="105" xr:uid="{8B2080E0-1F84-4268-B137-9F292A368823}"/>
    <cellStyle name="Porcentagem 5 2 5 2 2" xfId="115" xr:uid="{C7B2AC59-D91F-4A6F-B63A-2A8D65C2E940}"/>
    <cellStyle name="Separador de milhares 2" xfId="60" xr:uid="{00000000-0005-0000-0000-00003C000000}"/>
    <cellStyle name="Separador de milhares 2 2" xfId="61" xr:uid="{00000000-0005-0000-0000-00003D000000}"/>
    <cellStyle name="Separador de milhares 2 2 2" xfId="62" xr:uid="{00000000-0005-0000-0000-00003E000000}"/>
    <cellStyle name="Separador de milhares 2 3" xfId="63" xr:uid="{00000000-0005-0000-0000-00003F000000}"/>
    <cellStyle name="Separador de milhares 2_Relatório de Acompanhamento 5ª medição Ibiaí" xfId="64" xr:uid="{00000000-0005-0000-0000-000040000000}"/>
    <cellStyle name="Separador de milhares 3" xfId="65" xr:uid="{00000000-0005-0000-0000-000041000000}"/>
    <cellStyle name="Separador de milhares 4 2" xfId="66" xr:uid="{00000000-0005-0000-0000-000042000000}"/>
    <cellStyle name="Separador de milhares 4 3" xfId="67" xr:uid="{00000000-0005-0000-0000-000043000000}"/>
    <cellStyle name="TableStyleLight1 2" xfId="109" xr:uid="{579E76DF-E11E-4301-9F4C-328E4F0C162A}"/>
    <cellStyle name="Título 1 1" xfId="68" xr:uid="{00000000-0005-0000-0000-000044000000}"/>
    <cellStyle name="Vírgula" xfId="69" builtinId="3"/>
    <cellStyle name="Vírgula 2" xfId="70" xr:uid="{00000000-0005-0000-0000-000046000000}"/>
    <cellStyle name="Vírgula 2 2" xfId="71" xr:uid="{00000000-0005-0000-0000-000047000000}"/>
    <cellStyle name="Vírgula 2 2 2" xfId="72" xr:uid="{00000000-0005-0000-0000-000048000000}"/>
    <cellStyle name="Vírgula 3" xfId="73" xr:uid="{00000000-0005-0000-0000-000049000000}"/>
    <cellStyle name="Vírgula 3 10" xfId="74" xr:uid="{00000000-0005-0000-0000-00004A000000}"/>
    <cellStyle name="Vírgula 3 11" xfId="75" xr:uid="{00000000-0005-0000-0000-00004B000000}"/>
    <cellStyle name="Vírgula 3 2" xfId="76" xr:uid="{00000000-0005-0000-0000-00004C000000}"/>
    <cellStyle name="Vírgula 3 2 2" xfId="77" xr:uid="{00000000-0005-0000-0000-00004D000000}"/>
    <cellStyle name="Vírgula 3 2 2 2" xfId="78" xr:uid="{00000000-0005-0000-0000-00004E000000}"/>
    <cellStyle name="Vírgula 3 2 2 3" xfId="79" xr:uid="{00000000-0005-0000-0000-00004F000000}"/>
    <cellStyle name="Vírgula 3 2 2 3 2" xfId="80" xr:uid="{00000000-0005-0000-0000-000050000000}"/>
    <cellStyle name="Vírgula 3 2 3" xfId="106" xr:uid="{4D8580C6-C456-430B-A1A7-F3435104812E}"/>
    <cellStyle name="Vírgula 3 3" xfId="81" xr:uid="{00000000-0005-0000-0000-000051000000}"/>
    <cellStyle name="Vírgula 3 3 2" xfId="82" xr:uid="{00000000-0005-0000-0000-000052000000}"/>
    <cellStyle name="Vírgula 3 4" xfId="83" xr:uid="{00000000-0005-0000-0000-000053000000}"/>
    <cellStyle name="Vírgula 3 5" xfId="84" xr:uid="{00000000-0005-0000-0000-000054000000}"/>
    <cellStyle name="Vírgula 3 6" xfId="85" xr:uid="{00000000-0005-0000-0000-000055000000}"/>
    <cellStyle name="Vírgula 3 7" xfId="86" xr:uid="{00000000-0005-0000-0000-000056000000}"/>
    <cellStyle name="Vírgula 3 8" xfId="87" xr:uid="{00000000-0005-0000-0000-000057000000}"/>
    <cellStyle name="Vírgula 3 9" xfId="88" xr:uid="{00000000-0005-0000-0000-000058000000}"/>
    <cellStyle name="Vírgula 4" xfId="89" xr:uid="{00000000-0005-0000-0000-000059000000}"/>
    <cellStyle name="Vírgula 5 2" xfId="90" xr:uid="{00000000-0005-0000-0000-00005A000000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999933"/>
      <rgbColor rgb="00800080"/>
      <rgbColor rgb="00008080"/>
      <rgbColor rgb="00C0C0C0"/>
      <rgbColor rgb="00808080"/>
      <rgbColor rgb="00A0E0E0"/>
      <rgbColor rgb="00993366"/>
      <rgbColor rgb="00FFFFC0"/>
      <rgbColor rgb="00E3E3E3"/>
      <rgbColor rgb="00660066"/>
      <rgbColor rgb="00FF8080"/>
      <rgbColor rgb="000066CC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9D9D9"/>
      <rgbColor rgb="00CCFFCC"/>
      <rgbColor rgb="00FFFF99"/>
      <rgbColor rgb="00A6CAF0"/>
      <rgbColor rgb="00CC9CCC"/>
      <rgbColor rgb="00CC99FF"/>
      <rgbColor rgb="00DDD9C3"/>
      <rgbColor rgb="003333CC"/>
      <rgbColor rgb="0033CCCC"/>
      <rgbColor rgb="0099CC00"/>
      <rgbColor rgb="00FFCC00"/>
      <rgbColor rgb="00FF9900"/>
      <rgbColor rgb="00FF6600"/>
      <rgbColor rgb="00666699"/>
      <rgbColor rgb="00BFBFBF"/>
      <rgbColor rgb="00003366"/>
      <rgbColor rgb="00339966"/>
      <rgbColor rgb="00003300"/>
      <rgbColor rgb="00333300"/>
      <rgbColor rgb="00993300"/>
      <rgbColor rgb="00993366"/>
      <rgbColor rgb="00333399"/>
      <rgbColor rgb="003D3D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2.xml"/><Relationship Id="rId21" Type="http://schemas.openxmlformats.org/officeDocument/2006/relationships/externalLink" Target="externalLinks/externalLink16.xml"/><Relationship Id="rId42" Type="http://schemas.openxmlformats.org/officeDocument/2006/relationships/externalLink" Target="externalLinks/externalLink37.xml"/><Relationship Id="rId63" Type="http://schemas.openxmlformats.org/officeDocument/2006/relationships/externalLink" Target="externalLinks/externalLink58.xml"/><Relationship Id="rId84" Type="http://schemas.openxmlformats.org/officeDocument/2006/relationships/externalLink" Target="externalLinks/externalLink79.xml"/><Relationship Id="rId138" Type="http://schemas.openxmlformats.org/officeDocument/2006/relationships/externalLink" Target="externalLinks/externalLink133.xml"/><Relationship Id="rId159" Type="http://schemas.openxmlformats.org/officeDocument/2006/relationships/externalLink" Target="externalLinks/externalLink154.xml"/><Relationship Id="rId170" Type="http://schemas.openxmlformats.org/officeDocument/2006/relationships/externalLink" Target="externalLinks/externalLink165.xml"/><Relationship Id="rId191" Type="http://schemas.openxmlformats.org/officeDocument/2006/relationships/externalLink" Target="externalLinks/externalLink186.xml"/><Relationship Id="rId205" Type="http://schemas.openxmlformats.org/officeDocument/2006/relationships/externalLink" Target="externalLinks/externalLink200.xml"/><Relationship Id="rId226" Type="http://schemas.openxmlformats.org/officeDocument/2006/relationships/externalLink" Target="externalLinks/externalLink221.xml"/><Relationship Id="rId247" Type="http://schemas.openxmlformats.org/officeDocument/2006/relationships/styles" Target="styles.xml"/><Relationship Id="rId107" Type="http://schemas.openxmlformats.org/officeDocument/2006/relationships/externalLink" Target="externalLinks/externalLink102.xml"/><Relationship Id="rId11" Type="http://schemas.openxmlformats.org/officeDocument/2006/relationships/externalLink" Target="externalLinks/externalLink6.xml"/><Relationship Id="rId32" Type="http://schemas.openxmlformats.org/officeDocument/2006/relationships/externalLink" Target="externalLinks/externalLink27.xml"/><Relationship Id="rId53" Type="http://schemas.openxmlformats.org/officeDocument/2006/relationships/externalLink" Target="externalLinks/externalLink48.xml"/><Relationship Id="rId74" Type="http://schemas.openxmlformats.org/officeDocument/2006/relationships/externalLink" Target="externalLinks/externalLink69.xml"/><Relationship Id="rId128" Type="http://schemas.openxmlformats.org/officeDocument/2006/relationships/externalLink" Target="externalLinks/externalLink123.xml"/><Relationship Id="rId149" Type="http://schemas.openxmlformats.org/officeDocument/2006/relationships/externalLink" Target="externalLinks/externalLink144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0.xml"/><Relationship Id="rId160" Type="http://schemas.openxmlformats.org/officeDocument/2006/relationships/externalLink" Target="externalLinks/externalLink155.xml"/><Relationship Id="rId181" Type="http://schemas.openxmlformats.org/officeDocument/2006/relationships/externalLink" Target="externalLinks/externalLink176.xml"/><Relationship Id="rId216" Type="http://schemas.openxmlformats.org/officeDocument/2006/relationships/externalLink" Target="externalLinks/externalLink211.xml"/><Relationship Id="rId237" Type="http://schemas.openxmlformats.org/officeDocument/2006/relationships/externalLink" Target="externalLinks/externalLink232.xml"/><Relationship Id="rId22" Type="http://schemas.openxmlformats.org/officeDocument/2006/relationships/externalLink" Target="externalLinks/externalLink17.xml"/><Relationship Id="rId43" Type="http://schemas.openxmlformats.org/officeDocument/2006/relationships/externalLink" Target="externalLinks/externalLink38.xml"/><Relationship Id="rId64" Type="http://schemas.openxmlformats.org/officeDocument/2006/relationships/externalLink" Target="externalLinks/externalLink59.xml"/><Relationship Id="rId118" Type="http://schemas.openxmlformats.org/officeDocument/2006/relationships/externalLink" Target="externalLinks/externalLink113.xml"/><Relationship Id="rId139" Type="http://schemas.openxmlformats.org/officeDocument/2006/relationships/externalLink" Target="externalLinks/externalLink134.xml"/><Relationship Id="rId85" Type="http://schemas.openxmlformats.org/officeDocument/2006/relationships/externalLink" Target="externalLinks/externalLink80.xml"/><Relationship Id="rId150" Type="http://schemas.openxmlformats.org/officeDocument/2006/relationships/externalLink" Target="externalLinks/externalLink145.xml"/><Relationship Id="rId171" Type="http://schemas.openxmlformats.org/officeDocument/2006/relationships/externalLink" Target="externalLinks/externalLink166.xml"/><Relationship Id="rId192" Type="http://schemas.openxmlformats.org/officeDocument/2006/relationships/externalLink" Target="externalLinks/externalLink187.xml"/><Relationship Id="rId206" Type="http://schemas.openxmlformats.org/officeDocument/2006/relationships/externalLink" Target="externalLinks/externalLink201.xml"/><Relationship Id="rId227" Type="http://schemas.openxmlformats.org/officeDocument/2006/relationships/externalLink" Target="externalLinks/externalLink222.xml"/><Relationship Id="rId248" Type="http://schemas.openxmlformats.org/officeDocument/2006/relationships/sharedStrings" Target="sharedStrings.xml"/><Relationship Id="rId12" Type="http://schemas.openxmlformats.org/officeDocument/2006/relationships/externalLink" Target="externalLinks/externalLink7.xml"/><Relationship Id="rId33" Type="http://schemas.openxmlformats.org/officeDocument/2006/relationships/externalLink" Target="externalLinks/externalLink28.xml"/><Relationship Id="rId108" Type="http://schemas.openxmlformats.org/officeDocument/2006/relationships/externalLink" Target="externalLinks/externalLink103.xml"/><Relationship Id="rId129" Type="http://schemas.openxmlformats.org/officeDocument/2006/relationships/externalLink" Target="externalLinks/externalLink124.xml"/><Relationship Id="rId54" Type="http://schemas.openxmlformats.org/officeDocument/2006/relationships/externalLink" Target="externalLinks/externalLink49.xml"/><Relationship Id="rId75" Type="http://schemas.openxmlformats.org/officeDocument/2006/relationships/externalLink" Target="externalLinks/externalLink70.xml"/><Relationship Id="rId96" Type="http://schemas.openxmlformats.org/officeDocument/2006/relationships/externalLink" Target="externalLinks/externalLink91.xml"/><Relationship Id="rId140" Type="http://schemas.openxmlformats.org/officeDocument/2006/relationships/externalLink" Target="externalLinks/externalLink135.xml"/><Relationship Id="rId161" Type="http://schemas.openxmlformats.org/officeDocument/2006/relationships/externalLink" Target="externalLinks/externalLink156.xml"/><Relationship Id="rId182" Type="http://schemas.openxmlformats.org/officeDocument/2006/relationships/externalLink" Target="externalLinks/externalLink177.xml"/><Relationship Id="rId217" Type="http://schemas.openxmlformats.org/officeDocument/2006/relationships/externalLink" Target="externalLinks/externalLink212.xml"/><Relationship Id="rId6" Type="http://schemas.openxmlformats.org/officeDocument/2006/relationships/externalLink" Target="externalLinks/externalLink1.xml"/><Relationship Id="rId238" Type="http://schemas.openxmlformats.org/officeDocument/2006/relationships/externalLink" Target="externalLinks/externalLink233.xml"/><Relationship Id="rId23" Type="http://schemas.openxmlformats.org/officeDocument/2006/relationships/externalLink" Target="externalLinks/externalLink18.xml"/><Relationship Id="rId119" Type="http://schemas.openxmlformats.org/officeDocument/2006/relationships/externalLink" Target="externalLinks/externalLink114.xml"/><Relationship Id="rId44" Type="http://schemas.openxmlformats.org/officeDocument/2006/relationships/externalLink" Target="externalLinks/externalLink39.xml"/><Relationship Id="rId65" Type="http://schemas.openxmlformats.org/officeDocument/2006/relationships/externalLink" Target="externalLinks/externalLink60.xml"/><Relationship Id="rId86" Type="http://schemas.openxmlformats.org/officeDocument/2006/relationships/externalLink" Target="externalLinks/externalLink81.xml"/><Relationship Id="rId130" Type="http://schemas.openxmlformats.org/officeDocument/2006/relationships/externalLink" Target="externalLinks/externalLink125.xml"/><Relationship Id="rId151" Type="http://schemas.openxmlformats.org/officeDocument/2006/relationships/externalLink" Target="externalLinks/externalLink146.xml"/><Relationship Id="rId172" Type="http://schemas.openxmlformats.org/officeDocument/2006/relationships/externalLink" Target="externalLinks/externalLink167.xml"/><Relationship Id="rId193" Type="http://schemas.openxmlformats.org/officeDocument/2006/relationships/externalLink" Target="externalLinks/externalLink188.xml"/><Relationship Id="rId207" Type="http://schemas.openxmlformats.org/officeDocument/2006/relationships/externalLink" Target="externalLinks/externalLink202.xml"/><Relationship Id="rId228" Type="http://schemas.openxmlformats.org/officeDocument/2006/relationships/externalLink" Target="externalLinks/externalLink223.xml"/><Relationship Id="rId249" Type="http://schemas.openxmlformats.org/officeDocument/2006/relationships/calcChain" Target="calcChain.xml"/><Relationship Id="rId13" Type="http://schemas.openxmlformats.org/officeDocument/2006/relationships/externalLink" Target="externalLinks/externalLink8.xml"/><Relationship Id="rId109" Type="http://schemas.openxmlformats.org/officeDocument/2006/relationships/externalLink" Target="externalLinks/externalLink104.xml"/><Relationship Id="rId34" Type="http://schemas.openxmlformats.org/officeDocument/2006/relationships/externalLink" Target="externalLinks/externalLink29.xml"/><Relationship Id="rId55" Type="http://schemas.openxmlformats.org/officeDocument/2006/relationships/externalLink" Target="externalLinks/externalLink50.xml"/><Relationship Id="rId76" Type="http://schemas.openxmlformats.org/officeDocument/2006/relationships/externalLink" Target="externalLinks/externalLink71.xml"/><Relationship Id="rId97" Type="http://schemas.openxmlformats.org/officeDocument/2006/relationships/externalLink" Target="externalLinks/externalLink92.xml"/><Relationship Id="rId120" Type="http://schemas.openxmlformats.org/officeDocument/2006/relationships/externalLink" Target="externalLinks/externalLink115.xml"/><Relationship Id="rId141" Type="http://schemas.openxmlformats.org/officeDocument/2006/relationships/externalLink" Target="externalLinks/externalLink136.xml"/><Relationship Id="rId7" Type="http://schemas.openxmlformats.org/officeDocument/2006/relationships/externalLink" Target="externalLinks/externalLink2.xml"/><Relationship Id="rId162" Type="http://schemas.openxmlformats.org/officeDocument/2006/relationships/externalLink" Target="externalLinks/externalLink157.xml"/><Relationship Id="rId183" Type="http://schemas.openxmlformats.org/officeDocument/2006/relationships/externalLink" Target="externalLinks/externalLink178.xml"/><Relationship Id="rId218" Type="http://schemas.openxmlformats.org/officeDocument/2006/relationships/externalLink" Target="externalLinks/externalLink213.xml"/><Relationship Id="rId239" Type="http://schemas.openxmlformats.org/officeDocument/2006/relationships/externalLink" Target="externalLinks/externalLink234.xml"/><Relationship Id="rId24" Type="http://schemas.openxmlformats.org/officeDocument/2006/relationships/externalLink" Target="externalLinks/externalLink19.xml"/><Relationship Id="rId45" Type="http://schemas.openxmlformats.org/officeDocument/2006/relationships/externalLink" Target="externalLinks/externalLink40.xml"/><Relationship Id="rId66" Type="http://schemas.openxmlformats.org/officeDocument/2006/relationships/externalLink" Target="externalLinks/externalLink61.xml"/><Relationship Id="rId87" Type="http://schemas.openxmlformats.org/officeDocument/2006/relationships/externalLink" Target="externalLinks/externalLink82.xml"/><Relationship Id="rId110" Type="http://schemas.openxmlformats.org/officeDocument/2006/relationships/externalLink" Target="externalLinks/externalLink105.xml"/><Relationship Id="rId131" Type="http://schemas.openxmlformats.org/officeDocument/2006/relationships/externalLink" Target="externalLinks/externalLink126.xml"/><Relationship Id="rId152" Type="http://schemas.openxmlformats.org/officeDocument/2006/relationships/externalLink" Target="externalLinks/externalLink147.xml"/><Relationship Id="rId173" Type="http://schemas.openxmlformats.org/officeDocument/2006/relationships/externalLink" Target="externalLinks/externalLink168.xml"/><Relationship Id="rId194" Type="http://schemas.openxmlformats.org/officeDocument/2006/relationships/externalLink" Target="externalLinks/externalLink189.xml"/><Relationship Id="rId208" Type="http://schemas.openxmlformats.org/officeDocument/2006/relationships/externalLink" Target="externalLinks/externalLink203.xml"/><Relationship Id="rId229" Type="http://schemas.openxmlformats.org/officeDocument/2006/relationships/externalLink" Target="externalLinks/externalLink224.xml"/><Relationship Id="rId240" Type="http://schemas.openxmlformats.org/officeDocument/2006/relationships/externalLink" Target="externalLinks/externalLink235.xml"/><Relationship Id="rId14" Type="http://schemas.openxmlformats.org/officeDocument/2006/relationships/externalLink" Target="externalLinks/externalLink9.xml"/><Relationship Id="rId35" Type="http://schemas.openxmlformats.org/officeDocument/2006/relationships/externalLink" Target="externalLinks/externalLink30.xml"/><Relationship Id="rId56" Type="http://schemas.openxmlformats.org/officeDocument/2006/relationships/externalLink" Target="externalLinks/externalLink51.xml"/><Relationship Id="rId77" Type="http://schemas.openxmlformats.org/officeDocument/2006/relationships/externalLink" Target="externalLinks/externalLink72.xml"/><Relationship Id="rId100" Type="http://schemas.openxmlformats.org/officeDocument/2006/relationships/externalLink" Target="externalLinks/externalLink95.xml"/><Relationship Id="rId8" Type="http://schemas.openxmlformats.org/officeDocument/2006/relationships/externalLink" Target="externalLinks/externalLink3.xml"/><Relationship Id="rId98" Type="http://schemas.openxmlformats.org/officeDocument/2006/relationships/externalLink" Target="externalLinks/externalLink93.xml"/><Relationship Id="rId121" Type="http://schemas.openxmlformats.org/officeDocument/2006/relationships/externalLink" Target="externalLinks/externalLink116.xml"/><Relationship Id="rId142" Type="http://schemas.openxmlformats.org/officeDocument/2006/relationships/externalLink" Target="externalLinks/externalLink137.xml"/><Relationship Id="rId163" Type="http://schemas.openxmlformats.org/officeDocument/2006/relationships/externalLink" Target="externalLinks/externalLink158.xml"/><Relationship Id="rId184" Type="http://schemas.openxmlformats.org/officeDocument/2006/relationships/externalLink" Target="externalLinks/externalLink179.xml"/><Relationship Id="rId219" Type="http://schemas.openxmlformats.org/officeDocument/2006/relationships/externalLink" Target="externalLinks/externalLink214.xml"/><Relationship Id="rId230" Type="http://schemas.openxmlformats.org/officeDocument/2006/relationships/externalLink" Target="externalLinks/externalLink225.xml"/><Relationship Id="rId25" Type="http://schemas.openxmlformats.org/officeDocument/2006/relationships/externalLink" Target="externalLinks/externalLink20.xml"/><Relationship Id="rId46" Type="http://schemas.openxmlformats.org/officeDocument/2006/relationships/externalLink" Target="externalLinks/externalLink41.xml"/><Relationship Id="rId67" Type="http://schemas.openxmlformats.org/officeDocument/2006/relationships/externalLink" Target="externalLinks/externalLink62.xml"/><Relationship Id="rId88" Type="http://schemas.openxmlformats.org/officeDocument/2006/relationships/externalLink" Target="externalLinks/externalLink83.xml"/><Relationship Id="rId111" Type="http://schemas.openxmlformats.org/officeDocument/2006/relationships/externalLink" Target="externalLinks/externalLink106.xml"/><Relationship Id="rId132" Type="http://schemas.openxmlformats.org/officeDocument/2006/relationships/externalLink" Target="externalLinks/externalLink127.xml"/><Relationship Id="rId153" Type="http://schemas.openxmlformats.org/officeDocument/2006/relationships/externalLink" Target="externalLinks/externalLink148.xml"/><Relationship Id="rId174" Type="http://schemas.openxmlformats.org/officeDocument/2006/relationships/externalLink" Target="externalLinks/externalLink169.xml"/><Relationship Id="rId195" Type="http://schemas.openxmlformats.org/officeDocument/2006/relationships/externalLink" Target="externalLinks/externalLink190.xml"/><Relationship Id="rId209" Type="http://schemas.openxmlformats.org/officeDocument/2006/relationships/externalLink" Target="externalLinks/externalLink204.xml"/><Relationship Id="rId220" Type="http://schemas.openxmlformats.org/officeDocument/2006/relationships/externalLink" Target="externalLinks/externalLink215.xml"/><Relationship Id="rId241" Type="http://schemas.openxmlformats.org/officeDocument/2006/relationships/externalLink" Target="externalLinks/externalLink236.xml"/><Relationship Id="rId15" Type="http://schemas.openxmlformats.org/officeDocument/2006/relationships/externalLink" Target="externalLinks/externalLink10.xml"/><Relationship Id="rId36" Type="http://schemas.openxmlformats.org/officeDocument/2006/relationships/externalLink" Target="externalLinks/externalLink31.xml"/><Relationship Id="rId57" Type="http://schemas.openxmlformats.org/officeDocument/2006/relationships/externalLink" Target="externalLinks/externalLink52.xml"/><Relationship Id="rId78" Type="http://schemas.openxmlformats.org/officeDocument/2006/relationships/externalLink" Target="externalLinks/externalLink73.xml"/><Relationship Id="rId99" Type="http://schemas.openxmlformats.org/officeDocument/2006/relationships/externalLink" Target="externalLinks/externalLink94.xml"/><Relationship Id="rId101" Type="http://schemas.openxmlformats.org/officeDocument/2006/relationships/externalLink" Target="externalLinks/externalLink96.xml"/><Relationship Id="rId122" Type="http://schemas.openxmlformats.org/officeDocument/2006/relationships/externalLink" Target="externalLinks/externalLink117.xml"/><Relationship Id="rId143" Type="http://schemas.openxmlformats.org/officeDocument/2006/relationships/externalLink" Target="externalLinks/externalLink138.xml"/><Relationship Id="rId164" Type="http://schemas.openxmlformats.org/officeDocument/2006/relationships/externalLink" Target="externalLinks/externalLink159.xml"/><Relationship Id="rId185" Type="http://schemas.openxmlformats.org/officeDocument/2006/relationships/externalLink" Target="externalLinks/externalLink180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80" Type="http://schemas.openxmlformats.org/officeDocument/2006/relationships/externalLink" Target="externalLinks/externalLink175.xml"/><Relationship Id="rId210" Type="http://schemas.openxmlformats.org/officeDocument/2006/relationships/externalLink" Target="externalLinks/externalLink205.xml"/><Relationship Id="rId215" Type="http://schemas.openxmlformats.org/officeDocument/2006/relationships/externalLink" Target="externalLinks/externalLink210.xml"/><Relationship Id="rId236" Type="http://schemas.openxmlformats.org/officeDocument/2006/relationships/externalLink" Target="externalLinks/externalLink231.xml"/><Relationship Id="rId26" Type="http://schemas.openxmlformats.org/officeDocument/2006/relationships/externalLink" Target="externalLinks/externalLink21.xml"/><Relationship Id="rId231" Type="http://schemas.openxmlformats.org/officeDocument/2006/relationships/externalLink" Target="externalLinks/externalLink226.xml"/><Relationship Id="rId47" Type="http://schemas.openxmlformats.org/officeDocument/2006/relationships/externalLink" Target="externalLinks/externalLink42.xml"/><Relationship Id="rId68" Type="http://schemas.openxmlformats.org/officeDocument/2006/relationships/externalLink" Target="externalLinks/externalLink63.xml"/><Relationship Id="rId89" Type="http://schemas.openxmlformats.org/officeDocument/2006/relationships/externalLink" Target="externalLinks/externalLink84.xml"/><Relationship Id="rId112" Type="http://schemas.openxmlformats.org/officeDocument/2006/relationships/externalLink" Target="externalLinks/externalLink107.xml"/><Relationship Id="rId133" Type="http://schemas.openxmlformats.org/officeDocument/2006/relationships/externalLink" Target="externalLinks/externalLink128.xml"/><Relationship Id="rId154" Type="http://schemas.openxmlformats.org/officeDocument/2006/relationships/externalLink" Target="externalLinks/externalLink149.xml"/><Relationship Id="rId175" Type="http://schemas.openxmlformats.org/officeDocument/2006/relationships/externalLink" Target="externalLinks/externalLink170.xml"/><Relationship Id="rId196" Type="http://schemas.openxmlformats.org/officeDocument/2006/relationships/externalLink" Target="externalLinks/externalLink191.xml"/><Relationship Id="rId200" Type="http://schemas.openxmlformats.org/officeDocument/2006/relationships/externalLink" Target="externalLinks/externalLink195.xml"/><Relationship Id="rId16" Type="http://schemas.openxmlformats.org/officeDocument/2006/relationships/externalLink" Target="externalLinks/externalLink11.xml"/><Relationship Id="rId221" Type="http://schemas.openxmlformats.org/officeDocument/2006/relationships/externalLink" Target="externalLinks/externalLink216.xml"/><Relationship Id="rId242" Type="http://schemas.openxmlformats.org/officeDocument/2006/relationships/externalLink" Target="externalLinks/externalLink237.xml"/><Relationship Id="rId37" Type="http://schemas.openxmlformats.org/officeDocument/2006/relationships/externalLink" Target="externalLinks/externalLink32.xml"/><Relationship Id="rId58" Type="http://schemas.openxmlformats.org/officeDocument/2006/relationships/externalLink" Target="externalLinks/externalLink53.xml"/><Relationship Id="rId79" Type="http://schemas.openxmlformats.org/officeDocument/2006/relationships/externalLink" Target="externalLinks/externalLink74.xml"/><Relationship Id="rId102" Type="http://schemas.openxmlformats.org/officeDocument/2006/relationships/externalLink" Target="externalLinks/externalLink97.xml"/><Relationship Id="rId123" Type="http://schemas.openxmlformats.org/officeDocument/2006/relationships/externalLink" Target="externalLinks/externalLink118.xml"/><Relationship Id="rId144" Type="http://schemas.openxmlformats.org/officeDocument/2006/relationships/externalLink" Target="externalLinks/externalLink139.xml"/><Relationship Id="rId90" Type="http://schemas.openxmlformats.org/officeDocument/2006/relationships/externalLink" Target="externalLinks/externalLink85.xml"/><Relationship Id="rId165" Type="http://schemas.openxmlformats.org/officeDocument/2006/relationships/externalLink" Target="externalLinks/externalLink160.xml"/><Relationship Id="rId186" Type="http://schemas.openxmlformats.org/officeDocument/2006/relationships/externalLink" Target="externalLinks/externalLink181.xml"/><Relationship Id="rId211" Type="http://schemas.openxmlformats.org/officeDocument/2006/relationships/externalLink" Target="externalLinks/externalLink206.xml"/><Relationship Id="rId232" Type="http://schemas.openxmlformats.org/officeDocument/2006/relationships/externalLink" Target="externalLinks/externalLink227.xml"/><Relationship Id="rId27" Type="http://schemas.openxmlformats.org/officeDocument/2006/relationships/externalLink" Target="externalLinks/externalLink22.xml"/><Relationship Id="rId48" Type="http://schemas.openxmlformats.org/officeDocument/2006/relationships/externalLink" Target="externalLinks/externalLink43.xml"/><Relationship Id="rId69" Type="http://schemas.openxmlformats.org/officeDocument/2006/relationships/externalLink" Target="externalLinks/externalLink64.xml"/><Relationship Id="rId113" Type="http://schemas.openxmlformats.org/officeDocument/2006/relationships/externalLink" Target="externalLinks/externalLink108.xml"/><Relationship Id="rId134" Type="http://schemas.openxmlformats.org/officeDocument/2006/relationships/externalLink" Target="externalLinks/externalLink129.xml"/><Relationship Id="rId80" Type="http://schemas.openxmlformats.org/officeDocument/2006/relationships/externalLink" Target="externalLinks/externalLink75.xml"/><Relationship Id="rId155" Type="http://schemas.openxmlformats.org/officeDocument/2006/relationships/externalLink" Target="externalLinks/externalLink150.xml"/><Relationship Id="rId176" Type="http://schemas.openxmlformats.org/officeDocument/2006/relationships/externalLink" Target="externalLinks/externalLink171.xml"/><Relationship Id="rId197" Type="http://schemas.openxmlformats.org/officeDocument/2006/relationships/externalLink" Target="externalLinks/externalLink192.xml"/><Relationship Id="rId201" Type="http://schemas.openxmlformats.org/officeDocument/2006/relationships/externalLink" Target="externalLinks/externalLink196.xml"/><Relationship Id="rId222" Type="http://schemas.openxmlformats.org/officeDocument/2006/relationships/externalLink" Target="externalLinks/externalLink217.xml"/><Relationship Id="rId243" Type="http://schemas.openxmlformats.org/officeDocument/2006/relationships/externalLink" Target="externalLinks/externalLink238.xml"/><Relationship Id="rId17" Type="http://schemas.openxmlformats.org/officeDocument/2006/relationships/externalLink" Target="externalLinks/externalLink12.xml"/><Relationship Id="rId38" Type="http://schemas.openxmlformats.org/officeDocument/2006/relationships/externalLink" Target="externalLinks/externalLink33.xml"/><Relationship Id="rId59" Type="http://schemas.openxmlformats.org/officeDocument/2006/relationships/externalLink" Target="externalLinks/externalLink54.xml"/><Relationship Id="rId103" Type="http://schemas.openxmlformats.org/officeDocument/2006/relationships/externalLink" Target="externalLinks/externalLink98.xml"/><Relationship Id="rId124" Type="http://schemas.openxmlformats.org/officeDocument/2006/relationships/externalLink" Target="externalLinks/externalLink119.xml"/><Relationship Id="rId70" Type="http://schemas.openxmlformats.org/officeDocument/2006/relationships/externalLink" Target="externalLinks/externalLink65.xml"/><Relationship Id="rId91" Type="http://schemas.openxmlformats.org/officeDocument/2006/relationships/externalLink" Target="externalLinks/externalLink86.xml"/><Relationship Id="rId145" Type="http://schemas.openxmlformats.org/officeDocument/2006/relationships/externalLink" Target="externalLinks/externalLink140.xml"/><Relationship Id="rId166" Type="http://schemas.openxmlformats.org/officeDocument/2006/relationships/externalLink" Target="externalLinks/externalLink161.xml"/><Relationship Id="rId187" Type="http://schemas.openxmlformats.org/officeDocument/2006/relationships/externalLink" Target="externalLinks/externalLink182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07.xml"/><Relationship Id="rId233" Type="http://schemas.openxmlformats.org/officeDocument/2006/relationships/externalLink" Target="externalLinks/externalLink228.xml"/><Relationship Id="rId28" Type="http://schemas.openxmlformats.org/officeDocument/2006/relationships/externalLink" Target="externalLinks/externalLink23.xml"/><Relationship Id="rId49" Type="http://schemas.openxmlformats.org/officeDocument/2006/relationships/externalLink" Target="externalLinks/externalLink44.xml"/><Relationship Id="rId114" Type="http://schemas.openxmlformats.org/officeDocument/2006/relationships/externalLink" Target="externalLinks/externalLink109.xml"/><Relationship Id="rId60" Type="http://schemas.openxmlformats.org/officeDocument/2006/relationships/externalLink" Target="externalLinks/externalLink55.xml"/><Relationship Id="rId81" Type="http://schemas.openxmlformats.org/officeDocument/2006/relationships/externalLink" Target="externalLinks/externalLink76.xml"/><Relationship Id="rId135" Type="http://schemas.openxmlformats.org/officeDocument/2006/relationships/externalLink" Target="externalLinks/externalLink130.xml"/><Relationship Id="rId156" Type="http://schemas.openxmlformats.org/officeDocument/2006/relationships/externalLink" Target="externalLinks/externalLink151.xml"/><Relationship Id="rId177" Type="http://schemas.openxmlformats.org/officeDocument/2006/relationships/externalLink" Target="externalLinks/externalLink172.xml"/><Relationship Id="rId198" Type="http://schemas.openxmlformats.org/officeDocument/2006/relationships/externalLink" Target="externalLinks/externalLink193.xml"/><Relationship Id="rId202" Type="http://schemas.openxmlformats.org/officeDocument/2006/relationships/externalLink" Target="externalLinks/externalLink197.xml"/><Relationship Id="rId223" Type="http://schemas.openxmlformats.org/officeDocument/2006/relationships/externalLink" Target="externalLinks/externalLink218.xml"/><Relationship Id="rId244" Type="http://schemas.openxmlformats.org/officeDocument/2006/relationships/externalLink" Target="externalLinks/externalLink239.xml"/><Relationship Id="rId18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34.xml"/><Relationship Id="rId50" Type="http://schemas.openxmlformats.org/officeDocument/2006/relationships/externalLink" Target="externalLinks/externalLink45.xml"/><Relationship Id="rId104" Type="http://schemas.openxmlformats.org/officeDocument/2006/relationships/externalLink" Target="externalLinks/externalLink99.xml"/><Relationship Id="rId125" Type="http://schemas.openxmlformats.org/officeDocument/2006/relationships/externalLink" Target="externalLinks/externalLink120.xml"/><Relationship Id="rId146" Type="http://schemas.openxmlformats.org/officeDocument/2006/relationships/externalLink" Target="externalLinks/externalLink141.xml"/><Relationship Id="rId167" Type="http://schemas.openxmlformats.org/officeDocument/2006/relationships/externalLink" Target="externalLinks/externalLink162.xml"/><Relationship Id="rId188" Type="http://schemas.openxmlformats.org/officeDocument/2006/relationships/externalLink" Target="externalLinks/externalLink183.xml"/><Relationship Id="rId71" Type="http://schemas.openxmlformats.org/officeDocument/2006/relationships/externalLink" Target="externalLinks/externalLink66.xml"/><Relationship Id="rId92" Type="http://schemas.openxmlformats.org/officeDocument/2006/relationships/externalLink" Target="externalLinks/externalLink87.xml"/><Relationship Id="rId213" Type="http://schemas.openxmlformats.org/officeDocument/2006/relationships/externalLink" Target="externalLinks/externalLink208.xml"/><Relationship Id="rId234" Type="http://schemas.openxmlformats.org/officeDocument/2006/relationships/externalLink" Target="externalLinks/externalLink22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4.xml"/><Relationship Id="rId40" Type="http://schemas.openxmlformats.org/officeDocument/2006/relationships/externalLink" Target="externalLinks/externalLink35.xml"/><Relationship Id="rId115" Type="http://schemas.openxmlformats.org/officeDocument/2006/relationships/externalLink" Target="externalLinks/externalLink110.xml"/><Relationship Id="rId136" Type="http://schemas.openxmlformats.org/officeDocument/2006/relationships/externalLink" Target="externalLinks/externalLink131.xml"/><Relationship Id="rId157" Type="http://schemas.openxmlformats.org/officeDocument/2006/relationships/externalLink" Target="externalLinks/externalLink152.xml"/><Relationship Id="rId178" Type="http://schemas.openxmlformats.org/officeDocument/2006/relationships/externalLink" Target="externalLinks/externalLink173.xml"/><Relationship Id="rId61" Type="http://schemas.openxmlformats.org/officeDocument/2006/relationships/externalLink" Target="externalLinks/externalLink56.xml"/><Relationship Id="rId82" Type="http://schemas.openxmlformats.org/officeDocument/2006/relationships/externalLink" Target="externalLinks/externalLink77.xml"/><Relationship Id="rId199" Type="http://schemas.openxmlformats.org/officeDocument/2006/relationships/externalLink" Target="externalLinks/externalLink194.xml"/><Relationship Id="rId203" Type="http://schemas.openxmlformats.org/officeDocument/2006/relationships/externalLink" Target="externalLinks/externalLink198.xml"/><Relationship Id="rId19" Type="http://schemas.openxmlformats.org/officeDocument/2006/relationships/externalLink" Target="externalLinks/externalLink14.xml"/><Relationship Id="rId224" Type="http://schemas.openxmlformats.org/officeDocument/2006/relationships/externalLink" Target="externalLinks/externalLink219.xml"/><Relationship Id="rId245" Type="http://schemas.openxmlformats.org/officeDocument/2006/relationships/externalLink" Target="externalLinks/externalLink240.xml"/><Relationship Id="rId30" Type="http://schemas.openxmlformats.org/officeDocument/2006/relationships/externalLink" Target="externalLinks/externalLink25.xml"/><Relationship Id="rId105" Type="http://schemas.openxmlformats.org/officeDocument/2006/relationships/externalLink" Target="externalLinks/externalLink100.xml"/><Relationship Id="rId126" Type="http://schemas.openxmlformats.org/officeDocument/2006/relationships/externalLink" Target="externalLinks/externalLink121.xml"/><Relationship Id="rId147" Type="http://schemas.openxmlformats.org/officeDocument/2006/relationships/externalLink" Target="externalLinks/externalLink142.xml"/><Relationship Id="rId168" Type="http://schemas.openxmlformats.org/officeDocument/2006/relationships/externalLink" Target="externalLinks/externalLink163.xml"/><Relationship Id="rId51" Type="http://schemas.openxmlformats.org/officeDocument/2006/relationships/externalLink" Target="externalLinks/externalLink46.xml"/><Relationship Id="rId72" Type="http://schemas.openxmlformats.org/officeDocument/2006/relationships/externalLink" Target="externalLinks/externalLink67.xml"/><Relationship Id="rId93" Type="http://schemas.openxmlformats.org/officeDocument/2006/relationships/externalLink" Target="externalLinks/externalLink88.xml"/><Relationship Id="rId189" Type="http://schemas.openxmlformats.org/officeDocument/2006/relationships/externalLink" Target="externalLinks/externalLink184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09.xml"/><Relationship Id="rId235" Type="http://schemas.openxmlformats.org/officeDocument/2006/relationships/externalLink" Target="externalLinks/externalLink230.xml"/><Relationship Id="rId116" Type="http://schemas.openxmlformats.org/officeDocument/2006/relationships/externalLink" Target="externalLinks/externalLink111.xml"/><Relationship Id="rId137" Type="http://schemas.openxmlformats.org/officeDocument/2006/relationships/externalLink" Target="externalLinks/externalLink132.xml"/><Relationship Id="rId158" Type="http://schemas.openxmlformats.org/officeDocument/2006/relationships/externalLink" Target="externalLinks/externalLink153.xml"/><Relationship Id="rId20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36.xml"/><Relationship Id="rId62" Type="http://schemas.openxmlformats.org/officeDocument/2006/relationships/externalLink" Target="externalLinks/externalLink57.xml"/><Relationship Id="rId83" Type="http://schemas.openxmlformats.org/officeDocument/2006/relationships/externalLink" Target="externalLinks/externalLink78.xml"/><Relationship Id="rId179" Type="http://schemas.openxmlformats.org/officeDocument/2006/relationships/externalLink" Target="externalLinks/externalLink174.xml"/><Relationship Id="rId190" Type="http://schemas.openxmlformats.org/officeDocument/2006/relationships/externalLink" Target="externalLinks/externalLink185.xml"/><Relationship Id="rId204" Type="http://schemas.openxmlformats.org/officeDocument/2006/relationships/externalLink" Target="externalLinks/externalLink199.xml"/><Relationship Id="rId225" Type="http://schemas.openxmlformats.org/officeDocument/2006/relationships/externalLink" Target="externalLinks/externalLink220.xml"/><Relationship Id="rId246" Type="http://schemas.openxmlformats.org/officeDocument/2006/relationships/theme" Target="theme/theme1.xml"/><Relationship Id="rId106" Type="http://schemas.openxmlformats.org/officeDocument/2006/relationships/externalLink" Target="externalLinks/externalLink101.xml"/><Relationship Id="rId127" Type="http://schemas.openxmlformats.org/officeDocument/2006/relationships/externalLink" Target="externalLinks/externalLink122.xml"/><Relationship Id="rId10" Type="http://schemas.openxmlformats.org/officeDocument/2006/relationships/externalLink" Target="externalLinks/externalLink5.xml"/><Relationship Id="rId31" Type="http://schemas.openxmlformats.org/officeDocument/2006/relationships/externalLink" Target="externalLinks/externalLink26.xml"/><Relationship Id="rId52" Type="http://schemas.openxmlformats.org/officeDocument/2006/relationships/externalLink" Target="externalLinks/externalLink47.xml"/><Relationship Id="rId73" Type="http://schemas.openxmlformats.org/officeDocument/2006/relationships/externalLink" Target="externalLinks/externalLink68.xml"/><Relationship Id="rId94" Type="http://schemas.openxmlformats.org/officeDocument/2006/relationships/externalLink" Target="externalLinks/externalLink89.xml"/><Relationship Id="rId148" Type="http://schemas.openxmlformats.org/officeDocument/2006/relationships/externalLink" Target="externalLinks/externalLink143.xml"/><Relationship Id="rId169" Type="http://schemas.openxmlformats.org/officeDocument/2006/relationships/externalLink" Target="externalLinks/externalLink16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</xdr:row>
      <xdr:rowOff>66674</xdr:rowOff>
    </xdr:from>
    <xdr:to>
      <xdr:col>4</xdr:col>
      <xdr:colOff>467144</xdr:colOff>
      <xdr:row>3</xdr:row>
      <xdr:rowOff>190124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228599"/>
          <a:ext cx="2876969" cy="56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458881</xdr:colOff>
      <xdr:row>0</xdr:row>
      <xdr:rowOff>0</xdr:rowOff>
    </xdr:from>
    <xdr:to>
      <xdr:col>2</xdr:col>
      <xdr:colOff>180415</xdr:colOff>
      <xdr:row>0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199511</xdr:colOff>
      <xdr:row>0</xdr:row>
      <xdr:rowOff>48282</xdr:rowOff>
    </xdr:from>
    <xdr:to>
      <xdr:col>9</xdr:col>
      <xdr:colOff>1171511</xdr:colOff>
      <xdr:row>0</xdr:row>
      <xdr:rowOff>264282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705711" y="48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44</xdr:row>
      <xdr:rowOff>48282</xdr:rowOff>
    </xdr:from>
    <xdr:to>
      <xdr:col>9</xdr:col>
      <xdr:colOff>1171511</xdr:colOff>
      <xdr:row>44</xdr:row>
      <xdr:rowOff>264282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705711" y="83636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44</xdr:row>
      <xdr:rowOff>48282</xdr:rowOff>
    </xdr:from>
    <xdr:to>
      <xdr:col>9</xdr:col>
      <xdr:colOff>1171511</xdr:colOff>
      <xdr:row>44</xdr:row>
      <xdr:rowOff>264282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8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170</xdr:row>
      <xdr:rowOff>48282</xdr:rowOff>
    </xdr:from>
    <xdr:to>
      <xdr:col>9</xdr:col>
      <xdr:colOff>1171511</xdr:colOff>
      <xdr:row>170</xdr:row>
      <xdr:rowOff>264282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82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212</xdr:row>
      <xdr:rowOff>48282</xdr:rowOff>
    </xdr:from>
    <xdr:to>
      <xdr:col>9</xdr:col>
      <xdr:colOff>1171511</xdr:colOff>
      <xdr:row>212</xdr:row>
      <xdr:rowOff>264282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8192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212</xdr:row>
      <xdr:rowOff>48282</xdr:rowOff>
    </xdr:from>
    <xdr:to>
      <xdr:col>9</xdr:col>
      <xdr:colOff>1171511</xdr:colOff>
      <xdr:row>212</xdr:row>
      <xdr:rowOff>264282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8192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253</xdr:row>
      <xdr:rowOff>48282</xdr:rowOff>
    </xdr:from>
    <xdr:to>
      <xdr:col>9</xdr:col>
      <xdr:colOff>1171511</xdr:colOff>
      <xdr:row>253</xdr:row>
      <xdr:rowOff>264282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63169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292</xdr:row>
      <xdr:rowOff>48282</xdr:rowOff>
    </xdr:from>
    <xdr:to>
      <xdr:col>9</xdr:col>
      <xdr:colOff>1171511</xdr:colOff>
      <xdr:row>292</xdr:row>
      <xdr:rowOff>264282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8192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292</xdr:row>
      <xdr:rowOff>48282</xdr:rowOff>
    </xdr:from>
    <xdr:to>
      <xdr:col>9</xdr:col>
      <xdr:colOff>1171511</xdr:colOff>
      <xdr:row>292</xdr:row>
      <xdr:rowOff>264282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8192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331</xdr:row>
      <xdr:rowOff>48282</xdr:rowOff>
    </xdr:from>
    <xdr:to>
      <xdr:col>9</xdr:col>
      <xdr:colOff>1171511</xdr:colOff>
      <xdr:row>331</xdr:row>
      <xdr:rowOff>264282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63169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370</xdr:row>
      <xdr:rowOff>48282</xdr:rowOff>
    </xdr:from>
    <xdr:to>
      <xdr:col>9</xdr:col>
      <xdr:colOff>1171511</xdr:colOff>
      <xdr:row>370</xdr:row>
      <xdr:rowOff>264282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370</xdr:row>
      <xdr:rowOff>48282</xdr:rowOff>
    </xdr:from>
    <xdr:to>
      <xdr:col>9</xdr:col>
      <xdr:colOff>1171511</xdr:colOff>
      <xdr:row>370</xdr:row>
      <xdr:rowOff>264282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409</xdr:row>
      <xdr:rowOff>48282</xdr:rowOff>
    </xdr:from>
    <xdr:to>
      <xdr:col>9</xdr:col>
      <xdr:colOff>1171511</xdr:colOff>
      <xdr:row>409</xdr:row>
      <xdr:rowOff>264282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63951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448</xdr:row>
      <xdr:rowOff>48282</xdr:rowOff>
    </xdr:from>
    <xdr:to>
      <xdr:col>9</xdr:col>
      <xdr:colOff>1171511</xdr:colOff>
      <xdr:row>448</xdr:row>
      <xdr:rowOff>264282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17048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448</xdr:row>
      <xdr:rowOff>48282</xdr:rowOff>
    </xdr:from>
    <xdr:to>
      <xdr:col>9</xdr:col>
      <xdr:colOff>1171511</xdr:colOff>
      <xdr:row>448</xdr:row>
      <xdr:rowOff>264282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17048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487</xdr:row>
      <xdr:rowOff>48282</xdr:rowOff>
    </xdr:from>
    <xdr:to>
      <xdr:col>9</xdr:col>
      <xdr:colOff>1171511</xdr:colOff>
      <xdr:row>487</xdr:row>
      <xdr:rowOff>264282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98296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565</xdr:row>
      <xdr:rowOff>48282</xdr:rowOff>
    </xdr:from>
    <xdr:to>
      <xdr:col>9</xdr:col>
      <xdr:colOff>1171511</xdr:colOff>
      <xdr:row>565</xdr:row>
      <xdr:rowOff>264282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565</xdr:row>
      <xdr:rowOff>48282</xdr:rowOff>
    </xdr:from>
    <xdr:to>
      <xdr:col>9</xdr:col>
      <xdr:colOff>1171511</xdr:colOff>
      <xdr:row>565</xdr:row>
      <xdr:rowOff>264282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604</xdr:row>
      <xdr:rowOff>48282</xdr:rowOff>
    </xdr:from>
    <xdr:to>
      <xdr:col>9</xdr:col>
      <xdr:colOff>1171511</xdr:colOff>
      <xdr:row>604</xdr:row>
      <xdr:rowOff>264282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948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604</xdr:row>
      <xdr:rowOff>48282</xdr:rowOff>
    </xdr:from>
    <xdr:to>
      <xdr:col>9</xdr:col>
      <xdr:colOff>1171511</xdr:colOff>
      <xdr:row>604</xdr:row>
      <xdr:rowOff>264282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948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684</xdr:row>
      <xdr:rowOff>48282</xdr:rowOff>
    </xdr:from>
    <xdr:to>
      <xdr:col>9</xdr:col>
      <xdr:colOff>1171511</xdr:colOff>
      <xdr:row>684</xdr:row>
      <xdr:rowOff>264282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684</xdr:row>
      <xdr:rowOff>48282</xdr:rowOff>
    </xdr:from>
    <xdr:to>
      <xdr:col>9</xdr:col>
      <xdr:colOff>1171511</xdr:colOff>
      <xdr:row>684</xdr:row>
      <xdr:rowOff>264282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723</xdr:row>
      <xdr:rowOff>48282</xdr:rowOff>
    </xdr:from>
    <xdr:to>
      <xdr:col>9</xdr:col>
      <xdr:colOff>1171511</xdr:colOff>
      <xdr:row>723</xdr:row>
      <xdr:rowOff>264282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2195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762</xdr:row>
      <xdr:rowOff>48282</xdr:rowOff>
    </xdr:from>
    <xdr:to>
      <xdr:col>9</xdr:col>
      <xdr:colOff>1171511</xdr:colOff>
      <xdr:row>762</xdr:row>
      <xdr:rowOff>264282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948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762</xdr:row>
      <xdr:rowOff>48282</xdr:rowOff>
    </xdr:from>
    <xdr:to>
      <xdr:col>9</xdr:col>
      <xdr:colOff>1171511</xdr:colOff>
      <xdr:row>762</xdr:row>
      <xdr:rowOff>264282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948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802</xdr:row>
      <xdr:rowOff>48282</xdr:rowOff>
    </xdr:from>
    <xdr:to>
      <xdr:col>9</xdr:col>
      <xdr:colOff>1171511</xdr:colOff>
      <xdr:row>802</xdr:row>
      <xdr:rowOff>264282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8073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842</xdr:row>
      <xdr:rowOff>48282</xdr:rowOff>
    </xdr:from>
    <xdr:to>
      <xdr:col>9</xdr:col>
      <xdr:colOff>1171511</xdr:colOff>
      <xdr:row>842</xdr:row>
      <xdr:rowOff>264282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558266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842</xdr:row>
      <xdr:rowOff>48282</xdr:rowOff>
    </xdr:from>
    <xdr:to>
      <xdr:col>9</xdr:col>
      <xdr:colOff>1171511</xdr:colOff>
      <xdr:row>842</xdr:row>
      <xdr:rowOff>264282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558266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881</xdr:row>
      <xdr:rowOff>48282</xdr:rowOff>
    </xdr:from>
    <xdr:to>
      <xdr:col>9</xdr:col>
      <xdr:colOff>1171511</xdr:colOff>
      <xdr:row>881</xdr:row>
      <xdr:rowOff>264282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63951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922</xdr:row>
      <xdr:rowOff>48282</xdr:rowOff>
    </xdr:from>
    <xdr:to>
      <xdr:col>9</xdr:col>
      <xdr:colOff>1171511</xdr:colOff>
      <xdr:row>922</xdr:row>
      <xdr:rowOff>264282</xdr:rowOff>
    </xdr:to>
    <xdr:pic>
      <xdr:nvPicPr>
        <xdr:cNvPr id="75" name="Picture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17048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922</xdr:row>
      <xdr:rowOff>48282</xdr:rowOff>
    </xdr:from>
    <xdr:to>
      <xdr:col>9</xdr:col>
      <xdr:colOff>1171511</xdr:colOff>
      <xdr:row>922</xdr:row>
      <xdr:rowOff>264282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17048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963</xdr:row>
      <xdr:rowOff>48282</xdr:rowOff>
    </xdr:from>
    <xdr:to>
      <xdr:col>9</xdr:col>
      <xdr:colOff>1171511</xdr:colOff>
      <xdr:row>963</xdr:row>
      <xdr:rowOff>264282</xdr:rowOff>
    </xdr:to>
    <xdr:pic>
      <xdr:nvPicPr>
        <xdr:cNvPr id="77" name="Picture 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98296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1004</xdr:row>
      <xdr:rowOff>48282</xdr:rowOff>
    </xdr:from>
    <xdr:to>
      <xdr:col>9</xdr:col>
      <xdr:colOff>1171511</xdr:colOff>
      <xdr:row>1004</xdr:row>
      <xdr:rowOff>264282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8192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1004</xdr:row>
      <xdr:rowOff>48282</xdr:rowOff>
    </xdr:from>
    <xdr:to>
      <xdr:col>9</xdr:col>
      <xdr:colOff>1171511</xdr:colOff>
      <xdr:row>1004</xdr:row>
      <xdr:rowOff>264282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8192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1122</xdr:row>
      <xdr:rowOff>48282</xdr:rowOff>
    </xdr:from>
    <xdr:to>
      <xdr:col>9</xdr:col>
      <xdr:colOff>1171511</xdr:colOff>
      <xdr:row>1122</xdr:row>
      <xdr:rowOff>264282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63169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1161</xdr:row>
      <xdr:rowOff>48282</xdr:rowOff>
    </xdr:from>
    <xdr:to>
      <xdr:col>9</xdr:col>
      <xdr:colOff>1171511</xdr:colOff>
      <xdr:row>1161</xdr:row>
      <xdr:rowOff>264282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1161</xdr:row>
      <xdr:rowOff>48282</xdr:rowOff>
    </xdr:from>
    <xdr:to>
      <xdr:col>9</xdr:col>
      <xdr:colOff>1171511</xdr:colOff>
      <xdr:row>1161</xdr:row>
      <xdr:rowOff>264282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240703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1200</xdr:row>
      <xdr:rowOff>48282</xdr:rowOff>
    </xdr:from>
    <xdr:to>
      <xdr:col>9</xdr:col>
      <xdr:colOff>1171511</xdr:colOff>
      <xdr:row>1200</xdr:row>
      <xdr:rowOff>264282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21951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1239</xdr:row>
      <xdr:rowOff>48282</xdr:rowOff>
    </xdr:from>
    <xdr:to>
      <xdr:col>9</xdr:col>
      <xdr:colOff>1171511</xdr:colOff>
      <xdr:row>1239</xdr:row>
      <xdr:rowOff>264282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948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1239</xdr:row>
      <xdr:rowOff>48282</xdr:rowOff>
    </xdr:from>
    <xdr:to>
      <xdr:col>9</xdr:col>
      <xdr:colOff>1171511</xdr:colOff>
      <xdr:row>1239</xdr:row>
      <xdr:rowOff>264282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948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1278</xdr:row>
      <xdr:rowOff>48282</xdr:rowOff>
    </xdr:from>
    <xdr:to>
      <xdr:col>9</xdr:col>
      <xdr:colOff>1171511</xdr:colOff>
      <xdr:row>1278</xdr:row>
      <xdr:rowOff>264282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639515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1332</xdr:row>
      <xdr:rowOff>48282</xdr:rowOff>
    </xdr:from>
    <xdr:to>
      <xdr:col>9</xdr:col>
      <xdr:colOff>1171511</xdr:colOff>
      <xdr:row>1332</xdr:row>
      <xdr:rowOff>264282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17048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1332</xdr:row>
      <xdr:rowOff>48282</xdr:rowOff>
    </xdr:from>
    <xdr:to>
      <xdr:col>9</xdr:col>
      <xdr:colOff>1171511</xdr:colOff>
      <xdr:row>1332</xdr:row>
      <xdr:rowOff>264282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17048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1374</xdr:row>
      <xdr:rowOff>48282</xdr:rowOff>
    </xdr:from>
    <xdr:to>
      <xdr:col>9</xdr:col>
      <xdr:colOff>1171511</xdr:colOff>
      <xdr:row>1374</xdr:row>
      <xdr:rowOff>264282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798296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1419</xdr:row>
      <xdr:rowOff>48282</xdr:rowOff>
    </xdr:from>
    <xdr:to>
      <xdr:col>9</xdr:col>
      <xdr:colOff>1171511</xdr:colOff>
      <xdr:row>1419</xdr:row>
      <xdr:rowOff>264282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875830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1419</xdr:row>
      <xdr:rowOff>48282</xdr:rowOff>
    </xdr:from>
    <xdr:to>
      <xdr:col>9</xdr:col>
      <xdr:colOff>1171511</xdr:colOff>
      <xdr:row>1419</xdr:row>
      <xdr:rowOff>264282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875830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1465</xdr:row>
      <xdr:rowOff>48282</xdr:rowOff>
    </xdr:from>
    <xdr:to>
      <xdr:col>9</xdr:col>
      <xdr:colOff>1171511</xdr:colOff>
      <xdr:row>1465</xdr:row>
      <xdr:rowOff>264282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957078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1511</xdr:row>
      <xdr:rowOff>48282</xdr:rowOff>
    </xdr:from>
    <xdr:to>
      <xdr:col>9</xdr:col>
      <xdr:colOff>1171511</xdr:colOff>
      <xdr:row>1511</xdr:row>
      <xdr:rowOff>264282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034612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1511</xdr:row>
      <xdr:rowOff>48282</xdr:rowOff>
    </xdr:from>
    <xdr:to>
      <xdr:col>9</xdr:col>
      <xdr:colOff>1171511</xdr:colOff>
      <xdr:row>1511</xdr:row>
      <xdr:rowOff>264282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034612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1550</xdr:row>
      <xdr:rowOff>48282</xdr:rowOff>
    </xdr:from>
    <xdr:to>
      <xdr:col>9</xdr:col>
      <xdr:colOff>1171511</xdr:colOff>
      <xdr:row>1550</xdr:row>
      <xdr:rowOff>264282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115860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1589</xdr:row>
      <xdr:rowOff>48282</xdr:rowOff>
    </xdr:from>
    <xdr:to>
      <xdr:col>9</xdr:col>
      <xdr:colOff>1171511</xdr:colOff>
      <xdr:row>1589</xdr:row>
      <xdr:rowOff>264282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193393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1589</xdr:row>
      <xdr:rowOff>48282</xdr:rowOff>
    </xdr:from>
    <xdr:to>
      <xdr:col>9</xdr:col>
      <xdr:colOff>1171511</xdr:colOff>
      <xdr:row>1589</xdr:row>
      <xdr:rowOff>264282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193393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1628</xdr:row>
      <xdr:rowOff>48282</xdr:rowOff>
    </xdr:from>
    <xdr:to>
      <xdr:col>9</xdr:col>
      <xdr:colOff>1171511</xdr:colOff>
      <xdr:row>1628</xdr:row>
      <xdr:rowOff>264282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274642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1708</xdr:row>
      <xdr:rowOff>48282</xdr:rowOff>
    </xdr:from>
    <xdr:to>
      <xdr:col>9</xdr:col>
      <xdr:colOff>1171511</xdr:colOff>
      <xdr:row>1708</xdr:row>
      <xdr:rowOff>264282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352175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1708</xdr:row>
      <xdr:rowOff>48282</xdr:rowOff>
    </xdr:from>
    <xdr:to>
      <xdr:col>9</xdr:col>
      <xdr:colOff>1171511</xdr:colOff>
      <xdr:row>1708</xdr:row>
      <xdr:rowOff>264282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352175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1747</xdr:row>
      <xdr:rowOff>48282</xdr:rowOff>
    </xdr:from>
    <xdr:to>
      <xdr:col>9</xdr:col>
      <xdr:colOff>1171511</xdr:colOff>
      <xdr:row>1747</xdr:row>
      <xdr:rowOff>264282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433423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1786</xdr:row>
      <xdr:rowOff>48282</xdr:rowOff>
    </xdr:from>
    <xdr:to>
      <xdr:col>9</xdr:col>
      <xdr:colOff>1171511</xdr:colOff>
      <xdr:row>1786</xdr:row>
      <xdr:rowOff>264282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51095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1786</xdr:row>
      <xdr:rowOff>48282</xdr:rowOff>
    </xdr:from>
    <xdr:to>
      <xdr:col>9</xdr:col>
      <xdr:colOff>1171511</xdr:colOff>
      <xdr:row>1786</xdr:row>
      <xdr:rowOff>264282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51095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604</xdr:row>
      <xdr:rowOff>48282</xdr:rowOff>
    </xdr:from>
    <xdr:to>
      <xdr:col>9</xdr:col>
      <xdr:colOff>1171511</xdr:colOff>
      <xdr:row>604</xdr:row>
      <xdr:rowOff>264282</xdr:rowOff>
    </xdr:to>
    <xdr:pic>
      <xdr:nvPicPr>
        <xdr:cNvPr id="605" name="Picture 1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944344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604</xdr:row>
      <xdr:rowOff>48282</xdr:rowOff>
    </xdr:from>
    <xdr:to>
      <xdr:col>9</xdr:col>
      <xdr:colOff>1171511</xdr:colOff>
      <xdr:row>604</xdr:row>
      <xdr:rowOff>264282</xdr:rowOff>
    </xdr:to>
    <xdr:pic>
      <xdr:nvPicPr>
        <xdr:cNvPr id="606" name="Picture 1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944344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604</xdr:row>
      <xdr:rowOff>48282</xdr:rowOff>
    </xdr:from>
    <xdr:to>
      <xdr:col>9</xdr:col>
      <xdr:colOff>1171511</xdr:colOff>
      <xdr:row>604</xdr:row>
      <xdr:rowOff>264282</xdr:rowOff>
    </xdr:to>
    <xdr:pic>
      <xdr:nvPicPr>
        <xdr:cNvPr id="607" name="Picture 1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19443448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684</xdr:row>
      <xdr:rowOff>48282</xdr:rowOff>
    </xdr:from>
    <xdr:to>
      <xdr:col>9</xdr:col>
      <xdr:colOff>1171511</xdr:colOff>
      <xdr:row>684</xdr:row>
      <xdr:rowOff>264282</xdr:rowOff>
    </xdr:to>
    <xdr:pic>
      <xdr:nvPicPr>
        <xdr:cNvPr id="666" name="Picture 1">
          <a:extLst>
            <a:ext uri="{FF2B5EF4-FFF2-40B4-BE49-F238E27FC236}">
              <a16:creationId xmlns:a16="http://schemas.microsoft.com/office/drawing/2014/main" id="{00000000-0008-0000-0200-00009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684</xdr:row>
      <xdr:rowOff>48282</xdr:rowOff>
    </xdr:from>
    <xdr:to>
      <xdr:col>9</xdr:col>
      <xdr:colOff>1171511</xdr:colOff>
      <xdr:row>684</xdr:row>
      <xdr:rowOff>264282</xdr:rowOff>
    </xdr:to>
    <xdr:pic>
      <xdr:nvPicPr>
        <xdr:cNvPr id="667" name="Picture 1">
          <a:extLst>
            <a:ext uri="{FF2B5EF4-FFF2-40B4-BE49-F238E27FC236}">
              <a16:creationId xmlns:a16="http://schemas.microsoft.com/office/drawing/2014/main" id="{00000000-0008-0000-0200-00009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684</xdr:row>
      <xdr:rowOff>48282</xdr:rowOff>
    </xdr:from>
    <xdr:to>
      <xdr:col>9</xdr:col>
      <xdr:colOff>1171511</xdr:colOff>
      <xdr:row>684</xdr:row>
      <xdr:rowOff>264282</xdr:rowOff>
    </xdr:to>
    <xdr:pic>
      <xdr:nvPicPr>
        <xdr:cNvPr id="671" name="Picture 1">
          <a:extLst>
            <a:ext uri="{FF2B5EF4-FFF2-40B4-BE49-F238E27FC236}">
              <a16:creationId xmlns:a16="http://schemas.microsoft.com/office/drawing/2014/main" id="{00000000-0008-0000-0200-00009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684</xdr:row>
      <xdr:rowOff>48282</xdr:rowOff>
    </xdr:from>
    <xdr:to>
      <xdr:col>9</xdr:col>
      <xdr:colOff>1171511</xdr:colOff>
      <xdr:row>684</xdr:row>
      <xdr:rowOff>264282</xdr:rowOff>
    </xdr:to>
    <xdr:pic>
      <xdr:nvPicPr>
        <xdr:cNvPr id="672" name="Picture 1">
          <a:extLst>
            <a:ext uri="{FF2B5EF4-FFF2-40B4-BE49-F238E27FC236}">
              <a16:creationId xmlns:a16="http://schemas.microsoft.com/office/drawing/2014/main" id="{00000000-0008-0000-0200-0000A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684</xdr:row>
      <xdr:rowOff>48282</xdr:rowOff>
    </xdr:from>
    <xdr:to>
      <xdr:col>9</xdr:col>
      <xdr:colOff>1171511</xdr:colOff>
      <xdr:row>684</xdr:row>
      <xdr:rowOff>264282</xdr:rowOff>
    </xdr:to>
    <xdr:pic>
      <xdr:nvPicPr>
        <xdr:cNvPr id="673" name="Picture 1">
          <a:extLst>
            <a:ext uri="{FF2B5EF4-FFF2-40B4-BE49-F238E27FC236}">
              <a16:creationId xmlns:a16="http://schemas.microsoft.com/office/drawing/2014/main" id="{00000000-0008-0000-0200-0000A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684</xdr:row>
      <xdr:rowOff>48282</xdr:rowOff>
    </xdr:from>
    <xdr:to>
      <xdr:col>9</xdr:col>
      <xdr:colOff>1171511</xdr:colOff>
      <xdr:row>684</xdr:row>
      <xdr:rowOff>264282</xdr:rowOff>
    </xdr:to>
    <xdr:pic>
      <xdr:nvPicPr>
        <xdr:cNvPr id="674" name="Picture 1">
          <a:extLst>
            <a:ext uri="{FF2B5EF4-FFF2-40B4-BE49-F238E27FC236}">
              <a16:creationId xmlns:a16="http://schemas.microsoft.com/office/drawing/2014/main" id="{00000000-0008-0000-0200-0000A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723</xdr:row>
      <xdr:rowOff>48282</xdr:rowOff>
    </xdr:from>
    <xdr:to>
      <xdr:col>9</xdr:col>
      <xdr:colOff>1171511</xdr:colOff>
      <xdr:row>723</xdr:row>
      <xdr:rowOff>264282</xdr:rowOff>
    </xdr:to>
    <xdr:pic>
      <xdr:nvPicPr>
        <xdr:cNvPr id="675" name="Picture 1">
          <a:extLst>
            <a:ext uri="{FF2B5EF4-FFF2-40B4-BE49-F238E27FC236}">
              <a16:creationId xmlns:a16="http://schemas.microsoft.com/office/drawing/2014/main" id="{00000000-0008-0000-0200-0000A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281940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762</xdr:row>
      <xdr:rowOff>48282</xdr:rowOff>
    </xdr:from>
    <xdr:to>
      <xdr:col>9</xdr:col>
      <xdr:colOff>1171511</xdr:colOff>
      <xdr:row>762</xdr:row>
      <xdr:rowOff>264282</xdr:rowOff>
    </xdr:to>
    <xdr:pic>
      <xdr:nvPicPr>
        <xdr:cNvPr id="676" name="Picture 1">
          <a:extLst>
            <a:ext uri="{FF2B5EF4-FFF2-40B4-BE49-F238E27FC236}">
              <a16:creationId xmlns:a16="http://schemas.microsoft.com/office/drawing/2014/main" id="{00000000-0008-0000-0200-0000A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762</xdr:row>
      <xdr:rowOff>48282</xdr:rowOff>
    </xdr:from>
    <xdr:to>
      <xdr:col>9</xdr:col>
      <xdr:colOff>1171511</xdr:colOff>
      <xdr:row>762</xdr:row>
      <xdr:rowOff>264282</xdr:rowOff>
    </xdr:to>
    <xdr:pic>
      <xdr:nvPicPr>
        <xdr:cNvPr id="677" name="Picture 1">
          <a:extLst>
            <a:ext uri="{FF2B5EF4-FFF2-40B4-BE49-F238E27FC236}">
              <a16:creationId xmlns:a16="http://schemas.microsoft.com/office/drawing/2014/main" id="{00000000-0008-0000-0200-0000A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802</xdr:row>
      <xdr:rowOff>48282</xdr:rowOff>
    </xdr:from>
    <xdr:to>
      <xdr:col>9</xdr:col>
      <xdr:colOff>1171511</xdr:colOff>
      <xdr:row>802</xdr:row>
      <xdr:rowOff>264282</xdr:rowOff>
    </xdr:to>
    <xdr:pic>
      <xdr:nvPicPr>
        <xdr:cNvPr id="678" name="Picture 1">
          <a:extLst>
            <a:ext uri="{FF2B5EF4-FFF2-40B4-BE49-F238E27FC236}">
              <a16:creationId xmlns:a16="http://schemas.microsoft.com/office/drawing/2014/main" id="{00000000-0008-0000-0200-0000A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443865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842</xdr:row>
      <xdr:rowOff>48282</xdr:rowOff>
    </xdr:from>
    <xdr:to>
      <xdr:col>9</xdr:col>
      <xdr:colOff>1171511</xdr:colOff>
      <xdr:row>842</xdr:row>
      <xdr:rowOff>264282</xdr:rowOff>
    </xdr:to>
    <xdr:pic>
      <xdr:nvPicPr>
        <xdr:cNvPr id="679" name="Picture 1">
          <a:extLst>
            <a:ext uri="{FF2B5EF4-FFF2-40B4-BE49-F238E27FC236}">
              <a16:creationId xmlns:a16="http://schemas.microsoft.com/office/drawing/2014/main" id="{00000000-0008-0000-0200-0000A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842</xdr:row>
      <xdr:rowOff>48282</xdr:rowOff>
    </xdr:from>
    <xdr:to>
      <xdr:col>9</xdr:col>
      <xdr:colOff>1171511</xdr:colOff>
      <xdr:row>842</xdr:row>
      <xdr:rowOff>264282</xdr:rowOff>
    </xdr:to>
    <xdr:pic>
      <xdr:nvPicPr>
        <xdr:cNvPr id="680" name="Picture 1">
          <a:extLst>
            <a:ext uri="{FF2B5EF4-FFF2-40B4-BE49-F238E27FC236}">
              <a16:creationId xmlns:a16="http://schemas.microsoft.com/office/drawing/2014/main" id="{00000000-0008-0000-0200-0000A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723</xdr:row>
      <xdr:rowOff>48282</xdr:rowOff>
    </xdr:from>
    <xdr:to>
      <xdr:col>9</xdr:col>
      <xdr:colOff>1171511</xdr:colOff>
      <xdr:row>723</xdr:row>
      <xdr:rowOff>264282</xdr:rowOff>
    </xdr:to>
    <xdr:pic>
      <xdr:nvPicPr>
        <xdr:cNvPr id="681" name="Picture 1">
          <a:extLst>
            <a:ext uri="{FF2B5EF4-FFF2-40B4-BE49-F238E27FC236}">
              <a16:creationId xmlns:a16="http://schemas.microsoft.com/office/drawing/2014/main" id="{00000000-0008-0000-0200-0000A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281940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723</xdr:row>
      <xdr:rowOff>48282</xdr:rowOff>
    </xdr:from>
    <xdr:to>
      <xdr:col>9</xdr:col>
      <xdr:colOff>1171511</xdr:colOff>
      <xdr:row>723</xdr:row>
      <xdr:rowOff>264282</xdr:rowOff>
    </xdr:to>
    <xdr:pic>
      <xdr:nvPicPr>
        <xdr:cNvPr id="682" name="Picture 1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281940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723</xdr:row>
      <xdr:rowOff>48282</xdr:rowOff>
    </xdr:from>
    <xdr:to>
      <xdr:col>9</xdr:col>
      <xdr:colOff>1171511</xdr:colOff>
      <xdr:row>723</xdr:row>
      <xdr:rowOff>264282</xdr:rowOff>
    </xdr:to>
    <xdr:pic>
      <xdr:nvPicPr>
        <xdr:cNvPr id="683" name="Picture 1">
          <a:extLst>
            <a:ext uri="{FF2B5EF4-FFF2-40B4-BE49-F238E27FC236}">
              <a16:creationId xmlns:a16="http://schemas.microsoft.com/office/drawing/2014/main" id="{00000000-0008-0000-0200-0000A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281940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762</xdr:row>
      <xdr:rowOff>48282</xdr:rowOff>
    </xdr:from>
    <xdr:to>
      <xdr:col>9</xdr:col>
      <xdr:colOff>1171511</xdr:colOff>
      <xdr:row>762</xdr:row>
      <xdr:rowOff>264282</xdr:rowOff>
    </xdr:to>
    <xdr:pic>
      <xdr:nvPicPr>
        <xdr:cNvPr id="684" name="Picture 1">
          <a:extLst>
            <a:ext uri="{FF2B5EF4-FFF2-40B4-BE49-F238E27FC236}">
              <a16:creationId xmlns:a16="http://schemas.microsoft.com/office/drawing/2014/main" id="{00000000-0008-0000-0200-0000A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762</xdr:row>
      <xdr:rowOff>48282</xdr:rowOff>
    </xdr:from>
    <xdr:to>
      <xdr:col>9</xdr:col>
      <xdr:colOff>1171511</xdr:colOff>
      <xdr:row>762</xdr:row>
      <xdr:rowOff>264282</xdr:rowOff>
    </xdr:to>
    <xdr:pic>
      <xdr:nvPicPr>
        <xdr:cNvPr id="685" name="Picture 1">
          <a:extLst>
            <a:ext uri="{FF2B5EF4-FFF2-40B4-BE49-F238E27FC236}">
              <a16:creationId xmlns:a16="http://schemas.microsoft.com/office/drawing/2014/main" id="{00000000-0008-0000-0200-0000A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762</xdr:row>
      <xdr:rowOff>48282</xdr:rowOff>
    </xdr:from>
    <xdr:to>
      <xdr:col>9</xdr:col>
      <xdr:colOff>1171511</xdr:colOff>
      <xdr:row>762</xdr:row>
      <xdr:rowOff>264282</xdr:rowOff>
    </xdr:to>
    <xdr:pic>
      <xdr:nvPicPr>
        <xdr:cNvPr id="686" name="Picture 1">
          <a:extLst>
            <a:ext uri="{FF2B5EF4-FFF2-40B4-BE49-F238E27FC236}">
              <a16:creationId xmlns:a16="http://schemas.microsoft.com/office/drawing/2014/main" id="{00000000-0008-0000-0200-0000A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762</xdr:row>
      <xdr:rowOff>48282</xdr:rowOff>
    </xdr:from>
    <xdr:to>
      <xdr:col>9</xdr:col>
      <xdr:colOff>1171511</xdr:colOff>
      <xdr:row>762</xdr:row>
      <xdr:rowOff>264282</xdr:rowOff>
    </xdr:to>
    <xdr:pic>
      <xdr:nvPicPr>
        <xdr:cNvPr id="687" name="Picture 1">
          <a:extLst>
            <a:ext uri="{FF2B5EF4-FFF2-40B4-BE49-F238E27FC236}">
              <a16:creationId xmlns:a16="http://schemas.microsoft.com/office/drawing/2014/main" id="{00000000-0008-0000-0200-0000A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362617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802</xdr:row>
      <xdr:rowOff>48282</xdr:rowOff>
    </xdr:from>
    <xdr:to>
      <xdr:col>9</xdr:col>
      <xdr:colOff>1171511</xdr:colOff>
      <xdr:row>802</xdr:row>
      <xdr:rowOff>264282</xdr:rowOff>
    </xdr:to>
    <xdr:pic>
      <xdr:nvPicPr>
        <xdr:cNvPr id="688" name="Picture 1">
          <a:extLst>
            <a:ext uri="{FF2B5EF4-FFF2-40B4-BE49-F238E27FC236}">
              <a16:creationId xmlns:a16="http://schemas.microsoft.com/office/drawing/2014/main" id="{00000000-0008-0000-0200-0000B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443865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842</xdr:row>
      <xdr:rowOff>48282</xdr:rowOff>
    </xdr:from>
    <xdr:to>
      <xdr:col>9</xdr:col>
      <xdr:colOff>1171511</xdr:colOff>
      <xdr:row>842</xdr:row>
      <xdr:rowOff>264282</xdr:rowOff>
    </xdr:to>
    <xdr:pic>
      <xdr:nvPicPr>
        <xdr:cNvPr id="689" name="Picture 1">
          <a:extLst>
            <a:ext uri="{FF2B5EF4-FFF2-40B4-BE49-F238E27FC236}">
              <a16:creationId xmlns:a16="http://schemas.microsoft.com/office/drawing/2014/main" id="{00000000-0008-0000-0200-0000B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842</xdr:row>
      <xdr:rowOff>48282</xdr:rowOff>
    </xdr:from>
    <xdr:to>
      <xdr:col>9</xdr:col>
      <xdr:colOff>1171511</xdr:colOff>
      <xdr:row>842</xdr:row>
      <xdr:rowOff>264282</xdr:rowOff>
    </xdr:to>
    <xdr:pic>
      <xdr:nvPicPr>
        <xdr:cNvPr id="690" name="Picture 1">
          <a:extLst>
            <a:ext uri="{FF2B5EF4-FFF2-40B4-BE49-F238E27FC236}">
              <a16:creationId xmlns:a16="http://schemas.microsoft.com/office/drawing/2014/main" id="{00000000-0008-0000-0200-0000B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802</xdr:row>
      <xdr:rowOff>48282</xdr:rowOff>
    </xdr:from>
    <xdr:to>
      <xdr:col>9</xdr:col>
      <xdr:colOff>1171511</xdr:colOff>
      <xdr:row>802</xdr:row>
      <xdr:rowOff>264282</xdr:rowOff>
    </xdr:to>
    <xdr:pic>
      <xdr:nvPicPr>
        <xdr:cNvPr id="691" name="Picture 1">
          <a:extLst>
            <a:ext uri="{FF2B5EF4-FFF2-40B4-BE49-F238E27FC236}">
              <a16:creationId xmlns:a16="http://schemas.microsoft.com/office/drawing/2014/main" id="{00000000-0008-0000-0200-0000B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443865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802</xdr:row>
      <xdr:rowOff>48282</xdr:rowOff>
    </xdr:from>
    <xdr:to>
      <xdr:col>9</xdr:col>
      <xdr:colOff>1171511</xdr:colOff>
      <xdr:row>802</xdr:row>
      <xdr:rowOff>264282</xdr:rowOff>
    </xdr:to>
    <xdr:pic>
      <xdr:nvPicPr>
        <xdr:cNvPr id="692" name="Picture 1">
          <a:extLst>
            <a:ext uri="{FF2B5EF4-FFF2-40B4-BE49-F238E27FC236}">
              <a16:creationId xmlns:a16="http://schemas.microsoft.com/office/drawing/2014/main" id="{00000000-0008-0000-0200-0000B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443865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802</xdr:row>
      <xdr:rowOff>48282</xdr:rowOff>
    </xdr:from>
    <xdr:to>
      <xdr:col>9</xdr:col>
      <xdr:colOff>1171511</xdr:colOff>
      <xdr:row>802</xdr:row>
      <xdr:rowOff>264282</xdr:rowOff>
    </xdr:to>
    <xdr:pic>
      <xdr:nvPicPr>
        <xdr:cNvPr id="693" name="Picture 1">
          <a:extLst>
            <a:ext uri="{FF2B5EF4-FFF2-40B4-BE49-F238E27FC236}">
              <a16:creationId xmlns:a16="http://schemas.microsoft.com/office/drawing/2014/main" id="{00000000-0008-0000-0200-0000B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443865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842</xdr:row>
      <xdr:rowOff>48282</xdr:rowOff>
    </xdr:from>
    <xdr:to>
      <xdr:col>9</xdr:col>
      <xdr:colOff>1171511</xdr:colOff>
      <xdr:row>842</xdr:row>
      <xdr:rowOff>264282</xdr:rowOff>
    </xdr:to>
    <xdr:pic>
      <xdr:nvPicPr>
        <xdr:cNvPr id="694" name="Picture 1">
          <a:extLst>
            <a:ext uri="{FF2B5EF4-FFF2-40B4-BE49-F238E27FC236}">
              <a16:creationId xmlns:a16="http://schemas.microsoft.com/office/drawing/2014/main" id="{00000000-0008-0000-0200-0000B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842</xdr:row>
      <xdr:rowOff>48282</xdr:rowOff>
    </xdr:from>
    <xdr:to>
      <xdr:col>9</xdr:col>
      <xdr:colOff>1171511</xdr:colOff>
      <xdr:row>842</xdr:row>
      <xdr:rowOff>264282</xdr:rowOff>
    </xdr:to>
    <xdr:pic>
      <xdr:nvPicPr>
        <xdr:cNvPr id="695" name="Picture 1">
          <a:extLst>
            <a:ext uri="{FF2B5EF4-FFF2-40B4-BE49-F238E27FC236}">
              <a16:creationId xmlns:a16="http://schemas.microsoft.com/office/drawing/2014/main" id="{00000000-0008-0000-0200-0000B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842</xdr:row>
      <xdr:rowOff>48282</xdr:rowOff>
    </xdr:from>
    <xdr:to>
      <xdr:col>9</xdr:col>
      <xdr:colOff>1171511</xdr:colOff>
      <xdr:row>842</xdr:row>
      <xdr:rowOff>264282</xdr:rowOff>
    </xdr:to>
    <xdr:pic>
      <xdr:nvPicPr>
        <xdr:cNvPr id="696" name="Picture 1">
          <a:extLst>
            <a:ext uri="{FF2B5EF4-FFF2-40B4-BE49-F238E27FC236}">
              <a16:creationId xmlns:a16="http://schemas.microsoft.com/office/drawing/2014/main" id="{00000000-0008-0000-0200-0000B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842</xdr:row>
      <xdr:rowOff>48282</xdr:rowOff>
    </xdr:from>
    <xdr:to>
      <xdr:col>9</xdr:col>
      <xdr:colOff>1171511</xdr:colOff>
      <xdr:row>842</xdr:row>
      <xdr:rowOff>264282</xdr:rowOff>
    </xdr:to>
    <xdr:pic>
      <xdr:nvPicPr>
        <xdr:cNvPr id="697" name="Picture 1">
          <a:extLst>
            <a:ext uri="{FF2B5EF4-FFF2-40B4-BE49-F238E27FC236}">
              <a16:creationId xmlns:a16="http://schemas.microsoft.com/office/drawing/2014/main" id="{00000000-0008-0000-0200-0000B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524542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922</xdr:row>
      <xdr:rowOff>48282</xdr:rowOff>
    </xdr:from>
    <xdr:to>
      <xdr:col>9</xdr:col>
      <xdr:colOff>1171511</xdr:colOff>
      <xdr:row>922</xdr:row>
      <xdr:rowOff>264282</xdr:rowOff>
    </xdr:to>
    <xdr:pic>
      <xdr:nvPicPr>
        <xdr:cNvPr id="698" name="Picture 1">
          <a:extLst>
            <a:ext uri="{FF2B5EF4-FFF2-40B4-BE49-F238E27FC236}">
              <a16:creationId xmlns:a16="http://schemas.microsoft.com/office/drawing/2014/main" id="{00000000-0008-0000-0200-0000B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23354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963</xdr:row>
      <xdr:rowOff>48282</xdr:rowOff>
    </xdr:from>
    <xdr:to>
      <xdr:col>9</xdr:col>
      <xdr:colOff>1171511</xdr:colOff>
      <xdr:row>963</xdr:row>
      <xdr:rowOff>264282</xdr:rowOff>
    </xdr:to>
    <xdr:pic>
      <xdr:nvPicPr>
        <xdr:cNvPr id="699" name="Picture 1">
          <a:extLst>
            <a:ext uri="{FF2B5EF4-FFF2-40B4-BE49-F238E27FC236}">
              <a16:creationId xmlns:a16="http://schemas.microsoft.com/office/drawing/2014/main" id="{00000000-0008-0000-0200-0000B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23354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1004</xdr:row>
      <xdr:rowOff>48282</xdr:rowOff>
    </xdr:from>
    <xdr:to>
      <xdr:col>9</xdr:col>
      <xdr:colOff>1171511</xdr:colOff>
      <xdr:row>1004</xdr:row>
      <xdr:rowOff>264282</xdr:rowOff>
    </xdr:to>
    <xdr:pic>
      <xdr:nvPicPr>
        <xdr:cNvPr id="700" name="Picture 1">
          <a:extLst>
            <a:ext uri="{FF2B5EF4-FFF2-40B4-BE49-F238E27FC236}">
              <a16:creationId xmlns:a16="http://schemas.microsoft.com/office/drawing/2014/main" id="{00000000-0008-0000-0200-0000B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923354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881</xdr:row>
      <xdr:rowOff>48282</xdr:rowOff>
    </xdr:from>
    <xdr:to>
      <xdr:col>9</xdr:col>
      <xdr:colOff>1171511</xdr:colOff>
      <xdr:row>881</xdr:row>
      <xdr:rowOff>264282</xdr:rowOff>
    </xdr:to>
    <xdr:pic>
      <xdr:nvPicPr>
        <xdr:cNvPr id="701" name="Picture 1">
          <a:extLst>
            <a:ext uri="{FF2B5EF4-FFF2-40B4-BE49-F238E27FC236}">
              <a16:creationId xmlns:a16="http://schemas.microsoft.com/office/drawing/2014/main" id="{00000000-0008-0000-0200-0000B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624269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881</xdr:row>
      <xdr:rowOff>48282</xdr:rowOff>
    </xdr:from>
    <xdr:to>
      <xdr:col>9</xdr:col>
      <xdr:colOff>1171511</xdr:colOff>
      <xdr:row>881</xdr:row>
      <xdr:rowOff>264282</xdr:rowOff>
    </xdr:to>
    <xdr:pic>
      <xdr:nvPicPr>
        <xdr:cNvPr id="702" name="Picture 1">
          <a:extLst>
            <a:ext uri="{FF2B5EF4-FFF2-40B4-BE49-F238E27FC236}">
              <a16:creationId xmlns:a16="http://schemas.microsoft.com/office/drawing/2014/main" id="{00000000-0008-0000-0200-0000B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624269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881</xdr:row>
      <xdr:rowOff>48282</xdr:rowOff>
    </xdr:from>
    <xdr:to>
      <xdr:col>9</xdr:col>
      <xdr:colOff>1171511</xdr:colOff>
      <xdr:row>881</xdr:row>
      <xdr:rowOff>264282</xdr:rowOff>
    </xdr:to>
    <xdr:pic>
      <xdr:nvPicPr>
        <xdr:cNvPr id="703" name="Picture 1">
          <a:extLst>
            <a:ext uri="{FF2B5EF4-FFF2-40B4-BE49-F238E27FC236}">
              <a16:creationId xmlns:a16="http://schemas.microsoft.com/office/drawing/2014/main" id="{00000000-0008-0000-0200-0000B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624269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881</xdr:row>
      <xdr:rowOff>48282</xdr:rowOff>
    </xdr:from>
    <xdr:to>
      <xdr:col>9</xdr:col>
      <xdr:colOff>1171511</xdr:colOff>
      <xdr:row>881</xdr:row>
      <xdr:rowOff>264282</xdr:rowOff>
    </xdr:to>
    <xdr:pic>
      <xdr:nvPicPr>
        <xdr:cNvPr id="704" name="Picture 1">
          <a:extLst>
            <a:ext uri="{FF2B5EF4-FFF2-40B4-BE49-F238E27FC236}">
              <a16:creationId xmlns:a16="http://schemas.microsoft.com/office/drawing/2014/main" id="{00000000-0008-0000-0200-0000C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624269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881</xdr:row>
      <xdr:rowOff>48282</xdr:rowOff>
    </xdr:from>
    <xdr:to>
      <xdr:col>9</xdr:col>
      <xdr:colOff>1171511</xdr:colOff>
      <xdr:row>881</xdr:row>
      <xdr:rowOff>264282</xdr:rowOff>
    </xdr:to>
    <xdr:pic>
      <xdr:nvPicPr>
        <xdr:cNvPr id="705" name="Picture 1">
          <a:extLst>
            <a:ext uri="{FF2B5EF4-FFF2-40B4-BE49-F238E27FC236}">
              <a16:creationId xmlns:a16="http://schemas.microsoft.com/office/drawing/2014/main" id="{00000000-0008-0000-0200-0000C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36242690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963</xdr:row>
      <xdr:rowOff>48282</xdr:rowOff>
    </xdr:from>
    <xdr:to>
      <xdr:col>9</xdr:col>
      <xdr:colOff>1171511</xdr:colOff>
      <xdr:row>963</xdr:row>
      <xdr:rowOff>264282</xdr:rowOff>
    </xdr:to>
    <xdr:pic>
      <xdr:nvPicPr>
        <xdr:cNvPr id="706" name="Picture 1">
          <a:extLst>
            <a:ext uri="{FF2B5EF4-FFF2-40B4-BE49-F238E27FC236}">
              <a16:creationId xmlns:a16="http://schemas.microsoft.com/office/drawing/2014/main" id="{00000000-0008-0000-0200-0000C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963</xdr:row>
      <xdr:rowOff>48282</xdr:rowOff>
    </xdr:from>
    <xdr:to>
      <xdr:col>9</xdr:col>
      <xdr:colOff>1171511</xdr:colOff>
      <xdr:row>963</xdr:row>
      <xdr:rowOff>264282</xdr:rowOff>
    </xdr:to>
    <xdr:pic>
      <xdr:nvPicPr>
        <xdr:cNvPr id="707" name="Picture 1">
          <a:extLst>
            <a:ext uri="{FF2B5EF4-FFF2-40B4-BE49-F238E27FC236}">
              <a16:creationId xmlns:a16="http://schemas.microsoft.com/office/drawing/2014/main" id="{00000000-0008-0000-0200-0000C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963</xdr:row>
      <xdr:rowOff>48282</xdr:rowOff>
    </xdr:from>
    <xdr:to>
      <xdr:col>9</xdr:col>
      <xdr:colOff>1171511</xdr:colOff>
      <xdr:row>963</xdr:row>
      <xdr:rowOff>264282</xdr:rowOff>
    </xdr:to>
    <xdr:pic>
      <xdr:nvPicPr>
        <xdr:cNvPr id="708" name="Picture 1">
          <a:extLst>
            <a:ext uri="{FF2B5EF4-FFF2-40B4-BE49-F238E27FC236}">
              <a16:creationId xmlns:a16="http://schemas.microsoft.com/office/drawing/2014/main" id="{00000000-0008-0000-0200-0000C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1004</xdr:row>
      <xdr:rowOff>48282</xdr:rowOff>
    </xdr:from>
    <xdr:to>
      <xdr:col>9</xdr:col>
      <xdr:colOff>1171511</xdr:colOff>
      <xdr:row>1004</xdr:row>
      <xdr:rowOff>264282</xdr:rowOff>
    </xdr:to>
    <xdr:pic>
      <xdr:nvPicPr>
        <xdr:cNvPr id="709" name="Picture 1">
          <a:extLst>
            <a:ext uri="{FF2B5EF4-FFF2-40B4-BE49-F238E27FC236}">
              <a16:creationId xmlns:a16="http://schemas.microsoft.com/office/drawing/2014/main" id="{00000000-0008-0000-0200-0000C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1004</xdr:row>
      <xdr:rowOff>48282</xdr:rowOff>
    </xdr:from>
    <xdr:to>
      <xdr:col>9</xdr:col>
      <xdr:colOff>1171511</xdr:colOff>
      <xdr:row>1004</xdr:row>
      <xdr:rowOff>264282</xdr:rowOff>
    </xdr:to>
    <xdr:pic>
      <xdr:nvPicPr>
        <xdr:cNvPr id="710" name="Picture 1">
          <a:extLst>
            <a:ext uri="{FF2B5EF4-FFF2-40B4-BE49-F238E27FC236}">
              <a16:creationId xmlns:a16="http://schemas.microsoft.com/office/drawing/2014/main" id="{00000000-0008-0000-0200-0000C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1004</xdr:row>
      <xdr:rowOff>48282</xdr:rowOff>
    </xdr:from>
    <xdr:to>
      <xdr:col>9</xdr:col>
      <xdr:colOff>1171511</xdr:colOff>
      <xdr:row>1004</xdr:row>
      <xdr:rowOff>264282</xdr:rowOff>
    </xdr:to>
    <xdr:pic>
      <xdr:nvPicPr>
        <xdr:cNvPr id="711" name="Picture 1">
          <a:extLst>
            <a:ext uri="{FF2B5EF4-FFF2-40B4-BE49-F238E27FC236}">
              <a16:creationId xmlns:a16="http://schemas.microsoft.com/office/drawing/2014/main" id="{00000000-0008-0000-0200-0000C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1122</xdr:row>
      <xdr:rowOff>48282</xdr:rowOff>
    </xdr:from>
    <xdr:to>
      <xdr:col>9</xdr:col>
      <xdr:colOff>1171511</xdr:colOff>
      <xdr:row>1122</xdr:row>
      <xdr:rowOff>264282</xdr:rowOff>
    </xdr:to>
    <xdr:pic>
      <xdr:nvPicPr>
        <xdr:cNvPr id="712" name="Picture 1">
          <a:extLst>
            <a:ext uri="{FF2B5EF4-FFF2-40B4-BE49-F238E27FC236}">
              <a16:creationId xmlns:a16="http://schemas.microsoft.com/office/drawing/2014/main" id="{00000000-0008-0000-0200-0000C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1122</xdr:row>
      <xdr:rowOff>48282</xdr:rowOff>
    </xdr:from>
    <xdr:to>
      <xdr:col>9</xdr:col>
      <xdr:colOff>1171511</xdr:colOff>
      <xdr:row>1122</xdr:row>
      <xdr:rowOff>264282</xdr:rowOff>
    </xdr:to>
    <xdr:pic>
      <xdr:nvPicPr>
        <xdr:cNvPr id="713" name="Picture 1">
          <a:extLst>
            <a:ext uri="{FF2B5EF4-FFF2-40B4-BE49-F238E27FC236}">
              <a16:creationId xmlns:a16="http://schemas.microsoft.com/office/drawing/2014/main" id="{00000000-0008-0000-0200-0000C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1122</xdr:row>
      <xdr:rowOff>48282</xdr:rowOff>
    </xdr:from>
    <xdr:to>
      <xdr:col>9</xdr:col>
      <xdr:colOff>1171511</xdr:colOff>
      <xdr:row>1122</xdr:row>
      <xdr:rowOff>264282</xdr:rowOff>
    </xdr:to>
    <xdr:pic>
      <xdr:nvPicPr>
        <xdr:cNvPr id="714" name="Picture 1">
          <a:extLst>
            <a:ext uri="{FF2B5EF4-FFF2-40B4-BE49-F238E27FC236}">
              <a16:creationId xmlns:a16="http://schemas.microsoft.com/office/drawing/2014/main" id="{00000000-0008-0000-0200-0000C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1161</xdr:row>
      <xdr:rowOff>48282</xdr:rowOff>
    </xdr:from>
    <xdr:to>
      <xdr:col>9</xdr:col>
      <xdr:colOff>1171511</xdr:colOff>
      <xdr:row>1161</xdr:row>
      <xdr:rowOff>264282</xdr:rowOff>
    </xdr:to>
    <xdr:pic>
      <xdr:nvPicPr>
        <xdr:cNvPr id="715" name="Picture 1">
          <a:extLst>
            <a:ext uri="{FF2B5EF4-FFF2-40B4-BE49-F238E27FC236}">
              <a16:creationId xmlns:a16="http://schemas.microsoft.com/office/drawing/2014/main" id="{00000000-0008-0000-0200-0000C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1161</xdr:row>
      <xdr:rowOff>48282</xdr:rowOff>
    </xdr:from>
    <xdr:to>
      <xdr:col>9</xdr:col>
      <xdr:colOff>1171511</xdr:colOff>
      <xdr:row>1161</xdr:row>
      <xdr:rowOff>264282</xdr:rowOff>
    </xdr:to>
    <xdr:pic>
      <xdr:nvPicPr>
        <xdr:cNvPr id="716" name="Picture 1">
          <a:extLst>
            <a:ext uri="{FF2B5EF4-FFF2-40B4-BE49-F238E27FC236}">
              <a16:creationId xmlns:a16="http://schemas.microsoft.com/office/drawing/2014/main" id="{00000000-0008-0000-0200-0000C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1161</xdr:row>
      <xdr:rowOff>48282</xdr:rowOff>
    </xdr:from>
    <xdr:to>
      <xdr:col>9</xdr:col>
      <xdr:colOff>1171511</xdr:colOff>
      <xdr:row>1161</xdr:row>
      <xdr:rowOff>264282</xdr:rowOff>
    </xdr:to>
    <xdr:pic>
      <xdr:nvPicPr>
        <xdr:cNvPr id="717" name="Picture 1">
          <a:extLst>
            <a:ext uri="{FF2B5EF4-FFF2-40B4-BE49-F238E27FC236}">
              <a16:creationId xmlns:a16="http://schemas.microsoft.com/office/drawing/2014/main" id="{00000000-0008-0000-0200-0000C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1200</xdr:row>
      <xdr:rowOff>48282</xdr:rowOff>
    </xdr:from>
    <xdr:to>
      <xdr:col>9</xdr:col>
      <xdr:colOff>1171511</xdr:colOff>
      <xdr:row>1200</xdr:row>
      <xdr:rowOff>264282</xdr:rowOff>
    </xdr:to>
    <xdr:pic>
      <xdr:nvPicPr>
        <xdr:cNvPr id="718" name="Picture 1">
          <a:extLst>
            <a:ext uri="{FF2B5EF4-FFF2-40B4-BE49-F238E27FC236}">
              <a16:creationId xmlns:a16="http://schemas.microsoft.com/office/drawing/2014/main" id="{00000000-0008-0000-0200-0000C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1200</xdr:row>
      <xdr:rowOff>48282</xdr:rowOff>
    </xdr:from>
    <xdr:to>
      <xdr:col>9</xdr:col>
      <xdr:colOff>1171511</xdr:colOff>
      <xdr:row>1200</xdr:row>
      <xdr:rowOff>264282</xdr:rowOff>
    </xdr:to>
    <xdr:pic>
      <xdr:nvPicPr>
        <xdr:cNvPr id="719" name="Picture 1">
          <a:extLst>
            <a:ext uri="{FF2B5EF4-FFF2-40B4-BE49-F238E27FC236}">
              <a16:creationId xmlns:a16="http://schemas.microsoft.com/office/drawing/2014/main" id="{00000000-0008-0000-0200-0000C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1200</xdr:row>
      <xdr:rowOff>48282</xdr:rowOff>
    </xdr:from>
    <xdr:to>
      <xdr:col>9</xdr:col>
      <xdr:colOff>1171511</xdr:colOff>
      <xdr:row>1200</xdr:row>
      <xdr:rowOff>264282</xdr:rowOff>
    </xdr:to>
    <xdr:pic>
      <xdr:nvPicPr>
        <xdr:cNvPr id="720" name="Picture 1">
          <a:extLst>
            <a:ext uri="{FF2B5EF4-FFF2-40B4-BE49-F238E27FC236}">
              <a16:creationId xmlns:a16="http://schemas.microsoft.com/office/drawing/2014/main" id="{00000000-0008-0000-0200-0000D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1239</xdr:row>
      <xdr:rowOff>48282</xdr:rowOff>
    </xdr:from>
    <xdr:to>
      <xdr:col>9</xdr:col>
      <xdr:colOff>1171511</xdr:colOff>
      <xdr:row>1239</xdr:row>
      <xdr:rowOff>264282</xdr:rowOff>
    </xdr:to>
    <xdr:pic>
      <xdr:nvPicPr>
        <xdr:cNvPr id="721" name="Picture 1">
          <a:extLst>
            <a:ext uri="{FF2B5EF4-FFF2-40B4-BE49-F238E27FC236}">
              <a16:creationId xmlns:a16="http://schemas.microsoft.com/office/drawing/2014/main" id="{00000000-0008-0000-0200-0000D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1239</xdr:row>
      <xdr:rowOff>48282</xdr:rowOff>
    </xdr:from>
    <xdr:to>
      <xdr:col>9</xdr:col>
      <xdr:colOff>1171511</xdr:colOff>
      <xdr:row>1239</xdr:row>
      <xdr:rowOff>264282</xdr:rowOff>
    </xdr:to>
    <xdr:pic>
      <xdr:nvPicPr>
        <xdr:cNvPr id="722" name="Picture 1">
          <a:extLst>
            <a:ext uri="{FF2B5EF4-FFF2-40B4-BE49-F238E27FC236}">
              <a16:creationId xmlns:a16="http://schemas.microsoft.com/office/drawing/2014/main" id="{00000000-0008-0000-0200-0000D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1239</xdr:row>
      <xdr:rowOff>48282</xdr:rowOff>
    </xdr:from>
    <xdr:to>
      <xdr:col>9</xdr:col>
      <xdr:colOff>1171511</xdr:colOff>
      <xdr:row>1239</xdr:row>
      <xdr:rowOff>264282</xdr:rowOff>
    </xdr:to>
    <xdr:pic>
      <xdr:nvPicPr>
        <xdr:cNvPr id="723" name="Picture 1">
          <a:extLst>
            <a:ext uri="{FF2B5EF4-FFF2-40B4-BE49-F238E27FC236}">
              <a16:creationId xmlns:a16="http://schemas.microsoft.com/office/drawing/2014/main" id="{00000000-0008-0000-0200-0000D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1278</xdr:row>
      <xdr:rowOff>48282</xdr:rowOff>
    </xdr:from>
    <xdr:to>
      <xdr:col>9</xdr:col>
      <xdr:colOff>1171511</xdr:colOff>
      <xdr:row>1278</xdr:row>
      <xdr:rowOff>264282</xdr:rowOff>
    </xdr:to>
    <xdr:pic>
      <xdr:nvPicPr>
        <xdr:cNvPr id="730" name="Picture 1">
          <a:extLst>
            <a:ext uri="{FF2B5EF4-FFF2-40B4-BE49-F238E27FC236}">
              <a16:creationId xmlns:a16="http://schemas.microsoft.com/office/drawing/2014/main" id="{00000000-0008-0000-0200-0000D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1278</xdr:row>
      <xdr:rowOff>48282</xdr:rowOff>
    </xdr:from>
    <xdr:to>
      <xdr:col>9</xdr:col>
      <xdr:colOff>1171511</xdr:colOff>
      <xdr:row>1278</xdr:row>
      <xdr:rowOff>264282</xdr:rowOff>
    </xdr:to>
    <xdr:pic>
      <xdr:nvPicPr>
        <xdr:cNvPr id="731" name="Picture 1">
          <a:extLst>
            <a:ext uri="{FF2B5EF4-FFF2-40B4-BE49-F238E27FC236}">
              <a16:creationId xmlns:a16="http://schemas.microsoft.com/office/drawing/2014/main" id="{00000000-0008-0000-0200-0000D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1278</xdr:row>
      <xdr:rowOff>48282</xdr:rowOff>
    </xdr:from>
    <xdr:to>
      <xdr:col>9</xdr:col>
      <xdr:colOff>1171511</xdr:colOff>
      <xdr:row>1278</xdr:row>
      <xdr:rowOff>264282</xdr:rowOff>
    </xdr:to>
    <xdr:pic>
      <xdr:nvPicPr>
        <xdr:cNvPr id="732" name="Picture 1">
          <a:extLst>
            <a:ext uri="{FF2B5EF4-FFF2-40B4-BE49-F238E27FC236}">
              <a16:creationId xmlns:a16="http://schemas.microsoft.com/office/drawing/2014/main" id="{00000000-0008-0000-0200-0000D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1332</xdr:row>
      <xdr:rowOff>48282</xdr:rowOff>
    </xdr:from>
    <xdr:to>
      <xdr:col>9</xdr:col>
      <xdr:colOff>1171511</xdr:colOff>
      <xdr:row>1332</xdr:row>
      <xdr:rowOff>264282</xdr:rowOff>
    </xdr:to>
    <xdr:pic>
      <xdr:nvPicPr>
        <xdr:cNvPr id="733" name="Picture 1">
          <a:extLst>
            <a:ext uri="{FF2B5EF4-FFF2-40B4-BE49-F238E27FC236}">
              <a16:creationId xmlns:a16="http://schemas.microsoft.com/office/drawing/2014/main" id="{00000000-0008-0000-0200-0000D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1332</xdr:row>
      <xdr:rowOff>48282</xdr:rowOff>
    </xdr:from>
    <xdr:to>
      <xdr:col>9</xdr:col>
      <xdr:colOff>1171511</xdr:colOff>
      <xdr:row>1332</xdr:row>
      <xdr:rowOff>264282</xdr:rowOff>
    </xdr:to>
    <xdr:pic>
      <xdr:nvPicPr>
        <xdr:cNvPr id="734" name="Picture 1">
          <a:extLst>
            <a:ext uri="{FF2B5EF4-FFF2-40B4-BE49-F238E27FC236}">
              <a16:creationId xmlns:a16="http://schemas.microsoft.com/office/drawing/2014/main" id="{00000000-0008-0000-0200-0000D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1332</xdr:row>
      <xdr:rowOff>48282</xdr:rowOff>
    </xdr:from>
    <xdr:to>
      <xdr:col>9</xdr:col>
      <xdr:colOff>1171511</xdr:colOff>
      <xdr:row>1332</xdr:row>
      <xdr:rowOff>264282</xdr:rowOff>
    </xdr:to>
    <xdr:pic>
      <xdr:nvPicPr>
        <xdr:cNvPr id="735" name="Picture 1">
          <a:extLst>
            <a:ext uri="{FF2B5EF4-FFF2-40B4-BE49-F238E27FC236}">
              <a16:creationId xmlns:a16="http://schemas.microsoft.com/office/drawing/2014/main" id="{00000000-0008-0000-0200-0000D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1374</xdr:row>
      <xdr:rowOff>48282</xdr:rowOff>
    </xdr:from>
    <xdr:to>
      <xdr:col>9</xdr:col>
      <xdr:colOff>1171511</xdr:colOff>
      <xdr:row>1374</xdr:row>
      <xdr:rowOff>264282</xdr:rowOff>
    </xdr:to>
    <xdr:pic>
      <xdr:nvPicPr>
        <xdr:cNvPr id="736" name="Picture 1">
          <a:extLst>
            <a:ext uri="{FF2B5EF4-FFF2-40B4-BE49-F238E27FC236}">
              <a16:creationId xmlns:a16="http://schemas.microsoft.com/office/drawing/2014/main" id="{00000000-0008-0000-0200-0000E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1374</xdr:row>
      <xdr:rowOff>48282</xdr:rowOff>
    </xdr:from>
    <xdr:to>
      <xdr:col>9</xdr:col>
      <xdr:colOff>1171511</xdr:colOff>
      <xdr:row>1374</xdr:row>
      <xdr:rowOff>264282</xdr:rowOff>
    </xdr:to>
    <xdr:pic>
      <xdr:nvPicPr>
        <xdr:cNvPr id="737" name="Picture 1">
          <a:extLst>
            <a:ext uri="{FF2B5EF4-FFF2-40B4-BE49-F238E27FC236}">
              <a16:creationId xmlns:a16="http://schemas.microsoft.com/office/drawing/2014/main" id="{00000000-0008-0000-0200-0000E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1374</xdr:row>
      <xdr:rowOff>48282</xdr:rowOff>
    </xdr:from>
    <xdr:to>
      <xdr:col>9</xdr:col>
      <xdr:colOff>1171511</xdr:colOff>
      <xdr:row>1374</xdr:row>
      <xdr:rowOff>264282</xdr:rowOff>
    </xdr:to>
    <xdr:pic>
      <xdr:nvPicPr>
        <xdr:cNvPr id="738" name="Picture 1">
          <a:extLst>
            <a:ext uri="{FF2B5EF4-FFF2-40B4-BE49-F238E27FC236}">
              <a16:creationId xmlns:a16="http://schemas.microsoft.com/office/drawing/2014/main" id="{00000000-0008-0000-0200-0000E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1419</xdr:row>
      <xdr:rowOff>48282</xdr:rowOff>
    </xdr:from>
    <xdr:to>
      <xdr:col>9</xdr:col>
      <xdr:colOff>1171511</xdr:colOff>
      <xdr:row>1419</xdr:row>
      <xdr:rowOff>264282</xdr:rowOff>
    </xdr:to>
    <xdr:pic>
      <xdr:nvPicPr>
        <xdr:cNvPr id="739" name="Picture 1">
          <a:extLst>
            <a:ext uri="{FF2B5EF4-FFF2-40B4-BE49-F238E27FC236}">
              <a16:creationId xmlns:a16="http://schemas.microsoft.com/office/drawing/2014/main" id="{00000000-0008-0000-0200-0000E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1419</xdr:row>
      <xdr:rowOff>48282</xdr:rowOff>
    </xdr:from>
    <xdr:to>
      <xdr:col>9</xdr:col>
      <xdr:colOff>1171511</xdr:colOff>
      <xdr:row>1419</xdr:row>
      <xdr:rowOff>264282</xdr:rowOff>
    </xdr:to>
    <xdr:pic>
      <xdr:nvPicPr>
        <xdr:cNvPr id="740" name="Picture 1">
          <a:extLst>
            <a:ext uri="{FF2B5EF4-FFF2-40B4-BE49-F238E27FC236}">
              <a16:creationId xmlns:a16="http://schemas.microsoft.com/office/drawing/2014/main" id="{00000000-0008-0000-0200-0000E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1419</xdr:row>
      <xdr:rowOff>48282</xdr:rowOff>
    </xdr:from>
    <xdr:to>
      <xdr:col>9</xdr:col>
      <xdr:colOff>1171511</xdr:colOff>
      <xdr:row>1419</xdr:row>
      <xdr:rowOff>264282</xdr:rowOff>
    </xdr:to>
    <xdr:pic>
      <xdr:nvPicPr>
        <xdr:cNvPr id="741" name="Picture 1">
          <a:extLst>
            <a:ext uri="{FF2B5EF4-FFF2-40B4-BE49-F238E27FC236}">
              <a16:creationId xmlns:a16="http://schemas.microsoft.com/office/drawing/2014/main" id="{00000000-0008-0000-0200-0000E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1465</xdr:row>
      <xdr:rowOff>48282</xdr:rowOff>
    </xdr:from>
    <xdr:to>
      <xdr:col>9</xdr:col>
      <xdr:colOff>1171511</xdr:colOff>
      <xdr:row>1465</xdr:row>
      <xdr:rowOff>264282</xdr:rowOff>
    </xdr:to>
    <xdr:pic>
      <xdr:nvPicPr>
        <xdr:cNvPr id="742" name="Picture 1">
          <a:extLst>
            <a:ext uri="{FF2B5EF4-FFF2-40B4-BE49-F238E27FC236}">
              <a16:creationId xmlns:a16="http://schemas.microsoft.com/office/drawing/2014/main" id="{00000000-0008-0000-0200-0000E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1465</xdr:row>
      <xdr:rowOff>48282</xdr:rowOff>
    </xdr:from>
    <xdr:to>
      <xdr:col>9</xdr:col>
      <xdr:colOff>1171511</xdr:colOff>
      <xdr:row>1465</xdr:row>
      <xdr:rowOff>264282</xdr:rowOff>
    </xdr:to>
    <xdr:pic>
      <xdr:nvPicPr>
        <xdr:cNvPr id="743" name="Picture 1">
          <a:extLst>
            <a:ext uri="{FF2B5EF4-FFF2-40B4-BE49-F238E27FC236}">
              <a16:creationId xmlns:a16="http://schemas.microsoft.com/office/drawing/2014/main" id="{00000000-0008-0000-0200-0000E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1465</xdr:row>
      <xdr:rowOff>48282</xdr:rowOff>
    </xdr:from>
    <xdr:to>
      <xdr:col>9</xdr:col>
      <xdr:colOff>1171511</xdr:colOff>
      <xdr:row>1465</xdr:row>
      <xdr:rowOff>264282</xdr:rowOff>
    </xdr:to>
    <xdr:pic>
      <xdr:nvPicPr>
        <xdr:cNvPr id="744" name="Picture 1">
          <a:extLst>
            <a:ext uri="{FF2B5EF4-FFF2-40B4-BE49-F238E27FC236}">
              <a16:creationId xmlns:a16="http://schemas.microsoft.com/office/drawing/2014/main" id="{00000000-0008-0000-0200-0000E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1511</xdr:row>
      <xdr:rowOff>48282</xdr:rowOff>
    </xdr:from>
    <xdr:to>
      <xdr:col>9</xdr:col>
      <xdr:colOff>1171511</xdr:colOff>
      <xdr:row>1511</xdr:row>
      <xdr:rowOff>264282</xdr:rowOff>
    </xdr:to>
    <xdr:pic>
      <xdr:nvPicPr>
        <xdr:cNvPr id="745" name="Picture 1">
          <a:extLst>
            <a:ext uri="{FF2B5EF4-FFF2-40B4-BE49-F238E27FC236}">
              <a16:creationId xmlns:a16="http://schemas.microsoft.com/office/drawing/2014/main" id="{00000000-0008-0000-0200-0000E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1511</xdr:row>
      <xdr:rowOff>48282</xdr:rowOff>
    </xdr:from>
    <xdr:to>
      <xdr:col>9</xdr:col>
      <xdr:colOff>1171511</xdr:colOff>
      <xdr:row>1511</xdr:row>
      <xdr:rowOff>264282</xdr:rowOff>
    </xdr:to>
    <xdr:pic>
      <xdr:nvPicPr>
        <xdr:cNvPr id="746" name="Picture 1">
          <a:extLst>
            <a:ext uri="{FF2B5EF4-FFF2-40B4-BE49-F238E27FC236}">
              <a16:creationId xmlns:a16="http://schemas.microsoft.com/office/drawing/2014/main" id="{00000000-0008-0000-0200-0000E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1511</xdr:row>
      <xdr:rowOff>48282</xdr:rowOff>
    </xdr:from>
    <xdr:to>
      <xdr:col>9</xdr:col>
      <xdr:colOff>1171511</xdr:colOff>
      <xdr:row>1511</xdr:row>
      <xdr:rowOff>264282</xdr:rowOff>
    </xdr:to>
    <xdr:pic>
      <xdr:nvPicPr>
        <xdr:cNvPr id="747" name="Picture 1">
          <a:extLst>
            <a:ext uri="{FF2B5EF4-FFF2-40B4-BE49-F238E27FC236}">
              <a16:creationId xmlns:a16="http://schemas.microsoft.com/office/drawing/2014/main" id="{00000000-0008-0000-0200-0000E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1550</xdr:row>
      <xdr:rowOff>48282</xdr:rowOff>
    </xdr:from>
    <xdr:to>
      <xdr:col>9</xdr:col>
      <xdr:colOff>1171511</xdr:colOff>
      <xdr:row>1550</xdr:row>
      <xdr:rowOff>264282</xdr:rowOff>
    </xdr:to>
    <xdr:pic>
      <xdr:nvPicPr>
        <xdr:cNvPr id="748" name="Picture 1">
          <a:extLst>
            <a:ext uri="{FF2B5EF4-FFF2-40B4-BE49-F238E27FC236}">
              <a16:creationId xmlns:a16="http://schemas.microsoft.com/office/drawing/2014/main" id="{00000000-0008-0000-0200-0000E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1550</xdr:row>
      <xdr:rowOff>48282</xdr:rowOff>
    </xdr:from>
    <xdr:to>
      <xdr:col>9</xdr:col>
      <xdr:colOff>1171511</xdr:colOff>
      <xdr:row>1550</xdr:row>
      <xdr:rowOff>264282</xdr:rowOff>
    </xdr:to>
    <xdr:pic>
      <xdr:nvPicPr>
        <xdr:cNvPr id="749" name="Picture 1">
          <a:extLst>
            <a:ext uri="{FF2B5EF4-FFF2-40B4-BE49-F238E27FC236}">
              <a16:creationId xmlns:a16="http://schemas.microsoft.com/office/drawing/2014/main" id="{00000000-0008-0000-0200-0000E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1550</xdr:row>
      <xdr:rowOff>48282</xdr:rowOff>
    </xdr:from>
    <xdr:to>
      <xdr:col>9</xdr:col>
      <xdr:colOff>1171511</xdr:colOff>
      <xdr:row>1550</xdr:row>
      <xdr:rowOff>264282</xdr:rowOff>
    </xdr:to>
    <xdr:pic>
      <xdr:nvPicPr>
        <xdr:cNvPr id="750" name="Picture 1">
          <a:extLst>
            <a:ext uri="{FF2B5EF4-FFF2-40B4-BE49-F238E27FC236}">
              <a16:creationId xmlns:a16="http://schemas.microsoft.com/office/drawing/2014/main" id="{00000000-0008-0000-0200-0000E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1589</xdr:row>
      <xdr:rowOff>48282</xdr:rowOff>
    </xdr:from>
    <xdr:to>
      <xdr:col>9</xdr:col>
      <xdr:colOff>1171511</xdr:colOff>
      <xdr:row>1589</xdr:row>
      <xdr:rowOff>264282</xdr:rowOff>
    </xdr:to>
    <xdr:pic>
      <xdr:nvPicPr>
        <xdr:cNvPr id="751" name="Picture 1">
          <a:extLst>
            <a:ext uri="{FF2B5EF4-FFF2-40B4-BE49-F238E27FC236}">
              <a16:creationId xmlns:a16="http://schemas.microsoft.com/office/drawing/2014/main" id="{00000000-0008-0000-0200-0000E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1589</xdr:row>
      <xdr:rowOff>48282</xdr:rowOff>
    </xdr:from>
    <xdr:to>
      <xdr:col>9</xdr:col>
      <xdr:colOff>1171511</xdr:colOff>
      <xdr:row>1589</xdr:row>
      <xdr:rowOff>264282</xdr:rowOff>
    </xdr:to>
    <xdr:pic>
      <xdr:nvPicPr>
        <xdr:cNvPr id="752" name="Picture 1">
          <a:extLst>
            <a:ext uri="{FF2B5EF4-FFF2-40B4-BE49-F238E27FC236}">
              <a16:creationId xmlns:a16="http://schemas.microsoft.com/office/drawing/2014/main" id="{00000000-0008-0000-0200-0000F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1589</xdr:row>
      <xdr:rowOff>48282</xdr:rowOff>
    </xdr:from>
    <xdr:to>
      <xdr:col>9</xdr:col>
      <xdr:colOff>1171511</xdr:colOff>
      <xdr:row>1589</xdr:row>
      <xdr:rowOff>264282</xdr:rowOff>
    </xdr:to>
    <xdr:pic>
      <xdr:nvPicPr>
        <xdr:cNvPr id="753" name="Picture 1">
          <a:extLst>
            <a:ext uri="{FF2B5EF4-FFF2-40B4-BE49-F238E27FC236}">
              <a16:creationId xmlns:a16="http://schemas.microsoft.com/office/drawing/2014/main" id="{00000000-0008-0000-0200-0000F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1628</xdr:row>
      <xdr:rowOff>48282</xdr:rowOff>
    </xdr:from>
    <xdr:to>
      <xdr:col>9</xdr:col>
      <xdr:colOff>1171511</xdr:colOff>
      <xdr:row>1628</xdr:row>
      <xdr:rowOff>264282</xdr:rowOff>
    </xdr:to>
    <xdr:pic>
      <xdr:nvPicPr>
        <xdr:cNvPr id="754" name="Picture 1">
          <a:extLst>
            <a:ext uri="{FF2B5EF4-FFF2-40B4-BE49-F238E27FC236}">
              <a16:creationId xmlns:a16="http://schemas.microsoft.com/office/drawing/2014/main" id="{00000000-0008-0000-0200-0000F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1628</xdr:row>
      <xdr:rowOff>48282</xdr:rowOff>
    </xdr:from>
    <xdr:to>
      <xdr:col>9</xdr:col>
      <xdr:colOff>1171511</xdr:colOff>
      <xdr:row>1628</xdr:row>
      <xdr:rowOff>264282</xdr:rowOff>
    </xdr:to>
    <xdr:pic>
      <xdr:nvPicPr>
        <xdr:cNvPr id="755" name="Picture 1">
          <a:extLst>
            <a:ext uri="{FF2B5EF4-FFF2-40B4-BE49-F238E27FC236}">
              <a16:creationId xmlns:a16="http://schemas.microsoft.com/office/drawing/2014/main" id="{00000000-0008-0000-0200-0000F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1628</xdr:row>
      <xdr:rowOff>48282</xdr:rowOff>
    </xdr:from>
    <xdr:to>
      <xdr:col>9</xdr:col>
      <xdr:colOff>1171511</xdr:colOff>
      <xdr:row>1628</xdr:row>
      <xdr:rowOff>264282</xdr:rowOff>
    </xdr:to>
    <xdr:pic>
      <xdr:nvPicPr>
        <xdr:cNvPr id="756" name="Picture 1">
          <a:extLst>
            <a:ext uri="{FF2B5EF4-FFF2-40B4-BE49-F238E27FC236}">
              <a16:creationId xmlns:a16="http://schemas.microsoft.com/office/drawing/2014/main" id="{00000000-0008-0000-0200-0000F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1708</xdr:row>
      <xdr:rowOff>48282</xdr:rowOff>
    </xdr:from>
    <xdr:to>
      <xdr:col>9</xdr:col>
      <xdr:colOff>1171511</xdr:colOff>
      <xdr:row>1708</xdr:row>
      <xdr:rowOff>264282</xdr:rowOff>
    </xdr:to>
    <xdr:pic>
      <xdr:nvPicPr>
        <xdr:cNvPr id="757" name="Picture 1">
          <a:extLst>
            <a:ext uri="{FF2B5EF4-FFF2-40B4-BE49-F238E27FC236}">
              <a16:creationId xmlns:a16="http://schemas.microsoft.com/office/drawing/2014/main" id="{00000000-0008-0000-0200-0000F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1708</xdr:row>
      <xdr:rowOff>48282</xdr:rowOff>
    </xdr:from>
    <xdr:to>
      <xdr:col>9</xdr:col>
      <xdr:colOff>1171511</xdr:colOff>
      <xdr:row>1708</xdr:row>
      <xdr:rowOff>264282</xdr:rowOff>
    </xdr:to>
    <xdr:pic>
      <xdr:nvPicPr>
        <xdr:cNvPr id="758" name="Picture 1">
          <a:extLst>
            <a:ext uri="{FF2B5EF4-FFF2-40B4-BE49-F238E27FC236}">
              <a16:creationId xmlns:a16="http://schemas.microsoft.com/office/drawing/2014/main" id="{00000000-0008-0000-0200-0000F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1708</xdr:row>
      <xdr:rowOff>48282</xdr:rowOff>
    </xdr:from>
    <xdr:to>
      <xdr:col>9</xdr:col>
      <xdr:colOff>1171511</xdr:colOff>
      <xdr:row>1708</xdr:row>
      <xdr:rowOff>264282</xdr:rowOff>
    </xdr:to>
    <xdr:pic>
      <xdr:nvPicPr>
        <xdr:cNvPr id="759" name="Picture 1">
          <a:extLst>
            <a:ext uri="{FF2B5EF4-FFF2-40B4-BE49-F238E27FC236}">
              <a16:creationId xmlns:a16="http://schemas.microsoft.com/office/drawing/2014/main" id="{00000000-0008-0000-0200-0000F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1747</xdr:row>
      <xdr:rowOff>48282</xdr:rowOff>
    </xdr:from>
    <xdr:to>
      <xdr:col>9</xdr:col>
      <xdr:colOff>1171511</xdr:colOff>
      <xdr:row>1747</xdr:row>
      <xdr:rowOff>264282</xdr:rowOff>
    </xdr:to>
    <xdr:pic>
      <xdr:nvPicPr>
        <xdr:cNvPr id="760" name="Picture 1">
          <a:extLst>
            <a:ext uri="{FF2B5EF4-FFF2-40B4-BE49-F238E27FC236}">
              <a16:creationId xmlns:a16="http://schemas.microsoft.com/office/drawing/2014/main" id="{00000000-0008-0000-0200-0000F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1747</xdr:row>
      <xdr:rowOff>48282</xdr:rowOff>
    </xdr:from>
    <xdr:to>
      <xdr:col>9</xdr:col>
      <xdr:colOff>1171511</xdr:colOff>
      <xdr:row>1747</xdr:row>
      <xdr:rowOff>264282</xdr:rowOff>
    </xdr:to>
    <xdr:pic>
      <xdr:nvPicPr>
        <xdr:cNvPr id="761" name="Picture 1">
          <a:extLst>
            <a:ext uri="{FF2B5EF4-FFF2-40B4-BE49-F238E27FC236}">
              <a16:creationId xmlns:a16="http://schemas.microsoft.com/office/drawing/2014/main" id="{00000000-0008-0000-0200-0000F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1747</xdr:row>
      <xdr:rowOff>48282</xdr:rowOff>
    </xdr:from>
    <xdr:to>
      <xdr:col>9</xdr:col>
      <xdr:colOff>1171511</xdr:colOff>
      <xdr:row>1747</xdr:row>
      <xdr:rowOff>264282</xdr:rowOff>
    </xdr:to>
    <xdr:pic>
      <xdr:nvPicPr>
        <xdr:cNvPr id="762" name="Picture 1">
          <a:extLst>
            <a:ext uri="{FF2B5EF4-FFF2-40B4-BE49-F238E27FC236}">
              <a16:creationId xmlns:a16="http://schemas.microsoft.com/office/drawing/2014/main" id="{00000000-0008-0000-0200-0000F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1786</xdr:row>
      <xdr:rowOff>48282</xdr:rowOff>
    </xdr:from>
    <xdr:to>
      <xdr:col>9</xdr:col>
      <xdr:colOff>1171511</xdr:colOff>
      <xdr:row>1786</xdr:row>
      <xdr:rowOff>264282</xdr:rowOff>
    </xdr:to>
    <xdr:pic>
      <xdr:nvPicPr>
        <xdr:cNvPr id="763" name="Picture 1">
          <a:extLst>
            <a:ext uri="{FF2B5EF4-FFF2-40B4-BE49-F238E27FC236}">
              <a16:creationId xmlns:a16="http://schemas.microsoft.com/office/drawing/2014/main" id="{00000000-0008-0000-0200-0000F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1786</xdr:row>
      <xdr:rowOff>48282</xdr:rowOff>
    </xdr:from>
    <xdr:to>
      <xdr:col>9</xdr:col>
      <xdr:colOff>1171511</xdr:colOff>
      <xdr:row>1786</xdr:row>
      <xdr:rowOff>264282</xdr:rowOff>
    </xdr:to>
    <xdr:pic>
      <xdr:nvPicPr>
        <xdr:cNvPr id="764" name="Picture 1">
          <a:extLst>
            <a:ext uri="{FF2B5EF4-FFF2-40B4-BE49-F238E27FC236}">
              <a16:creationId xmlns:a16="http://schemas.microsoft.com/office/drawing/2014/main" id="{00000000-0008-0000-0200-0000F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1786</xdr:row>
      <xdr:rowOff>48282</xdr:rowOff>
    </xdr:from>
    <xdr:to>
      <xdr:col>9</xdr:col>
      <xdr:colOff>1171511</xdr:colOff>
      <xdr:row>1786</xdr:row>
      <xdr:rowOff>264282</xdr:rowOff>
    </xdr:to>
    <xdr:pic>
      <xdr:nvPicPr>
        <xdr:cNvPr id="765" name="Picture 1">
          <a:extLst>
            <a:ext uri="{FF2B5EF4-FFF2-40B4-BE49-F238E27FC236}">
              <a16:creationId xmlns:a16="http://schemas.microsoft.com/office/drawing/2014/main" id="{00000000-0008-0000-0200-0000F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059942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1122</xdr:row>
      <xdr:rowOff>48282</xdr:rowOff>
    </xdr:from>
    <xdr:to>
      <xdr:col>9</xdr:col>
      <xdr:colOff>1171511</xdr:colOff>
      <xdr:row>1122</xdr:row>
      <xdr:rowOff>264282</xdr:rowOff>
    </xdr:to>
    <xdr:pic>
      <xdr:nvPicPr>
        <xdr:cNvPr id="766" name="Picture 1">
          <a:extLst>
            <a:ext uri="{FF2B5EF4-FFF2-40B4-BE49-F238E27FC236}">
              <a16:creationId xmlns:a16="http://schemas.microsoft.com/office/drawing/2014/main" id="{00000000-0008-0000-0200-0000F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1122</xdr:row>
      <xdr:rowOff>48282</xdr:rowOff>
    </xdr:from>
    <xdr:to>
      <xdr:col>9</xdr:col>
      <xdr:colOff>1171511</xdr:colOff>
      <xdr:row>1122</xdr:row>
      <xdr:rowOff>264282</xdr:rowOff>
    </xdr:to>
    <xdr:pic>
      <xdr:nvPicPr>
        <xdr:cNvPr id="767" name="Picture 1">
          <a:extLst>
            <a:ext uri="{FF2B5EF4-FFF2-40B4-BE49-F238E27FC236}">
              <a16:creationId xmlns:a16="http://schemas.microsoft.com/office/drawing/2014/main" id="{00000000-0008-0000-0200-0000F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1122</xdr:row>
      <xdr:rowOff>48282</xdr:rowOff>
    </xdr:from>
    <xdr:to>
      <xdr:col>9</xdr:col>
      <xdr:colOff>1171511</xdr:colOff>
      <xdr:row>1122</xdr:row>
      <xdr:rowOff>264282</xdr:rowOff>
    </xdr:to>
    <xdr:pic>
      <xdr:nvPicPr>
        <xdr:cNvPr id="768" name="Picture 1">
          <a:extLst>
            <a:ext uri="{FF2B5EF4-FFF2-40B4-BE49-F238E27FC236}">
              <a16:creationId xmlns:a16="http://schemas.microsoft.com/office/drawing/2014/main" id="{00000000-0008-0000-0200-000000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1122</xdr:row>
      <xdr:rowOff>48282</xdr:rowOff>
    </xdr:from>
    <xdr:to>
      <xdr:col>9</xdr:col>
      <xdr:colOff>1171511</xdr:colOff>
      <xdr:row>1122</xdr:row>
      <xdr:rowOff>264282</xdr:rowOff>
    </xdr:to>
    <xdr:pic>
      <xdr:nvPicPr>
        <xdr:cNvPr id="769" name="Picture 1">
          <a:extLst>
            <a:ext uri="{FF2B5EF4-FFF2-40B4-BE49-F238E27FC236}">
              <a16:creationId xmlns:a16="http://schemas.microsoft.com/office/drawing/2014/main" id="{00000000-0008-0000-0200-000001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1122</xdr:row>
      <xdr:rowOff>48282</xdr:rowOff>
    </xdr:from>
    <xdr:to>
      <xdr:col>9</xdr:col>
      <xdr:colOff>1171511</xdr:colOff>
      <xdr:row>1122</xdr:row>
      <xdr:rowOff>264282</xdr:rowOff>
    </xdr:to>
    <xdr:pic>
      <xdr:nvPicPr>
        <xdr:cNvPr id="770" name="Picture 1">
          <a:extLst>
            <a:ext uri="{FF2B5EF4-FFF2-40B4-BE49-F238E27FC236}">
              <a16:creationId xmlns:a16="http://schemas.microsoft.com/office/drawing/2014/main" id="{00000000-0008-0000-0200-000002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1122</xdr:row>
      <xdr:rowOff>48282</xdr:rowOff>
    </xdr:from>
    <xdr:to>
      <xdr:col>9</xdr:col>
      <xdr:colOff>1171511</xdr:colOff>
      <xdr:row>1122</xdr:row>
      <xdr:rowOff>264282</xdr:rowOff>
    </xdr:to>
    <xdr:pic>
      <xdr:nvPicPr>
        <xdr:cNvPr id="771" name="Picture 1">
          <a:extLst>
            <a:ext uri="{FF2B5EF4-FFF2-40B4-BE49-F238E27FC236}">
              <a16:creationId xmlns:a16="http://schemas.microsoft.com/office/drawing/2014/main" id="{00000000-0008-0000-0200-000003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1161</xdr:row>
      <xdr:rowOff>48282</xdr:rowOff>
    </xdr:from>
    <xdr:to>
      <xdr:col>9</xdr:col>
      <xdr:colOff>1171511</xdr:colOff>
      <xdr:row>1161</xdr:row>
      <xdr:rowOff>264282</xdr:rowOff>
    </xdr:to>
    <xdr:pic>
      <xdr:nvPicPr>
        <xdr:cNvPr id="772" name="Picture 1">
          <a:extLst>
            <a:ext uri="{FF2B5EF4-FFF2-40B4-BE49-F238E27FC236}">
              <a16:creationId xmlns:a16="http://schemas.microsoft.com/office/drawing/2014/main" id="{00000000-0008-0000-0200-000004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1161</xdr:row>
      <xdr:rowOff>48282</xdr:rowOff>
    </xdr:from>
    <xdr:to>
      <xdr:col>9</xdr:col>
      <xdr:colOff>1171511</xdr:colOff>
      <xdr:row>1161</xdr:row>
      <xdr:rowOff>264282</xdr:rowOff>
    </xdr:to>
    <xdr:pic>
      <xdr:nvPicPr>
        <xdr:cNvPr id="773" name="Picture 1">
          <a:extLst>
            <a:ext uri="{FF2B5EF4-FFF2-40B4-BE49-F238E27FC236}">
              <a16:creationId xmlns:a16="http://schemas.microsoft.com/office/drawing/2014/main" id="{00000000-0008-0000-0200-000005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1161</xdr:row>
      <xdr:rowOff>48282</xdr:rowOff>
    </xdr:from>
    <xdr:to>
      <xdr:col>9</xdr:col>
      <xdr:colOff>1171511</xdr:colOff>
      <xdr:row>1161</xdr:row>
      <xdr:rowOff>264282</xdr:rowOff>
    </xdr:to>
    <xdr:pic>
      <xdr:nvPicPr>
        <xdr:cNvPr id="774" name="Picture 1">
          <a:extLst>
            <a:ext uri="{FF2B5EF4-FFF2-40B4-BE49-F238E27FC236}">
              <a16:creationId xmlns:a16="http://schemas.microsoft.com/office/drawing/2014/main" id="{00000000-0008-0000-0200-000006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1161</xdr:row>
      <xdr:rowOff>48282</xdr:rowOff>
    </xdr:from>
    <xdr:to>
      <xdr:col>9</xdr:col>
      <xdr:colOff>1171511</xdr:colOff>
      <xdr:row>1161</xdr:row>
      <xdr:rowOff>264282</xdr:rowOff>
    </xdr:to>
    <xdr:pic>
      <xdr:nvPicPr>
        <xdr:cNvPr id="775" name="Picture 1">
          <a:extLst>
            <a:ext uri="{FF2B5EF4-FFF2-40B4-BE49-F238E27FC236}">
              <a16:creationId xmlns:a16="http://schemas.microsoft.com/office/drawing/2014/main" id="{00000000-0008-0000-0200-000007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1161</xdr:row>
      <xdr:rowOff>48282</xdr:rowOff>
    </xdr:from>
    <xdr:to>
      <xdr:col>9</xdr:col>
      <xdr:colOff>1171511</xdr:colOff>
      <xdr:row>1161</xdr:row>
      <xdr:rowOff>264282</xdr:rowOff>
    </xdr:to>
    <xdr:pic>
      <xdr:nvPicPr>
        <xdr:cNvPr id="776" name="Picture 1">
          <a:extLst>
            <a:ext uri="{FF2B5EF4-FFF2-40B4-BE49-F238E27FC236}">
              <a16:creationId xmlns:a16="http://schemas.microsoft.com/office/drawing/2014/main" id="{00000000-0008-0000-0200-000008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1161</xdr:row>
      <xdr:rowOff>48282</xdr:rowOff>
    </xdr:from>
    <xdr:to>
      <xdr:col>9</xdr:col>
      <xdr:colOff>1171511</xdr:colOff>
      <xdr:row>1161</xdr:row>
      <xdr:rowOff>264282</xdr:rowOff>
    </xdr:to>
    <xdr:pic>
      <xdr:nvPicPr>
        <xdr:cNvPr id="777" name="Picture 1">
          <a:extLst>
            <a:ext uri="{FF2B5EF4-FFF2-40B4-BE49-F238E27FC236}">
              <a16:creationId xmlns:a16="http://schemas.microsoft.com/office/drawing/2014/main" id="{00000000-0008-0000-0200-000009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1200</xdr:row>
      <xdr:rowOff>48282</xdr:rowOff>
    </xdr:from>
    <xdr:to>
      <xdr:col>9</xdr:col>
      <xdr:colOff>1171511</xdr:colOff>
      <xdr:row>1200</xdr:row>
      <xdr:rowOff>264282</xdr:rowOff>
    </xdr:to>
    <xdr:pic>
      <xdr:nvPicPr>
        <xdr:cNvPr id="778" name="Picture 1">
          <a:extLst>
            <a:ext uri="{FF2B5EF4-FFF2-40B4-BE49-F238E27FC236}">
              <a16:creationId xmlns:a16="http://schemas.microsoft.com/office/drawing/2014/main" id="{00000000-0008-0000-0200-00000A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1200</xdr:row>
      <xdr:rowOff>48282</xdr:rowOff>
    </xdr:from>
    <xdr:to>
      <xdr:col>9</xdr:col>
      <xdr:colOff>1171511</xdr:colOff>
      <xdr:row>1200</xdr:row>
      <xdr:rowOff>264282</xdr:rowOff>
    </xdr:to>
    <xdr:pic>
      <xdr:nvPicPr>
        <xdr:cNvPr id="779" name="Picture 1">
          <a:extLst>
            <a:ext uri="{FF2B5EF4-FFF2-40B4-BE49-F238E27FC236}">
              <a16:creationId xmlns:a16="http://schemas.microsoft.com/office/drawing/2014/main" id="{00000000-0008-0000-0200-00000B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1200</xdr:row>
      <xdr:rowOff>48282</xdr:rowOff>
    </xdr:from>
    <xdr:to>
      <xdr:col>9</xdr:col>
      <xdr:colOff>1171511</xdr:colOff>
      <xdr:row>1200</xdr:row>
      <xdr:rowOff>264282</xdr:rowOff>
    </xdr:to>
    <xdr:pic>
      <xdr:nvPicPr>
        <xdr:cNvPr id="780" name="Picture 1">
          <a:extLst>
            <a:ext uri="{FF2B5EF4-FFF2-40B4-BE49-F238E27FC236}">
              <a16:creationId xmlns:a16="http://schemas.microsoft.com/office/drawing/2014/main" id="{00000000-0008-0000-0200-00000C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1200</xdr:row>
      <xdr:rowOff>48282</xdr:rowOff>
    </xdr:from>
    <xdr:to>
      <xdr:col>9</xdr:col>
      <xdr:colOff>1171511</xdr:colOff>
      <xdr:row>1200</xdr:row>
      <xdr:rowOff>264282</xdr:rowOff>
    </xdr:to>
    <xdr:pic>
      <xdr:nvPicPr>
        <xdr:cNvPr id="781" name="Picture 1">
          <a:extLst>
            <a:ext uri="{FF2B5EF4-FFF2-40B4-BE49-F238E27FC236}">
              <a16:creationId xmlns:a16="http://schemas.microsoft.com/office/drawing/2014/main" id="{00000000-0008-0000-0200-00000D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1200</xdr:row>
      <xdr:rowOff>48282</xdr:rowOff>
    </xdr:from>
    <xdr:to>
      <xdr:col>9</xdr:col>
      <xdr:colOff>1171511</xdr:colOff>
      <xdr:row>1200</xdr:row>
      <xdr:rowOff>264282</xdr:rowOff>
    </xdr:to>
    <xdr:pic>
      <xdr:nvPicPr>
        <xdr:cNvPr id="782" name="Picture 1">
          <a:extLst>
            <a:ext uri="{FF2B5EF4-FFF2-40B4-BE49-F238E27FC236}">
              <a16:creationId xmlns:a16="http://schemas.microsoft.com/office/drawing/2014/main" id="{00000000-0008-0000-0200-00000E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1200</xdr:row>
      <xdr:rowOff>48282</xdr:rowOff>
    </xdr:from>
    <xdr:to>
      <xdr:col>9</xdr:col>
      <xdr:colOff>1171511</xdr:colOff>
      <xdr:row>1200</xdr:row>
      <xdr:rowOff>264282</xdr:rowOff>
    </xdr:to>
    <xdr:pic>
      <xdr:nvPicPr>
        <xdr:cNvPr id="783" name="Picture 1">
          <a:extLst>
            <a:ext uri="{FF2B5EF4-FFF2-40B4-BE49-F238E27FC236}">
              <a16:creationId xmlns:a16="http://schemas.microsoft.com/office/drawing/2014/main" id="{00000000-0008-0000-0200-00000F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1239</xdr:row>
      <xdr:rowOff>48282</xdr:rowOff>
    </xdr:from>
    <xdr:to>
      <xdr:col>9</xdr:col>
      <xdr:colOff>1171511</xdr:colOff>
      <xdr:row>1239</xdr:row>
      <xdr:rowOff>264282</xdr:rowOff>
    </xdr:to>
    <xdr:pic>
      <xdr:nvPicPr>
        <xdr:cNvPr id="784" name="Picture 1">
          <a:extLst>
            <a:ext uri="{FF2B5EF4-FFF2-40B4-BE49-F238E27FC236}">
              <a16:creationId xmlns:a16="http://schemas.microsoft.com/office/drawing/2014/main" id="{00000000-0008-0000-0200-000010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1239</xdr:row>
      <xdr:rowOff>48282</xdr:rowOff>
    </xdr:from>
    <xdr:to>
      <xdr:col>9</xdr:col>
      <xdr:colOff>1171511</xdr:colOff>
      <xdr:row>1239</xdr:row>
      <xdr:rowOff>264282</xdr:rowOff>
    </xdr:to>
    <xdr:pic>
      <xdr:nvPicPr>
        <xdr:cNvPr id="785" name="Picture 1">
          <a:extLst>
            <a:ext uri="{FF2B5EF4-FFF2-40B4-BE49-F238E27FC236}">
              <a16:creationId xmlns:a16="http://schemas.microsoft.com/office/drawing/2014/main" id="{00000000-0008-0000-0200-000011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1239</xdr:row>
      <xdr:rowOff>48282</xdr:rowOff>
    </xdr:from>
    <xdr:to>
      <xdr:col>9</xdr:col>
      <xdr:colOff>1171511</xdr:colOff>
      <xdr:row>1239</xdr:row>
      <xdr:rowOff>264282</xdr:rowOff>
    </xdr:to>
    <xdr:pic>
      <xdr:nvPicPr>
        <xdr:cNvPr id="786" name="Picture 1">
          <a:extLst>
            <a:ext uri="{FF2B5EF4-FFF2-40B4-BE49-F238E27FC236}">
              <a16:creationId xmlns:a16="http://schemas.microsoft.com/office/drawing/2014/main" id="{00000000-0008-0000-0200-000012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1239</xdr:row>
      <xdr:rowOff>48282</xdr:rowOff>
    </xdr:from>
    <xdr:to>
      <xdr:col>9</xdr:col>
      <xdr:colOff>1171511</xdr:colOff>
      <xdr:row>1239</xdr:row>
      <xdr:rowOff>264282</xdr:rowOff>
    </xdr:to>
    <xdr:pic>
      <xdr:nvPicPr>
        <xdr:cNvPr id="787" name="Picture 1">
          <a:extLst>
            <a:ext uri="{FF2B5EF4-FFF2-40B4-BE49-F238E27FC236}">
              <a16:creationId xmlns:a16="http://schemas.microsoft.com/office/drawing/2014/main" id="{00000000-0008-0000-0200-000013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1239</xdr:row>
      <xdr:rowOff>48282</xdr:rowOff>
    </xdr:from>
    <xdr:to>
      <xdr:col>9</xdr:col>
      <xdr:colOff>1171511</xdr:colOff>
      <xdr:row>1239</xdr:row>
      <xdr:rowOff>264282</xdr:rowOff>
    </xdr:to>
    <xdr:pic>
      <xdr:nvPicPr>
        <xdr:cNvPr id="788" name="Picture 1">
          <a:extLst>
            <a:ext uri="{FF2B5EF4-FFF2-40B4-BE49-F238E27FC236}">
              <a16:creationId xmlns:a16="http://schemas.microsoft.com/office/drawing/2014/main" id="{00000000-0008-0000-0200-000014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1239</xdr:row>
      <xdr:rowOff>48282</xdr:rowOff>
    </xdr:from>
    <xdr:to>
      <xdr:col>9</xdr:col>
      <xdr:colOff>1171511</xdr:colOff>
      <xdr:row>1239</xdr:row>
      <xdr:rowOff>264282</xdr:rowOff>
    </xdr:to>
    <xdr:pic>
      <xdr:nvPicPr>
        <xdr:cNvPr id="789" name="Picture 1">
          <a:extLst>
            <a:ext uri="{FF2B5EF4-FFF2-40B4-BE49-F238E27FC236}">
              <a16:creationId xmlns:a16="http://schemas.microsoft.com/office/drawing/2014/main" id="{00000000-0008-0000-0200-000015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1278</xdr:row>
      <xdr:rowOff>48282</xdr:rowOff>
    </xdr:from>
    <xdr:to>
      <xdr:col>9</xdr:col>
      <xdr:colOff>1171511</xdr:colOff>
      <xdr:row>1278</xdr:row>
      <xdr:rowOff>264282</xdr:rowOff>
    </xdr:to>
    <xdr:pic>
      <xdr:nvPicPr>
        <xdr:cNvPr id="802" name="Picture 1">
          <a:extLst>
            <a:ext uri="{FF2B5EF4-FFF2-40B4-BE49-F238E27FC236}">
              <a16:creationId xmlns:a16="http://schemas.microsoft.com/office/drawing/2014/main" id="{00000000-0008-0000-0200-000022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1278</xdr:row>
      <xdr:rowOff>48282</xdr:rowOff>
    </xdr:from>
    <xdr:to>
      <xdr:col>9</xdr:col>
      <xdr:colOff>1171511</xdr:colOff>
      <xdr:row>1278</xdr:row>
      <xdr:rowOff>264282</xdr:rowOff>
    </xdr:to>
    <xdr:pic>
      <xdr:nvPicPr>
        <xdr:cNvPr id="803" name="Picture 1">
          <a:extLst>
            <a:ext uri="{FF2B5EF4-FFF2-40B4-BE49-F238E27FC236}">
              <a16:creationId xmlns:a16="http://schemas.microsoft.com/office/drawing/2014/main" id="{00000000-0008-0000-0200-000023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1278</xdr:row>
      <xdr:rowOff>48282</xdr:rowOff>
    </xdr:from>
    <xdr:to>
      <xdr:col>9</xdr:col>
      <xdr:colOff>1171511</xdr:colOff>
      <xdr:row>1278</xdr:row>
      <xdr:rowOff>264282</xdr:rowOff>
    </xdr:to>
    <xdr:pic>
      <xdr:nvPicPr>
        <xdr:cNvPr id="804" name="Picture 1">
          <a:extLst>
            <a:ext uri="{FF2B5EF4-FFF2-40B4-BE49-F238E27FC236}">
              <a16:creationId xmlns:a16="http://schemas.microsoft.com/office/drawing/2014/main" id="{00000000-0008-0000-0200-000024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1278</xdr:row>
      <xdr:rowOff>48282</xdr:rowOff>
    </xdr:from>
    <xdr:to>
      <xdr:col>9</xdr:col>
      <xdr:colOff>1171511</xdr:colOff>
      <xdr:row>1278</xdr:row>
      <xdr:rowOff>264282</xdr:rowOff>
    </xdr:to>
    <xdr:pic>
      <xdr:nvPicPr>
        <xdr:cNvPr id="805" name="Picture 1">
          <a:extLst>
            <a:ext uri="{FF2B5EF4-FFF2-40B4-BE49-F238E27FC236}">
              <a16:creationId xmlns:a16="http://schemas.microsoft.com/office/drawing/2014/main" id="{00000000-0008-0000-0200-000025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1278</xdr:row>
      <xdr:rowOff>48282</xdr:rowOff>
    </xdr:from>
    <xdr:to>
      <xdr:col>9</xdr:col>
      <xdr:colOff>1171511</xdr:colOff>
      <xdr:row>1278</xdr:row>
      <xdr:rowOff>264282</xdr:rowOff>
    </xdr:to>
    <xdr:pic>
      <xdr:nvPicPr>
        <xdr:cNvPr id="806" name="Picture 1">
          <a:extLst>
            <a:ext uri="{FF2B5EF4-FFF2-40B4-BE49-F238E27FC236}">
              <a16:creationId xmlns:a16="http://schemas.microsoft.com/office/drawing/2014/main" id="{00000000-0008-0000-0200-000026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1278</xdr:row>
      <xdr:rowOff>48282</xdr:rowOff>
    </xdr:from>
    <xdr:to>
      <xdr:col>9</xdr:col>
      <xdr:colOff>1171511</xdr:colOff>
      <xdr:row>1278</xdr:row>
      <xdr:rowOff>264282</xdr:rowOff>
    </xdr:to>
    <xdr:pic>
      <xdr:nvPicPr>
        <xdr:cNvPr id="807" name="Picture 1">
          <a:extLst>
            <a:ext uri="{FF2B5EF4-FFF2-40B4-BE49-F238E27FC236}">
              <a16:creationId xmlns:a16="http://schemas.microsoft.com/office/drawing/2014/main" id="{00000000-0008-0000-0200-000027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1332</xdr:row>
      <xdr:rowOff>48282</xdr:rowOff>
    </xdr:from>
    <xdr:to>
      <xdr:col>9</xdr:col>
      <xdr:colOff>1171511</xdr:colOff>
      <xdr:row>1332</xdr:row>
      <xdr:rowOff>264282</xdr:rowOff>
    </xdr:to>
    <xdr:pic>
      <xdr:nvPicPr>
        <xdr:cNvPr id="808" name="Picture 1">
          <a:extLst>
            <a:ext uri="{FF2B5EF4-FFF2-40B4-BE49-F238E27FC236}">
              <a16:creationId xmlns:a16="http://schemas.microsoft.com/office/drawing/2014/main" id="{00000000-0008-0000-0200-000028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1332</xdr:row>
      <xdr:rowOff>48282</xdr:rowOff>
    </xdr:from>
    <xdr:to>
      <xdr:col>9</xdr:col>
      <xdr:colOff>1171511</xdr:colOff>
      <xdr:row>1332</xdr:row>
      <xdr:rowOff>264282</xdr:rowOff>
    </xdr:to>
    <xdr:pic>
      <xdr:nvPicPr>
        <xdr:cNvPr id="809" name="Picture 1">
          <a:extLst>
            <a:ext uri="{FF2B5EF4-FFF2-40B4-BE49-F238E27FC236}">
              <a16:creationId xmlns:a16="http://schemas.microsoft.com/office/drawing/2014/main" id="{00000000-0008-0000-0200-000029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1332</xdr:row>
      <xdr:rowOff>48282</xdr:rowOff>
    </xdr:from>
    <xdr:to>
      <xdr:col>9</xdr:col>
      <xdr:colOff>1171511</xdr:colOff>
      <xdr:row>1332</xdr:row>
      <xdr:rowOff>264282</xdr:rowOff>
    </xdr:to>
    <xdr:pic>
      <xdr:nvPicPr>
        <xdr:cNvPr id="810" name="Picture 1">
          <a:extLst>
            <a:ext uri="{FF2B5EF4-FFF2-40B4-BE49-F238E27FC236}">
              <a16:creationId xmlns:a16="http://schemas.microsoft.com/office/drawing/2014/main" id="{00000000-0008-0000-0200-00002A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1332</xdr:row>
      <xdr:rowOff>48282</xdr:rowOff>
    </xdr:from>
    <xdr:to>
      <xdr:col>9</xdr:col>
      <xdr:colOff>1171511</xdr:colOff>
      <xdr:row>1332</xdr:row>
      <xdr:rowOff>264282</xdr:rowOff>
    </xdr:to>
    <xdr:pic>
      <xdr:nvPicPr>
        <xdr:cNvPr id="811" name="Picture 1">
          <a:extLst>
            <a:ext uri="{FF2B5EF4-FFF2-40B4-BE49-F238E27FC236}">
              <a16:creationId xmlns:a16="http://schemas.microsoft.com/office/drawing/2014/main" id="{00000000-0008-0000-0200-00002B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1332</xdr:row>
      <xdr:rowOff>48282</xdr:rowOff>
    </xdr:from>
    <xdr:to>
      <xdr:col>9</xdr:col>
      <xdr:colOff>1171511</xdr:colOff>
      <xdr:row>1332</xdr:row>
      <xdr:rowOff>264282</xdr:rowOff>
    </xdr:to>
    <xdr:pic>
      <xdr:nvPicPr>
        <xdr:cNvPr id="812" name="Picture 1">
          <a:extLst>
            <a:ext uri="{FF2B5EF4-FFF2-40B4-BE49-F238E27FC236}">
              <a16:creationId xmlns:a16="http://schemas.microsoft.com/office/drawing/2014/main" id="{00000000-0008-0000-0200-00002C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1332</xdr:row>
      <xdr:rowOff>48282</xdr:rowOff>
    </xdr:from>
    <xdr:to>
      <xdr:col>9</xdr:col>
      <xdr:colOff>1171511</xdr:colOff>
      <xdr:row>1332</xdr:row>
      <xdr:rowOff>264282</xdr:rowOff>
    </xdr:to>
    <xdr:pic>
      <xdr:nvPicPr>
        <xdr:cNvPr id="813" name="Picture 1">
          <a:extLst>
            <a:ext uri="{FF2B5EF4-FFF2-40B4-BE49-F238E27FC236}">
              <a16:creationId xmlns:a16="http://schemas.microsoft.com/office/drawing/2014/main" id="{00000000-0008-0000-0200-00002D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1374</xdr:row>
      <xdr:rowOff>48282</xdr:rowOff>
    </xdr:from>
    <xdr:to>
      <xdr:col>9</xdr:col>
      <xdr:colOff>1171511</xdr:colOff>
      <xdr:row>1374</xdr:row>
      <xdr:rowOff>264282</xdr:rowOff>
    </xdr:to>
    <xdr:pic>
      <xdr:nvPicPr>
        <xdr:cNvPr id="814" name="Picture 1">
          <a:extLst>
            <a:ext uri="{FF2B5EF4-FFF2-40B4-BE49-F238E27FC236}">
              <a16:creationId xmlns:a16="http://schemas.microsoft.com/office/drawing/2014/main" id="{00000000-0008-0000-0200-00002E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1374</xdr:row>
      <xdr:rowOff>48282</xdr:rowOff>
    </xdr:from>
    <xdr:to>
      <xdr:col>9</xdr:col>
      <xdr:colOff>1171511</xdr:colOff>
      <xdr:row>1374</xdr:row>
      <xdr:rowOff>264282</xdr:rowOff>
    </xdr:to>
    <xdr:pic>
      <xdr:nvPicPr>
        <xdr:cNvPr id="815" name="Picture 1">
          <a:extLst>
            <a:ext uri="{FF2B5EF4-FFF2-40B4-BE49-F238E27FC236}">
              <a16:creationId xmlns:a16="http://schemas.microsoft.com/office/drawing/2014/main" id="{00000000-0008-0000-0200-00002F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1374</xdr:row>
      <xdr:rowOff>48282</xdr:rowOff>
    </xdr:from>
    <xdr:to>
      <xdr:col>9</xdr:col>
      <xdr:colOff>1171511</xdr:colOff>
      <xdr:row>1374</xdr:row>
      <xdr:rowOff>264282</xdr:rowOff>
    </xdr:to>
    <xdr:pic>
      <xdr:nvPicPr>
        <xdr:cNvPr id="816" name="Picture 1">
          <a:extLst>
            <a:ext uri="{FF2B5EF4-FFF2-40B4-BE49-F238E27FC236}">
              <a16:creationId xmlns:a16="http://schemas.microsoft.com/office/drawing/2014/main" id="{00000000-0008-0000-0200-000030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1374</xdr:row>
      <xdr:rowOff>48282</xdr:rowOff>
    </xdr:from>
    <xdr:to>
      <xdr:col>9</xdr:col>
      <xdr:colOff>1171511</xdr:colOff>
      <xdr:row>1374</xdr:row>
      <xdr:rowOff>264282</xdr:rowOff>
    </xdr:to>
    <xdr:pic>
      <xdr:nvPicPr>
        <xdr:cNvPr id="817" name="Picture 1">
          <a:extLst>
            <a:ext uri="{FF2B5EF4-FFF2-40B4-BE49-F238E27FC236}">
              <a16:creationId xmlns:a16="http://schemas.microsoft.com/office/drawing/2014/main" id="{00000000-0008-0000-0200-000031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1374</xdr:row>
      <xdr:rowOff>48282</xdr:rowOff>
    </xdr:from>
    <xdr:to>
      <xdr:col>9</xdr:col>
      <xdr:colOff>1171511</xdr:colOff>
      <xdr:row>1374</xdr:row>
      <xdr:rowOff>264282</xdr:rowOff>
    </xdr:to>
    <xdr:pic>
      <xdr:nvPicPr>
        <xdr:cNvPr id="818" name="Picture 1">
          <a:extLst>
            <a:ext uri="{FF2B5EF4-FFF2-40B4-BE49-F238E27FC236}">
              <a16:creationId xmlns:a16="http://schemas.microsoft.com/office/drawing/2014/main" id="{00000000-0008-0000-0200-000032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1374</xdr:row>
      <xdr:rowOff>48282</xdr:rowOff>
    </xdr:from>
    <xdr:to>
      <xdr:col>9</xdr:col>
      <xdr:colOff>1171511</xdr:colOff>
      <xdr:row>1374</xdr:row>
      <xdr:rowOff>264282</xdr:rowOff>
    </xdr:to>
    <xdr:pic>
      <xdr:nvPicPr>
        <xdr:cNvPr id="819" name="Picture 1">
          <a:extLst>
            <a:ext uri="{FF2B5EF4-FFF2-40B4-BE49-F238E27FC236}">
              <a16:creationId xmlns:a16="http://schemas.microsoft.com/office/drawing/2014/main" id="{00000000-0008-0000-0200-000033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1419</xdr:row>
      <xdr:rowOff>48282</xdr:rowOff>
    </xdr:from>
    <xdr:to>
      <xdr:col>9</xdr:col>
      <xdr:colOff>1171511</xdr:colOff>
      <xdr:row>1419</xdr:row>
      <xdr:rowOff>264282</xdr:rowOff>
    </xdr:to>
    <xdr:pic>
      <xdr:nvPicPr>
        <xdr:cNvPr id="820" name="Picture 1">
          <a:extLst>
            <a:ext uri="{FF2B5EF4-FFF2-40B4-BE49-F238E27FC236}">
              <a16:creationId xmlns:a16="http://schemas.microsoft.com/office/drawing/2014/main" id="{00000000-0008-0000-0200-000034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1419</xdr:row>
      <xdr:rowOff>48282</xdr:rowOff>
    </xdr:from>
    <xdr:to>
      <xdr:col>9</xdr:col>
      <xdr:colOff>1171511</xdr:colOff>
      <xdr:row>1419</xdr:row>
      <xdr:rowOff>264282</xdr:rowOff>
    </xdr:to>
    <xdr:pic>
      <xdr:nvPicPr>
        <xdr:cNvPr id="821" name="Picture 1">
          <a:extLst>
            <a:ext uri="{FF2B5EF4-FFF2-40B4-BE49-F238E27FC236}">
              <a16:creationId xmlns:a16="http://schemas.microsoft.com/office/drawing/2014/main" id="{00000000-0008-0000-0200-000035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1419</xdr:row>
      <xdr:rowOff>48282</xdr:rowOff>
    </xdr:from>
    <xdr:to>
      <xdr:col>9</xdr:col>
      <xdr:colOff>1171511</xdr:colOff>
      <xdr:row>1419</xdr:row>
      <xdr:rowOff>264282</xdr:rowOff>
    </xdr:to>
    <xdr:pic>
      <xdr:nvPicPr>
        <xdr:cNvPr id="822" name="Picture 1">
          <a:extLst>
            <a:ext uri="{FF2B5EF4-FFF2-40B4-BE49-F238E27FC236}">
              <a16:creationId xmlns:a16="http://schemas.microsoft.com/office/drawing/2014/main" id="{00000000-0008-0000-0200-000036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1419</xdr:row>
      <xdr:rowOff>48282</xdr:rowOff>
    </xdr:from>
    <xdr:to>
      <xdr:col>9</xdr:col>
      <xdr:colOff>1171511</xdr:colOff>
      <xdr:row>1419</xdr:row>
      <xdr:rowOff>264282</xdr:rowOff>
    </xdr:to>
    <xdr:pic>
      <xdr:nvPicPr>
        <xdr:cNvPr id="823" name="Picture 1">
          <a:extLst>
            <a:ext uri="{FF2B5EF4-FFF2-40B4-BE49-F238E27FC236}">
              <a16:creationId xmlns:a16="http://schemas.microsoft.com/office/drawing/2014/main" id="{00000000-0008-0000-0200-000037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1419</xdr:row>
      <xdr:rowOff>48282</xdr:rowOff>
    </xdr:from>
    <xdr:to>
      <xdr:col>9</xdr:col>
      <xdr:colOff>1171511</xdr:colOff>
      <xdr:row>1419</xdr:row>
      <xdr:rowOff>264282</xdr:rowOff>
    </xdr:to>
    <xdr:pic>
      <xdr:nvPicPr>
        <xdr:cNvPr id="824" name="Picture 1">
          <a:extLst>
            <a:ext uri="{FF2B5EF4-FFF2-40B4-BE49-F238E27FC236}">
              <a16:creationId xmlns:a16="http://schemas.microsoft.com/office/drawing/2014/main" id="{00000000-0008-0000-0200-000038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1419</xdr:row>
      <xdr:rowOff>48282</xdr:rowOff>
    </xdr:from>
    <xdr:to>
      <xdr:col>9</xdr:col>
      <xdr:colOff>1171511</xdr:colOff>
      <xdr:row>1419</xdr:row>
      <xdr:rowOff>264282</xdr:rowOff>
    </xdr:to>
    <xdr:pic>
      <xdr:nvPicPr>
        <xdr:cNvPr id="825" name="Picture 1">
          <a:extLst>
            <a:ext uri="{FF2B5EF4-FFF2-40B4-BE49-F238E27FC236}">
              <a16:creationId xmlns:a16="http://schemas.microsoft.com/office/drawing/2014/main" id="{00000000-0008-0000-0200-000039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1465</xdr:row>
      <xdr:rowOff>48282</xdr:rowOff>
    </xdr:from>
    <xdr:to>
      <xdr:col>9</xdr:col>
      <xdr:colOff>1171511</xdr:colOff>
      <xdr:row>1465</xdr:row>
      <xdr:rowOff>264282</xdr:rowOff>
    </xdr:to>
    <xdr:pic>
      <xdr:nvPicPr>
        <xdr:cNvPr id="826" name="Picture 1">
          <a:extLst>
            <a:ext uri="{FF2B5EF4-FFF2-40B4-BE49-F238E27FC236}">
              <a16:creationId xmlns:a16="http://schemas.microsoft.com/office/drawing/2014/main" id="{00000000-0008-0000-0200-00003A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1465</xdr:row>
      <xdr:rowOff>48282</xdr:rowOff>
    </xdr:from>
    <xdr:to>
      <xdr:col>9</xdr:col>
      <xdr:colOff>1171511</xdr:colOff>
      <xdr:row>1465</xdr:row>
      <xdr:rowOff>264282</xdr:rowOff>
    </xdr:to>
    <xdr:pic>
      <xdr:nvPicPr>
        <xdr:cNvPr id="827" name="Picture 1">
          <a:extLst>
            <a:ext uri="{FF2B5EF4-FFF2-40B4-BE49-F238E27FC236}">
              <a16:creationId xmlns:a16="http://schemas.microsoft.com/office/drawing/2014/main" id="{00000000-0008-0000-0200-00003B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1465</xdr:row>
      <xdr:rowOff>48282</xdr:rowOff>
    </xdr:from>
    <xdr:to>
      <xdr:col>9</xdr:col>
      <xdr:colOff>1171511</xdr:colOff>
      <xdr:row>1465</xdr:row>
      <xdr:rowOff>264282</xdr:rowOff>
    </xdr:to>
    <xdr:pic>
      <xdr:nvPicPr>
        <xdr:cNvPr id="828" name="Picture 1">
          <a:extLst>
            <a:ext uri="{FF2B5EF4-FFF2-40B4-BE49-F238E27FC236}">
              <a16:creationId xmlns:a16="http://schemas.microsoft.com/office/drawing/2014/main" id="{00000000-0008-0000-0200-00003C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1465</xdr:row>
      <xdr:rowOff>48282</xdr:rowOff>
    </xdr:from>
    <xdr:to>
      <xdr:col>9</xdr:col>
      <xdr:colOff>1171511</xdr:colOff>
      <xdr:row>1465</xdr:row>
      <xdr:rowOff>264282</xdr:rowOff>
    </xdr:to>
    <xdr:pic>
      <xdr:nvPicPr>
        <xdr:cNvPr id="829" name="Picture 1">
          <a:extLst>
            <a:ext uri="{FF2B5EF4-FFF2-40B4-BE49-F238E27FC236}">
              <a16:creationId xmlns:a16="http://schemas.microsoft.com/office/drawing/2014/main" id="{00000000-0008-0000-0200-00003D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1465</xdr:row>
      <xdr:rowOff>48282</xdr:rowOff>
    </xdr:from>
    <xdr:to>
      <xdr:col>9</xdr:col>
      <xdr:colOff>1171511</xdr:colOff>
      <xdr:row>1465</xdr:row>
      <xdr:rowOff>264282</xdr:rowOff>
    </xdr:to>
    <xdr:pic>
      <xdr:nvPicPr>
        <xdr:cNvPr id="830" name="Picture 1">
          <a:extLst>
            <a:ext uri="{FF2B5EF4-FFF2-40B4-BE49-F238E27FC236}">
              <a16:creationId xmlns:a16="http://schemas.microsoft.com/office/drawing/2014/main" id="{00000000-0008-0000-0200-00003E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1465</xdr:row>
      <xdr:rowOff>48282</xdr:rowOff>
    </xdr:from>
    <xdr:to>
      <xdr:col>9</xdr:col>
      <xdr:colOff>1171511</xdr:colOff>
      <xdr:row>1465</xdr:row>
      <xdr:rowOff>264282</xdr:rowOff>
    </xdr:to>
    <xdr:pic>
      <xdr:nvPicPr>
        <xdr:cNvPr id="831" name="Picture 1">
          <a:extLst>
            <a:ext uri="{FF2B5EF4-FFF2-40B4-BE49-F238E27FC236}">
              <a16:creationId xmlns:a16="http://schemas.microsoft.com/office/drawing/2014/main" id="{00000000-0008-0000-0200-00003F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1511</xdr:row>
      <xdr:rowOff>48282</xdr:rowOff>
    </xdr:from>
    <xdr:to>
      <xdr:col>9</xdr:col>
      <xdr:colOff>1171511</xdr:colOff>
      <xdr:row>1511</xdr:row>
      <xdr:rowOff>264282</xdr:rowOff>
    </xdr:to>
    <xdr:pic>
      <xdr:nvPicPr>
        <xdr:cNvPr id="832" name="Picture 1">
          <a:extLst>
            <a:ext uri="{FF2B5EF4-FFF2-40B4-BE49-F238E27FC236}">
              <a16:creationId xmlns:a16="http://schemas.microsoft.com/office/drawing/2014/main" id="{00000000-0008-0000-0200-000040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1511</xdr:row>
      <xdr:rowOff>48282</xdr:rowOff>
    </xdr:from>
    <xdr:to>
      <xdr:col>9</xdr:col>
      <xdr:colOff>1171511</xdr:colOff>
      <xdr:row>1511</xdr:row>
      <xdr:rowOff>264282</xdr:rowOff>
    </xdr:to>
    <xdr:pic>
      <xdr:nvPicPr>
        <xdr:cNvPr id="833" name="Picture 1">
          <a:extLst>
            <a:ext uri="{FF2B5EF4-FFF2-40B4-BE49-F238E27FC236}">
              <a16:creationId xmlns:a16="http://schemas.microsoft.com/office/drawing/2014/main" id="{00000000-0008-0000-0200-000041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1511</xdr:row>
      <xdr:rowOff>48282</xdr:rowOff>
    </xdr:from>
    <xdr:to>
      <xdr:col>9</xdr:col>
      <xdr:colOff>1171511</xdr:colOff>
      <xdr:row>1511</xdr:row>
      <xdr:rowOff>264282</xdr:rowOff>
    </xdr:to>
    <xdr:pic>
      <xdr:nvPicPr>
        <xdr:cNvPr id="834" name="Picture 1">
          <a:extLst>
            <a:ext uri="{FF2B5EF4-FFF2-40B4-BE49-F238E27FC236}">
              <a16:creationId xmlns:a16="http://schemas.microsoft.com/office/drawing/2014/main" id="{00000000-0008-0000-0200-000042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1511</xdr:row>
      <xdr:rowOff>48282</xdr:rowOff>
    </xdr:from>
    <xdr:to>
      <xdr:col>9</xdr:col>
      <xdr:colOff>1171511</xdr:colOff>
      <xdr:row>1511</xdr:row>
      <xdr:rowOff>264282</xdr:rowOff>
    </xdr:to>
    <xdr:pic>
      <xdr:nvPicPr>
        <xdr:cNvPr id="835" name="Picture 1">
          <a:extLst>
            <a:ext uri="{FF2B5EF4-FFF2-40B4-BE49-F238E27FC236}">
              <a16:creationId xmlns:a16="http://schemas.microsoft.com/office/drawing/2014/main" id="{00000000-0008-0000-0200-000043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1511</xdr:row>
      <xdr:rowOff>48282</xdr:rowOff>
    </xdr:from>
    <xdr:to>
      <xdr:col>9</xdr:col>
      <xdr:colOff>1171511</xdr:colOff>
      <xdr:row>1511</xdr:row>
      <xdr:rowOff>264282</xdr:rowOff>
    </xdr:to>
    <xdr:pic>
      <xdr:nvPicPr>
        <xdr:cNvPr id="836" name="Picture 1">
          <a:extLst>
            <a:ext uri="{FF2B5EF4-FFF2-40B4-BE49-F238E27FC236}">
              <a16:creationId xmlns:a16="http://schemas.microsoft.com/office/drawing/2014/main" id="{00000000-0008-0000-0200-000044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1511</xdr:row>
      <xdr:rowOff>48282</xdr:rowOff>
    </xdr:from>
    <xdr:to>
      <xdr:col>9</xdr:col>
      <xdr:colOff>1171511</xdr:colOff>
      <xdr:row>1511</xdr:row>
      <xdr:rowOff>264282</xdr:rowOff>
    </xdr:to>
    <xdr:pic>
      <xdr:nvPicPr>
        <xdr:cNvPr id="837" name="Picture 1">
          <a:extLst>
            <a:ext uri="{FF2B5EF4-FFF2-40B4-BE49-F238E27FC236}">
              <a16:creationId xmlns:a16="http://schemas.microsoft.com/office/drawing/2014/main" id="{00000000-0008-0000-0200-000045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1550</xdr:row>
      <xdr:rowOff>48282</xdr:rowOff>
    </xdr:from>
    <xdr:to>
      <xdr:col>9</xdr:col>
      <xdr:colOff>1171511</xdr:colOff>
      <xdr:row>1550</xdr:row>
      <xdr:rowOff>264282</xdr:rowOff>
    </xdr:to>
    <xdr:pic>
      <xdr:nvPicPr>
        <xdr:cNvPr id="838" name="Picture 1">
          <a:extLst>
            <a:ext uri="{FF2B5EF4-FFF2-40B4-BE49-F238E27FC236}">
              <a16:creationId xmlns:a16="http://schemas.microsoft.com/office/drawing/2014/main" id="{00000000-0008-0000-0200-000046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1550</xdr:row>
      <xdr:rowOff>48282</xdr:rowOff>
    </xdr:from>
    <xdr:to>
      <xdr:col>9</xdr:col>
      <xdr:colOff>1171511</xdr:colOff>
      <xdr:row>1550</xdr:row>
      <xdr:rowOff>264282</xdr:rowOff>
    </xdr:to>
    <xdr:pic>
      <xdr:nvPicPr>
        <xdr:cNvPr id="839" name="Picture 1">
          <a:extLst>
            <a:ext uri="{FF2B5EF4-FFF2-40B4-BE49-F238E27FC236}">
              <a16:creationId xmlns:a16="http://schemas.microsoft.com/office/drawing/2014/main" id="{00000000-0008-0000-0200-000047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1550</xdr:row>
      <xdr:rowOff>48282</xdr:rowOff>
    </xdr:from>
    <xdr:to>
      <xdr:col>9</xdr:col>
      <xdr:colOff>1171511</xdr:colOff>
      <xdr:row>1550</xdr:row>
      <xdr:rowOff>264282</xdr:rowOff>
    </xdr:to>
    <xdr:pic>
      <xdr:nvPicPr>
        <xdr:cNvPr id="840" name="Picture 1">
          <a:extLst>
            <a:ext uri="{FF2B5EF4-FFF2-40B4-BE49-F238E27FC236}">
              <a16:creationId xmlns:a16="http://schemas.microsoft.com/office/drawing/2014/main" id="{00000000-0008-0000-0200-000048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1550</xdr:row>
      <xdr:rowOff>48282</xdr:rowOff>
    </xdr:from>
    <xdr:to>
      <xdr:col>9</xdr:col>
      <xdr:colOff>1171511</xdr:colOff>
      <xdr:row>1550</xdr:row>
      <xdr:rowOff>264282</xdr:rowOff>
    </xdr:to>
    <xdr:pic>
      <xdr:nvPicPr>
        <xdr:cNvPr id="841" name="Picture 1">
          <a:extLst>
            <a:ext uri="{FF2B5EF4-FFF2-40B4-BE49-F238E27FC236}">
              <a16:creationId xmlns:a16="http://schemas.microsoft.com/office/drawing/2014/main" id="{00000000-0008-0000-0200-000049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1550</xdr:row>
      <xdr:rowOff>48282</xdr:rowOff>
    </xdr:from>
    <xdr:to>
      <xdr:col>9</xdr:col>
      <xdr:colOff>1171511</xdr:colOff>
      <xdr:row>1550</xdr:row>
      <xdr:rowOff>264282</xdr:rowOff>
    </xdr:to>
    <xdr:pic>
      <xdr:nvPicPr>
        <xdr:cNvPr id="842" name="Picture 1">
          <a:extLst>
            <a:ext uri="{FF2B5EF4-FFF2-40B4-BE49-F238E27FC236}">
              <a16:creationId xmlns:a16="http://schemas.microsoft.com/office/drawing/2014/main" id="{00000000-0008-0000-0200-00004A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1550</xdr:row>
      <xdr:rowOff>48282</xdr:rowOff>
    </xdr:from>
    <xdr:to>
      <xdr:col>9</xdr:col>
      <xdr:colOff>1171511</xdr:colOff>
      <xdr:row>1550</xdr:row>
      <xdr:rowOff>264282</xdr:rowOff>
    </xdr:to>
    <xdr:pic>
      <xdr:nvPicPr>
        <xdr:cNvPr id="843" name="Picture 1">
          <a:extLst>
            <a:ext uri="{FF2B5EF4-FFF2-40B4-BE49-F238E27FC236}">
              <a16:creationId xmlns:a16="http://schemas.microsoft.com/office/drawing/2014/main" id="{00000000-0008-0000-0200-00004B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1589</xdr:row>
      <xdr:rowOff>48282</xdr:rowOff>
    </xdr:from>
    <xdr:to>
      <xdr:col>9</xdr:col>
      <xdr:colOff>1171511</xdr:colOff>
      <xdr:row>1589</xdr:row>
      <xdr:rowOff>264282</xdr:rowOff>
    </xdr:to>
    <xdr:pic>
      <xdr:nvPicPr>
        <xdr:cNvPr id="844" name="Picture 1">
          <a:extLst>
            <a:ext uri="{FF2B5EF4-FFF2-40B4-BE49-F238E27FC236}">
              <a16:creationId xmlns:a16="http://schemas.microsoft.com/office/drawing/2014/main" id="{00000000-0008-0000-0200-00004C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1589</xdr:row>
      <xdr:rowOff>48282</xdr:rowOff>
    </xdr:from>
    <xdr:to>
      <xdr:col>9</xdr:col>
      <xdr:colOff>1171511</xdr:colOff>
      <xdr:row>1589</xdr:row>
      <xdr:rowOff>264282</xdr:rowOff>
    </xdr:to>
    <xdr:pic>
      <xdr:nvPicPr>
        <xdr:cNvPr id="845" name="Picture 1">
          <a:extLst>
            <a:ext uri="{FF2B5EF4-FFF2-40B4-BE49-F238E27FC236}">
              <a16:creationId xmlns:a16="http://schemas.microsoft.com/office/drawing/2014/main" id="{00000000-0008-0000-0200-00004D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1589</xdr:row>
      <xdr:rowOff>48282</xdr:rowOff>
    </xdr:from>
    <xdr:to>
      <xdr:col>9</xdr:col>
      <xdr:colOff>1171511</xdr:colOff>
      <xdr:row>1589</xdr:row>
      <xdr:rowOff>264282</xdr:rowOff>
    </xdr:to>
    <xdr:pic>
      <xdr:nvPicPr>
        <xdr:cNvPr id="846" name="Picture 1">
          <a:extLst>
            <a:ext uri="{FF2B5EF4-FFF2-40B4-BE49-F238E27FC236}">
              <a16:creationId xmlns:a16="http://schemas.microsoft.com/office/drawing/2014/main" id="{00000000-0008-0000-0200-00004E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1589</xdr:row>
      <xdr:rowOff>48282</xdr:rowOff>
    </xdr:from>
    <xdr:to>
      <xdr:col>9</xdr:col>
      <xdr:colOff>1171511</xdr:colOff>
      <xdr:row>1589</xdr:row>
      <xdr:rowOff>264282</xdr:rowOff>
    </xdr:to>
    <xdr:pic>
      <xdr:nvPicPr>
        <xdr:cNvPr id="847" name="Picture 1">
          <a:extLst>
            <a:ext uri="{FF2B5EF4-FFF2-40B4-BE49-F238E27FC236}">
              <a16:creationId xmlns:a16="http://schemas.microsoft.com/office/drawing/2014/main" id="{00000000-0008-0000-0200-00004F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1589</xdr:row>
      <xdr:rowOff>48282</xdr:rowOff>
    </xdr:from>
    <xdr:to>
      <xdr:col>9</xdr:col>
      <xdr:colOff>1171511</xdr:colOff>
      <xdr:row>1589</xdr:row>
      <xdr:rowOff>264282</xdr:rowOff>
    </xdr:to>
    <xdr:pic>
      <xdr:nvPicPr>
        <xdr:cNvPr id="848" name="Picture 1">
          <a:extLst>
            <a:ext uri="{FF2B5EF4-FFF2-40B4-BE49-F238E27FC236}">
              <a16:creationId xmlns:a16="http://schemas.microsoft.com/office/drawing/2014/main" id="{00000000-0008-0000-0200-000050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1589</xdr:row>
      <xdr:rowOff>48282</xdr:rowOff>
    </xdr:from>
    <xdr:to>
      <xdr:col>9</xdr:col>
      <xdr:colOff>1171511</xdr:colOff>
      <xdr:row>1589</xdr:row>
      <xdr:rowOff>264282</xdr:rowOff>
    </xdr:to>
    <xdr:pic>
      <xdr:nvPicPr>
        <xdr:cNvPr id="849" name="Picture 1">
          <a:extLst>
            <a:ext uri="{FF2B5EF4-FFF2-40B4-BE49-F238E27FC236}">
              <a16:creationId xmlns:a16="http://schemas.microsoft.com/office/drawing/2014/main" id="{00000000-0008-0000-0200-000051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1628</xdr:row>
      <xdr:rowOff>48282</xdr:rowOff>
    </xdr:from>
    <xdr:to>
      <xdr:col>9</xdr:col>
      <xdr:colOff>1171511</xdr:colOff>
      <xdr:row>1628</xdr:row>
      <xdr:rowOff>264282</xdr:rowOff>
    </xdr:to>
    <xdr:pic>
      <xdr:nvPicPr>
        <xdr:cNvPr id="850" name="Picture 1">
          <a:extLst>
            <a:ext uri="{FF2B5EF4-FFF2-40B4-BE49-F238E27FC236}">
              <a16:creationId xmlns:a16="http://schemas.microsoft.com/office/drawing/2014/main" id="{00000000-0008-0000-0200-000052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1628</xdr:row>
      <xdr:rowOff>48282</xdr:rowOff>
    </xdr:from>
    <xdr:to>
      <xdr:col>9</xdr:col>
      <xdr:colOff>1171511</xdr:colOff>
      <xdr:row>1628</xdr:row>
      <xdr:rowOff>264282</xdr:rowOff>
    </xdr:to>
    <xdr:pic>
      <xdr:nvPicPr>
        <xdr:cNvPr id="851" name="Picture 1">
          <a:extLst>
            <a:ext uri="{FF2B5EF4-FFF2-40B4-BE49-F238E27FC236}">
              <a16:creationId xmlns:a16="http://schemas.microsoft.com/office/drawing/2014/main" id="{00000000-0008-0000-0200-000053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1628</xdr:row>
      <xdr:rowOff>48282</xdr:rowOff>
    </xdr:from>
    <xdr:to>
      <xdr:col>9</xdr:col>
      <xdr:colOff>1171511</xdr:colOff>
      <xdr:row>1628</xdr:row>
      <xdr:rowOff>264282</xdr:rowOff>
    </xdr:to>
    <xdr:pic>
      <xdr:nvPicPr>
        <xdr:cNvPr id="852" name="Picture 1">
          <a:extLst>
            <a:ext uri="{FF2B5EF4-FFF2-40B4-BE49-F238E27FC236}">
              <a16:creationId xmlns:a16="http://schemas.microsoft.com/office/drawing/2014/main" id="{00000000-0008-0000-0200-000054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1628</xdr:row>
      <xdr:rowOff>48282</xdr:rowOff>
    </xdr:from>
    <xdr:to>
      <xdr:col>9</xdr:col>
      <xdr:colOff>1171511</xdr:colOff>
      <xdr:row>1628</xdr:row>
      <xdr:rowOff>264282</xdr:rowOff>
    </xdr:to>
    <xdr:pic>
      <xdr:nvPicPr>
        <xdr:cNvPr id="853" name="Picture 1">
          <a:extLst>
            <a:ext uri="{FF2B5EF4-FFF2-40B4-BE49-F238E27FC236}">
              <a16:creationId xmlns:a16="http://schemas.microsoft.com/office/drawing/2014/main" id="{00000000-0008-0000-0200-000055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1628</xdr:row>
      <xdr:rowOff>48282</xdr:rowOff>
    </xdr:from>
    <xdr:to>
      <xdr:col>9</xdr:col>
      <xdr:colOff>1171511</xdr:colOff>
      <xdr:row>1628</xdr:row>
      <xdr:rowOff>264282</xdr:rowOff>
    </xdr:to>
    <xdr:pic>
      <xdr:nvPicPr>
        <xdr:cNvPr id="854" name="Picture 1">
          <a:extLst>
            <a:ext uri="{FF2B5EF4-FFF2-40B4-BE49-F238E27FC236}">
              <a16:creationId xmlns:a16="http://schemas.microsoft.com/office/drawing/2014/main" id="{00000000-0008-0000-0200-000056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1628</xdr:row>
      <xdr:rowOff>48282</xdr:rowOff>
    </xdr:from>
    <xdr:to>
      <xdr:col>9</xdr:col>
      <xdr:colOff>1171511</xdr:colOff>
      <xdr:row>1628</xdr:row>
      <xdr:rowOff>264282</xdr:rowOff>
    </xdr:to>
    <xdr:pic>
      <xdr:nvPicPr>
        <xdr:cNvPr id="855" name="Picture 1">
          <a:extLst>
            <a:ext uri="{FF2B5EF4-FFF2-40B4-BE49-F238E27FC236}">
              <a16:creationId xmlns:a16="http://schemas.microsoft.com/office/drawing/2014/main" id="{00000000-0008-0000-0200-000057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1708</xdr:row>
      <xdr:rowOff>48282</xdr:rowOff>
    </xdr:from>
    <xdr:to>
      <xdr:col>9</xdr:col>
      <xdr:colOff>1171511</xdr:colOff>
      <xdr:row>1708</xdr:row>
      <xdr:rowOff>264282</xdr:rowOff>
    </xdr:to>
    <xdr:pic>
      <xdr:nvPicPr>
        <xdr:cNvPr id="856" name="Picture 1">
          <a:extLst>
            <a:ext uri="{FF2B5EF4-FFF2-40B4-BE49-F238E27FC236}">
              <a16:creationId xmlns:a16="http://schemas.microsoft.com/office/drawing/2014/main" id="{00000000-0008-0000-0200-000058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1708</xdr:row>
      <xdr:rowOff>48282</xdr:rowOff>
    </xdr:from>
    <xdr:to>
      <xdr:col>9</xdr:col>
      <xdr:colOff>1171511</xdr:colOff>
      <xdr:row>1708</xdr:row>
      <xdr:rowOff>264282</xdr:rowOff>
    </xdr:to>
    <xdr:pic>
      <xdr:nvPicPr>
        <xdr:cNvPr id="857" name="Picture 1">
          <a:extLst>
            <a:ext uri="{FF2B5EF4-FFF2-40B4-BE49-F238E27FC236}">
              <a16:creationId xmlns:a16="http://schemas.microsoft.com/office/drawing/2014/main" id="{00000000-0008-0000-0200-000059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1708</xdr:row>
      <xdr:rowOff>48282</xdr:rowOff>
    </xdr:from>
    <xdr:to>
      <xdr:col>9</xdr:col>
      <xdr:colOff>1171511</xdr:colOff>
      <xdr:row>1708</xdr:row>
      <xdr:rowOff>264282</xdr:rowOff>
    </xdr:to>
    <xdr:pic>
      <xdr:nvPicPr>
        <xdr:cNvPr id="858" name="Picture 1">
          <a:extLst>
            <a:ext uri="{FF2B5EF4-FFF2-40B4-BE49-F238E27FC236}">
              <a16:creationId xmlns:a16="http://schemas.microsoft.com/office/drawing/2014/main" id="{00000000-0008-0000-0200-00005A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1708</xdr:row>
      <xdr:rowOff>48282</xdr:rowOff>
    </xdr:from>
    <xdr:to>
      <xdr:col>9</xdr:col>
      <xdr:colOff>1171511</xdr:colOff>
      <xdr:row>1708</xdr:row>
      <xdr:rowOff>264282</xdr:rowOff>
    </xdr:to>
    <xdr:pic>
      <xdr:nvPicPr>
        <xdr:cNvPr id="859" name="Picture 1">
          <a:extLst>
            <a:ext uri="{FF2B5EF4-FFF2-40B4-BE49-F238E27FC236}">
              <a16:creationId xmlns:a16="http://schemas.microsoft.com/office/drawing/2014/main" id="{00000000-0008-0000-0200-00005B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1708</xdr:row>
      <xdr:rowOff>48282</xdr:rowOff>
    </xdr:from>
    <xdr:to>
      <xdr:col>9</xdr:col>
      <xdr:colOff>1171511</xdr:colOff>
      <xdr:row>1708</xdr:row>
      <xdr:rowOff>264282</xdr:rowOff>
    </xdr:to>
    <xdr:pic>
      <xdr:nvPicPr>
        <xdr:cNvPr id="860" name="Picture 1">
          <a:extLst>
            <a:ext uri="{FF2B5EF4-FFF2-40B4-BE49-F238E27FC236}">
              <a16:creationId xmlns:a16="http://schemas.microsoft.com/office/drawing/2014/main" id="{00000000-0008-0000-0200-00005C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1708</xdr:row>
      <xdr:rowOff>48282</xdr:rowOff>
    </xdr:from>
    <xdr:to>
      <xdr:col>9</xdr:col>
      <xdr:colOff>1171511</xdr:colOff>
      <xdr:row>1708</xdr:row>
      <xdr:rowOff>264282</xdr:rowOff>
    </xdr:to>
    <xdr:pic>
      <xdr:nvPicPr>
        <xdr:cNvPr id="861" name="Picture 1">
          <a:extLst>
            <a:ext uri="{FF2B5EF4-FFF2-40B4-BE49-F238E27FC236}">
              <a16:creationId xmlns:a16="http://schemas.microsoft.com/office/drawing/2014/main" id="{00000000-0008-0000-0200-00005D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1747</xdr:row>
      <xdr:rowOff>48282</xdr:rowOff>
    </xdr:from>
    <xdr:to>
      <xdr:col>9</xdr:col>
      <xdr:colOff>1171511</xdr:colOff>
      <xdr:row>1747</xdr:row>
      <xdr:rowOff>264282</xdr:rowOff>
    </xdr:to>
    <xdr:pic>
      <xdr:nvPicPr>
        <xdr:cNvPr id="862" name="Picture 1">
          <a:extLst>
            <a:ext uri="{FF2B5EF4-FFF2-40B4-BE49-F238E27FC236}">
              <a16:creationId xmlns:a16="http://schemas.microsoft.com/office/drawing/2014/main" id="{00000000-0008-0000-0200-00005E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1747</xdr:row>
      <xdr:rowOff>48282</xdr:rowOff>
    </xdr:from>
    <xdr:to>
      <xdr:col>9</xdr:col>
      <xdr:colOff>1171511</xdr:colOff>
      <xdr:row>1747</xdr:row>
      <xdr:rowOff>264282</xdr:rowOff>
    </xdr:to>
    <xdr:pic>
      <xdr:nvPicPr>
        <xdr:cNvPr id="863" name="Picture 1">
          <a:extLst>
            <a:ext uri="{FF2B5EF4-FFF2-40B4-BE49-F238E27FC236}">
              <a16:creationId xmlns:a16="http://schemas.microsoft.com/office/drawing/2014/main" id="{00000000-0008-0000-0200-00005F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1747</xdr:row>
      <xdr:rowOff>48282</xdr:rowOff>
    </xdr:from>
    <xdr:to>
      <xdr:col>9</xdr:col>
      <xdr:colOff>1171511</xdr:colOff>
      <xdr:row>1747</xdr:row>
      <xdr:rowOff>264282</xdr:rowOff>
    </xdr:to>
    <xdr:pic>
      <xdr:nvPicPr>
        <xdr:cNvPr id="864" name="Picture 1">
          <a:extLst>
            <a:ext uri="{FF2B5EF4-FFF2-40B4-BE49-F238E27FC236}">
              <a16:creationId xmlns:a16="http://schemas.microsoft.com/office/drawing/2014/main" id="{00000000-0008-0000-0200-000060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1747</xdr:row>
      <xdr:rowOff>48282</xdr:rowOff>
    </xdr:from>
    <xdr:to>
      <xdr:col>9</xdr:col>
      <xdr:colOff>1171511</xdr:colOff>
      <xdr:row>1747</xdr:row>
      <xdr:rowOff>264282</xdr:rowOff>
    </xdr:to>
    <xdr:pic>
      <xdr:nvPicPr>
        <xdr:cNvPr id="865" name="Picture 1">
          <a:extLst>
            <a:ext uri="{FF2B5EF4-FFF2-40B4-BE49-F238E27FC236}">
              <a16:creationId xmlns:a16="http://schemas.microsoft.com/office/drawing/2014/main" id="{00000000-0008-0000-0200-000061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1747</xdr:row>
      <xdr:rowOff>48282</xdr:rowOff>
    </xdr:from>
    <xdr:to>
      <xdr:col>9</xdr:col>
      <xdr:colOff>1171511</xdr:colOff>
      <xdr:row>1747</xdr:row>
      <xdr:rowOff>264282</xdr:rowOff>
    </xdr:to>
    <xdr:pic>
      <xdr:nvPicPr>
        <xdr:cNvPr id="866" name="Picture 1">
          <a:extLst>
            <a:ext uri="{FF2B5EF4-FFF2-40B4-BE49-F238E27FC236}">
              <a16:creationId xmlns:a16="http://schemas.microsoft.com/office/drawing/2014/main" id="{00000000-0008-0000-0200-000062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1747</xdr:row>
      <xdr:rowOff>48282</xdr:rowOff>
    </xdr:from>
    <xdr:to>
      <xdr:col>9</xdr:col>
      <xdr:colOff>1171511</xdr:colOff>
      <xdr:row>1747</xdr:row>
      <xdr:rowOff>264282</xdr:rowOff>
    </xdr:to>
    <xdr:pic>
      <xdr:nvPicPr>
        <xdr:cNvPr id="867" name="Picture 1">
          <a:extLst>
            <a:ext uri="{FF2B5EF4-FFF2-40B4-BE49-F238E27FC236}">
              <a16:creationId xmlns:a16="http://schemas.microsoft.com/office/drawing/2014/main" id="{00000000-0008-0000-0200-000063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1786</xdr:row>
      <xdr:rowOff>48282</xdr:rowOff>
    </xdr:from>
    <xdr:to>
      <xdr:col>9</xdr:col>
      <xdr:colOff>1171511</xdr:colOff>
      <xdr:row>1786</xdr:row>
      <xdr:rowOff>264282</xdr:rowOff>
    </xdr:to>
    <xdr:pic>
      <xdr:nvPicPr>
        <xdr:cNvPr id="868" name="Picture 1">
          <a:extLst>
            <a:ext uri="{FF2B5EF4-FFF2-40B4-BE49-F238E27FC236}">
              <a16:creationId xmlns:a16="http://schemas.microsoft.com/office/drawing/2014/main" id="{00000000-0008-0000-0200-000064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1786</xdr:row>
      <xdr:rowOff>48282</xdr:rowOff>
    </xdr:from>
    <xdr:to>
      <xdr:col>9</xdr:col>
      <xdr:colOff>1171511</xdr:colOff>
      <xdr:row>1786</xdr:row>
      <xdr:rowOff>264282</xdr:rowOff>
    </xdr:to>
    <xdr:pic>
      <xdr:nvPicPr>
        <xdr:cNvPr id="869" name="Picture 1">
          <a:extLst>
            <a:ext uri="{FF2B5EF4-FFF2-40B4-BE49-F238E27FC236}">
              <a16:creationId xmlns:a16="http://schemas.microsoft.com/office/drawing/2014/main" id="{00000000-0008-0000-0200-000065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1786</xdr:row>
      <xdr:rowOff>48282</xdr:rowOff>
    </xdr:from>
    <xdr:to>
      <xdr:col>9</xdr:col>
      <xdr:colOff>1171511</xdr:colOff>
      <xdr:row>1786</xdr:row>
      <xdr:rowOff>264282</xdr:rowOff>
    </xdr:to>
    <xdr:pic>
      <xdr:nvPicPr>
        <xdr:cNvPr id="870" name="Picture 1">
          <a:extLst>
            <a:ext uri="{FF2B5EF4-FFF2-40B4-BE49-F238E27FC236}">
              <a16:creationId xmlns:a16="http://schemas.microsoft.com/office/drawing/2014/main" id="{00000000-0008-0000-0200-000066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1786</xdr:row>
      <xdr:rowOff>48282</xdr:rowOff>
    </xdr:from>
    <xdr:to>
      <xdr:col>9</xdr:col>
      <xdr:colOff>1171511</xdr:colOff>
      <xdr:row>1786</xdr:row>
      <xdr:rowOff>264282</xdr:rowOff>
    </xdr:to>
    <xdr:pic>
      <xdr:nvPicPr>
        <xdr:cNvPr id="871" name="Picture 1">
          <a:extLst>
            <a:ext uri="{FF2B5EF4-FFF2-40B4-BE49-F238E27FC236}">
              <a16:creationId xmlns:a16="http://schemas.microsoft.com/office/drawing/2014/main" id="{00000000-0008-0000-0200-000067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1786</xdr:row>
      <xdr:rowOff>48282</xdr:rowOff>
    </xdr:from>
    <xdr:to>
      <xdr:col>9</xdr:col>
      <xdr:colOff>1171511</xdr:colOff>
      <xdr:row>1786</xdr:row>
      <xdr:rowOff>264282</xdr:rowOff>
    </xdr:to>
    <xdr:pic>
      <xdr:nvPicPr>
        <xdr:cNvPr id="872" name="Picture 1">
          <a:extLst>
            <a:ext uri="{FF2B5EF4-FFF2-40B4-BE49-F238E27FC236}">
              <a16:creationId xmlns:a16="http://schemas.microsoft.com/office/drawing/2014/main" id="{00000000-0008-0000-0200-000068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1786</xdr:row>
      <xdr:rowOff>48282</xdr:rowOff>
    </xdr:from>
    <xdr:to>
      <xdr:col>9</xdr:col>
      <xdr:colOff>1171511</xdr:colOff>
      <xdr:row>1786</xdr:row>
      <xdr:rowOff>264282</xdr:rowOff>
    </xdr:to>
    <xdr:pic>
      <xdr:nvPicPr>
        <xdr:cNvPr id="873" name="Picture 1">
          <a:extLst>
            <a:ext uri="{FF2B5EF4-FFF2-40B4-BE49-F238E27FC236}">
              <a16:creationId xmlns:a16="http://schemas.microsoft.com/office/drawing/2014/main" id="{00000000-0008-0000-0200-000069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58111" y="42252965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1825</xdr:row>
      <xdr:rowOff>48282</xdr:rowOff>
    </xdr:from>
    <xdr:to>
      <xdr:col>9</xdr:col>
      <xdr:colOff>1171511</xdr:colOff>
      <xdr:row>1825</xdr:row>
      <xdr:rowOff>264282</xdr:rowOff>
    </xdr:to>
    <xdr:pic>
      <xdr:nvPicPr>
        <xdr:cNvPr id="347" name="Picture 1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1825</xdr:row>
      <xdr:rowOff>48282</xdr:rowOff>
    </xdr:from>
    <xdr:to>
      <xdr:col>9</xdr:col>
      <xdr:colOff>1171511</xdr:colOff>
      <xdr:row>1825</xdr:row>
      <xdr:rowOff>264282</xdr:rowOff>
    </xdr:to>
    <xdr:pic>
      <xdr:nvPicPr>
        <xdr:cNvPr id="348" name="Picture 1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1825</xdr:row>
      <xdr:rowOff>48282</xdr:rowOff>
    </xdr:from>
    <xdr:to>
      <xdr:col>9</xdr:col>
      <xdr:colOff>1171511</xdr:colOff>
      <xdr:row>1825</xdr:row>
      <xdr:rowOff>264282</xdr:rowOff>
    </xdr:to>
    <xdr:pic>
      <xdr:nvPicPr>
        <xdr:cNvPr id="349" name="Picture 1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1825</xdr:row>
      <xdr:rowOff>48282</xdr:rowOff>
    </xdr:from>
    <xdr:to>
      <xdr:col>9</xdr:col>
      <xdr:colOff>1171511</xdr:colOff>
      <xdr:row>1825</xdr:row>
      <xdr:rowOff>264282</xdr:rowOff>
    </xdr:to>
    <xdr:pic>
      <xdr:nvPicPr>
        <xdr:cNvPr id="350" name="Picture 1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1825</xdr:row>
      <xdr:rowOff>48282</xdr:rowOff>
    </xdr:from>
    <xdr:to>
      <xdr:col>9</xdr:col>
      <xdr:colOff>1171511</xdr:colOff>
      <xdr:row>1825</xdr:row>
      <xdr:rowOff>264282</xdr:rowOff>
    </xdr:to>
    <xdr:pic>
      <xdr:nvPicPr>
        <xdr:cNvPr id="351" name="Picture 1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1825</xdr:row>
      <xdr:rowOff>48282</xdr:rowOff>
    </xdr:from>
    <xdr:to>
      <xdr:col>9</xdr:col>
      <xdr:colOff>1171511</xdr:colOff>
      <xdr:row>1825</xdr:row>
      <xdr:rowOff>264282</xdr:rowOff>
    </xdr:to>
    <xdr:pic>
      <xdr:nvPicPr>
        <xdr:cNvPr id="352" name="Picture 1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1825</xdr:row>
      <xdr:rowOff>48282</xdr:rowOff>
    </xdr:from>
    <xdr:to>
      <xdr:col>9</xdr:col>
      <xdr:colOff>1171511</xdr:colOff>
      <xdr:row>1825</xdr:row>
      <xdr:rowOff>264282</xdr:rowOff>
    </xdr:to>
    <xdr:pic>
      <xdr:nvPicPr>
        <xdr:cNvPr id="353" name="Picture 1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1825</xdr:row>
      <xdr:rowOff>48282</xdr:rowOff>
    </xdr:from>
    <xdr:to>
      <xdr:col>9</xdr:col>
      <xdr:colOff>1171511</xdr:colOff>
      <xdr:row>1825</xdr:row>
      <xdr:rowOff>264282</xdr:rowOff>
    </xdr:to>
    <xdr:pic>
      <xdr:nvPicPr>
        <xdr:cNvPr id="354" name="Picture 1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1825</xdr:row>
      <xdr:rowOff>48282</xdr:rowOff>
    </xdr:from>
    <xdr:to>
      <xdr:col>9</xdr:col>
      <xdr:colOff>1171511</xdr:colOff>
      <xdr:row>1825</xdr:row>
      <xdr:rowOff>264282</xdr:rowOff>
    </xdr:to>
    <xdr:pic>
      <xdr:nvPicPr>
        <xdr:cNvPr id="355" name="Picture 1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1825</xdr:row>
      <xdr:rowOff>48282</xdr:rowOff>
    </xdr:from>
    <xdr:to>
      <xdr:col>9</xdr:col>
      <xdr:colOff>1171511</xdr:colOff>
      <xdr:row>1825</xdr:row>
      <xdr:rowOff>264282</xdr:rowOff>
    </xdr:to>
    <xdr:pic>
      <xdr:nvPicPr>
        <xdr:cNvPr id="356" name="Picture 1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1825</xdr:row>
      <xdr:rowOff>48282</xdr:rowOff>
    </xdr:from>
    <xdr:to>
      <xdr:col>9</xdr:col>
      <xdr:colOff>1171511</xdr:colOff>
      <xdr:row>1825</xdr:row>
      <xdr:rowOff>264282</xdr:rowOff>
    </xdr:to>
    <xdr:pic>
      <xdr:nvPicPr>
        <xdr:cNvPr id="357" name="Picture 1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1868</xdr:row>
      <xdr:rowOff>48282</xdr:rowOff>
    </xdr:from>
    <xdr:to>
      <xdr:col>9</xdr:col>
      <xdr:colOff>1171511</xdr:colOff>
      <xdr:row>1868</xdr:row>
      <xdr:rowOff>264282</xdr:rowOff>
    </xdr:to>
    <xdr:pic>
      <xdr:nvPicPr>
        <xdr:cNvPr id="358" name="Picture 1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1868</xdr:row>
      <xdr:rowOff>48282</xdr:rowOff>
    </xdr:from>
    <xdr:to>
      <xdr:col>9</xdr:col>
      <xdr:colOff>1171511</xdr:colOff>
      <xdr:row>1868</xdr:row>
      <xdr:rowOff>264282</xdr:rowOff>
    </xdr:to>
    <xdr:pic>
      <xdr:nvPicPr>
        <xdr:cNvPr id="359" name="Picture 1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1868</xdr:row>
      <xdr:rowOff>48282</xdr:rowOff>
    </xdr:from>
    <xdr:to>
      <xdr:col>9</xdr:col>
      <xdr:colOff>1171511</xdr:colOff>
      <xdr:row>1868</xdr:row>
      <xdr:rowOff>264282</xdr:rowOff>
    </xdr:to>
    <xdr:pic>
      <xdr:nvPicPr>
        <xdr:cNvPr id="360" name="Picture 1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1868</xdr:row>
      <xdr:rowOff>48282</xdr:rowOff>
    </xdr:from>
    <xdr:to>
      <xdr:col>9</xdr:col>
      <xdr:colOff>1171511</xdr:colOff>
      <xdr:row>1868</xdr:row>
      <xdr:rowOff>264282</xdr:rowOff>
    </xdr:to>
    <xdr:pic>
      <xdr:nvPicPr>
        <xdr:cNvPr id="361" name="Picture 1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1868</xdr:row>
      <xdr:rowOff>48282</xdr:rowOff>
    </xdr:from>
    <xdr:to>
      <xdr:col>9</xdr:col>
      <xdr:colOff>1171511</xdr:colOff>
      <xdr:row>1868</xdr:row>
      <xdr:rowOff>264282</xdr:rowOff>
    </xdr:to>
    <xdr:pic>
      <xdr:nvPicPr>
        <xdr:cNvPr id="362" name="Picture 1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1868</xdr:row>
      <xdr:rowOff>48282</xdr:rowOff>
    </xdr:from>
    <xdr:to>
      <xdr:col>9</xdr:col>
      <xdr:colOff>1171511</xdr:colOff>
      <xdr:row>1868</xdr:row>
      <xdr:rowOff>264282</xdr:rowOff>
    </xdr:to>
    <xdr:pic>
      <xdr:nvPicPr>
        <xdr:cNvPr id="363" name="Picture 1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1868</xdr:row>
      <xdr:rowOff>48282</xdr:rowOff>
    </xdr:from>
    <xdr:to>
      <xdr:col>9</xdr:col>
      <xdr:colOff>1171511</xdr:colOff>
      <xdr:row>1868</xdr:row>
      <xdr:rowOff>264282</xdr:rowOff>
    </xdr:to>
    <xdr:pic>
      <xdr:nvPicPr>
        <xdr:cNvPr id="364" name="Picture 1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1868</xdr:row>
      <xdr:rowOff>48282</xdr:rowOff>
    </xdr:from>
    <xdr:to>
      <xdr:col>9</xdr:col>
      <xdr:colOff>1171511</xdr:colOff>
      <xdr:row>1868</xdr:row>
      <xdr:rowOff>264282</xdr:rowOff>
    </xdr:to>
    <xdr:pic>
      <xdr:nvPicPr>
        <xdr:cNvPr id="365" name="Picture 1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1868</xdr:row>
      <xdr:rowOff>48282</xdr:rowOff>
    </xdr:from>
    <xdr:to>
      <xdr:col>9</xdr:col>
      <xdr:colOff>1171511</xdr:colOff>
      <xdr:row>1868</xdr:row>
      <xdr:rowOff>264282</xdr:rowOff>
    </xdr:to>
    <xdr:pic>
      <xdr:nvPicPr>
        <xdr:cNvPr id="366" name="Picture 1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1868</xdr:row>
      <xdr:rowOff>48282</xdr:rowOff>
    </xdr:from>
    <xdr:to>
      <xdr:col>9</xdr:col>
      <xdr:colOff>1171511</xdr:colOff>
      <xdr:row>1868</xdr:row>
      <xdr:rowOff>264282</xdr:rowOff>
    </xdr:to>
    <xdr:pic>
      <xdr:nvPicPr>
        <xdr:cNvPr id="367" name="Picture 1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1868</xdr:row>
      <xdr:rowOff>48282</xdr:rowOff>
    </xdr:from>
    <xdr:to>
      <xdr:col>9</xdr:col>
      <xdr:colOff>1171511</xdr:colOff>
      <xdr:row>1868</xdr:row>
      <xdr:rowOff>264282</xdr:rowOff>
    </xdr:to>
    <xdr:pic>
      <xdr:nvPicPr>
        <xdr:cNvPr id="368" name="Picture 1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1925</xdr:row>
      <xdr:rowOff>48282</xdr:rowOff>
    </xdr:from>
    <xdr:to>
      <xdr:col>9</xdr:col>
      <xdr:colOff>1171511</xdr:colOff>
      <xdr:row>1925</xdr:row>
      <xdr:rowOff>264282</xdr:rowOff>
    </xdr:to>
    <xdr:pic>
      <xdr:nvPicPr>
        <xdr:cNvPr id="369" name="Picture 1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1925</xdr:row>
      <xdr:rowOff>48282</xdr:rowOff>
    </xdr:from>
    <xdr:to>
      <xdr:col>9</xdr:col>
      <xdr:colOff>1171511</xdr:colOff>
      <xdr:row>1925</xdr:row>
      <xdr:rowOff>264282</xdr:rowOff>
    </xdr:to>
    <xdr:pic>
      <xdr:nvPicPr>
        <xdr:cNvPr id="370" name="Picture 1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1925</xdr:row>
      <xdr:rowOff>48282</xdr:rowOff>
    </xdr:from>
    <xdr:to>
      <xdr:col>9</xdr:col>
      <xdr:colOff>1171511</xdr:colOff>
      <xdr:row>1925</xdr:row>
      <xdr:rowOff>264282</xdr:rowOff>
    </xdr:to>
    <xdr:pic>
      <xdr:nvPicPr>
        <xdr:cNvPr id="371" name="Picture 1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1925</xdr:row>
      <xdr:rowOff>48282</xdr:rowOff>
    </xdr:from>
    <xdr:to>
      <xdr:col>9</xdr:col>
      <xdr:colOff>1171511</xdr:colOff>
      <xdr:row>1925</xdr:row>
      <xdr:rowOff>264282</xdr:rowOff>
    </xdr:to>
    <xdr:pic>
      <xdr:nvPicPr>
        <xdr:cNvPr id="375" name="Picture 1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1925</xdr:row>
      <xdr:rowOff>48282</xdr:rowOff>
    </xdr:from>
    <xdr:to>
      <xdr:col>9</xdr:col>
      <xdr:colOff>1171511</xdr:colOff>
      <xdr:row>1925</xdr:row>
      <xdr:rowOff>264282</xdr:rowOff>
    </xdr:to>
    <xdr:pic>
      <xdr:nvPicPr>
        <xdr:cNvPr id="376" name="Picture 1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1925</xdr:row>
      <xdr:rowOff>48282</xdr:rowOff>
    </xdr:from>
    <xdr:to>
      <xdr:col>9</xdr:col>
      <xdr:colOff>1171511</xdr:colOff>
      <xdr:row>1925</xdr:row>
      <xdr:rowOff>264282</xdr:rowOff>
    </xdr:to>
    <xdr:pic>
      <xdr:nvPicPr>
        <xdr:cNvPr id="377" name="Picture 1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1925</xdr:row>
      <xdr:rowOff>48282</xdr:rowOff>
    </xdr:from>
    <xdr:to>
      <xdr:col>9</xdr:col>
      <xdr:colOff>1171511</xdr:colOff>
      <xdr:row>1925</xdr:row>
      <xdr:rowOff>264282</xdr:rowOff>
    </xdr:to>
    <xdr:pic>
      <xdr:nvPicPr>
        <xdr:cNvPr id="378" name="Picture 1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1925</xdr:row>
      <xdr:rowOff>48282</xdr:rowOff>
    </xdr:from>
    <xdr:to>
      <xdr:col>9</xdr:col>
      <xdr:colOff>1171511</xdr:colOff>
      <xdr:row>1925</xdr:row>
      <xdr:rowOff>264282</xdr:rowOff>
    </xdr:to>
    <xdr:pic>
      <xdr:nvPicPr>
        <xdr:cNvPr id="379" name="Picture 1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1925</xdr:row>
      <xdr:rowOff>48282</xdr:rowOff>
    </xdr:from>
    <xdr:to>
      <xdr:col>9</xdr:col>
      <xdr:colOff>1171511</xdr:colOff>
      <xdr:row>1925</xdr:row>
      <xdr:rowOff>264282</xdr:rowOff>
    </xdr:to>
    <xdr:pic>
      <xdr:nvPicPr>
        <xdr:cNvPr id="380" name="Picture 1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1925</xdr:row>
      <xdr:rowOff>48282</xdr:rowOff>
    </xdr:from>
    <xdr:to>
      <xdr:col>9</xdr:col>
      <xdr:colOff>1171511</xdr:colOff>
      <xdr:row>1925</xdr:row>
      <xdr:rowOff>264282</xdr:rowOff>
    </xdr:to>
    <xdr:pic>
      <xdr:nvPicPr>
        <xdr:cNvPr id="381" name="Picture 1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1925</xdr:row>
      <xdr:rowOff>48282</xdr:rowOff>
    </xdr:from>
    <xdr:to>
      <xdr:col>9</xdr:col>
      <xdr:colOff>1171511</xdr:colOff>
      <xdr:row>1925</xdr:row>
      <xdr:rowOff>264282</xdr:rowOff>
    </xdr:to>
    <xdr:pic>
      <xdr:nvPicPr>
        <xdr:cNvPr id="382" name="Picture 1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1965</xdr:row>
      <xdr:rowOff>48282</xdr:rowOff>
    </xdr:from>
    <xdr:to>
      <xdr:col>9</xdr:col>
      <xdr:colOff>1171511</xdr:colOff>
      <xdr:row>1965</xdr:row>
      <xdr:rowOff>264282</xdr:rowOff>
    </xdr:to>
    <xdr:pic>
      <xdr:nvPicPr>
        <xdr:cNvPr id="383" name="Picture 1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1965</xdr:row>
      <xdr:rowOff>48282</xdr:rowOff>
    </xdr:from>
    <xdr:to>
      <xdr:col>9</xdr:col>
      <xdr:colOff>1171511</xdr:colOff>
      <xdr:row>1965</xdr:row>
      <xdr:rowOff>264282</xdr:rowOff>
    </xdr:to>
    <xdr:pic>
      <xdr:nvPicPr>
        <xdr:cNvPr id="384" name="Picture 1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2004</xdr:row>
      <xdr:rowOff>48282</xdr:rowOff>
    </xdr:from>
    <xdr:to>
      <xdr:col>9</xdr:col>
      <xdr:colOff>1171511</xdr:colOff>
      <xdr:row>2004</xdr:row>
      <xdr:rowOff>264282</xdr:rowOff>
    </xdr:to>
    <xdr:pic>
      <xdr:nvPicPr>
        <xdr:cNvPr id="385" name="Picture 1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2043</xdr:row>
      <xdr:rowOff>48282</xdr:rowOff>
    </xdr:from>
    <xdr:to>
      <xdr:col>9</xdr:col>
      <xdr:colOff>1171511</xdr:colOff>
      <xdr:row>2043</xdr:row>
      <xdr:rowOff>264282</xdr:rowOff>
    </xdr:to>
    <xdr:pic>
      <xdr:nvPicPr>
        <xdr:cNvPr id="386" name="Picture 1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2043</xdr:row>
      <xdr:rowOff>48282</xdr:rowOff>
    </xdr:from>
    <xdr:to>
      <xdr:col>9</xdr:col>
      <xdr:colOff>1171511</xdr:colOff>
      <xdr:row>2043</xdr:row>
      <xdr:rowOff>264282</xdr:rowOff>
    </xdr:to>
    <xdr:pic>
      <xdr:nvPicPr>
        <xdr:cNvPr id="387" name="Picture 1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2082</xdr:row>
      <xdr:rowOff>48282</xdr:rowOff>
    </xdr:from>
    <xdr:to>
      <xdr:col>9</xdr:col>
      <xdr:colOff>1171511</xdr:colOff>
      <xdr:row>2082</xdr:row>
      <xdr:rowOff>264282</xdr:rowOff>
    </xdr:to>
    <xdr:pic>
      <xdr:nvPicPr>
        <xdr:cNvPr id="388" name="Picture 1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2121</xdr:row>
      <xdr:rowOff>48282</xdr:rowOff>
    </xdr:from>
    <xdr:to>
      <xdr:col>9</xdr:col>
      <xdr:colOff>1171511</xdr:colOff>
      <xdr:row>2121</xdr:row>
      <xdr:rowOff>264282</xdr:rowOff>
    </xdr:to>
    <xdr:pic>
      <xdr:nvPicPr>
        <xdr:cNvPr id="389" name="Picture 1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2121</xdr:row>
      <xdr:rowOff>48282</xdr:rowOff>
    </xdr:from>
    <xdr:to>
      <xdr:col>9</xdr:col>
      <xdr:colOff>1171511</xdr:colOff>
      <xdr:row>2121</xdr:row>
      <xdr:rowOff>264282</xdr:rowOff>
    </xdr:to>
    <xdr:pic>
      <xdr:nvPicPr>
        <xdr:cNvPr id="390" name="Picture 1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2160</xdr:row>
      <xdr:rowOff>48282</xdr:rowOff>
    </xdr:from>
    <xdr:to>
      <xdr:col>9</xdr:col>
      <xdr:colOff>1171511</xdr:colOff>
      <xdr:row>2160</xdr:row>
      <xdr:rowOff>264282</xdr:rowOff>
    </xdr:to>
    <xdr:pic>
      <xdr:nvPicPr>
        <xdr:cNvPr id="391" name="Picture 1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2199</xdr:row>
      <xdr:rowOff>48282</xdr:rowOff>
    </xdr:from>
    <xdr:to>
      <xdr:col>9</xdr:col>
      <xdr:colOff>1171511</xdr:colOff>
      <xdr:row>2199</xdr:row>
      <xdr:rowOff>264282</xdr:rowOff>
    </xdr:to>
    <xdr:pic>
      <xdr:nvPicPr>
        <xdr:cNvPr id="392" name="Picture 1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2199</xdr:row>
      <xdr:rowOff>48282</xdr:rowOff>
    </xdr:from>
    <xdr:to>
      <xdr:col>9</xdr:col>
      <xdr:colOff>1171511</xdr:colOff>
      <xdr:row>2199</xdr:row>
      <xdr:rowOff>264282</xdr:rowOff>
    </xdr:to>
    <xdr:pic>
      <xdr:nvPicPr>
        <xdr:cNvPr id="393" name="Picture 1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1965</xdr:row>
      <xdr:rowOff>48282</xdr:rowOff>
    </xdr:from>
    <xdr:to>
      <xdr:col>9</xdr:col>
      <xdr:colOff>1171511</xdr:colOff>
      <xdr:row>1965</xdr:row>
      <xdr:rowOff>264282</xdr:rowOff>
    </xdr:to>
    <xdr:pic>
      <xdr:nvPicPr>
        <xdr:cNvPr id="394" name="Picture 1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1965</xdr:row>
      <xdr:rowOff>48282</xdr:rowOff>
    </xdr:from>
    <xdr:to>
      <xdr:col>9</xdr:col>
      <xdr:colOff>1171511</xdr:colOff>
      <xdr:row>1965</xdr:row>
      <xdr:rowOff>264282</xdr:rowOff>
    </xdr:to>
    <xdr:pic>
      <xdr:nvPicPr>
        <xdr:cNvPr id="395" name="Picture 1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1965</xdr:row>
      <xdr:rowOff>48282</xdr:rowOff>
    </xdr:from>
    <xdr:to>
      <xdr:col>9</xdr:col>
      <xdr:colOff>1171511</xdr:colOff>
      <xdr:row>1965</xdr:row>
      <xdr:rowOff>264282</xdr:rowOff>
    </xdr:to>
    <xdr:pic>
      <xdr:nvPicPr>
        <xdr:cNvPr id="396" name="Picture 1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2004</xdr:row>
      <xdr:rowOff>48282</xdr:rowOff>
    </xdr:from>
    <xdr:to>
      <xdr:col>9</xdr:col>
      <xdr:colOff>1171511</xdr:colOff>
      <xdr:row>2004</xdr:row>
      <xdr:rowOff>264282</xdr:rowOff>
    </xdr:to>
    <xdr:pic>
      <xdr:nvPicPr>
        <xdr:cNvPr id="397" name="Picture 1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2004</xdr:row>
      <xdr:rowOff>48282</xdr:rowOff>
    </xdr:from>
    <xdr:to>
      <xdr:col>9</xdr:col>
      <xdr:colOff>1171511</xdr:colOff>
      <xdr:row>2004</xdr:row>
      <xdr:rowOff>264282</xdr:rowOff>
    </xdr:to>
    <xdr:pic>
      <xdr:nvPicPr>
        <xdr:cNvPr id="398" name="Picture 1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2004</xdr:row>
      <xdr:rowOff>48282</xdr:rowOff>
    </xdr:from>
    <xdr:to>
      <xdr:col>9</xdr:col>
      <xdr:colOff>1171511</xdr:colOff>
      <xdr:row>2004</xdr:row>
      <xdr:rowOff>264282</xdr:rowOff>
    </xdr:to>
    <xdr:pic>
      <xdr:nvPicPr>
        <xdr:cNvPr id="399" name="Picture 1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2043</xdr:row>
      <xdr:rowOff>48282</xdr:rowOff>
    </xdr:from>
    <xdr:to>
      <xdr:col>9</xdr:col>
      <xdr:colOff>1171511</xdr:colOff>
      <xdr:row>2043</xdr:row>
      <xdr:rowOff>264282</xdr:rowOff>
    </xdr:to>
    <xdr:pic>
      <xdr:nvPicPr>
        <xdr:cNvPr id="400" name="Picture 1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2043</xdr:row>
      <xdr:rowOff>48282</xdr:rowOff>
    </xdr:from>
    <xdr:to>
      <xdr:col>9</xdr:col>
      <xdr:colOff>1171511</xdr:colOff>
      <xdr:row>2043</xdr:row>
      <xdr:rowOff>264282</xdr:rowOff>
    </xdr:to>
    <xdr:pic>
      <xdr:nvPicPr>
        <xdr:cNvPr id="401" name="Picture 1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2043</xdr:row>
      <xdr:rowOff>48282</xdr:rowOff>
    </xdr:from>
    <xdr:to>
      <xdr:col>9</xdr:col>
      <xdr:colOff>1171511</xdr:colOff>
      <xdr:row>2043</xdr:row>
      <xdr:rowOff>264282</xdr:rowOff>
    </xdr:to>
    <xdr:pic>
      <xdr:nvPicPr>
        <xdr:cNvPr id="402" name="Picture 1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2082</xdr:row>
      <xdr:rowOff>48282</xdr:rowOff>
    </xdr:from>
    <xdr:to>
      <xdr:col>9</xdr:col>
      <xdr:colOff>1171511</xdr:colOff>
      <xdr:row>2082</xdr:row>
      <xdr:rowOff>264282</xdr:rowOff>
    </xdr:to>
    <xdr:pic>
      <xdr:nvPicPr>
        <xdr:cNvPr id="403" name="Picture 1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2082</xdr:row>
      <xdr:rowOff>48282</xdr:rowOff>
    </xdr:from>
    <xdr:to>
      <xdr:col>9</xdr:col>
      <xdr:colOff>1171511</xdr:colOff>
      <xdr:row>2082</xdr:row>
      <xdr:rowOff>264282</xdr:rowOff>
    </xdr:to>
    <xdr:pic>
      <xdr:nvPicPr>
        <xdr:cNvPr id="404" name="Picture 1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2082</xdr:row>
      <xdr:rowOff>48282</xdr:rowOff>
    </xdr:from>
    <xdr:to>
      <xdr:col>9</xdr:col>
      <xdr:colOff>1171511</xdr:colOff>
      <xdr:row>2082</xdr:row>
      <xdr:rowOff>264282</xdr:rowOff>
    </xdr:to>
    <xdr:pic>
      <xdr:nvPicPr>
        <xdr:cNvPr id="405" name="Picture 1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2121</xdr:row>
      <xdr:rowOff>48282</xdr:rowOff>
    </xdr:from>
    <xdr:to>
      <xdr:col>9</xdr:col>
      <xdr:colOff>1171511</xdr:colOff>
      <xdr:row>2121</xdr:row>
      <xdr:rowOff>264282</xdr:rowOff>
    </xdr:to>
    <xdr:pic>
      <xdr:nvPicPr>
        <xdr:cNvPr id="406" name="Picture 1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2121</xdr:row>
      <xdr:rowOff>48282</xdr:rowOff>
    </xdr:from>
    <xdr:to>
      <xdr:col>9</xdr:col>
      <xdr:colOff>1171511</xdr:colOff>
      <xdr:row>2121</xdr:row>
      <xdr:rowOff>264282</xdr:rowOff>
    </xdr:to>
    <xdr:pic>
      <xdr:nvPicPr>
        <xdr:cNvPr id="407" name="Picture 1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2121</xdr:row>
      <xdr:rowOff>48282</xdr:rowOff>
    </xdr:from>
    <xdr:to>
      <xdr:col>9</xdr:col>
      <xdr:colOff>1171511</xdr:colOff>
      <xdr:row>2121</xdr:row>
      <xdr:rowOff>264282</xdr:rowOff>
    </xdr:to>
    <xdr:pic>
      <xdr:nvPicPr>
        <xdr:cNvPr id="408" name="Picture 1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2160</xdr:row>
      <xdr:rowOff>48282</xdr:rowOff>
    </xdr:from>
    <xdr:to>
      <xdr:col>9</xdr:col>
      <xdr:colOff>1171511</xdr:colOff>
      <xdr:row>2160</xdr:row>
      <xdr:rowOff>264282</xdr:rowOff>
    </xdr:to>
    <xdr:pic>
      <xdr:nvPicPr>
        <xdr:cNvPr id="409" name="Picture 1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2160</xdr:row>
      <xdr:rowOff>48282</xdr:rowOff>
    </xdr:from>
    <xdr:to>
      <xdr:col>9</xdr:col>
      <xdr:colOff>1171511</xdr:colOff>
      <xdr:row>2160</xdr:row>
      <xdr:rowOff>264282</xdr:rowOff>
    </xdr:to>
    <xdr:pic>
      <xdr:nvPicPr>
        <xdr:cNvPr id="410" name="Picture 1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2160</xdr:row>
      <xdr:rowOff>48282</xdr:rowOff>
    </xdr:from>
    <xdr:to>
      <xdr:col>9</xdr:col>
      <xdr:colOff>1171511</xdr:colOff>
      <xdr:row>2160</xdr:row>
      <xdr:rowOff>264282</xdr:rowOff>
    </xdr:to>
    <xdr:pic>
      <xdr:nvPicPr>
        <xdr:cNvPr id="411" name="Picture 1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2199</xdr:row>
      <xdr:rowOff>48282</xdr:rowOff>
    </xdr:from>
    <xdr:to>
      <xdr:col>9</xdr:col>
      <xdr:colOff>1171511</xdr:colOff>
      <xdr:row>2199</xdr:row>
      <xdr:rowOff>264282</xdr:rowOff>
    </xdr:to>
    <xdr:pic>
      <xdr:nvPicPr>
        <xdr:cNvPr id="412" name="Picture 1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2199</xdr:row>
      <xdr:rowOff>48282</xdr:rowOff>
    </xdr:from>
    <xdr:to>
      <xdr:col>9</xdr:col>
      <xdr:colOff>1171511</xdr:colOff>
      <xdr:row>2199</xdr:row>
      <xdr:rowOff>264282</xdr:rowOff>
    </xdr:to>
    <xdr:pic>
      <xdr:nvPicPr>
        <xdr:cNvPr id="413" name="Picture 1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2199</xdr:row>
      <xdr:rowOff>48282</xdr:rowOff>
    </xdr:from>
    <xdr:to>
      <xdr:col>9</xdr:col>
      <xdr:colOff>1171511</xdr:colOff>
      <xdr:row>2199</xdr:row>
      <xdr:rowOff>264282</xdr:rowOff>
    </xdr:to>
    <xdr:pic>
      <xdr:nvPicPr>
        <xdr:cNvPr id="414" name="Picture 1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1965</xdr:row>
      <xdr:rowOff>48282</xdr:rowOff>
    </xdr:from>
    <xdr:to>
      <xdr:col>9</xdr:col>
      <xdr:colOff>1171511</xdr:colOff>
      <xdr:row>1965</xdr:row>
      <xdr:rowOff>264282</xdr:rowOff>
    </xdr:to>
    <xdr:pic>
      <xdr:nvPicPr>
        <xdr:cNvPr id="415" name="Picture 1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1965</xdr:row>
      <xdr:rowOff>48282</xdr:rowOff>
    </xdr:from>
    <xdr:to>
      <xdr:col>9</xdr:col>
      <xdr:colOff>1171511</xdr:colOff>
      <xdr:row>1965</xdr:row>
      <xdr:rowOff>264282</xdr:rowOff>
    </xdr:to>
    <xdr:pic>
      <xdr:nvPicPr>
        <xdr:cNvPr id="416" name="Picture 1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1965</xdr:row>
      <xdr:rowOff>48282</xdr:rowOff>
    </xdr:from>
    <xdr:to>
      <xdr:col>9</xdr:col>
      <xdr:colOff>1171511</xdr:colOff>
      <xdr:row>1965</xdr:row>
      <xdr:rowOff>264282</xdr:rowOff>
    </xdr:to>
    <xdr:pic>
      <xdr:nvPicPr>
        <xdr:cNvPr id="417" name="Picture 1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1965</xdr:row>
      <xdr:rowOff>48282</xdr:rowOff>
    </xdr:from>
    <xdr:to>
      <xdr:col>9</xdr:col>
      <xdr:colOff>1171511</xdr:colOff>
      <xdr:row>1965</xdr:row>
      <xdr:rowOff>264282</xdr:rowOff>
    </xdr:to>
    <xdr:pic>
      <xdr:nvPicPr>
        <xdr:cNvPr id="418" name="Picture 1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1965</xdr:row>
      <xdr:rowOff>48282</xdr:rowOff>
    </xdr:from>
    <xdr:to>
      <xdr:col>9</xdr:col>
      <xdr:colOff>1171511</xdr:colOff>
      <xdr:row>1965</xdr:row>
      <xdr:rowOff>264282</xdr:rowOff>
    </xdr:to>
    <xdr:pic>
      <xdr:nvPicPr>
        <xdr:cNvPr id="419" name="Picture 1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1965</xdr:row>
      <xdr:rowOff>48282</xdr:rowOff>
    </xdr:from>
    <xdr:to>
      <xdr:col>9</xdr:col>
      <xdr:colOff>1171511</xdr:colOff>
      <xdr:row>1965</xdr:row>
      <xdr:rowOff>264282</xdr:rowOff>
    </xdr:to>
    <xdr:pic>
      <xdr:nvPicPr>
        <xdr:cNvPr id="420" name="Picture 1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2004</xdr:row>
      <xdr:rowOff>48282</xdr:rowOff>
    </xdr:from>
    <xdr:to>
      <xdr:col>9</xdr:col>
      <xdr:colOff>1171511</xdr:colOff>
      <xdr:row>2004</xdr:row>
      <xdr:rowOff>264282</xdr:rowOff>
    </xdr:to>
    <xdr:pic>
      <xdr:nvPicPr>
        <xdr:cNvPr id="421" name="Picture 1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2004</xdr:row>
      <xdr:rowOff>48282</xdr:rowOff>
    </xdr:from>
    <xdr:to>
      <xdr:col>9</xdr:col>
      <xdr:colOff>1171511</xdr:colOff>
      <xdr:row>2004</xdr:row>
      <xdr:rowOff>264282</xdr:rowOff>
    </xdr:to>
    <xdr:pic>
      <xdr:nvPicPr>
        <xdr:cNvPr id="422" name="Picture 1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2004</xdr:row>
      <xdr:rowOff>48282</xdr:rowOff>
    </xdr:from>
    <xdr:to>
      <xdr:col>9</xdr:col>
      <xdr:colOff>1171511</xdr:colOff>
      <xdr:row>2004</xdr:row>
      <xdr:rowOff>264282</xdr:rowOff>
    </xdr:to>
    <xdr:pic>
      <xdr:nvPicPr>
        <xdr:cNvPr id="423" name="Picture 1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2004</xdr:row>
      <xdr:rowOff>48282</xdr:rowOff>
    </xdr:from>
    <xdr:to>
      <xdr:col>9</xdr:col>
      <xdr:colOff>1171511</xdr:colOff>
      <xdr:row>2004</xdr:row>
      <xdr:rowOff>264282</xdr:rowOff>
    </xdr:to>
    <xdr:pic>
      <xdr:nvPicPr>
        <xdr:cNvPr id="424" name="Picture 1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2004</xdr:row>
      <xdr:rowOff>48282</xdr:rowOff>
    </xdr:from>
    <xdr:to>
      <xdr:col>9</xdr:col>
      <xdr:colOff>1171511</xdr:colOff>
      <xdr:row>2004</xdr:row>
      <xdr:rowOff>264282</xdr:rowOff>
    </xdr:to>
    <xdr:pic>
      <xdr:nvPicPr>
        <xdr:cNvPr id="425" name="Picture 1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2004</xdr:row>
      <xdr:rowOff>48282</xdr:rowOff>
    </xdr:from>
    <xdr:to>
      <xdr:col>9</xdr:col>
      <xdr:colOff>1171511</xdr:colOff>
      <xdr:row>2004</xdr:row>
      <xdr:rowOff>264282</xdr:rowOff>
    </xdr:to>
    <xdr:pic>
      <xdr:nvPicPr>
        <xdr:cNvPr id="426" name="Picture 1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2043</xdr:row>
      <xdr:rowOff>48282</xdr:rowOff>
    </xdr:from>
    <xdr:to>
      <xdr:col>9</xdr:col>
      <xdr:colOff>1171511</xdr:colOff>
      <xdr:row>2043</xdr:row>
      <xdr:rowOff>264282</xdr:rowOff>
    </xdr:to>
    <xdr:pic>
      <xdr:nvPicPr>
        <xdr:cNvPr id="427" name="Picture 1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2043</xdr:row>
      <xdr:rowOff>48282</xdr:rowOff>
    </xdr:from>
    <xdr:to>
      <xdr:col>9</xdr:col>
      <xdr:colOff>1171511</xdr:colOff>
      <xdr:row>2043</xdr:row>
      <xdr:rowOff>264282</xdr:rowOff>
    </xdr:to>
    <xdr:pic>
      <xdr:nvPicPr>
        <xdr:cNvPr id="428" name="Picture 1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2043</xdr:row>
      <xdr:rowOff>48282</xdr:rowOff>
    </xdr:from>
    <xdr:to>
      <xdr:col>9</xdr:col>
      <xdr:colOff>1171511</xdr:colOff>
      <xdr:row>2043</xdr:row>
      <xdr:rowOff>264282</xdr:rowOff>
    </xdr:to>
    <xdr:pic>
      <xdr:nvPicPr>
        <xdr:cNvPr id="429" name="Picture 1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2043</xdr:row>
      <xdr:rowOff>48282</xdr:rowOff>
    </xdr:from>
    <xdr:to>
      <xdr:col>9</xdr:col>
      <xdr:colOff>1171511</xdr:colOff>
      <xdr:row>2043</xdr:row>
      <xdr:rowOff>264282</xdr:rowOff>
    </xdr:to>
    <xdr:pic>
      <xdr:nvPicPr>
        <xdr:cNvPr id="430" name="Picture 1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2043</xdr:row>
      <xdr:rowOff>48282</xdr:rowOff>
    </xdr:from>
    <xdr:to>
      <xdr:col>9</xdr:col>
      <xdr:colOff>1171511</xdr:colOff>
      <xdr:row>2043</xdr:row>
      <xdr:rowOff>264282</xdr:rowOff>
    </xdr:to>
    <xdr:pic>
      <xdr:nvPicPr>
        <xdr:cNvPr id="431" name="Picture 1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2043</xdr:row>
      <xdr:rowOff>48282</xdr:rowOff>
    </xdr:from>
    <xdr:to>
      <xdr:col>9</xdr:col>
      <xdr:colOff>1171511</xdr:colOff>
      <xdr:row>2043</xdr:row>
      <xdr:rowOff>264282</xdr:rowOff>
    </xdr:to>
    <xdr:pic>
      <xdr:nvPicPr>
        <xdr:cNvPr id="432" name="Picture 1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2082</xdr:row>
      <xdr:rowOff>48282</xdr:rowOff>
    </xdr:from>
    <xdr:to>
      <xdr:col>9</xdr:col>
      <xdr:colOff>1171511</xdr:colOff>
      <xdr:row>2082</xdr:row>
      <xdr:rowOff>264282</xdr:rowOff>
    </xdr:to>
    <xdr:pic>
      <xdr:nvPicPr>
        <xdr:cNvPr id="433" name="Picture 1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2082</xdr:row>
      <xdr:rowOff>48282</xdr:rowOff>
    </xdr:from>
    <xdr:to>
      <xdr:col>9</xdr:col>
      <xdr:colOff>1171511</xdr:colOff>
      <xdr:row>2082</xdr:row>
      <xdr:rowOff>264282</xdr:rowOff>
    </xdr:to>
    <xdr:pic>
      <xdr:nvPicPr>
        <xdr:cNvPr id="434" name="Picture 1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2082</xdr:row>
      <xdr:rowOff>48282</xdr:rowOff>
    </xdr:from>
    <xdr:to>
      <xdr:col>9</xdr:col>
      <xdr:colOff>1171511</xdr:colOff>
      <xdr:row>2082</xdr:row>
      <xdr:rowOff>264282</xdr:rowOff>
    </xdr:to>
    <xdr:pic>
      <xdr:nvPicPr>
        <xdr:cNvPr id="435" name="Picture 1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2082</xdr:row>
      <xdr:rowOff>48282</xdr:rowOff>
    </xdr:from>
    <xdr:to>
      <xdr:col>9</xdr:col>
      <xdr:colOff>1171511</xdr:colOff>
      <xdr:row>2082</xdr:row>
      <xdr:rowOff>264282</xdr:rowOff>
    </xdr:to>
    <xdr:pic>
      <xdr:nvPicPr>
        <xdr:cNvPr id="436" name="Picture 1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2082</xdr:row>
      <xdr:rowOff>48282</xdr:rowOff>
    </xdr:from>
    <xdr:to>
      <xdr:col>9</xdr:col>
      <xdr:colOff>1171511</xdr:colOff>
      <xdr:row>2082</xdr:row>
      <xdr:rowOff>264282</xdr:rowOff>
    </xdr:to>
    <xdr:pic>
      <xdr:nvPicPr>
        <xdr:cNvPr id="437" name="Picture 1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2082</xdr:row>
      <xdr:rowOff>48282</xdr:rowOff>
    </xdr:from>
    <xdr:to>
      <xdr:col>9</xdr:col>
      <xdr:colOff>1171511</xdr:colOff>
      <xdr:row>2082</xdr:row>
      <xdr:rowOff>264282</xdr:rowOff>
    </xdr:to>
    <xdr:pic>
      <xdr:nvPicPr>
        <xdr:cNvPr id="438" name="Picture 1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2121</xdr:row>
      <xdr:rowOff>48282</xdr:rowOff>
    </xdr:from>
    <xdr:to>
      <xdr:col>9</xdr:col>
      <xdr:colOff>1171511</xdr:colOff>
      <xdr:row>2121</xdr:row>
      <xdr:rowOff>264282</xdr:rowOff>
    </xdr:to>
    <xdr:pic>
      <xdr:nvPicPr>
        <xdr:cNvPr id="439" name="Picture 1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2121</xdr:row>
      <xdr:rowOff>48282</xdr:rowOff>
    </xdr:from>
    <xdr:to>
      <xdr:col>9</xdr:col>
      <xdr:colOff>1171511</xdr:colOff>
      <xdr:row>2121</xdr:row>
      <xdr:rowOff>264282</xdr:rowOff>
    </xdr:to>
    <xdr:pic>
      <xdr:nvPicPr>
        <xdr:cNvPr id="440" name="Picture 1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2121</xdr:row>
      <xdr:rowOff>48282</xdr:rowOff>
    </xdr:from>
    <xdr:to>
      <xdr:col>9</xdr:col>
      <xdr:colOff>1171511</xdr:colOff>
      <xdr:row>2121</xdr:row>
      <xdr:rowOff>264282</xdr:rowOff>
    </xdr:to>
    <xdr:pic>
      <xdr:nvPicPr>
        <xdr:cNvPr id="441" name="Picture 1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2121</xdr:row>
      <xdr:rowOff>48282</xdr:rowOff>
    </xdr:from>
    <xdr:to>
      <xdr:col>9</xdr:col>
      <xdr:colOff>1171511</xdr:colOff>
      <xdr:row>2121</xdr:row>
      <xdr:rowOff>264282</xdr:rowOff>
    </xdr:to>
    <xdr:pic>
      <xdr:nvPicPr>
        <xdr:cNvPr id="442" name="Picture 1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2121</xdr:row>
      <xdr:rowOff>48282</xdr:rowOff>
    </xdr:from>
    <xdr:to>
      <xdr:col>9</xdr:col>
      <xdr:colOff>1171511</xdr:colOff>
      <xdr:row>2121</xdr:row>
      <xdr:rowOff>264282</xdr:rowOff>
    </xdr:to>
    <xdr:pic>
      <xdr:nvPicPr>
        <xdr:cNvPr id="443" name="Picture 1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2121</xdr:row>
      <xdr:rowOff>48282</xdr:rowOff>
    </xdr:from>
    <xdr:to>
      <xdr:col>9</xdr:col>
      <xdr:colOff>1171511</xdr:colOff>
      <xdr:row>2121</xdr:row>
      <xdr:rowOff>264282</xdr:rowOff>
    </xdr:to>
    <xdr:pic>
      <xdr:nvPicPr>
        <xdr:cNvPr id="444" name="Picture 1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2160</xdr:row>
      <xdr:rowOff>48282</xdr:rowOff>
    </xdr:from>
    <xdr:to>
      <xdr:col>9</xdr:col>
      <xdr:colOff>1171511</xdr:colOff>
      <xdr:row>2160</xdr:row>
      <xdr:rowOff>264282</xdr:rowOff>
    </xdr:to>
    <xdr:pic>
      <xdr:nvPicPr>
        <xdr:cNvPr id="445" name="Picture 1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2160</xdr:row>
      <xdr:rowOff>48282</xdr:rowOff>
    </xdr:from>
    <xdr:to>
      <xdr:col>9</xdr:col>
      <xdr:colOff>1171511</xdr:colOff>
      <xdr:row>2160</xdr:row>
      <xdr:rowOff>264282</xdr:rowOff>
    </xdr:to>
    <xdr:pic>
      <xdr:nvPicPr>
        <xdr:cNvPr id="446" name="Picture 1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2160</xdr:row>
      <xdr:rowOff>48282</xdr:rowOff>
    </xdr:from>
    <xdr:to>
      <xdr:col>9</xdr:col>
      <xdr:colOff>1171511</xdr:colOff>
      <xdr:row>2160</xdr:row>
      <xdr:rowOff>264282</xdr:rowOff>
    </xdr:to>
    <xdr:pic>
      <xdr:nvPicPr>
        <xdr:cNvPr id="447" name="Picture 1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2160</xdr:row>
      <xdr:rowOff>48282</xdr:rowOff>
    </xdr:from>
    <xdr:to>
      <xdr:col>9</xdr:col>
      <xdr:colOff>1171511</xdr:colOff>
      <xdr:row>2160</xdr:row>
      <xdr:rowOff>264282</xdr:rowOff>
    </xdr:to>
    <xdr:pic>
      <xdr:nvPicPr>
        <xdr:cNvPr id="448" name="Picture 1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2160</xdr:row>
      <xdr:rowOff>48282</xdr:rowOff>
    </xdr:from>
    <xdr:to>
      <xdr:col>9</xdr:col>
      <xdr:colOff>1171511</xdr:colOff>
      <xdr:row>2160</xdr:row>
      <xdr:rowOff>264282</xdr:rowOff>
    </xdr:to>
    <xdr:pic>
      <xdr:nvPicPr>
        <xdr:cNvPr id="449" name="Picture 1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2160</xdr:row>
      <xdr:rowOff>48282</xdr:rowOff>
    </xdr:from>
    <xdr:to>
      <xdr:col>9</xdr:col>
      <xdr:colOff>1171511</xdr:colOff>
      <xdr:row>2160</xdr:row>
      <xdr:rowOff>264282</xdr:rowOff>
    </xdr:to>
    <xdr:pic>
      <xdr:nvPicPr>
        <xdr:cNvPr id="450" name="Picture 1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2199</xdr:row>
      <xdr:rowOff>48282</xdr:rowOff>
    </xdr:from>
    <xdr:to>
      <xdr:col>9</xdr:col>
      <xdr:colOff>1171511</xdr:colOff>
      <xdr:row>2199</xdr:row>
      <xdr:rowOff>264282</xdr:rowOff>
    </xdr:to>
    <xdr:pic>
      <xdr:nvPicPr>
        <xdr:cNvPr id="451" name="Picture 1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2199</xdr:row>
      <xdr:rowOff>48282</xdr:rowOff>
    </xdr:from>
    <xdr:to>
      <xdr:col>9</xdr:col>
      <xdr:colOff>1171511</xdr:colOff>
      <xdr:row>2199</xdr:row>
      <xdr:rowOff>264282</xdr:rowOff>
    </xdr:to>
    <xdr:pic>
      <xdr:nvPicPr>
        <xdr:cNvPr id="452" name="Picture 1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2199</xdr:row>
      <xdr:rowOff>48282</xdr:rowOff>
    </xdr:from>
    <xdr:to>
      <xdr:col>9</xdr:col>
      <xdr:colOff>1171511</xdr:colOff>
      <xdr:row>2199</xdr:row>
      <xdr:rowOff>264282</xdr:rowOff>
    </xdr:to>
    <xdr:pic>
      <xdr:nvPicPr>
        <xdr:cNvPr id="453" name="Picture 1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2199</xdr:row>
      <xdr:rowOff>48282</xdr:rowOff>
    </xdr:from>
    <xdr:to>
      <xdr:col>9</xdr:col>
      <xdr:colOff>1171511</xdr:colOff>
      <xdr:row>2199</xdr:row>
      <xdr:rowOff>264282</xdr:rowOff>
    </xdr:to>
    <xdr:pic>
      <xdr:nvPicPr>
        <xdr:cNvPr id="454" name="Picture 1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2199</xdr:row>
      <xdr:rowOff>48282</xdr:rowOff>
    </xdr:from>
    <xdr:to>
      <xdr:col>9</xdr:col>
      <xdr:colOff>1171511</xdr:colOff>
      <xdr:row>2199</xdr:row>
      <xdr:rowOff>264282</xdr:rowOff>
    </xdr:to>
    <xdr:pic>
      <xdr:nvPicPr>
        <xdr:cNvPr id="455" name="Picture 1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2199</xdr:row>
      <xdr:rowOff>48282</xdr:rowOff>
    </xdr:from>
    <xdr:to>
      <xdr:col>9</xdr:col>
      <xdr:colOff>1171511</xdr:colOff>
      <xdr:row>2199</xdr:row>
      <xdr:rowOff>264282</xdr:rowOff>
    </xdr:to>
    <xdr:pic>
      <xdr:nvPicPr>
        <xdr:cNvPr id="456" name="Picture 1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2238</xdr:row>
      <xdr:rowOff>48282</xdr:rowOff>
    </xdr:from>
    <xdr:to>
      <xdr:col>9</xdr:col>
      <xdr:colOff>1171511</xdr:colOff>
      <xdr:row>2238</xdr:row>
      <xdr:rowOff>264282</xdr:rowOff>
    </xdr:to>
    <xdr:pic>
      <xdr:nvPicPr>
        <xdr:cNvPr id="457" name="Picture 1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2238</xdr:row>
      <xdr:rowOff>48282</xdr:rowOff>
    </xdr:from>
    <xdr:to>
      <xdr:col>9</xdr:col>
      <xdr:colOff>1171511</xdr:colOff>
      <xdr:row>2238</xdr:row>
      <xdr:rowOff>264282</xdr:rowOff>
    </xdr:to>
    <xdr:pic>
      <xdr:nvPicPr>
        <xdr:cNvPr id="458" name="Picture 1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2238</xdr:row>
      <xdr:rowOff>48282</xdr:rowOff>
    </xdr:from>
    <xdr:to>
      <xdr:col>9</xdr:col>
      <xdr:colOff>1171511</xdr:colOff>
      <xdr:row>2238</xdr:row>
      <xdr:rowOff>264282</xdr:rowOff>
    </xdr:to>
    <xdr:pic>
      <xdr:nvPicPr>
        <xdr:cNvPr id="459" name="Picture 1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2238</xdr:row>
      <xdr:rowOff>48282</xdr:rowOff>
    </xdr:from>
    <xdr:to>
      <xdr:col>9</xdr:col>
      <xdr:colOff>1171511</xdr:colOff>
      <xdr:row>2238</xdr:row>
      <xdr:rowOff>264282</xdr:rowOff>
    </xdr:to>
    <xdr:pic>
      <xdr:nvPicPr>
        <xdr:cNvPr id="460" name="Picture 1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2238</xdr:row>
      <xdr:rowOff>48282</xdr:rowOff>
    </xdr:from>
    <xdr:to>
      <xdr:col>9</xdr:col>
      <xdr:colOff>1171511</xdr:colOff>
      <xdr:row>2238</xdr:row>
      <xdr:rowOff>264282</xdr:rowOff>
    </xdr:to>
    <xdr:pic>
      <xdr:nvPicPr>
        <xdr:cNvPr id="461" name="Picture 1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2238</xdr:row>
      <xdr:rowOff>48282</xdr:rowOff>
    </xdr:from>
    <xdr:to>
      <xdr:col>9</xdr:col>
      <xdr:colOff>1171511</xdr:colOff>
      <xdr:row>2238</xdr:row>
      <xdr:rowOff>264282</xdr:rowOff>
    </xdr:to>
    <xdr:pic>
      <xdr:nvPicPr>
        <xdr:cNvPr id="462" name="Picture 1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2238</xdr:row>
      <xdr:rowOff>48282</xdr:rowOff>
    </xdr:from>
    <xdr:to>
      <xdr:col>9</xdr:col>
      <xdr:colOff>1171511</xdr:colOff>
      <xdr:row>2238</xdr:row>
      <xdr:rowOff>264282</xdr:rowOff>
    </xdr:to>
    <xdr:pic>
      <xdr:nvPicPr>
        <xdr:cNvPr id="463" name="Picture 1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2238</xdr:row>
      <xdr:rowOff>48282</xdr:rowOff>
    </xdr:from>
    <xdr:to>
      <xdr:col>9</xdr:col>
      <xdr:colOff>1171511</xdr:colOff>
      <xdr:row>2238</xdr:row>
      <xdr:rowOff>264282</xdr:rowOff>
    </xdr:to>
    <xdr:pic>
      <xdr:nvPicPr>
        <xdr:cNvPr id="464" name="Picture 1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2238</xdr:row>
      <xdr:rowOff>48282</xdr:rowOff>
    </xdr:from>
    <xdr:to>
      <xdr:col>9</xdr:col>
      <xdr:colOff>1171511</xdr:colOff>
      <xdr:row>2238</xdr:row>
      <xdr:rowOff>264282</xdr:rowOff>
    </xdr:to>
    <xdr:pic>
      <xdr:nvPicPr>
        <xdr:cNvPr id="465" name="Picture 1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2238</xdr:row>
      <xdr:rowOff>48282</xdr:rowOff>
    </xdr:from>
    <xdr:to>
      <xdr:col>9</xdr:col>
      <xdr:colOff>1171511</xdr:colOff>
      <xdr:row>2238</xdr:row>
      <xdr:rowOff>264282</xdr:rowOff>
    </xdr:to>
    <xdr:pic>
      <xdr:nvPicPr>
        <xdr:cNvPr id="466" name="Picture 1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2238</xdr:row>
      <xdr:rowOff>48282</xdr:rowOff>
    </xdr:from>
    <xdr:to>
      <xdr:col>9</xdr:col>
      <xdr:colOff>1171511</xdr:colOff>
      <xdr:row>2238</xdr:row>
      <xdr:rowOff>264282</xdr:rowOff>
    </xdr:to>
    <xdr:pic>
      <xdr:nvPicPr>
        <xdr:cNvPr id="467" name="Picture 1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2278</xdr:row>
      <xdr:rowOff>48282</xdr:rowOff>
    </xdr:from>
    <xdr:to>
      <xdr:col>9</xdr:col>
      <xdr:colOff>1171511</xdr:colOff>
      <xdr:row>2278</xdr:row>
      <xdr:rowOff>264282</xdr:rowOff>
    </xdr:to>
    <xdr:pic>
      <xdr:nvPicPr>
        <xdr:cNvPr id="468" name="Picture 1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2278</xdr:row>
      <xdr:rowOff>48282</xdr:rowOff>
    </xdr:from>
    <xdr:to>
      <xdr:col>9</xdr:col>
      <xdr:colOff>1171511</xdr:colOff>
      <xdr:row>2278</xdr:row>
      <xdr:rowOff>264282</xdr:rowOff>
    </xdr:to>
    <xdr:pic>
      <xdr:nvPicPr>
        <xdr:cNvPr id="469" name="Picture 1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2278</xdr:row>
      <xdr:rowOff>48282</xdr:rowOff>
    </xdr:from>
    <xdr:to>
      <xdr:col>9</xdr:col>
      <xdr:colOff>1171511</xdr:colOff>
      <xdr:row>2278</xdr:row>
      <xdr:rowOff>264282</xdr:rowOff>
    </xdr:to>
    <xdr:pic>
      <xdr:nvPicPr>
        <xdr:cNvPr id="470" name="Picture 1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2278</xdr:row>
      <xdr:rowOff>48282</xdr:rowOff>
    </xdr:from>
    <xdr:to>
      <xdr:col>9</xdr:col>
      <xdr:colOff>1171511</xdr:colOff>
      <xdr:row>2278</xdr:row>
      <xdr:rowOff>264282</xdr:rowOff>
    </xdr:to>
    <xdr:pic>
      <xdr:nvPicPr>
        <xdr:cNvPr id="471" name="Picture 1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2278</xdr:row>
      <xdr:rowOff>48282</xdr:rowOff>
    </xdr:from>
    <xdr:to>
      <xdr:col>9</xdr:col>
      <xdr:colOff>1171511</xdr:colOff>
      <xdr:row>2278</xdr:row>
      <xdr:rowOff>264282</xdr:rowOff>
    </xdr:to>
    <xdr:pic>
      <xdr:nvPicPr>
        <xdr:cNvPr id="472" name="Picture 1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2278</xdr:row>
      <xdr:rowOff>48282</xdr:rowOff>
    </xdr:from>
    <xdr:to>
      <xdr:col>9</xdr:col>
      <xdr:colOff>1171511</xdr:colOff>
      <xdr:row>2278</xdr:row>
      <xdr:rowOff>264282</xdr:rowOff>
    </xdr:to>
    <xdr:pic>
      <xdr:nvPicPr>
        <xdr:cNvPr id="473" name="Picture 1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2278</xdr:row>
      <xdr:rowOff>48282</xdr:rowOff>
    </xdr:from>
    <xdr:to>
      <xdr:col>9</xdr:col>
      <xdr:colOff>1171511</xdr:colOff>
      <xdr:row>2278</xdr:row>
      <xdr:rowOff>264282</xdr:rowOff>
    </xdr:to>
    <xdr:pic>
      <xdr:nvPicPr>
        <xdr:cNvPr id="474" name="Picture 1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2278</xdr:row>
      <xdr:rowOff>48282</xdr:rowOff>
    </xdr:from>
    <xdr:to>
      <xdr:col>9</xdr:col>
      <xdr:colOff>1171511</xdr:colOff>
      <xdr:row>2278</xdr:row>
      <xdr:rowOff>264282</xdr:rowOff>
    </xdr:to>
    <xdr:pic>
      <xdr:nvPicPr>
        <xdr:cNvPr id="475" name="Picture 1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2278</xdr:row>
      <xdr:rowOff>48282</xdr:rowOff>
    </xdr:from>
    <xdr:to>
      <xdr:col>9</xdr:col>
      <xdr:colOff>1171511</xdr:colOff>
      <xdr:row>2278</xdr:row>
      <xdr:rowOff>264282</xdr:rowOff>
    </xdr:to>
    <xdr:pic>
      <xdr:nvPicPr>
        <xdr:cNvPr id="476" name="Picture 1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2278</xdr:row>
      <xdr:rowOff>48282</xdr:rowOff>
    </xdr:from>
    <xdr:to>
      <xdr:col>9</xdr:col>
      <xdr:colOff>1171511</xdr:colOff>
      <xdr:row>2278</xdr:row>
      <xdr:rowOff>264282</xdr:rowOff>
    </xdr:to>
    <xdr:pic>
      <xdr:nvPicPr>
        <xdr:cNvPr id="477" name="Picture 1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2278</xdr:row>
      <xdr:rowOff>48282</xdr:rowOff>
    </xdr:from>
    <xdr:to>
      <xdr:col>9</xdr:col>
      <xdr:colOff>1171511</xdr:colOff>
      <xdr:row>2278</xdr:row>
      <xdr:rowOff>264282</xdr:rowOff>
    </xdr:to>
    <xdr:pic>
      <xdr:nvPicPr>
        <xdr:cNvPr id="478" name="Picture 1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2320</xdr:row>
      <xdr:rowOff>48282</xdr:rowOff>
    </xdr:from>
    <xdr:to>
      <xdr:col>9</xdr:col>
      <xdr:colOff>1171511</xdr:colOff>
      <xdr:row>2320</xdr:row>
      <xdr:rowOff>264282</xdr:rowOff>
    </xdr:to>
    <xdr:pic>
      <xdr:nvPicPr>
        <xdr:cNvPr id="479" name="Picture 1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2320</xdr:row>
      <xdr:rowOff>48282</xdr:rowOff>
    </xdr:from>
    <xdr:to>
      <xdr:col>9</xdr:col>
      <xdr:colOff>1171511</xdr:colOff>
      <xdr:row>2320</xdr:row>
      <xdr:rowOff>264282</xdr:rowOff>
    </xdr:to>
    <xdr:pic>
      <xdr:nvPicPr>
        <xdr:cNvPr id="480" name="Picture 1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2320</xdr:row>
      <xdr:rowOff>48282</xdr:rowOff>
    </xdr:from>
    <xdr:to>
      <xdr:col>9</xdr:col>
      <xdr:colOff>1171511</xdr:colOff>
      <xdr:row>2320</xdr:row>
      <xdr:rowOff>264282</xdr:rowOff>
    </xdr:to>
    <xdr:pic>
      <xdr:nvPicPr>
        <xdr:cNvPr id="481" name="Picture 1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2320</xdr:row>
      <xdr:rowOff>48282</xdr:rowOff>
    </xdr:from>
    <xdr:to>
      <xdr:col>9</xdr:col>
      <xdr:colOff>1171511</xdr:colOff>
      <xdr:row>2320</xdr:row>
      <xdr:rowOff>264282</xdr:rowOff>
    </xdr:to>
    <xdr:pic>
      <xdr:nvPicPr>
        <xdr:cNvPr id="482" name="Picture 1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2320</xdr:row>
      <xdr:rowOff>48282</xdr:rowOff>
    </xdr:from>
    <xdr:to>
      <xdr:col>9</xdr:col>
      <xdr:colOff>1171511</xdr:colOff>
      <xdr:row>2320</xdr:row>
      <xdr:rowOff>264282</xdr:rowOff>
    </xdr:to>
    <xdr:pic>
      <xdr:nvPicPr>
        <xdr:cNvPr id="483" name="Picture 1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2320</xdr:row>
      <xdr:rowOff>48282</xdr:rowOff>
    </xdr:from>
    <xdr:to>
      <xdr:col>9</xdr:col>
      <xdr:colOff>1171511</xdr:colOff>
      <xdr:row>2320</xdr:row>
      <xdr:rowOff>264282</xdr:rowOff>
    </xdr:to>
    <xdr:pic>
      <xdr:nvPicPr>
        <xdr:cNvPr id="484" name="Picture 1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2320</xdr:row>
      <xdr:rowOff>48282</xdr:rowOff>
    </xdr:from>
    <xdr:to>
      <xdr:col>9</xdr:col>
      <xdr:colOff>1171511</xdr:colOff>
      <xdr:row>2320</xdr:row>
      <xdr:rowOff>264282</xdr:rowOff>
    </xdr:to>
    <xdr:pic>
      <xdr:nvPicPr>
        <xdr:cNvPr id="485" name="Picture 1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2320</xdr:row>
      <xdr:rowOff>48282</xdr:rowOff>
    </xdr:from>
    <xdr:to>
      <xdr:col>9</xdr:col>
      <xdr:colOff>1171511</xdr:colOff>
      <xdr:row>2320</xdr:row>
      <xdr:rowOff>264282</xdr:rowOff>
    </xdr:to>
    <xdr:pic>
      <xdr:nvPicPr>
        <xdr:cNvPr id="486" name="Picture 1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2320</xdr:row>
      <xdr:rowOff>48282</xdr:rowOff>
    </xdr:from>
    <xdr:to>
      <xdr:col>9</xdr:col>
      <xdr:colOff>1171511</xdr:colOff>
      <xdr:row>2320</xdr:row>
      <xdr:rowOff>264282</xdr:rowOff>
    </xdr:to>
    <xdr:pic>
      <xdr:nvPicPr>
        <xdr:cNvPr id="487" name="Picture 1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2320</xdr:row>
      <xdr:rowOff>48282</xdr:rowOff>
    </xdr:from>
    <xdr:to>
      <xdr:col>9</xdr:col>
      <xdr:colOff>1171511</xdr:colOff>
      <xdr:row>2320</xdr:row>
      <xdr:rowOff>264282</xdr:rowOff>
    </xdr:to>
    <xdr:pic>
      <xdr:nvPicPr>
        <xdr:cNvPr id="488" name="Picture 1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2320</xdr:row>
      <xdr:rowOff>48282</xdr:rowOff>
    </xdr:from>
    <xdr:to>
      <xdr:col>9</xdr:col>
      <xdr:colOff>1171511</xdr:colOff>
      <xdr:row>2320</xdr:row>
      <xdr:rowOff>264282</xdr:rowOff>
    </xdr:to>
    <xdr:pic>
      <xdr:nvPicPr>
        <xdr:cNvPr id="489" name="Picture 1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2361</xdr:row>
      <xdr:rowOff>48282</xdr:rowOff>
    </xdr:from>
    <xdr:to>
      <xdr:col>9</xdr:col>
      <xdr:colOff>1171511</xdr:colOff>
      <xdr:row>2361</xdr:row>
      <xdr:rowOff>264282</xdr:rowOff>
    </xdr:to>
    <xdr:pic>
      <xdr:nvPicPr>
        <xdr:cNvPr id="490" name="Picture 1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2361</xdr:row>
      <xdr:rowOff>48282</xdr:rowOff>
    </xdr:from>
    <xdr:to>
      <xdr:col>9</xdr:col>
      <xdr:colOff>1171511</xdr:colOff>
      <xdr:row>2361</xdr:row>
      <xdr:rowOff>264282</xdr:rowOff>
    </xdr:to>
    <xdr:pic>
      <xdr:nvPicPr>
        <xdr:cNvPr id="491" name="Picture 1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2402</xdr:row>
      <xdr:rowOff>48282</xdr:rowOff>
    </xdr:from>
    <xdr:to>
      <xdr:col>9</xdr:col>
      <xdr:colOff>1171511</xdr:colOff>
      <xdr:row>2402</xdr:row>
      <xdr:rowOff>264282</xdr:rowOff>
    </xdr:to>
    <xdr:pic>
      <xdr:nvPicPr>
        <xdr:cNvPr id="492" name="Picture 1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2441</xdr:row>
      <xdr:rowOff>48282</xdr:rowOff>
    </xdr:from>
    <xdr:to>
      <xdr:col>9</xdr:col>
      <xdr:colOff>1171511</xdr:colOff>
      <xdr:row>2441</xdr:row>
      <xdr:rowOff>264282</xdr:rowOff>
    </xdr:to>
    <xdr:pic>
      <xdr:nvPicPr>
        <xdr:cNvPr id="493" name="Picture 1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2441</xdr:row>
      <xdr:rowOff>48282</xdr:rowOff>
    </xdr:from>
    <xdr:to>
      <xdr:col>9</xdr:col>
      <xdr:colOff>1171511</xdr:colOff>
      <xdr:row>2441</xdr:row>
      <xdr:rowOff>264282</xdr:rowOff>
    </xdr:to>
    <xdr:pic>
      <xdr:nvPicPr>
        <xdr:cNvPr id="494" name="Picture 1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2480</xdr:row>
      <xdr:rowOff>48282</xdr:rowOff>
    </xdr:from>
    <xdr:to>
      <xdr:col>9</xdr:col>
      <xdr:colOff>1171511</xdr:colOff>
      <xdr:row>2480</xdr:row>
      <xdr:rowOff>264282</xdr:rowOff>
    </xdr:to>
    <xdr:pic>
      <xdr:nvPicPr>
        <xdr:cNvPr id="495" name="Picture 1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2520</xdr:row>
      <xdr:rowOff>48282</xdr:rowOff>
    </xdr:from>
    <xdr:to>
      <xdr:col>9</xdr:col>
      <xdr:colOff>1171511</xdr:colOff>
      <xdr:row>2520</xdr:row>
      <xdr:rowOff>264282</xdr:rowOff>
    </xdr:to>
    <xdr:pic>
      <xdr:nvPicPr>
        <xdr:cNvPr id="496" name="Picture 1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2520</xdr:row>
      <xdr:rowOff>48282</xdr:rowOff>
    </xdr:from>
    <xdr:to>
      <xdr:col>9</xdr:col>
      <xdr:colOff>1171511</xdr:colOff>
      <xdr:row>2520</xdr:row>
      <xdr:rowOff>264282</xdr:rowOff>
    </xdr:to>
    <xdr:pic>
      <xdr:nvPicPr>
        <xdr:cNvPr id="497" name="Picture 1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2559</xdr:row>
      <xdr:rowOff>48282</xdr:rowOff>
    </xdr:from>
    <xdr:to>
      <xdr:col>9</xdr:col>
      <xdr:colOff>1171511</xdr:colOff>
      <xdr:row>2559</xdr:row>
      <xdr:rowOff>264282</xdr:rowOff>
    </xdr:to>
    <xdr:pic>
      <xdr:nvPicPr>
        <xdr:cNvPr id="498" name="Picture 1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2598</xdr:row>
      <xdr:rowOff>48282</xdr:rowOff>
    </xdr:from>
    <xdr:to>
      <xdr:col>9</xdr:col>
      <xdr:colOff>1171511</xdr:colOff>
      <xdr:row>2598</xdr:row>
      <xdr:rowOff>264282</xdr:rowOff>
    </xdr:to>
    <xdr:pic>
      <xdr:nvPicPr>
        <xdr:cNvPr id="499" name="Picture 1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2598</xdr:row>
      <xdr:rowOff>48282</xdr:rowOff>
    </xdr:from>
    <xdr:to>
      <xdr:col>9</xdr:col>
      <xdr:colOff>1171511</xdr:colOff>
      <xdr:row>2598</xdr:row>
      <xdr:rowOff>264282</xdr:rowOff>
    </xdr:to>
    <xdr:pic>
      <xdr:nvPicPr>
        <xdr:cNvPr id="500" name="Picture 1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2361</xdr:row>
      <xdr:rowOff>48282</xdr:rowOff>
    </xdr:from>
    <xdr:to>
      <xdr:col>9</xdr:col>
      <xdr:colOff>1171511</xdr:colOff>
      <xdr:row>2361</xdr:row>
      <xdr:rowOff>264282</xdr:rowOff>
    </xdr:to>
    <xdr:pic>
      <xdr:nvPicPr>
        <xdr:cNvPr id="501" name="Picture 1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2361</xdr:row>
      <xdr:rowOff>48282</xdr:rowOff>
    </xdr:from>
    <xdr:to>
      <xdr:col>9</xdr:col>
      <xdr:colOff>1171511</xdr:colOff>
      <xdr:row>2361</xdr:row>
      <xdr:rowOff>264282</xdr:rowOff>
    </xdr:to>
    <xdr:pic>
      <xdr:nvPicPr>
        <xdr:cNvPr id="502" name="Picture 1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2361</xdr:row>
      <xdr:rowOff>48282</xdr:rowOff>
    </xdr:from>
    <xdr:to>
      <xdr:col>9</xdr:col>
      <xdr:colOff>1171511</xdr:colOff>
      <xdr:row>2361</xdr:row>
      <xdr:rowOff>264282</xdr:rowOff>
    </xdr:to>
    <xdr:pic>
      <xdr:nvPicPr>
        <xdr:cNvPr id="503" name="Picture 1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2402</xdr:row>
      <xdr:rowOff>48282</xdr:rowOff>
    </xdr:from>
    <xdr:to>
      <xdr:col>9</xdr:col>
      <xdr:colOff>1171511</xdr:colOff>
      <xdr:row>2402</xdr:row>
      <xdr:rowOff>264282</xdr:rowOff>
    </xdr:to>
    <xdr:pic>
      <xdr:nvPicPr>
        <xdr:cNvPr id="504" name="Picture 1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2402</xdr:row>
      <xdr:rowOff>48282</xdr:rowOff>
    </xdr:from>
    <xdr:to>
      <xdr:col>9</xdr:col>
      <xdr:colOff>1171511</xdr:colOff>
      <xdr:row>2402</xdr:row>
      <xdr:rowOff>264282</xdr:rowOff>
    </xdr:to>
    <xdr:pic>
      <xdr:nvPicPr>
        <xdr:cNvPr id="505" name="Picture 1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2402</xdr:row>
      <xdr:rowOff>48282</xdr:rowOff>
    </xdr:from>
    <xdr:to>
      <xdr:col>9</xdr:col>
      <xdr:colOff>1171511</xdr:colOff>
      <xdr:row>2402</xdr:row>
      <xdr:rowOff>264282</xdr:rowOff>
    </xdr:to>
    <xdr:pic>
      <xdr:nvPicPr>
        <xdr:cNvPr id="506" name="Picture 1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2441</xdr:row>
      <xdr:rowOff>48282</xdr:rowOff>
    </xdr:from>
    <xdr:to>
      <xdr:col>9</xdr:col>
      <xdr:colOff>1171511</xdr:colOff>
      <xdr:row>2441</xdr:row>
      <xdr:rowOff>264282</xdr:rowOff>
    </xdr:to>
    <xdr:pic>
      <xdr:nvPicPr>
        <xdr:cNvPr id="507" name="Picture 1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2441</xdr:row>
      <xdr:rowOff>48282</xdr:rowOff>
    </xdr:from>
    <xdr:to>
      <xdr:col>9</xdr:col>
      <xdr:colOff>1171511</xdr:colOff>
      <xdr:row>2441</xdr:row>
      <xdr:rowOff>264282</xdr:rowOff>
    </xdr:to>
    <xdr:pic>
      <xdr:nvPicPr>
        <xdr:cNvPr id="508" name="Picture 1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2441</xdr:row>
      <xdr:rowOff>48282</xdr:rowOff>
    </xdr:from>
    <xdr:to>
      <xdr:col>9</xdr:col>
      <xdr:colOff>1171511</xdr:colOff>
      <xdr:row>2441</xdr:row>
      <xdr:rowOff>264282</xdr:rowOff>
    </xdr:to>
    <xdr:pic>
      <xdr:nvPicPr>
        <xdr:cNvPr id="509" name="Picture 1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2480</xdr:row>
      <xdr:rowOff>48282</xdr:rowOff>
    </xdr:from>
    <xdr:to>
      <xdr:col>9</xdr:col>
      <xdr:colOff>1171511</xdr:colOff>
      <xdr:row>2480</xdr:row>
      <xdr:rowOff>264282</xdr:rowOff>
    </xdr:to>
    <xdr:pic>
      <xdr:nvPicPr>
        <xdr:cNvPr id="510" name="Picture 1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2480</xdr:row>
      <xdr:rowOff>48282</xdr:rowOff>
    </xdr:from>
    <xdr:to>
      <xdr:col>9</xdr:col>
      <xdr:colOff>1171511</xdr:colOff>
      <xdr:row>2480</xdr:row>
      <xdr:rowOff>264282</xdr:rowOff>
    </xdr:to>
    <xdr:pic>
      <xdr:nvPicPr>
        <xdr:cNvPr id="511" name="Picture 1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2480</xdr:row>
      <xdr:rowOff>48282</xdr:rowOff>
    </xdr:from>
    <xdr:to>
      <xdr:col>9</xdr:col>
      <xdr:colOff>1171511</xdr:colOff>
      <xdr:row>2480</xdr:row>
      <xdr:rowOff>264282</xdr:rowOff>
    </xdr:to>
    <xdr:pic>
      <xdr:nvPicPr>
        <xdr:cNvPr id="512" name="Picture 1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2520</xdr:row>
      <xdr:rowOff>48282</xdr:rowOff>
    </xdr:from>
    <xdr:to>
      <xdr:col>9</xdr:col>
      <xdr:colOff>1171511</xdr:colOff>
      <xdr:row>2520</xdr:row>
      <xdr:rowOff>264282</xdr:rowOff>
    </xdr:to>
    <xdr:pic>
      <xdr:nvPicPr>
        <xdr:cNvPr id="513" name="Picture 1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2520</xdr:row>
      <xdr:rowOff>48282</xdr:rowOff>
    </xdr:from>
    <xdr:to>
      <xdr:col>9</xdr:col>
      <xdr:colOff>1171511</xdr:colOff>
      <xdr:row>2520</xdr:row>
      <xdr:rowOff>264282</xdr:rowOff>
    </xdr:to>
    <xdr:pic>
      <xdr:nvPicPr>
        <xdr:cNvPr id="514" name="Picture 1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2520</xdr:row>
      <xdr:rowOff>48282</xdr:rowOff>
    </xdr:from>
    <xdr:to>
      <xdr:col>9</xdr:col>
      <xdr:colOff>1171511</xdr:colOff>
      <xdr:row>2520</xdr:row>
      <xdr:rowOff>264282</xdr:rowOff>
    </xdr:to>
    <xdr:pic>
      <xdr:nvPicPr>
        <xdr:cNvPr id="515" name="Picture 1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2559</xdr:row>
      <xdr:rowOff>48282</xdr:rowOff>
    </xdr:from>
    <xdr:to>
      <xdr:col>9</xdr:col>
      <xdr:colOff>1171511</xdr:colOff>
      <xdr:row>2559</xdr:row>
      <xdr:rowOff>264282</xdr:rowOff>
    </xdr:to>
    <xdr:pic>
      <xdr:nvPicPr>
        <xdr:cNvPr id="516" name="Picture 1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2559</xdr:row>
      <xdr:rowOff>48282</xdr:rowOff>
    </xdr:from>
    <xdr:to>
      <xdr:col>9</xdr:col>
      <xdr:colOff>1171511</xdr:colOff>
      <xdr:row>2559</xdr:row>
      <xdr:rowOff>264282</xdr:rowOff>
    </xdr:to>
    <xdr:pic>
      <xdr:nvPicPr>
        <xdr:cNvPr id="517" name="Picture 1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2559</xdr:row>
      <xdr:rowOff>48282</xdr:rowOff>
    </xdr:from>
    <xdr:to>
      <xdr:col>9</xdr:col>
      <xdr:colOff>1171511</xdr:colOff>
      <xdr:row>2559</xdr:row>
      <xdr:rowOff>264282</xdr:rowOff>
    </xdr:to>
    <xdr:pic>
      <xdr:nvPicPr>
        <xdr:cNvPr id="518" name="Picture 1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2598</xdr:row>
      <xdr:rowOff>48282</xdr:rowOff>
    </xdr:from>
    <xdr:to>
      <xdr:col>9</xdr:col>
      <xdr:colOff>1171511</xdr:colOff>
      <xdr:row>2598</xdr:row>
      <xdr:rowOff>264282</xdr:rowOff>
    </xdr:to>
    <xdr:pic>
      <xdr:nvPicPr>
        <xdr:cNvPr id="519" name="Picture 1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2598</xdr:row>
      <xdr:rowOff>48282</xdr:rowOff>
    </xdr:from>
    <xdr:to>
      <xdr:col>9</xdr:col>
      <xdr:colOff>1171511</xdr:colOff>
      <xdr:row>2598</xdr:row>
      <xdr:rowOff>264282</xdr:rowOff>
    </xdr:to>
    <xdr:pic>
      <xdr:nvPicPr>
        <xdr:cNvPr id="520" name="Picture 1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2598</xdr:row>
      <xdr:rowOff>48282</xdr:rowOff>
    </xdr:from>
    <xdr:to>
      <xdr:col>9</xdr:col>
      <xdr:colOff>1171511</xdr:colOff>
      <xdr:row>2598</xdr:row>
      <xdr:rowOff>264282</xdr:rowOff>
    </xdr:to>
    <xdr:pic>
      <xdr:nvPicPr>
        <xdr:cNvPr id="521" name="Picture 1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2361</xdr:row>
      <xdr:rowOff>48282</xdr:rowOff>
    </xdr:from>
    <xdr:to>
      <xdr:col>9</xdr:col>
      <xdr:colOff>1171511</xdr:colOff>
      <xdr:row>2361</xdr:row>
      <xdr:rowOff>264282</xdr:rowOff>
    </xdr:to>
    <xdr:pic>
      <xdr:nvPicPr>
        <xdr:cNvPr id="522" name="Picture 1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2361</xdr:row>
      <xdr:rowOff>48282</xdr:rowOff>
    </xdr:from>
    <xdr:to>
      <xdr:col>9</xdr:col>
      <xdr:colOff>1171511</xdr:colOff>
      <xdr:row>2361</xdr:row>
      <xdr:rowOff>264282</xdr:rowOff>
    </xdr:to>
    <xdr:pic>
      <xdr:nvPicPr>
        <xdr:cNvPr id="523" name="Picture 1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2361</xdr:row>
      <xdr:rowOff>48282</xdr:rowOff>
    </xdr:from>
    <xdr:to>
      <xdr:col>9</xdr:col>
      <xdr:colOff>1171511</xdr:colOff>
      <xdr:row>2361</xdr:row>
      <xdr:rowOff>264282</xdr:rowOff>
    </xdr:to>
    <xdr:pic>
      <xdr:nvPicPr>
        <xdr:cNvPr id="524" name="Picture 1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2361</xdr:row>
      <xdr:rowOff>48282</xdr:rowOff>
    </xdr:from>
    <xdr:to>
      <xdr:col>9</xdr:col>
      <xdr:colOff>1171511</xdr:colOff>
      <xdr:row>2361</xdr:row>
      <xdr:rowOff>264282</xdr:rowOff>
    </xdr:to>
    <xdr:pic>
      <xdr:nvPicPr>
        <xdr:cNvPr id="525" name="Picture 1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2361</xdr:row>
      <xdr:rowOff>48282</xdr:rowOff>
    </xdr:from>
    <xdr:to>
      <xdr:col>9</xdr:col>
      <xdr:colOff>1171511</xdr:colOff>
      <xdr:row>2361</xdr:row>
      <xdr:rowOff>264282</xdr:rowOff>
    </xdr:to>
    <xdr:pic>
      <xdr:nvPicPr>
        <xdr:cNvPr id="526" name="Picture 1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2361</xdr:row>
      <xdr:rowOff>48282</xdr:rowOff>
    </xdr:from>
    <xdr:to>
      <xdr:col>9</xdr:col>
      <xdr:colOff>1171511</xdr:colOff>
      <xdr:row>2361</xdr:row>
      <xdr:rowOff>264282</xdr:rowOff>
    </xdr:to>
    <xdr:pic>
      <xdr:nvPicPr>
        <xdr:cNvPr id="527" name="Picture 1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2402</xdr:row>
      <xdr:rowOff>48282</xdr:rowOff>
    </xdr:from>
    <xdr:to>
      <xdr:col>9</xdr:col>
      <xdr:colOff>1171511</xdr:colOff>
      <xdr:row>2402</xdr:row>
      <xdr:rowOff>264282</xdr:rowOff>
    </xdr:to>
    <xdr:pic>
      <xdr:nvPicPr>
        <xdr:cNvPr id="528" name="Picture 1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2402</xdr:row>
      <xdr:rowOff>48282</xdr:rowOff>
    </xdr:from>
    <xdr:to>
      <xdr:col>9</xdr:col>
      <xdr:colOff>1171511</xdr:colOff>
      <xdr:row>2402</xdr:row>
      <xdr:rowOff>264282</xdr:rowOff>
    </xdr:to>
    <xdr:pic>
      <xdr:nvPicPr>
        <xdr:cNvPr id="529" name="Picture 1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2402</xdr:row>
      <xdr:rowOff>48282</xdr:rowOff>
    </xdr:from>
    <xdr:to>
      <xdr:col>9</xdr:col>
      <xdr:colOff>1171511</xdr:colOff>
      <xdr:row>2402</xdr:row>
      <xdr:rowOff>264282</xdr:rowOff>
    </xdr:to>
    <xdr:pic>
      <xdr:nvPicPr>
        <xdr:cNvPr id="530" name="Picture 1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2402</xdr:row>
      <xdr:rowOff>48282</xdr:rowOff>
    </xdr:from>
    <xdr:to>
      <xdr:col>9</xdr:col>
      <xdr:colOff>1171511</xdr:colOff>
      <xdr:row>2402</xdr:row>
      <xdr:rowOff>264282</xdr:rowOff>
    </xdr:to>
    <xdr:pic>
      <xdr:nvPicPr>
        <xdr:cNvPr id="531" name="Picture 1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2402</xdr:row>
      <xdr:rowOff>48282</xdr:rowOff>
    </xdr:from>
    <xdr:to>
      <xdr:col>9</xdr:col>
      <xdr:colOff>1171511</xdr:colOff>
      <xdr:row>2402</xdr:row>
      <xdr:rowOff>264282</xdr:rowOff>
    </xdr:to>
    <xdr:pic>
      <xdr:nvPicPr>
        <xdr:cNvPr id="532" name="Picture 1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2402</xdr:row>
      <xdr:rowOff>48282</xdr:rowOff>
    </xdr:from>
    <xdr:to>
      <xdr:col>9</xdr:col>
      <xdr:colOff>1171511</xdr:colOff>
      <xdr:row>2402</xdr:row>
      <xdr:rowOff>264282</xdr:rowOff>
    </xdr:to>
    <xdr:pic>
      <xdr:nvPicPr>
        <xdr:cNvPr id="533" name="Picture 1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2441</xdr:row>
      <xdr:rowOff>48282</xdr:rowOff>
    </xdr:from>
    <xdr:to>
      <xdr:col>9</xdr:col>
      <xdr:colOff>1171511</xdr:colOff>
      <xdr:row>2441</xdr:row>
      <xdr:rowOff>264282</xdr:rowOff>
    </xdr:to>
    <xdr:pic>
      <xdr:nvPicPr>
        <xdr:cNvPr id="534" name="Picture 1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2441</xdr:row>
      <xdr:rowOff>48282</xdr:rowOff>
    </xdr:from>
    <xdr:to>
      <xdr:col>9</xdr:col>
      <xdr:colOff>1171511</xdr:colOff>
      <xdr:row>2441</xdr:row>
      <xdr:rowOff>264282</xdr:rowOff>
    </xdr:to>
    <xdr:pic>
      <xdr:nvPicPr>
        <xdr:cNvPr id="535" name="Picture 1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2441</xdr:row>
      <xdr:rowOff>48282</xdr:rowOff>
    </xdr:from>
    <xdr:to>
      <xdr:col>9</xdr:col>
      <xdr:colOff>1171511</xdr:colOff>
      <xdr:row>2441</xdr:row>
      <xdr:rowOff>264282</xdr:rowOff>
    </xdr:to>
    <xdr:pic>
      <xdr:nvPicPr>
        <xdr:cNvPr id="536" name="Picture 1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2441</xdr:row>
      <xdr:rowOff>48282</xdr:rowOff>
    </xdr:from>
    <xdr:to>
      <xdr:col>9</xdr:col>
      <xdr:colOff>1171511</xdr:colOff>
      <xdr:row>2441</xdr:row>
      <xdr:rowOff>264282</xdr:rowOff>
    </xdr:to>
    <xdr:pic>
      <xdr:nvPicPr>
        <xdr:cNvPr id="537" name="Picture 1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2441</xdr:row>
      <xdr:rowOff>48282</xdr:rowOff>
    </xdr:from>
    <xdr:to>
      <xdr:col>9</xdr:col>
      <xdr:colOff>1171511</xdr:colOff>
      <xdr:row>2441</xdr:row>
      <xdr:rowOff>264282</xdr:rowOff>
    </xdr:to>
    <xdr:pic>
      <xdr:nvPicPr>
        <xdr:cNvPr id="538" name="Picture 1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2441</xdr:row>
      <xdr:rowOff>48282</xdr:rowOff>
    </xdr:from>
    <xdr:to>
      <xdr:col>9</xdr:col>
      <xdr:colOff>1171511</xdr:colOff>
      <xdr:row>2441</xdr:row>
      <xdr:rowOff>264282</xdr:rowOff>
    </xdr:to>
    <xdr:pic>
      <xdr:nvPicPr>
        <xdr:cNvPr id="539" name="Picture 1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2480</xdr:row>
      <xdr:rowOff>48282</xdr:rowOff>
    </xdr:from>
    <xdr:to>
      <xdr:col>9</xdr:col>
      <xdr:colOff>1171511</xdr:colOff>
      <xdr:row>2480</xdr:row>
      <xdr:rowOff>264282</xdr:rowOff>
    </xdr:to>
    <xdr:pic>
      <xdr:nvPicPr>
        <xdr:cNvPr id="540" name="Picture 1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2480</xdr:row>
      <xdr:rowOff>48282</xdr:rowOff>
    </xdr:from>
    <xdr:to>
      <xdr:col>9</xdr:col>
      <xdr:colOff>1171511</xdr:colOff>
      <xdr:row>2480</xdr:row>
      <xdr:rowOff>264282</xdr:rowOff>
    </xdr:to>
    <xdr:pic>
      <xdr:nvPicPr>
        <xdr:cNvPr id="541" name="Picture 1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2480</xdr:row>
      <xdr:rowOff>48282</xdr:rowOff>
    </xdr:from>
    <xdr:to>
      <xdr:col>9</xdr:col>
      <xdr:colOff>1171511</xdr:colOff>
      <xdr:row>2480</xdr:row>
      <xdr:rowOff>264282</xdr:rowOff>
    </xdr:to>
    <xdr:pic>
      <xdr:nvPicPr>
        <xdr:cNvPr id="542" name="Picture 1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2480</xdr:row>
      <xdr:rowOff>48282</xdr:rowOff>
    </xdr:from>
    <xdr:to>
      <xdr:col>9</xdr:col>
      <xdr:colOff>1171511</xdr:colOff>
      <xdr:row>2480</xdr:row>
      <xdr:rowOff>264282</xdr:rowOff>
    </xdr:to>
    <xdr:pic>
      <xdr:nvPicPr>
        <xdr:cNvPr id="543" name="Picture 1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2480</xdr:row>
      <xdr:rowOff>48282</xdr:rowOff>
    </xdr:from>
    <xdr:to>
      <xdr:col>9</xdr:col>
      <xdr:colOff>1171511</xdr:colOff>
      <xdr:row>2480</xdr:row>
      <xdr:rowOff>264282</xdr:rowOff>
    </xdr:to>
    <xdr:pic>
      <xdr:nvPicPr>
        <xdr:cNvPr id="544" name="Picture 1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2480</xdr:row>
      <xdr:rowOff>48282</xdr:rowOff>
    </xdr:from>
    <xdr:to>
      <xdr:col>9</xdr:col>
      <xdr:colOff>1171511</xdr:colOff>
      <xdr:row>2480</xdr:row>
      <xdr:rowOff>264282</xdr:rowOff>
    </xdr:to>
    <xdr:pic>
      <xdr:nvPicPr>
        <xdr:cNvPr id="545" name="Picture 1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2520</xdr:row>
      <xdr:rowOff>48282</xdr:rowOff>
    </xdr:from>
    <xdr:to>
      <xdr:col>9</xdr:col>
      <xdr:colOff>1171511</xdr:colOff>
      <xdr:row>2520</xdr:row>
      <xdr:rowOff>264282</xdr:rowOff>
    </xdr:to>
    <xdr:pic>
      <xdr:nvPicPr>
        <xdr:cNvPr id="546" name="Picture 1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2520</xdr:row>
      <xdr:rowOff>48282</xdr:rowOff>
    </xdr:from>
    <xdr:to>
      <xdr:col>9</xdr:col>
      <xdr:colOff>1171511</xdr:colOff>
      <xdr:row>2520</xdr:row>
      <xdr:rowOff>264282</xdr:rowOff>
    </xdr:to>
    <xdr:pic>
      <xdr:nvPicPr>
        <xdr:cNvPr id="547" name="Picture 1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2520</xdr:row>
      <xdr:rowOff>48282</xdr:rowOff>
    </xdr:from>
    <xdr:to>
      <xdr:col>9</xdr:col>
      <xdr:colOff>1171511</xdr:colOff>
      <xdr:row>2520</xdr:row>
      <xdr:rowOff>264282</xdr:rowOff>
    </xdr:to>
    <xdr:pic>
      <xdr:nvPicPr>
        <xdr:cNvPr id="548" name="Picture 1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2520</xdr:row>
      <xdr:rowOff>48282</xdr:rowOff>
    </xdr:from>
    <xdr:to>
      <xdr:col>9</xdr:col>
      <xdr:colOff>1171511</xdr:colOff>
      <xdr:row>2520</xdr:row>
      <xdr:rowOff>264282</xdr:rowOff>
    </xdr:to>
    <xdr:pic>
      <xdr:nvPicPr>
        <xdr:cNvPr id="549" name="Picture 1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2520</xdr:row>
      <xdr:rowOff>48282</xdr:rowOff>
    </xdr:from>
    <xdr:to>
      <xdr:col>9</xdr:col>
      <xdr:colOff>1171511</xdr:colOff>
      <xdr:row>2520</xdr:row>
      <xdr:rowOff>264282</xdr:rowOff>
    </xdr:to>
    <xdr:pic>
      <xdr:nvPicPr>
        <xdr:cNvPr id="550" name="Picture 1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2520</xdr:row>
      <xdr:rowOff>48282</xdr:rowOff>
    </xdr:from>
    <xdr:to>
      <xdr:col>9</xdr:col>
      <xdr:colOff>1171511</xdr:colOff>
      <xdr:row>2520</xdr:row>
      <xdr:rowOff>264282</xdr:rowOff>
    </xdr:to>
    <xdr:pic>
      <xdr:nvPicPr>
        <xdr:cNvPr id="551" name="Picture 1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2559</xdr:row>
      <xdr:rowOff>48282</xdr:rowOff>
    </xdr:from>
    <xdr:to>
      <xdr:col>9</xdr:col>
      <xdr:colOff>1171511</xdr:colOff>
      <xdr:row>2559</xdr:row>
      <xdr:rowOff>264282</xdr:rowOff>
    </xdr:to>
    <xdr:pic>
      <xdr:nvPicPr>
        <xdr:cNvPr id="552" name="Picture 1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2559</xdr:row>
      <xdr:rowOff>48282</xdr:rowOff>
    </xdr:from>
    <xdr:to>
      <xdr:col>9</xdr:col>
      <xdr:colOff>1171511</xdr:colOff>
      <xdr:row>2559</xdr:row>
      <xdr:rowOff>264282</xdr:rowOff>
    </xdr:to>
    <xdr:pic>
      <xdr:nvPicPr>
        <xdr:cNvPr id="553" name="Picture 1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2559</xdr:row>
      <xdr:rowOff>48282</xdr:rowOff>
    </xdr:from>
    <xdr:to>
      <xdr:col>9</xdr:col>
      <xdr:colOff>1171511</xdr:colOff>
      <xdr:row>2559</xdr:row>
      <xdr:rowOff>264282</xdr:rowOff>
    </xdr:to>
    <xdr:pic>
      <xdr:nvPicPr>
        <xdr:cNvPr id="554" name="Picture 1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2559</xdr:row>
      <xdr:rowOff>48282</xdr:rowOff>
    </xdr:from>
    <xdr:to>
      <xdr:col>9</xdr:col>
      <xdr:colOff>1171511</xdr:colOff>
      <xdr:row>2559</xdr:row>
      <xdr:rowOff>264282</xdr:rowOff>
    </xdr:to>
    <xdr:pic>
      <xdr:nvPicPr>
        <xdr:cNvPr id="555" name="Picture 1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2559</xdr:row>
      <xdr:rowOff>48282</xdr:rowOff>
    </xdr:from>
    <xdr:to>
      <xdr:col>9</xdr:col>
      <xdr:colOff>1171511</xdr:colOff>
      <xdr:row>2559</xdr:row>
      <xdr:rowOff>264282</xdr:rowOff>
    </xdr:to>
    <xdr:pic>
      <xdr:nvPicPr>
        <xdr:cNvPr id="556" name="Picture 1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2559</xdr:row>
      <xdr:rowOff>48282</xdr:rowOff>
    </xdr:from>
    <xdr:to>
      <xdr:col>9</xdr:col>
      <xdr:colOff>1171511</xdr:colOff>
      <xdr:row>2559</xdr:row>
      <xdr:rowOff>264282</xdr:rowOff>
    </xdr:to>
    <xdr:pic>
      <xdr:nvPicPr>
        <xdr:cNvPr id="557" name="Picture 1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2598</xdr:row>
      <xdr:rowOff>48282</xdr:rowOff>
    </xdr:from>
    <xdr:to>
      <xdr:col>9</xdr:col>
      <xdr:colOff>1171511</xdr:colOff>
      <xdr:row>2598</xdr:row>
      <xdr:rowOff>264282</xdr:rowOff>
    </xdr:to>
    <xdr:pic>
      <xdr:nvPicPr>
        <xdr:cNvPr id="558" name="Picture 1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2598</xdr:row>
      <xdr:rowOff>48282</xdr:rowOff>
    </xdr:from>
    <xdr:to>
      <xdr:col>9</xdr:col>
      <xdr:colOff>1171511</xdr:colOff>
      <xdr:row>2598</xdr:row>
      <xdr:rowOff>264282</xdr:rowOff>
    </xdr:to>
    <xdr:pic>
      <xdr:nvPicPr>
        <xdr:cNvPr id="559" name="Picture 1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2598</xdr:row>
      <xdr:rowOff>48282</xdr:rowOff>
    </xdr:from>
    <xdr:to>
      <xdr:col>9</xdr:col>
      <xdr:colOff>1171511</xdr:colOff>
      <xdr:row>2598</xdr:row>
      <xdr:rowOff>264282</xdr:rowOff>
    </xdr:to>
    <xdr:pic>
      <xdr:nvPicPr>
        <xdr:cNvPr id="560" name="Picture 1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2598</xdr:row>
      <xdr:rowOff>48282</xdr:rowOff>
    </xdr:from>
    <xdr:to>
      <xdr:col>9</xdr:col>
      <xdr:colOff>1171511</xdr:colOff>
      <xdr:row>2598</xdr:row>
      <xdr:rowOff>264282</xdr:rowOff>
    </xdr:to>
    <xdr:pic>
      <xdr:nvPicPr>
        <xdr:cNvPr id="561" name="Picture 1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2598</xdr:row>
      <xdr:rowOff>48282</xdr:rowOff>
    </xdr:from>
    <xdr:to>
      <xdr:col>9</xdr:col>
      <xdr:colOff>1171511</xdr:colOff>
      <xdr:row>2598</xdr:row>
      <xdr:rowOff>264282</xdr:rowOff>
    </xdr:to>
    <xdr:pic>
      <xdr:nvPicPr>
        <xdr:cNvPr id="562" name="Picture 1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2598</xdr:row>
      <xdr:rowOff>48282</xdr:rowOff>
    </xdr:from>
    <xdr:to>
      <xdr:col>9</xdr:col>
      <xdr:colOff>1171511</xdr:colOff>
      <xdr:row>2598</xdr:row>
      <xdr:rowOff>264282</xdr:rowOff>
    </xdr:to>
    <xdr:pic>
      <xdr:nvPicPr>
        <xdr:cNvPr id="563" name="Picture 1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2637</xdr:row>
      <xdr:rowOff>48282</xdr:rowOff>
    </xdr:from>
    <xdr:to>
      <xdr:col>9</xdr:col>
      <xdr:colOff>1171511</xdr:colOff>
      <xdr:row>2637</xdr:row>
      <xdr:rowOff>264282</xdr:rowOff>
    </xdr:to>
    <xdr:pic>
      <xdr:nvPicPr>
        <xdr:cNvPr id="564" name="Picture 1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2637</xdr:row>
      <xdr:rowOff>48282</xdr:rowOff>
    </xdr:from>
    <xdr:to>
      <xdr:col>9</xdr:col>
      <xdr:colOff>1171511</xdr:colOff>
      <xdr:row>2637</xdr:row>
      <xdr:rowOff>264282</xdr:rowOff>
    </xdr:to>
    <xdr:pic>
      <xdr:nvPicPr>
        <xdr:cNvPr id="565" name="Picture 1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2637</xdr:row>
      <xdr:rowOff>48282</xdr:rowOff>
    </xdr:from>
    <xdr:to>
      <xdr:col>9</xdr:col>
      <xdr:colOff>1171511</xdr:colOff>
      <xdr:row>2637</xdr:row>
      <xdr:rowOff>264282</xdr:rowOff>
    </xdr:to>
    <xdr:pic>
      <xdr:nvPicPr>
        <xdr:cNvPr id="566" name="Picture 1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2637</xdr:row>
      <xdr:rowOff>48282</xdr:rowOff>
    </xdr:from>
    <xdr:to>
      <xdr:col>9</xdr:col>
      <xdr:colOff>1171511</xdr:colOff>
      <xdr:row>2637</xdr:row>
      <xdr:rowOff>264282</xdr:rowOff>
    </xdr:to>
    <xdr:pic>
      <xdr:nvPicPr>
        <xdr:cNvPr id="567" name="Picture 1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2637</xdr:row>
      <xdr:rowOff>48282</xdr:rowOff>
    </xdr:from>
    <xdr:to>
      <xdr:col>9</xdr:col>
      <xdr:colOff>1171511</xdr:colOff>
      <xdr:row>2637</xdr:row>
      <xdr:rowOff>264282</xdr:rowOff>
    </xdr:to>
    <xdr:pic>
      <xdr:nvPicPr>
        <xdr:cNvPr id="568" name="Picture 1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2637</xdr:row>
      <xdr:rowOff>48282</xdr:rowOff>
    </xdr:from>
    <xdr:to>
      <xdr:col>9</xdr:col>
      <xdr:colOff>1171511</xdr:colOff>
      <xdr:row>2637</xdr:row>
      <xdr:rowOff>264282</xdr:rowOff>
    </xdr:to>
    <xdr:pic>
      <xdr:nvPicPr>
        <xdr:cNvPr id="569" name="Picture 1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2637</xdr:row>
      <xdr:rowOff>48282</xdr:rowOff>
    </xdr:from>
    <xdr:to>
      <xdr:col>9</xdr:col>
      <xdr:colOff>1171511</xdr:colOff>
      <xdr:row>2637</xdr:row>
      <xdr:rowOff>264282</xdr:rowOff>
    </xdr:to>
    <xdr:pic>
      <xdr:nvPicPr>
        <xdr:cNvPr id="570" name="Picture 1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2637</xdr:row>
      <xdr:rowOff>48282</xdr:rowOff>
    </xdr:from>
    <xdr:to>
      <xdr:col>9</xdr:col>
      <xdr:colOff>1171511</xdr:colOff>
      <xdr:row>2637</xdr:row>
      <xdr:rowOff>264282</xdr:rowOff>
    </xdr:to>
    <xdr:pic>
      <xdr:nvPicPr>
        <xdr:cNvPr id="571" name="Picture 1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2637</xdr:row>
      <xdr:rowOff>48282</xdr:rowOff>
    </xdr:from>
    <xdr:to>
      <xdr:col>9</xdr:col>
      <xdr:colOff>1171511</xdr:colOff>
      <xdr:row>2637</xdr:row>
      <xdr:rowOff>264282</xdr:rowOff>
    </xdr:to>
    <xdr:pic>
      <xdr:nvPicPr>
        <xdr:cNvPr id="572" name="Picture 1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2637</xdr:row>
      <xdr:rowOff>48282</xdr:rowOff>
    </xdr:from>
    <xdr:to>
      <xdr:col>9</xdr:col>
      <xdr:colOff>1171511</xdr:colOff>
      <xdr:row>2637</xdr:row>
      <xdr:rowOff>264282</xdr:rowOff>
    </xdr:to>
    <xdr:pic>
      <xdr:nvPicPr>
        <xdr:cNvPr id="573" name="Picture 1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2637</xdr:row>
      <xdr:rowOff>48282</xdr:rowOff>
    </xdr:from>
    <xdr:to>
      <xdr:col>9</xdr:col>
      <xdr:colOff>1171511</xdr:colOff>
      <xdr:row>2637</xdr:row>
      <xdr:rowOff>264282</xdr:rowOff>
    </xdr:to>
    <xdr:pic>
      <xdr:nvPicPr>
        <xdr:cNvPr id="574" name="Picture 1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2676</xdr:row>
      <xdr:rowOff>48282</xdr:rowOff>
    </xdr:from>
    <xdr:to>
      <xdr:col>9</xdr:col>
      <xdr:colOff>1171511</xdr:colOff>
      <xdr:row>2676</xdr:row>
      <xdr:rowOff>264282</xdr:rowOff>
    </xdr:to>
    <xdr:pic>
      <xdr:nvPicPr>
        <xdr:cNvPr id="575" name="Picture 1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2676</xdr:row>
      <xdr:rowOff>48282</xdr:rowOff>
    </xdr:from>
    <xdr:to>
      <xdr:col>9</xdr:col>
      <xdr:colOff>1171511</xdr:colOff>
      <xdr:row>2676</xdr:row>
      <xdr:rowOff>264282</xdr:rowOff>
    </xdr:to>
    <xdr:pic>
      <xdr:nvPicPr>
        <xdr:cNvPr id="576" name="Picture 1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2676</xdr:row>
      <xdr:rowOff>48282</xdr:rowOff>
    </xdr:from>
    <xdr:to>
      <xdr:col>9</xdr:col>
      <xdr:colOff>1171511</xdr:colOff>
      <xdr:row>2676</xdr:row>
      <xdr:rowOff>264282</xdr:rowOff>
    </xdr:to>
    <xdr:pic>
      <xdr:nvPicPr>
        <xdr:cNvPr id="577" name="Picture 1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2676</xdr:row>
      <xdr:rowOff>48282</xdr:rowOff>
    </xdr:from>
    <xdr:to>
      <xdr:col>9</xdr:col>
      <xdr:colOff>1171511</xdr:colOff>
      <xdr:row>2676</xdr:row>
      <xdr:rowOff>264282</xdr:rowOff>
    </xdr:to>
    <xdr:pic>
      <xdr:nvPicPr>
        <xdr:cNvPr id="578" name="Picture 1">
          <a:extLst>
            <a:ext uri="{FF2B5EF4-FFF2-40B4-BE49-F238E27FC236}">
              <a16:creationId xmlns:a16="http://schemas.microsoft.com/office/drawing/2014/main" id="{00000000-0008-0000-0200-00004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2676</xdr:row>
      <xdr:rowOff>48282</xdr:rowOff>
    </xdr:from>
    <xdr:to>
      <xdr:col>9</xdr:col>
      <xdr:colOff>1171511</xdr:colOff>
      <xdr:row>2676</xdr:row>
      <xdr:rowOff>264282</xdr:rowOff>
    </xdr:to>
    <xdr:pic>
      <xdr:nvPicPr>
        <xdr:cNvPr id="579" name="Picture 1">
          <a:extLst>
            <a:ext uri="{FF2B5EF4-FFF2-40B4-BE49-F238E27FC236}">
              <a16:creationId xmlns:a16="http://schemas.microsoft.com/office/drawing/2014/main" id="{00000000-0008-0000-0200-00004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2676</xdr:row>
      <xdr:rowOff>48282</xdr:rowOff>
    </xdr:from>
    <xdr:to>
      <xdr:col>9</xdr:col>
      <xdr:colOff>1171511</xdr:colOff>
      <xdr:row>2676</xdr:row>
      <xdr:rowOff>264282</xdr:rowOff>
    </xdr:to>
    <xdr:pic>
      <xdr:nvPicPr>
        <xdr:cNvPr id="580" name="Picture 1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2676</xdr:row>
      <xdr:rowOff>48282</xdr:rowOff>
    </xdr:from>
    <xdr:to>
      <xdr:col>9</xdr:col>
      <xdr:colOff>1171511</xdr:colOff>
      <xdr:row>2676</xdr:row>
      <xdr:rowOff>264282</xdr:rowOff>
    </xdr:to>
    <xdr:pic>
      <xdr:nvPicPr>
        <xdr:cNvPr id="581" name="Picture 1">
          <a:extLst>
            <a:ext uri="{FF2B5EF4-FFF2-40B4-BE49-F238E27FC236}">
              <a16:creationId xmlns:a16="http://schemas.microsoft.com/office/drawing/2014/main" id="{00000000-0008-0000-0200-00004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2676</xdr:row>
      <xdr:rowOff>48282</xdr:rowOff>
    </xdr:from>
    <xdr:to>
      <xdr:col>9</xdr:col>
      <xdr:colOff>1171511</xdr:colOff>
      <xdr:row>2676</xdr:row>
      <xdr:rowOff>264282</xdr:rowOff>
    </xdr:to>
    <xdr:pic>
      <xdr:nvPicPr>
        <xdr:cNvPr id="582" name="Picture 1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2676</xdr:row>
      <xdr:rowOff>48282</xdr:rowOff>
    </xdr:from>
    <xdr:to>
      <xdr:col>9</xdr:col>
      <xdr:colOff>1171511</xdr:colOff>
      <xdr:row>2676</xdr:row>
      <xdr:rowOff>264282</xdr:rowOff>
    </xdr:to>
    <xdr:pic>
      <xdr:nvPicPr>
        <xdr:cNvPr id="583" name="Picture 1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2676</xdr:row>
      <xdr:rowOff>48282</xdr:rowOff>
    </xdr:from>
    <xdr:to>
      <xdr:col>9</xdr:col>
      <xdr:colOff>1171511</xdr:colOff>
      <xdr:row>2676</xdr:row>
      <xdr:rowOff>264282</xdr:rowOff>
    </xdr:to>
    <xdr:pic>
      <xdr:nvPicPr>
        <xdr:cNvPr id="584" name="Picture 1">
          <a:extLst>
            <a:ext uri="{FF2B5EF4-FFF2-40B4-BE49-F238E27FC236}">
              <a16:creationId xmlns:a16="http://schemas.microsoft.com/office/drawing/2014/main" id="{00000000-0008-0000-0200-00004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2676</xdr:row>
      <xdr:rowOff>48282</xdr:rowOff>
    </xdr:from>
    <xdr:to>
      <xdr:col>9</xdr:col>
      <xdr:colOff>1171511</xdr:colOff>
      <xdr:row>2676</xdr:row>
      <xdr:rowOff>264282</xdr:rowOff>
    </xdr:to>
    <xdr:pic>
      <xdr:nvPicPr>
        <xdr:cNvPr id="585" name="Picture 1">
          <a:extLst>
            <a:ext uri="{FF2B5EF4-FFF2-40B4-BE49-F238E27FC236}">
              <a16:creationId xmlns:a16="http://schemas.microsoft.com/office/drawing/2014/main" id="{00000000-0008-0000-0200-00004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2715</xdr:row>
      <xdr:rowOff>48282</xdr:rowOff>
    </xdr:from>
    <xdr:to>
      <xdr:col>9</xdr:col>
      <xdr:colOff>1171511</xdr:colOff>
      <xdr:row>2715</xdr:row>
      <xdr:rowOff>264282</xdr:rowOff>
    </xdr:to>
    <xdr:pic>
      <xdr:nvPicPr>
        <xdr:cNvPr id="586" name="Picture 1">
          <a:extLst>
            <a:ext uri="{FF2B5EF4-FFF2-40B4-BE49-F238E27FC236}">
              <a16:creationId xmlns:a16="http://schemas.microsoft.com/office/drawing/2014/main" id="{00000000-0008-0000-0200-00004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2715</xdr:row>
      <xdr:rowOff>48282</xdr:rowOff>
    </xdr:from>
    <xdr:to>
      <xdr:col>9</xdr:col>
      <xdr:colOff>1171511</xdr:colOff>
      <xdr:row>2715</xdr:row>
      <xdr:rowOff>264282</xdr:rowOff>
    </xdr:to>
    <xdr:pic>
      <xdr:nvPicPr>
        <xdr:cNvPr id="587" name="Picture 1">
          <a:extLst>
            <a:ext uri="{FF2B5EF4-FFF2-40B4-BE49-F238E27FC236}">
              <a16:creationId xmlns:a16="http://schemas.microsoft.com/office/drawing/2014/main" id="{00000000-0008-0000-0200-00004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2715</xdr:row>
      <xdr:rowOff>48282</xdr:rowOff>
    </xdr:from>
    <xdr:to>
      <xdr:col>9</xdr:col>
      <xdr:colOff>1171511</xdr:colOff>
      <xdr:row>2715</xdr:row>
      <xdr:rowOff>264282</xdr:rowOff>
    </xdr:to>
    <xdr:pic>
      <xdr:nvPicPr>
        <xdr:cNvPr id="588" name="Picture 1">
          <a:extLst>
            <a:ext uri="{FF2B5EF4-FFF2-40B4-BE49-F238E27FC236}">
              <a16:creationId xmlns:a16="http://schemas.microsoft.com/office/drawing/2014/main" id="{00000000-0008-0000-0200-00004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2715</xdr:row>
      <xdr:rowOff>48282</xdr:rowOff>
    </xdr:from>
    <xdr:to>
      <xdr:col>9</xdr:col>
      <xdr:colOff>1171511</xdr:colOff>
      <xdr:row>2715</xdr:row>
      <xdr:rowOff>264282</xdr:rowOff>
    </xdr:to>
    <xdr:pic>
      <xdr:nvPicPr>
        <xdr:cNvPr id="589" name="Picture 1">
          <a:extLst>
            <a:ext uri="{FF2B5EF4-FFF2-40B4-BE49-F238E27FC236}">
              <a16:creationId xmlns:a16="http://schemas.microsoft.com/office/drawing/2014/main" id="{00000000-0008-0000-0200-00004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2715</xdr:row>
      <xdr:rowOff>48282</xdr:rowOff>
    </xdr:from>
    <xdr:to>
      <xdr:col>9</xdr:col>
      <xdr:colOff>1171511</xdr:colOff>
      <xdr:row>2715</xdr:row>
      <xdr:rowOff>264282</xdr:rowOff>
    </xdr:to>
    <xdr:pic>
      <xdr:nvPicPr>
        <xdr:cNvPr id="590" name="Picture 1">
          <a:extLst>
            <a:ext uri="{FF2B5EF4-FFF2-40B4-BE49-F238E27FC236}">
              <a16:creationId xmlns:a16="http://schemas.microsoft.com/office/drawing/2014/main" id="{00000000-0008-0000-0200-00004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2715</xdr:row>
      <xdr:rowOff>48282</xdr:rowOff>
    </xdr:from>
    <xdr:to>
      <xdr:col>9</xdr:col>
      <xdr:colOff>1171511</xdr:colOff>
      <xdr:row>2715</xdr:row>
      <xdr:rowOff>264282</xdr:rowOff>
    </xdr:to>
    <xdr:pic>
      <xdr:nvPicPr>
        <xdr:cNvPr id="591" name="Picture 1">
          <a:extLst>
            <a:ext uri="{FF2B5EF4-FFF2-40B4-BE49-F238E27FC236}">
              <a16:creationId xmlns:a16="http://schemas.microsoft.com/office/drawing/2014/main" id="{00000000-0008-0000-0200-00004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2715</xdr:row>
      <xdr:rowOff>48282</xdr:rowOff>
    </xdr:from>
    <xdr:to>
      <xdr:col>9</xdr:col>
      <xdr:colOff>1171511</xdr:colOff>
      <xdr:row>2715</xdr:row>
      <xdr:rowOff>264282</xdr:rowOff>
    </xdr:to>
    <xdr:pic>
      <xdr:nvPicPr>
        <xdr:cNvPr id="592" name="Picture 1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2715</xdr:row>
      <xdr:rowOff>48282</xdr:rowOff>
    </xdr:from>
    <xdr:to>
      <xdr:col>9</xdr:col>
      <xdr:colOff>1171511</xdr:colOff>
      <xdr:row>2715</xdr:row>
      <xdr:rowOff>264282</xdr:rowOff>
    </xdr:to>
    <xdr:pic>
      <xdr:nvPicPr>
        <xdr:cNvPr id="593" name="Picture 1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2715</xdr:row>
      <xdr:rowOff>48282</xdr:rowOff>
    </xdr:from>
    <xdr:to>
      <xdr:col>9</xdr:col>
      <xdr:colOff>1171511</xdr:colOff>
      <xdr:row>2715</xdr:row>
      <xdr:rowOff>264282</xdr:rowOff>
    </xdr:to>
    <xdr:pic>
      <xdr:nvPicPr>
        <xdr:cNvPr id="594" name="Picture 1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2715</xdr:row>
      <xdr:rowOff>48282</xdr:rowOff>
    </xdr:from>
    <xdr:to>
      <xdr:col>9</xdr:col>
      <xdr:colOff>1171511</xdr:colOff>
      <xdr:row>2715</xdr:row>
      <xdr:rowOff>264282</xdr:rowOff>
    </xdr:to>
    <xdr:pic>
      <xdr:nvPicPr>
        <xdr:cNvPr id="595" name="Picture 1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2715</xdr:row>
      <xdr:rowOff>48282</xdr:rowOff>
    </xdr:from>
    <xdr:to>
      <xdr:col>9</xdr:col>
      <xdr:colOff>1171511</xdr:colOff>
      <xdr:row>2715</xdr:row>
      <xdr:rowOff>264282</xdr:rowOff>
    </xdr:to>
    <xdr:pic>
      <xdr:nvPicPr>
        <xdr:cNvPr id="596" name="Picture 1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2754</xdr:row>
      <xdr:rowOff>48282</xdr:rowOff>
    </xdr:from>
    <xdr:to>
      <xdr:col>9</xdr:col>
      <xdr:colOff>1171511</xdr:colOff>
      <xdr:row>2754</xdr:row>
      <xdr:rowOff>264282</xdr:rowOff>
    </xdr:to>
    <xdr:pic>
      <xdr:nvPicPr>
        <xdr:cNvPr id="597" name="Picture 1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2754</xdr:row>
      <xdr:rowOff>48282</xdr:rowOff>
    </xdr:from>
    <xdr:to>
      <xdr:col>9</xdr:col>
      <xdr:colOff>1171511</xdr:colOff>
      <xdr:row>2754</xdr:row>
      <xdr:rowOff>264282</xdr:rowOff>
    </xdr:to>
    <xdr:pic>
      <xdr:nvPicPr>
        <xdr:cNvPr id="598" name="Picture 1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2794</xdr:row>
      <xdr:rowOff>48282</xdr:rowOff>
    </xdr:from>
    <xdr:to>
      <xdr:col>9</xdr:col>
      <xdr:colOff>1171511</xdr:colOff>
      <xdr:row>2794</xdr:row>
      <xdr:rowOff>264282</xdr:rowOff>
    </xdr:to>
    <xdr:pic>
      <xdr:nvPicPr>
        <xdr:cNvPr id="600" name="Picture 1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2794</xdr:row>
      <xdr:rowOff>48282</xdr:rowOff>
    </xdr:from>
    <xdr:to>
      <xdr:col>9</xdr:col>
      <xdr:colOff>1171511</xdr:colOff>
      <xdr:row>2794</xdr:row>
      <xdr:rowOff>264282</xdr:rowOff>
    </xdr:to>
    <xdr:pic>
      <xdr:nvPicPr>
        <xdr:cNvPr id="601" name="Picture 1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2839</xdr:row>
      <xdr:rowOff>48282</xdr:rowOff>
    </xdr:from>
    <xdr:to>
      <xdr:col>9</xdr:col>
      <xdr:colOff>1171511</xdr:colOff>
      <xdr:row>2839</xdr:row>
      <xdr:rowOff>264282</xdr:rowOff>
    </xdr:to>
    <xdr:pic>
      <xdr:nvPicPr>
        <xdr:cNvPr id="602" name="Picture 1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2878</xdr:row>
      <xdr:rowOff>48282</xdr:rowOff>
    </xdr:from>
    <xdr:to>
      <xdr:col>9</xdr:col>
      <xdr:colOff>1171511</xdr:colOff>
      <xdr:row>2878</xdr:row>
      <xdr:rowOff>264282</xdr:rowOff>
    </xdr:to>
    <xdr:pic>
      <xdr:nvPicPr>
        <xdr:cNvPr id="608" name="Picture 1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2878</xdr:row>
      <xdr:rowOff>48282</xdr:rowOff>
    </xdr:from>
    <xdr:to>
      <xdr:col>9</xdr:col>
      <xdr:colOff>1171511</xdr:colOff>
      <xdr:row>2878</xdr:row>
      <xdr:rowOff>264282</xdr:rowOff>
    </xdr:to>
    <xdr:pic>
      <xdr:nvPicPr>
        <xdr:cNvPr id="609" name="Picture 1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2917</xdr:row>
      <xdr:rowOff>48282</xdr:rowOff>
    </xdr:from>
    <xdr:to>
      <xdr:col>9</xdr:col>
      <xdr:colOff>1171511</xdr:colOff>
      <xdr:row>2917</xdr:row>
      <xdr:rowOff>264282</xdr:rowOff>
    </xdr:to>
    <xdr:pic>
      <xdr:nvPicPr>
        <xdr:cNvPr id="610" name="Picture 1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2956</xdr:row>
      <xdr:rowOff>48282</xdr:rowOff>
    </xdr:from>
    <xdr:to>
      <xdr:col>9</xdr:col>
      <xdr:colOff>1171511</xdr:colOff>
      <xdr:row>2956</xdr:row>
      <xdr:rowOff>264282</xdr:rowOff>
    </xdr:to>
    <xdr:pic>
      <xdr:nvPicPr>
        <xdr:cNvPr id="611" name="Picture 1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2956</xdr:row>
      <xdr:rowOff>48282</xdr:rowOff>
    </xdr:from>
    <xdr:to>
      <xdr:col>9</xdr:col>
      <xdr:colOff>1171511</xdr:colOff>
      <xdr:row>2956</xdr:row>
      <xdr:rowOff>264282</xdr:rowOff>
    </xdr:to>
    <xdr:pic>
      <xdr:nvPicPr>
        <xdr:cNvPr id="612" name="Picture 1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2754</xdr:row>
      <xdr:rowOff>48282</xdr:rowOff>
    </xdr:from>
    <xdr:to>
      <xdr:col>9</xdr:col>
      <xdr:colOff>1171511</xdr:colOff>
      <xdr:row>2754</xdr:row>
      <xdr:rowOff>264282</xdr:rowOff>
    </xdr:to>
    <xdr:pic>
      <xdr:nvPicPr>
        <xdr:cNvPr id="613" name="Picture 1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2754</xdr:row>
      <xdr:rowOff>48282</xdr:rowOff>
    </xdr:from>
    <xdr:to>
      <xdr:col>9</xdr:col>
      <xdr:colOff>1171511</xdr:colOff>
      <xdr:row>2754</xdr:row>
      <xdr:rowOff>264282</xdr:rowOff>
    </xdr:to>
    <xdr:pic>
      <xdr:nvPicPr>
        <xdr:cNvPr id="614" name="Picture 1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2754</xdr:row>
      <xdr:rowOff>48282</xdr:rowOff>
    </xdr:from>
    <xdr:to>
      <xdr:col>9</xdr:col>
      <xdr:colOff>1171511</xdr:colOff>
      <xdr:row>2754</xdr:row>
      <xdr:rowOff>264282</xdr:rowOff>
    </xdr:to>
    <xdr:pic>
      <xdr:nvPicPr>
        <xdr:cNvPr id="615" name="Picture 1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2794</xdr:row>
      <xdr:rowOff>48282</xdr:rowOff>
    </xdr:from>
    <xdr:to>
      <xdr:col>9</xdr:col>
      <xdr:colOff>1171511</xdr:colOff>
      <xdr:row>2794</xdr:row>
      <xdr:rowOff>264282</xdr:rowOff>
    </xdr:to>
    <xdr:pic>
      <xdr:nvPicPr>
        <xdr:cNvPr id="655" name="Picture 1">
          <a:extLst>
            <a:ext uri="{FF2B5EF4-FFF2-40B4-BE49-F238E27FC236}">
              <a16:creationId xmlns:a16="http://schemas.microsoft.com/office/drawing/2014/main" id="{00000000-0008-0000-0200-00008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2794</xdr:row>
      <xdr:rowOff>48282</xdr:rowOff>
    </xdr:from>
    <xdr:to>
      <xdr:col>9</xdr:col>
      <xdr:colOff>1171511</xdr:colOff>
      <xdr:row>2794</xdr:row>
      <xdr:rowOff>264282</xdr:rowOff>
    </xdr:to>
    <xdr:pic>
      <xdr:nvPicPr>
        <xdr:cNvPr id="656" name="Picture 1">
          <a:extLst>
            <a:ext uri="{FF2B5EF4-FFF2-40B4-BE49-F238E27FC236}">
              <a16:creationId xmlns:a16="http://schemas.microsoft.com/office/drawing/2014/main" id="{00000000-0008-0000-0200-00009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2794</xdr:row>
      <xdr:rowOff>48282</xdr:rowOff>
    </xdr:from>
    <xdr:to>
      <xdr:col>9</xdr:col>
      <xdr:colOff>1171511</xdr:colOff>
      <xdr:row>2794</xdr:row>
      <xdr:rowOff>264282</xdr:rowOff>
    </xdr:to>
    <xdr:pic>
      <xdr:nvPicPr>
        <xdr:cNvPr id="657" name="Picture 1">
          <a:extLst>
            <a:ext uri="{FF2B5EF4-FFF2-40B4-BE49-F238E27FC236}">
              <a16:creationId xmlns:a16="http://schemas.microsoft.com/office/drawing/2014/main" id="{00000000-0008-0000-0200-00009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2839</xdr:row>
      <xdr:rowOff>48282</xdr:rowOff>
    </xdr:from>
    <xdr:to>
      <xdr:col>9</xdr:col>
      <xdr:colOff>1171511</xdr:colOff>
      <xdr:row>2839</xdr:row>
      <xdr:rowOff>264282</xdr:rowOff>
    </xdr:to>
    <xdr:pic>
      <xdr:nvPicPr>
        <xdr:cNvPr id="658" name="Picture 1">
          <a:extLst>
            <a:ext uri="{FF2B5EF4-FFF2-40B4-BE49-F238E27FC236}">
              <a16:creationId xmlns:a16="http://schemas.microsoft.com/office/drawing/2014/main" id="{00000000-0008-0000-0200-00009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2839</xdr:row>
      <xdr:rowOff>48282</xdr:rowOff>
    </xdr:from>
    <xdr:to>
      <xdr:col>9</xdr:col>
      <xdr:colOff>1171511</xdr:colOff>
      <xdr:row>2839</xdr:row>
      <xdr:rowOff>264282</xdr:rowOff>
    </xdr:to>
    <xdr:pic>
      <xdr:nvPicPr>
        <xdr:cNvPr id="659" name="Picture 1">
          <a:extLst>
            <a:ext uri="{FF2B5EF4-FFF2-40B4-BE49-F238E27FC236}">
              <a16:creationId xmlns:a16="http://schemas.microsoft.com/office/drawing/2014/main" id="{00000000-0008-0000-0200-00009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2839</xdr:row>
      <xdr:rowOff>48282</xdr:rowOff>
    </xdr:from>
    <xdr:to>
      <xdr:col>9</xdr:col>
      <xdr:colOff>1171511</xdr:colOff>
      <xdr:row>2839</xdr:row>
      <xdr:rowOff>264282</xdr:rowOff>
    </xdr:to>
    <xdr:pic>
      <xdr:nvPicPr>
        <xdr:cNvPr id="660" name="Picture 1">
          <a:extLst>
            <a:ext uri="{FF2B5EF4-FFF2-40B4-BE49-F238E27FC236}">
              <a16:creationId xmlns:a16="http://schemas.microsoft.com/office/drawing/2014/main" id="{00000000-0008-0000-0200-00009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2878</xdr:row>
      <xdr:rowOff>48282</xdr:rowOff>
    </xdr:from>
    <xdr:to>
      <xdr:col>9</xdr:col>
      <xdr:colOff>1171511</xdr:colOff>
      <xdr:row>2878</xdr:row>
      <xdr:rowOff>264282</xdr:rowOff>
    </xdr:to>
    <xdr:pic>
      <xdr:nvPicPr>
        <xdr:cNvPr id="874" name="Picture 1">
          <a:extLst>
            <a:ext uri="{FF2B5EF4-FFF2-40B4-BE49-F238E27FC236}">
              <a16:creationId xmlns:a16="http://schemas.microsoft.com/office/drawing/2014/main" id="{00000000-0008-0000-0200-00006A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2878</xdr:row>
      <xdr:rowOff>48282</xdr:rowOff>
    </xdr:from>
    <xdr:to>
      <xdr:col>9</xdr:col>
      <xdr:colOff>1171511</xdr:colOff>
      <xdr:row>2878</xdr:row>
      <xdr:rowOff>264282</xdr:rowOff>
    </xdr:to>
    <xdr:pic>
      <xdr:nvPicPr>
        <xdr:cNvPr id="875" name="Picture 1">
          <a:extLst>
            <a:ext uri="{FF2B5EF4-FFF2-40B4-BE49-F238E27FC236}">
              <a16:creationId xmlns:a16="http://schemas.microsoft.com/office/drawing/2014/main" id="{00000000-0008-0000-0200-00006B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2878</xdr:row>
      <xdr:rowOff>48282</xdr:rowOff>
    </xdr:from>
    <xdr:to>
      <xdr:col>9</xdr:col>
      <xdr:colOff>1171511</xdr:colOff>
      <xdr:row>2878</xdr:row>
      <xdr:rowOff>264282</xdr:rowOff>
    </xdr:to>
    <xdr:pic>
      <xdr:nvPicPr>
        <xdr:cNvPr id="876" name="Picture 1">
          <a:extLst>
            <a:ext uri="{FF2B5EF4-FFF2-40B4-BE49-F238E27FC236}">
              <a16:creationId xmlns:a16="http://schemas.microsoft.com/office/drawing/2014/main" id="{00000000-0008-0000-0200-00006C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2917</xdr:row>
      <xdr:rowOff>48282</xdr:rowOff>
    </xdr:from>
    <xdr:to>
      <xdr:col>9</xdr:col>
      <xdr:colOff>1171511</xdr:colOff>
      <xdr:row>2917</xdr:row>
      <xdr:rowOff>264282</xdr:rowOff>
    </xdr:to>
    <xdr:pic>
      <xdr:nvPicPr>
        <xdr:cNvPr id="877" name="Picture 1">
          <a:extLst>
            <a:ext uri="{FF2B5EF4-FFF2-40B4-BE49-F238E27FC236}">
              <a16:creationId xmlns:a16="http://schemas.microsoft.com/office/drawing/2014/main" id="{00000000-0008-0000-0200-00006D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2917</xdr:row>
      <xdr:rowOff>48282</xdr:rowOff>
    </xdr:from>
    <xdr:to>
      <xdr:col>9</xdr:col>
      <xdr:colOff>1171511</xdr:colOff>
      <xdr:row>2917</xdr:row>
      <xdr:rowOff>264282</xdr:rowOff>
    </xdr:to>
    <xdr:pic>
      <xdr:nvPicPr>
        <xdr:cNvPr id="878" name="Picture 1">
          <a:extLst>
            <a:ext uri="{FF2B5EF4-FFF2-40B4-BE49-F238E27FC236}">
              <a16:creationId xmlns:a16="http://schemas.microsoft.com/office/drawing/2014/main" id="{00000000-0008-0000-0200-00006E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2917</xdr:row>
      <xdr:rowOff>48282</xdr:rowOff>
    </xdr:from>
    <xdr:to>
      <xdr:col>9</xdr:col>
      <xdr:colOff>1171511</xdr:colOff>
      <xdr:row>2917</xdr:row>
      <xdr:rowOff>264282</xdr:rowOff>
    </xdr:to>
    <xdr:pic>
      <xdr:nvPicPr>
        <xdr:cNvPr id="879" name="Picture 1">
          <a:extLst>
            <a:ext uri="{FF2B5EF4-FFF2-40B4-BE49-F238E27FC236}">
              <a16:creationId xmlns:a16="http://schemas.microsoft.com/office/drawing/2014/main" id="{00000000-0008-0000-0200-00006F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2956</xdr:row>
      <xdr:rowOff>48282</xdr:rowOff>
    </xdr:from>
    <xdr:to>
      <xdr:col>9</xdr:col>
      <xdr:colOff>1171511</xdr:colOff>
      <xdr:row>2956</xdr:row>
      <xdr:rowOff>264282</xdr:rowOff>
    </xdr:to>
    <xdr:pic>
      <xdr:nvPicPr>
        <xdr:cNvPr id="880" name="Picture 1">
          <a:extLst>
            <a:ext uri="{FF2B5EF4-FFF2-40B4-BE49-F238E27FC236}">
              <a16:creationId xmlns:a16="http://schemas.microsoft.com/office/drawing/2014/main" id="{00000000-0008-0000-0200-000070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2956</xdr:row>
      <xdr:rowOff>48282</xdr:rowOff>
    </xdr:from>
    <xdr:to>
      <xdr:col>9</xdr:col>
      <xdr:colOff>1171511</xdr:colOff>
      <xdr:row>2956</xdr:row>
      <xdr:rowOff>264282</xdr:rowOff>
    </xdr:to>
    <xdr:pic>
      <xdr:nvPicPr>
        <xdr:cNvPr id="881" name="Picture 1">
          <a:extLst>
            <a:ext uri="{FF2B5EF4-FFF2-40B4-BE49-F238E27FC236}">
              <a16:creationId xmlns:a16="http://schemas.microsoft.com/office/drawing/2014/main" id="{00000000-0008-0000-0200-000071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2956</xdr:row>
      <xdr:rowOff>48282</xdr:rowOff>
    </xdr:from>
    <xdr:to>
      <xdr:col>9</xdr:col>
      <xdr:colOff>1171511</xdr:colOff>
      <xdr:row>2956</xdr:row>
      <xdr:rowOff>264282</xdr:rowOff>
    </xdr:to>
    <xdr:pic>
      <xdr:nvPicPr>
        <xdr:cNvPr id="882" name="Picture 1">
          <a:extLst>
            <a:ext uri="{FF2B5EF4-FFF2-40B4-BE49-F238E27FC236}">
              <a16:creationId xmlns:a16="http://schemas.microsoft.com/office/drawing/2014/main" id="{00000000-0008-0000-0200-000072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2754</xdr:row>
      <xdr:rowOff>48282</xdr:rowOff>
    </xdr:from>
    <xdr:to>
      <xdr:col>9</xdr:col>
      <xdr:colOff>1171511</xdr:colOff>
      <xdr:row>2754</xdr:row>
      <xdr:rowOff>264282</xdr:rowOff>
    </xdr:to>
    <xdr:pic>
      <xdr:nvPicPr>
        <xdr:cNvPr id="883" name="Picture 1">
          <a:extLst>
            <a:ext uri="{FF2B5EF4-FFF2-40B4-BE49-F238E27FC236}">
              <a16:creationId xmlns:a16="http://schemas.microsoft.com/office/drawing/2014/main" id="{00000000-0008-0000-0200-000073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2754</xdr:row>
      <xdr:rowOff>48282</xdr:rowOff>
    </xdr:from>
    <xdr:to>
      <xdr:col>9</xdr:col>
      <xdr:colOff>1171511</xdr:colOff>
      <xdr:row>2754</xdr:row>
      <xdr:rowOff>264282</xdr:rowOff>
    </xdr:to>
    <xdr:pic>
      <xdr:nvPicPr>
        <xdr:cNvPr id="884" name="Picture 1">
          <a:extLst>
            <a:ext uri="{FF2B5EF4-FFF2-40B4-BE49-F238E27FC236}">
              <a16:creationId xmlns:a16="http://schemas.microsoft.com/office/drawing/2014/main" id="{00000000-0008-0000-0200-000074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2754</xdr:row>
      <xdr:rowOff>48282</xdr:rowOff>
    </xdr:from>
    <xdr:to>
      <xdr:col>9</xdr:col>
      <xdr:colOff>1171511</xdr:colOff>
      <xdr:row>2754</xdr:row>
      <xdr:rowOff>264282</xdr:rowOff>
    </xdr:to>
    <xdr:pic>
      <xdr:nvPicPr>
        <xdr:cNvPr id="885" name="Picture 1">
          <a:extLst>
            <a:ext uri="{FF2B5EF4-FFF2-40B4-BE49-F238E27FC236}">
              <a16:creationId xmlns:a16="http://schemas.microsoft.com/office/drawing/2014/main" id="{00000000-0008-0000-0200-000075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2754</xdr:row>
      <xdr:rowOff>48282</xdr:rowOff>
    </xdr:from>
    <xdr:to>
      <xdr:col>9</xdr:col>
      <xdr:colOff>1171511</xdr:colOff>
      <xdr:row>2754</xdr:row>
      <xdr:rowOff>264282</xdr:rowOff>
    </xdr:to>
    <xdr:pic>
      <xdr:nvPicPr>
        <xdr:cNvPr id="886" name="Picture 1">
          <a:extLst>
            <a:ext uri="{FF2B5EF4-FFF2-40B4-BE49-F238E27FC236}">
              <a16:creationId xmlns:a16="http://schemas.microsoft.com/office/drawing/2014/main" id="{00000000-0008-0000-0200-000076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2754</xdr:row>
      <xdr:rowOff>48282</xdr:rowOff>
    </xdr:from>
    <xdr:to>
      <xdr:col>9</xdr:col>
      <xdr:colOff>1171511</xdr:colOff>
      <xdr:row>2754</xdr:row>
      <xdr:rowOff>264282</xdr:rowOff>
    </xdr:to>
    <xdr:pic>
      <xdr:nvPicPr>
        <xdr:cNvPr id="887" name="Picture 1">
          <a:extLst>
            <a:ext uri="{FF2B5EF4-FFF2-40B4-BE49-F238E27FC236}">
              <a16:creationId xmlns:a16="http://schemas.microsoft.com/office/drawing/2014/main" id="{00000000-0008-0000-0200-000077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2754</xdr:row>
      <xdr:rowOff>48282</xdr:rowOff>
    </xdr:from>
    <xdr:to>
      <xdr:col>9</xdr:col>
      <xdr:colOff>1171511</xdr:colOff>
      <xdr:row>2754</xdr:row>
      <xdr:rowOff>264282</xdr:rowOff>
    </xdr:to>
    <xdr:pic>
      <xdr:nvPicPr>
        <xdr:cNvPr id="888" name="Picture 1">
          <a:extLst>
            <a:ext uri="{FF2B5EF4-FFF2-40B4-BE49-F238E27FC236}">
              <a16:creationId xmlns:a16="http://schemas.microsoft.com/office/drawing/2014/main" id="{00000000-0008-0000-0200-000078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32741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2794</xdr:row>
      <xdr:rowOff>48282</xdr:rowOff>
    </xdr:from>
    <xdr:to>
      <xdr:col>9</xdr:col>
      <xdr:colOff>1171511</xdr:colOff>
      <xdr:row>2794</xdr:row>
      <xdr:rowOff>264282</xdr:rowOff>
    </xdr:to>
    <xdr:pic>
      <xdr:nvPicPr>
        <xdr:cNvPr id="895" name="Picture 1">
          <a:extLst>
            <a:ext uri="{FF2B5EF4-FFF2-40B4-BE49-F238E27FC236}">
              <a16:creationId xmlns:a16="http://schemas.microsoft.com/office/drawing/2014/main" id="{00000000-0008-0000-0200-00007F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2794</xdr:row>
      <xdr:rowOff>48282</xdr:rowOff>
    </xdr:from>
    <xdr:to>
      <xdr:col>9</xdr:col>
      <xdr:colOff>1171511</xdr:colOff>
      <xdr:row>2794</xdr:row>
      <xdr:rowOff>264282</xdr:rowOff>
    </xdr:to>
    <xdr:pic>
      <xdr:nvPicPr>
        <xdr:cNvPr id="896" name="Picture 1">
          <a:extLst>
            <a:ext uri="{FF2B5EF4-FFF2-40B4-BE49-F238E27FC236}">
              <a16:creationId xmlns:a16="http://schemas.microsoft.com/office/drawing/2014/main" id="{00000000-0008-0000-0200-000080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2794</xdr:row>
      <xdr:rowOff>48282</xdr:rowOff>
    </xdr:from>
    <xdr:to>
      <xdr:col>9</xdr:col>
      <xdr:colOff>1171511</xdr:colOff>
      <xdr:row>2794</xdr:row>
      <xdr:rowOff>264282</xdr:rowOff>
    </xdr:to>
    <xdr:pic>
      <xdr:nvPicPr>
        <xdr:cNvPr id="897" name="Picture 1">
          <a:extLst>
            <a:ext uri="{FF2B5EF4-FFF2-40B4-BE49-F238E27FC236}">
              <a16:creationId xmlns:a16="http://schemas.microsoft.com/office/drawing/2014/main" id="{00000000-0008-0000-0200-000081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2794</xdr:row>
      <xdr:rowOff>48282</xdr:rowOff>
    </xdr:from>
    <xdr:to>
      <xdr:col>9</xdr:col>
      <xdr:colOff>1171511</xdr:colOff>
      <xdr:row>2794</xdr:row>
      <xdr:rowOff>264282</xdr:rowOff>
    </xdr:to>
    <xdr:pic>
      <xdr:nvPicPr>
        <xdr:cNvPr id="898" name="Picture 1">
          <a:extLst>
            <a:ext uri="{FF2B5EF4-FFF2-40B4-BE49-F238E27FC236}">
              <a16:creationId xmlns:a16="http://schemas.microsoft.com/office/drawing/2014/main" id="{00000000-0008-0000-0200-000082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2794</xdr:row>
      <xdr:rowOff>48282</xdr:rowOff>
    </xdr:from>
    <xdr:to>
      <xdr:col>9</xdr:col>
      <xdr:colOff>1171511</xdr:colOff>
      <xdr:row>2794</xdr:row>
      <xdr:rowOff>264282</xdr:rowOff>
    </xdr:to>
    <xdr:pic>
      <xdr:nvPicPr>
        <xdr:cNvPr id="899" name="Picture 1">
          <a:extLst>
            <a:ext uri="{FF2B5EF4-FFF2-40B4-BE49-F238E27FC236}">
              <a16:creationId xmlns:a16="http://schemas.microsoft.com/office/drawing/2014/main" id="{00000000-0008-0000-0200-000083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2794</xdr:row>
      <xdr:rowOff>48282</xdr:rowOff>
    </xdr:from>
    <xdr:to>
      <xdr:col>9</xdr:col>
      <xdr:colOff>1171511</xdr:colOff>
      <xdr:row>2794</xdr:row>
      <xdr:rowOff>264282</xdr:rowOff>
    </xdr:to>
    <xdr:pic>
      <xdr:nvPicPr>
        <xdr:cNvPr id="900" name="Picture 1">
          <a:extLst>
            <a:ext uri="{FF2B5EF4-FFF2-40B4-BE49-F238E27FC236}">
              <a16:creationId xmlns:a16="http://schemas.microsoft.com/office/drawing/2014/main" id="{00000000-0008-0000-0200-000084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2839</xdr:row>
      <xdr:rowOff>48282</xdr:rowOff>
    </xdr:from>
    <xdr:to>
      <xdr:col>9</xdr:col>
      <xdr:colOff>1171511</xdr:colOff>
      <xdr:row>2839</xdr:row>
      <xdr:rowOff>264282</xdr:rowOff>
    </xdr:to>
    <xdr:pic>
      <xdr:nvPicPr>
        <xdr:cNvPr id="901" name="Picture 1">
          <a:extLst>
            <a:ext uri="{FF2B5EF4-FFF2-40B4-BE49-F238E27FC236}">
              <a16:creationId xmlns:a16="http://schemas.microsoft.com/office/drawing/2014/main" id="{00000000-0008-0000-0200-000085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2839</xdr:row>
      <xdr:rowOff>48282</xdr:rowOff>
    </xdr:from>
    <xdr:to>
      <xdr:col>9</xdr:col>
      <xdr:colOff>1171511</xdr:colOff>
      <xdr:row>2839</xdr:row>
      <xdr:rowOff>264282</xdr:rowOff>
    </xdr:to>
    <xdr:pic>
      <xdr:nvPicPr>
        <xdr:cNvPr id="902" name="Picture 1">
          <a:extLst>
            <a:ext uri="{FF2B5EF4-FFF2-40B4-BE49-F238E27FC236}">
              <a16:creationId xmlns:a16="http://schemas.microsoft.com/office/drawing/2014/main" id="{00000000-0008-0000-0200-000086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2839</xdr:row>
      <xdr:rowOff>48282</xdr:rowOff>
    </xdr:from>
    <xdr:to>
      <xdr:col>9</xdr:col>
      <xdr:colOff>1171511</xdr:colOff>
      <xdr:row>2839</xdr:row>
      <xdr:rowOff>264282</xdr:rowOff>
    </xdr:to>
    <xdr:pic>
      <xdr:nvPicPr>
        <xdr:cNvPr id="903" name="Picture 1">
          <a:extLst>
            <a:ext uri="{FF2B5EF4-FFF2-40B4-BE49-F238E27FC236}">
              <a16:creationId xmlns:a16="http://schemas.microsoft.com/office/drawing/2014/main" id="{00000000-0008-0000-0200-000087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2839</xdr:row>
      <xdr:rowOff>48282</xdr:rowOff>
    </xdr:from>
    <xdr:to>
      <xdr:col>9</xdr:col>
      <xdr:colOff>1171511</xdr:colOff>
      <xdr:row>2839</xdr:row>
      <xdr:rowOff>264282</xdr:rowOff>
    </xdr:to>
    <xdr:pic>
      <xdr:nvPicPr>
        <xdr:cNvPr id="904" name="Picture 1">
          <a:extLst>
            <a:ext uri="{FF2B5EF4-FFF2-40B4-BE49-F238E27FC236}">
              <a16:creationId xmlns:a16="http://schemas.microsoft.com/office/drawing/2014/main" id="{00000000-0008-0000-0200-000088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2839</xdr:row>
      <xdr:rowOff>48282</xdr:rowOff>
    </xdr:from>
    <xdr:to>
      <xdr:col>9</xdr:col>
      <xdr:colOff>1171511</xdr:colOff>
      <xdr:row>2839</xdr:row>
      <xdr:rowOff>264282</xdr:rowOff>
    </xdr:to>
    <xdr:pic>
      <xdr:nvPicPr>
        <xdr:cNvPr id="905" name="Picture 1">
          <a:extLst>
            <a:ext uri="{FF2B5EF4-FFF2-40B4-BE49-F238E27FC236}">
              <a16:creationId xmlns:a16="http://schemas.microsoft.com/office/drawing/2014/main" id="{00000000-0008-0000-0200-000089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2839</xdr:row>
      <xdr:rowOff>48282</xdr:rowOff>
    </xdr:from>
    <xdr:to>
      <xdr:col>9</xdr:col>
      <xdr:colOff>1171511</xdr:colOff>
      <xdr:row>2839</xdr:row>
      <xdr:rowOff>264282</xdr:rowOff>
    </xdr:to>
    <xdr:pic>
      <xdr:nvPicPr>
        <xdr:cNvPr id="906" name="Picture 1">
          <a:extLst>
            <a:ext uri="{FF2B5EF4-FFF2-40B4-BE49-F238E27FC236}">
              <a16:creationId xmlns:a16="http://schemas.microsoft.com/office/drawing/2014/main" id="{00000000-0008-0000-0200-00008A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2878</xdr:row>
      <xdr:rowOff>48282</xdr:rowOff>
    </xdr:from>
    <xdr:to>
      <xdr:col>9</xdr:col>
      <xdr:colOff>1171511</xdr:colOff>
      <xdr:row>2878</xdr:row>
      <xdr:rowOff>264282</xdr:rowOff>
    </xdr:to>
    <xdr:pic>
      <xdr:nvPicPr>
        <xdr:cNvPr id="907" name="Picture 1">
          <a:extLst>
            <a:ext uri="{FF2B5EF4-FFF2-40B4-BE49-F238E27FC236}">
              <a16:creationId xmlns:a16="http://schemas.microsoft.com/office/drawing/2014/main" id="{00000000-0008-0000-0200-00008B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2878</xdr:row>
      <xdr:rowOff>48282</xdr:rowOff>
    </xdr:from>
    <xdr:to>
      <xdr:col>9</xdr:col>
      <xdr:colOff>1171511</xdr:colOff>
      <xdr:row>2878</xdr:row>
      <xdr:rowOff>264282</xdr:rowOff>
    </xdr:to>
    <xdr:pic>
      <xdr:nvPicPr>
        <xdr:cNvPr id="908" name="Picture 1">
          <a:extLst>
            <a:ext uri="{FF2B5EF4-FFF2-40B4-BE49-F238E27FC236}">
              <a16:creationId xmlns:a16="http://schemas.microsoft.com/office/drawing/2014/main" id="{00000000-0008-0000-0200-00008C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2878</xdr:row>
      <xdr:rowOff>48282</xdr:rowOff>
    </xdr:from>
    <xdr:to>
      <xdr:col>9</xdr:col>
      <xdr:colOff>1171511</xdr:colOff>
      <xdr:row>2878</xdr:row>
      <xdr:rowOff>264282</xdr:rowOff>
    </xdr:to>
    <xdr:pic>
      <xdr:nvPicPr>
        <xdr:cNvPr id="909" name="Picture 1">
          <a:extLst>
            <a:ext uri="{FF2B5EF4-FFF2-40B4-BE49-F238E27FC236}">
              <a16:creationId xmlns:a16="http://schemas.microsoft.com/office/drawing/2014/main" id="{00000000-0008-0000-0200-00008D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2878</xdr:row>
      <xdr:rowOff>48282</xdr:rowOff>
    </xdr:from>
    <xdr:to>
      <xdr:col>9</xdr:col>
      <xdr:colOff>1171511</xdr:colOff>
      <xdr:row>2878</xdr:row>
      <xdr:rowOff>264282</xdr:rowOff>
    </xdr:to>
    <xdr:pic>
      <xdr:nvPicPr>
        <xdr:cNvPr id="910" name="Picture 1">
          <a:extLst>
            <a:ext uri="{FF2B5EF4-FFF2-40B4-BE49-F238E27FC236}">
              <a16:creationId xmlns:a16="http://schemas.microsoft.com/office/drawing/2014/main" id="{00000000-0008-0000-0200-00008E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2878</xdr:row>
      <xdr:rowOff>48282</xdr:rowOff>
    </xdr:from>
    <xdr:to>
      <xdr:col>9</xdr:col>
      <xdr:colOff>1171511</xdr:colOff>
      <xdr:row>2878</xdr:row>
      <xdr:rowOff>264282</xdr:rowOff>
    </xdr:to>
    <xdr:pic>
      <xdr:nvPicPr>
        <xdr:cNvPr id="911" name="Picture 1">
          <a:extLst>
            <a:ext uri="{FF2B5EF4-FFF2-40B4-BE49-F238E27FC236}">
              <a16:creationId xmlns:a16="http://schemas.microsoft.com/office/drawing/2014/main" id="{00000000-0008-0000-0200-00008F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2878</xdr:row>
      <xdr:rowOff>48282</xdr:rowOff>
    </xdr:from>
    <xdr:to>
      <xdr:col>9</xdr:col>
      <xdr:colOff>1171511</xdr:colOff>
      <xdr:row>2878</xdr:row>
      <xdr:rowOff>264282</xdr:rowOff>
    </xdr:to>
    <xdr:pic>
      <xdr:nvPicPr>
        <xdr:cNvPr id="912" name="Picture 1">
          <a:extLst>
            <a:ext uri="{FF2B5EF4-FFF2-40B4-BE49-F238E27FC236}">
              <a16:creationId xmlns:a16="http://schemas.microsoft.com/office/drawing/2014/main" id="{00000000-0008-0000-0200-000090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66160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2917</xdr:row>
      <xdr:rowOff>48282</xdr:rowOff>
    </xdr:from>
    <xdr:to>
      <xdr:col>9</xdr:col>
      <xdr:colOff>1171511</xdr:colOff>
      <xdr:row>2917</xdr:row>
      <xdr:rowOff>264282</xdr:rowOff>
    </xdr:to>
    <xdr:pic>
      <xdr:nvPicPr>
        <xdr:cNvPr id="913" name="Picture 1">
          <a:extLst>
            <a:ext uri="{FF2B5EF4-FFF2-40B4-BE49-F238E27FC236}">
              <a16:creationId xmlns:a16="http://schemas.microsoft.com/office/drawing/2014/main" id="{00000000-0008-0000-0200-000091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2917</xdr:row>
      <xdr:rowOff>48282</xdr:rowOff>
    </xdr:from>
    <xdr:to>
      <xdr:col>9</xdr:col>
      <xdr:colOff>1171511</xdr:colOff>
      <xdr:row>2917</xdr:row>
      <xdr:rowOff>264282</xdr:rowOff>
    </xdr:to>
    <xdr:pic>
      <xdr:nvPicPr>
        <xdr:cNvPr id="914" name="Picture 1">
          <a:extLst>
            <a:ext uri="{FF2B5EF4-FFF2-40B4-BE49-F238E27FC236}">
              <a16:creationId xmlns:a16="http://schemas.microsoft.com/office/drawing/2014/main" id="{00000000-0008-0000-0200-000092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2917</xdr:row>
      <xdr:rowOff>48282</xdr:rowOff>
    </xdr:from>
    <xdr:to>
      <xdr:col>9</xdr:col>
      <xdr:colOff>1171511</xdr:colOff>
      <xdr:row>2917</xdr:row>
      <xdr:rowOff>264282</xdr:rowOff>
    </xdr:to>
    <xdr:pic>
      <xdr:nvPicPr>
        <xdr:cNvPr id="915" name="Picture 1">
          <a:extLst>
            <a:ext uri="{FF2B5EF4-FFF2-40B4-BE49-F238E27FC236}">
              <a16:creationId xmlns:a16="http://schemas.microsoft.com/office/drawing/2014/main" id="{00000000-0008-0000-0200-000093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2917</xdr:row>
      <xdr:rowOff>48282</xdr:rowOff>
    </xdr:from>
    <xdr:to>
      <xdr:col>9</xdr:col>
      <xdr:colOff>1171511</xdr:colOff>
      <xdr:row>2917</xdr:row>
      <xdr:rowOff>264282</xdr:rowOff>
    </xdr:to>
    <xdr:pic>
      <xdr:nvPicPr>
        <xdr:cNvPr id="916" name="Picture 1">
          <a:extLst>
            <a:ext uri="{FF2B5EF4-FFF2-40B4-BE49-F238E27FC236}">
              <a16:creationId xmlns:a16="http://schemas.microsoft.com/office/drawing/2014/main" id="{00000000-0008-0000-0200-000094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2917</xdr:row>
      <xdr:rowOff>48282</xdr:rowOff>
    </xdr:from>
    <xdr:to>
      <xdr:col>9</xdr:col>
      <xdr:colOff>1171511</xdr:colOff>
      <xdr:row>2917</xdr:row>
      <xdr:rowOff>264282</xdr:rowOff>
    </xdr:to>
    <xdr:pic>
      <xdr:nvPicPr>
        <xdr:cNvPr id="917" name="Picture 1">
          <a:extLst>
            <a:ext uri="{FF2B5EF4-FFF2-40B4-BE49-F238E27FC236}">
              <a16:creationId xmlns:a16="http://schemas.microsoft.com/office/drawing/2014/main" id="{00000000-0008-0000-0200-000095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2917</xdr:row>
      <xdr:rowOff>48282</xdr:rowOff>
    </xdr:from>
    <xdr:to>
      <xdr:col>9</xdr:col>
      <xdr:colOff>1171511</xdr:colOff>
      <xdr:row>2917</xdr:row>
      <xdr:rowOff>264282</xdr:rowOff>
    </xdr:to>
    <xdr:pic>
      <xdr:nvPicPr>
        <xdr:cNvPr id="918" name="Picture 1">
          <a:extLst>
            <a:ext uri="{FF2B5EF4-FFF2-40B4-BE49-F238E27FC236}">
              <a16:creationId xmlns:a16="http://schemas.microsoft.com/office/drawing/2014/main" id="{00000000-0008-0000-0200-000096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2956</xdr:row>
      <xdr:rowOff>48282</xdr:rowOff>
    </xdr:from>
    <xdr:to>
      <xdr:col>9</xdr:col>
      <xdr:colOff>1171511</xdr:colOff>
      <xdr:row>2956</xdr:row>
      <xdr:rowOff>264282</xdr:rowOff>
    </xdr:to>
    <xdr:pic>
      <xdr:nvPicPr>
        <xdr:cNvPr id="919" name="Picture 1">
          <a:extLst>
            <a:ext uri="{FF2B5EF4-FFF2-40B4-BE49-F238E27FC236}">
              <a16:creationId xmlns:a16="http://schemas.microsoft.com/office/drawing/2014/main" id="{00000000-0008-0000-0200-000097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2956</xdr:row>
      <xdr:rowOff>48282</xdr:rowOff>
    </xdr:from>
    <xdr:to>
      <xdr:col>9</xdr:col>
      <xdr:colOff>1171511</xdr:colOff>
      <xdr:row>2956</xdr:row>
      <xdr:rowOff>264282</xdr:rowOff>
    </xdr:to>
    <xdr:pic>
      <xdr:nvPicPr>
        <xdr:cNvPr id="920" name="Picture 1">
          <a:extLst>
            <a:ext uri="{FF2B5EF4-FFF2-40B4-BE49-F238E27FC236}">
              <a16:creationId xmlns:a16="http://schemas.microsoft.com/office/drawing/2014/main" id="{00000000-0008-0000-0200-000098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2956</xdr:row>
      <xdr:rowOff>48282</xdr:rowOff>
    </xdr:from>
    <xdr:to>
      <xdr:col>9</xdr:col>
      <xdr:colOff>1171511</xdr:colOff>
      <xdr:row>2956</xdr:row>
      <xdr:rowOff>264282</xdr:rowOff>
    </xdr:to>
    <xdr:pic>
      <xdr:nvPicPr>
        <xdr:cNvPr id="921" name="Picture 1">
          <a:extLst>
            <a:ext uri="{FF2B5EF4-FFF2-40B4-BE49-F238E27FC236}">
              <a16:creationId xmlns:a16="http://schemas.microsoft.com/office/drawing/2014/main" id="{00000000-0008-0000-0200-000099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2956</xdr:row>
      <xdr:rowOff>48282</xdr:rowOff>
    </xdr:from>
    <xdr:to>
      <xdr:col>9</xdr:col>
      <xdr:colOff>1171511</xdr:colOff>
      <xdr:row>2956</xdr:row>
      <xdr:rowOff>264282</xdr:rowOff>
    </xdr:to>
    <xdr:pic>
      <xdr:nvPicPr>
        <xdr:cNvPr id="922" name="Picture 1">
          <a:extLst>
            <a:ext uri="{FF2B5EF4-FFF2-40B4-BE49-F238E27FC236}">
              <a16:creationId xmlns:a16="http://schemas.microsoft.com/office/drawing/2014/main" id="{00000000-0008-0000-0200-00009A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2956</xdr:row>
      <xdr:rowOff>48282</xdr:rowOff>
    </xdr:from>
    <xdr:to>
      <xdr:col>9</xdr:col>
      <xdr:colOff>1171511</xdr:colOff>
      <xdr:row>2956</xdr:row>
      <xdr:rowOff>264282</xdr:rowOff>
    </xdr:to>
    <xdr:pic>
      <xdr:nvPicPr>
        <xdr:cNvPr id="923" name="Picture 1">
          <a:extLst>
            <a:ext uri="{FF2B5EF4-FFF2-40B4-BE49-F238E27FC236}">
              <a16:creationId xmlns:a16="http://schemas.microsoft.com/office/drawing/2014/main" id="{00000000-0008-0000-0200-00009B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2956</xdr:row>
      <xdr:rowOff>48282</xdr:rowOff>
    </xdr:from>
    <xdr:to>
      <xdr:col>9</xdr:col>
      <xdr:colOff>1171511</xdr:colOff>
      <xdr:row>2956</xdr:row>
      <xdr:rowOff>264282</xdr:rowOff>
    </xdr:to>
    <xdr:pic>
      <xdr:nvPicPr>
        <xdr:cNvPr id="924" name="Picture 1">
          <a:extLst>
            <a:ext uri="{FF2B5EF4-FFF2-40B4-BE49-F238E27FC236}">
              <a16:creationId xmlns:a16="http://schemas.microsoft.com/office/drawing/2014/main" id="{00000000-0008-0000-0200-00009C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2995</xdr:row>
      <xdr:rowOff>48282</xdr:rowOff>
    </xdr:from>
    <xdr:to>
      <xdr:col>9</xdr:col>
      <xdr:colOff>1171511</xdr:colOff>
      <xdr:row>2995</xdr:row>
      <xdr:rowOff>264282</xdr:rowOff>
    </xdr:to>
    <xdr:pic>
      <xdr:nvPicPr>
        <xdr:cNvPr id="925" name="Picture 1">
          <a:extLst>
            <a:ext uri="{FF2B5EF4-FFF2-40B4-BE49-F238E27FC236}">
              <a16:creationId xmlns:a16="http://schemas.microsoft.com/office/drawing/2014/main" id="{00000000-0008-0000-0200-00009D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2995</xdr:row>
      <xdr:rowOff>48282</xdr:rowOff>
    </xdr:from>
    <xdr:to>
      <xdr:col>9</xdr:col>
      <xdr:colOff>1171511</xdr:colOff>
      <xdr:row>2995</xdr:row>
      <xdr:rowOff>264282</xdr:rowOff>
    </xdr:to>
    <xdr:pic>
      <xdr:nvPicPr>
        <xdr:cNvPr id="926" name="Picture 1">
          <a:extLst>
            <a:ext uri="{FF2B5EF4-FFF2-40B4-BE49-F238E27FC236}">
              <a16:creationId xmlns:a16="http://schemas.microsoft.com/office/drawing/2014/main" id="{00000000-0008-0000-0200-00009E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2995</xdr:row>
      <xdr:rowOff>48282</xdr:rowOff>
    </xdr:from>
    <xdr:to>
      <xdr:col>9</xdr:col>
      <xdr:colOff>1171511</xdr:colOff>
      <xdr:row>2995</xdr:row>
      <xdr:rowOff>264282</xdr:rowOff>
    </xdr:to>
    <xdr:pic>
      <xdr:nvPicPr>
        <xdr:cNvPr id="927" name="Picture 1">
          <a:extLst>
            <a:ext uri="{FF2B5EF4-FFF2-40B4-BE49-F238E27FC236}">
              <a16:creationId xmlns:a16="http://schemas.microsoft.com/office/drawing/2014/main" id="{00000000-0008-0000-0200-00009F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2995</xdr:row>
      <xdr:rowOff>48282</xdr:rowOff>
    </xdr:from>
    <xdr:to>
      <xdr:col>9</xdr:col>
      <xdr:colOff>1171511</xdr:colOff>
      <xdr:row>2995</xdr:row>
      <xdr:rowOff>264282</xdr:rowOff>
    </xdr:to>
    <xdr:pic>
      <xdr:nvPicPr>
        <xdr:cNvPr id="928" name="Picture 1">
          <a:extLst>
            <a:ext uri="{FF2B5EF4-FFF2-40B4-BE49-F238E27FC236}">
              <a16:creationId xmlns:a16="http://schemas.microsoft.com/office/drawing/2014/main" id="{00000000-0008-0000-0200-0000A0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2995</xdr:row>
      <xdr:rowOff>48282</xdr:rowOff>
    </xdr:from>
    <xdr:to>
      <xdr:col>9</xdr:col>
      <xdr:colOff>1171511</xdr:colOff>
      <xdr:row>2995</xdr:row>
      <xdr:rowOff>264282</xdr:rowOff>
    </xdr:to>
    <xdr:pic>
      <xdr:nvPicPr>
        <xdr:cNvPr id="929" name="Picture 1">
          <a:extLst>
            <a:ext uri="{FF2B5EF4-FFF2-40B4-BE49-F238E27FC236}">
              <a16:creationId xmlns:a16="http://schemas.microsoft.com/office/drawing/2014/main" id="{00000000-0008-0000-0200-0000A1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2995</xdr:row>
      <xdr:rowOff>48282</xdr:rowOff>
    </xdr:from>
    <xdr:to>
      <xdr:col>9</xdr:col>
      <xdr:colOff>1171511</xdr:colOff>
      <xdr:row>2995</xdr:row>
      <xdr:rowOff>264282</xdr:rowOff>
    </xdr:to>
    <xdr:pic>
      <xdr:nvPicPr>
        <xdr:cNvPr id="930" name="Picture 1">
          <a:extLst>
            <a:ext uri="{FF2B5EF4-FFF2-40B4-BE49-F238E27FC236}">
              <a16:creationId xmlns:a16="http://schemas.microsoft.com/office/drawing/2014/main" id="{00000000-0008-0000-0200-0000A2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2995</xdr:row>
      <xdr:rowOff>48282</xdr:rowOff>
    </xdr:from>
    <xdr:to>
      <xdr:col>9</xdr:col>
      <xdr:colOff>1171511</xdr:colOff>
      <xdr:row>2995</xdr:row>
      <xdr:rowOff>264282</xdr:rowOff>
    </xdr:to>
    <xdr:pic>
      <xdr:nvPicPr>
        <xdr:cNvPr id="931" name="Picture 1">
          <a:extLst>
            <a:ext uri="{FF2B5EF4-FFF2-40B4-BE49-F238E27FC236}">
              <a16:creationId xmlns:a16="http://schemas.microsoft.com/office/drawing/2014/main" id="{00000000-0008-0000-0200-0000A3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2995</xdr:row>
      <xdr:rowOff>48282</xdr:rowOff>
    </xdr:from>
    <xdr:to>
      <xdr:col>9</xdr:col>
      <xdr:colOff>1171511</xdr:colOff>
      <xdr:row>2995</xdr:row>
      <xdr:rowOff>264282</xdr:rowOff>
    </xdr:to>
    <xdr:pic>
      <xdr:nvPicPr>
        <xdr:cNvPr id="932" name="Picture 1">
          <a:extLst>
            <a:ext uri="{FF2B5EF4-FFF2-40B4-BE49-F238E27FC236}">
              <a16:creationId xmlns:a16="http://schemas.microsoft.com/office/drawing/2014/main" id="{00000000-0008-0000-0200-0000A4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2995</xdr:row>
      <xdr:rowOff>48282</xdr:rowOff>
    </xdr:from>
    <xdr:to>
      <xdr:col>9</xdr:col>
      <xdr:colOff>1171511</xdr:colOff>
      <xdr:row>2995</xdr:row>
      <xdr:rowOff>264282</xdr:rowOff>
    </xdr:to>
    <xdr:pic>
      <xdr:nvPicPr>
        <xdr:cNvPr id="933" name="Picture 1">
          <a:extLst>
            <a:ext uri="{FF2B5EF4-FFF2-40B4-BE49-F238E27FC236}">
              <a16:creationId xmlns:a16="http://schemas.microsoft.com/office/drawing/2014/main" id="{00000000-0008-0000-0200-0000A5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2995</xdr:row>
      <xdr:rowOff>48282</xdr:rowOff>
    </xdr:from>
    <xdr:to>
      <xdr:col>9</xdr:col>
      <xdr:colOff>1171511</xdr:colOff>
      <xdr:row>2995</xdr:row>
      <xdr:rowOff>264282</xdr:rowOff>
    </xdr:to>
    <xdr:pic>
      <xdr:nvPicPr>
        <xdr:cNvPr id="934" name="Picture 1">
          <a:extLst>
            <a:ext uri="{FF2B5EF4-FFF2-40B4-BE49-F238E27FC236}">
              <a16:creationId xmlns:a16="http://schemas.microsoft.com/office/drawing/2014/main" id="{00000000-0008-0000-0200-0000A6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2995</xdr:row>
      <xdr:rowOff>48282</xdr:rowOff>
    </xdr:from>
    <xdr:to>
      <xdr:col>9</xdr:col>
      <xdr:colOff>1171511</xdr:colOff>
      <xdr:row>2995</xdr:row>
      <xdr:rowOff>264282</xdr:rowOff>
    </xdr:to>
    <xdr:pic>
      <xdr:nvPicPr>
        <xdr:cNvPr id="935" name="Picture 1">
          <a:extLst>
            <a:ext uri="{FF2B5EF4-FFF2-40B4-BE49-F238E27FC236}">
              <a16:creationId xmlns:a16="http://schemas.microsoft.com/office/drawing/2014/main" id="{00000000-0008-0000-0200-0000A7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3034</xdr:row>
      <xdr:rowOff>48282</xdr:rowOff>
    </xdr:from>
    <xdr:to>
      <xdr:col>9</xdr:col>
      <xdr:colOff>1171511</xdr:colOff>
      <xdr:row>3034</xdr:row>
      <xdr:rowOff>264282</xdr:rowOff>
    </xdr:to>
    <xdr:pic>
      <xdr:nvPicPr>
        <xdr:cNvPr id="936" name="Picture 1">
          <a:extLst>
            <a:ext uri="{FF2B5EF4-FFF2-40B4-BE49-F238E27FC236}">
              <a16:creationId xmlns:a16="http://schemas.microsoft.com/office/drawing/2014/main" id="{00000000-0008-0000-0200-0000A8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3034</xdr:row>
      <xdr:rowOff>48282</xdr:rowOff>
    </xdr:from>
    <xdr:to>
      <xdr:col>9</xdr:col>
      <xdr:colOff>1171511</xdr:colOff>
      <xdr:row>3034</xdr:row>
      <xdr:rowOff>264282</xdr:rowOff>
    </xdr:to>
    <xdr:pic>
      <xdr:nvPicPr>
        <xdr:cNvPr id="937" name="Picture 1">
          <a:extLst>
            <a:ext uri="{FF2B5EF4-FFF2-40B4-BE49-F238E27FC236}">
              <a16:creationId xmlns:a16="http://schemas.microsoft.com/office/drawing/2014/main" id="{00000000-0008-0000-0200-0000A9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3034</xdr:row>
      <xdr:rowOff>48282</xdr:rowOff>
    </xdr:from>
    <xdr:to>
      <xdr:col>9</xdr:col>
      <xdr:colOff>1171511</xdr:colOff>
      <xdr:row>3034</xdr:row>
      <xdr:rowOff>264282</xdr:rowOff>
    </xdr:to>
    <xdr:pic>
      <xdr:nvPicPr>
        <xdr:cNvPr id="938" name="Picture 1">
          <a:extLst>
            <a:ext uri="{FF2B5EF4-FFF2-40B4-BE49-F238E27FC236}">
              <a16:creationId xmlns:a16="http://schemas.microsoft.com/office/drawing/2014/main" id="{00000000-0008-0000-0200-0000AA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3034</xdr:row>
      <xdr:rowOff>48282</xdr:rowOff>
    </xdr:from>
    <xdr:to>
      <xdr:col>9</xdr:col>
      <xdr:colOff>1171511</xdr:colOff>
      <xdr:row>3034</xdr:row>
      <xdr:rowOff>264282</xdr:rowOff>
    </xdr:to>
    <xdr:pic>
      <xdr:nvPicPr>
        <xdr:cNvPr id="939" name="Picture 1">
          <a:extLst>
            <a:ext uri="{FF2B5EF4-FFF2-40B4-BE49-F238E27FC236}">
              <a16:creationId xmlns:a16="http://schemas.microsoft.com/office/drawing/2014/main" id="{00000000-0008-0000-0200-0000AB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3034</xdr:row>
      <xdr:rowOff>48282</xdr:rowOff>
    </xdr:from>
    <xdr:to>
      <xdr:col>9</xdr:col>
      <xdr:colOff>1171511</xdr:colOff>
      <xdr:row>3034</xdr:row>
      <xdr:rowOff>264282</xdr:rowOff>
    </xdr:to>
    <xdr:pic>
      <xdr:nvPicPr>
        <xdr:cNvPr id="940" name="Picture 1">
          <a:extLst>
            <a:ext uri="{FF2B5EF4-FFF2-40B4-BE49-F238E27FC236}">
              <a16:creationId xmlns:a16="http://schemas.microsoft.com/office/drawing/2014/main" id="{00000000-0008-0000-0200-0000AC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3034</xdr:row>
      <xdr:rowOff>48282</xdr:rowOff>
    </xdr:from>
    <xdr:to>
      <xdr:col>9</xdr:col>
      <xdr:colOff>1171511</xdr:colOff>
      <xdr:row>3034</xdr:row>
      <xdr:rowOff>264282</xdr:rowOff>
    </xdr:to>
    <xdr:pic>
      <xdr:nvPicPr>
        <xdr:cNvPr id="941" name="Picture 1">
          <a:extLst>
            <a:ext uri="{FF2B5EF4-FFF2-40B4-BE49-F238E27FC236}">
              <a16:creationId xmlns:a16="http://schemas.microsoft.com/office/drawing/2014/main" id="{00000000-0008-0000-0200-0000AD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3034</xdr:row>
      <xdr:rowOff>48282</xdr:rowOff>
    </xdr:from>
    <xdr:to>
      <xdr:col>9</xdr:col>
      <xdr:colOff>1171511</xdr:colOff>
      <xdr:row>3034</xdr:row>
      <xdr:rowOff>264282</xdr:rowOff>
    </xdr:to>
    <xdr:pic>
      <xdr:nvPicPr>
        <xdr:cNvPr id="942" name="Picture 1">
          <a:extLst>
            <a:ext uri="{FF2B5EF4-FFF2-40B4-BE49-F238E27FC236}">
              <a16:creationId xmlns:a16="http://schemas.microsoft.com/office/drawing/2014/main" id="{00000000-0008-0000-0200-0000AE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3034</xdr:row>
      <xdr:rowOff>48282</xdr:rowOff>
    </xdr:from>
    <xdr:to>
      <xdr:col>9</xdr:col>
      <xdr:colOff>1171511</xdr:colOff>
      <xdr:row>3034</xdr:row>
      <xdr:rowOff>264282</xdr:rowOff>
    </xdr:to>
    <xdr:pic>
      <xdr:nvPicPr>
        <xdr:cNvPr id="943" name="Picture 1">
          <a:extLst>
            <a:ext uri="{FF2B5EF4-FFF2-40B4-BE49-F238E27FC236}">
              <a16:creationId xmlns:a16="http://schemas.microsoft.com/office/drawing/2014/main" id="{00000000-0008-0000-0200-0000AF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3034</xdr:row>
      <xdr:rowOff>48282</xdr:rowOff>
    </xdr:from>
    <xdr:to>
      <xdr:col>9</xdr:col>
      <xdr:colOff>1171511</xdr:colOff>
      <xdr:row>3034</xdr:row>
      <xdr:rowOff>264282</xdr:rowOff>
    </xdr:to>
    <xdr:pic>
      <xdr:nvPicPr>
        <xdr:cNvPr id="944" name="Picture 1">
          <a:extLst>
            <a:ext uri="{FF2B5EF4-FFF2-40B4-BE49-F238E27FC236}">
              <a16:creationId xmlns:a16="http://schemas.microsoft.com/office/drawing/2014/main" id="{00000000-0008-0000-0200-0000B0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3034</xdr:row>
      <xdr:rowOff>48282</xdr:rowOff>
    </xdr:from>
    <xdr:to>
      <xdr:col>9</xdr:col>
      <xdr:colOff>1171511</xdr:colOff>
      <xdr:row>3034</xdr:row>
      <xdr:rowOff>264282</xdr:rowOff>
    </xdr:to>
    <xdr:pic>
      <xdr:nvPicPr>
        <xdr:cNvPr id="945" name="Picture 1">
          <a:extLst>
            <a:ext uri="{FF2B5EF4-FFF2-40B4-BE49-F238E27FC236}">
              <a16:creationId xmlns:a16="http://schemas.microsoft.com/office/drawing/2014/main" id="{00000000-0008-0000-0200-0000B1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3034</xdr:row>
      <xdr:rowOff>48282</xdr:rowOff>
    </xdr:from>
    <xdr:to>
      <xdr:col>9</xdr:col>
      <xdr:colOff>1171511</xdr:colOff>
      <xdr:row>3034</xdr:row>
      <xdr:rowOff>264282</xdr:rowOff>
    </xdr:to>
    <xdr:pic>
      <xdr:nvPicPr>
        <xdr:cNvPr id="946" name="Picture 1">
          <a:extLst>
            <a:ext uri="{FF2B5EF4-FFF2-40B4-BE49-F238E27FC236}">
              <a16:creationId xmlns:a16="http://schemas.microsoft.com/office/drawing/2014/main" id="{00000000-0008-0000-0200-0000B2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9634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3078</xdr:row>
      <xdr:rowOff>48282</xdr:rowOff>
    </xdr:from>
    <xdr:to>
      <xdr:col>9</xdr:col>
      <xdr:colOff>1171511</xdr:colOff>
      <xdr:row>3078</xdr:row>
      <xdr:rowOff>264282</xdr:rowOff>
    </xdr:to>
    <xdr:pic>
      <xdr:nvPicPr>
        <xdr:cNvPr id="947" name="Picture 1">
          <a:extLst>
            <a:ext uri="{FF2B5EF4-FFF2-40B4-BE49-F238E27FC236}">
              <a16:creationId xmlns:a16="http://schemas.microsoft.com/office/drawing/2014/main" id="{00000000-0008-0000-0200-0000B3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3078</xdr:row>
      <xdr:rowOff>48282</xdr:rowOff>
    </xdr:from>
    <xdr:to>
      <xdr:col>9</xdr:col>
      <xdr:colOff>1171511</xdr:colOff>
      <xdr:row>3078</xdr:row>
      <xdr:rowOff>264282</xdr:rowOff>
    </xdr:to>
    <xdr:pic>
      <xdr:nvPicPr>
        <xdr:cNvPr id="948" name="Picture 1">
          <a:extLst>
            <a:ext uri="{FF2B5EF4-FFF2-40B4-BE49-F238E27FC236}">
              <a16:creationId xmlns:a16="http://schemas.microsoft.com/office/drawing/2014/main" id="{00000000-0008-0000-0200-0000B4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3078</xdr:row>
      <xdr:rowOff>48282</xdr:rowOff>
    </xdr:from>
    <xdr:to>
      <xdr:col>9</xdr:col>
      <xdr:colOff>1171511</xdr:colOff>
      <xdr:row>3078</xdr:row>
      <xdr:rowOff>264282</xdr:rowOff>
    </xdr:to>
    <xdr:pic>
      <xdr:nvPicPr>
        <xdr:cNvPr id="949" name="Picture 1">
          <a:extLst>
            <a:ext uri="{FF2B5EF4-FFF2-40B4-BE49-F238E27FC236}">
              <a16:creationId xmlns:a16="http://schemas.microsoft.com/office/drawing/2014/main" id="{00000000-0008-0000-0200-0000B5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3078</xdr:row>
      <xdr:rowOff>48282</xdr:rowOff>
    </xdr:from>
    <xdr:to>
      <xdr:col>9</xdr:col>
      <xdr:colOff>1171511</xdr:colOff>
      <xdr:row>3078</xdr:row>
      <xdr:rowOff>264282</xdr:rowOff>
    </xdr:to>
    <xdr:pic>
      <xdr:nvPicPr>
        <xdr:cNvPr id="950" name="Picture 1">
          <a:extLst>
            <a:ext uri="{FF2B5EF4-FFF2-40B4-BE49-F238E27FC236}">
              <a16:creationId xmlns:a16="http://schemas.microsoft.com/office/drawing/2014/main" id="{00000000-0008-0000-0200-0000B6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3078</xdr:row>
      <xdr:rowOff>48282</xdr:rowOff>
    </xdr:from>
    <xdr:to>
      <xdr:col>9</xdr:col>
      <xdr:colOff>1171511</xdr:colOff>
      <xdr:row>3078</xdr:row>
      <xdr:rowOff>264282</xdr:rowOff>
    </xdr:to>
    <xdr:pic>
      <xdr:nvPicPr>
        <xdr:cNvPr id="951" name="Picture 1">
          <a:extLst>
            <a:ext uri="{FF2B5EF4-FFF2-40B4-BE49-F238E27FC236}">
              <a16:creationId xmlns:a16="http://schemas.microsoft.com/office/drawing/2014/main" id="{00000000-0008-0000-0200-0000B7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3078</xdr:row>
      <xdr:rowOff>48282</xdr:rowOff>
    </xdr:from>
    <xdr:to>
      <xdr:col>9</xdr:col>
      <xdr:colOff>1171511</xdr:colOff>
      <xdr:row>3078</xdr:row>
      <xdr:rowOff>264282</xdr:rowOff>
    </xdr:to>
    <xdr:pic>
      <xdr:nvPicPr>
        <xdr:cNvPr id="952" name="Picture 1">
          <a:extLst>
            <a:ext uri="{FF2B5EF4-FFF2-40B4-BE49-F238E27FC236}">
              <a16:creationId xmlns:a16="http://schemas.microsoft.com/office/drawing/2014/main" id="{00000000-0008-0000-0200-0000B8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3078</xdr:row>
      <xdr:rowOff>48282</xdr:rowOff>
    </xdr:from>
    <xdr:to>
      <xdr:col>9</xdr:col>
      <xdr:colOff>1171511</xdr:colOff>
      <xdr:row>3078</xdr:row>
      <xdr:rowOff>264282</xdr:rowOff>
    </xdr:to>
    <xdr:pic>
      <xdr:nvPicPr>
        <xdr:cNvPr id="953" name="Picture 1">
          <a:extLst>
            <a:ext uri="{FF2B5EF4-FFF2-40B4-BE49-F238E27FC236}">
              <a16:creationId xmlns:a16="http://schemas.microsoft.com/office/drawing/2014/main" id="{00000000-0008-0000-0200-0000B9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3078</xdr:row>
      <xdr:rowOff>48282</xdr:rowOff>
    </xdr:from>
    <xdr:to>
      <xdr:col>9</xdr:col>
      <xdr:colOff>1171511</xdr:colOff>
      <xdr:row>3078</xdr:row>
      <xdr:rowOff>264282</xdr:rowOff>
    </xdr:to>
    <xdr:pic>
      <xdr:nvPicPr>
        <xdr:cNvPr id="954" name="Picture 1">
          <a:extLst>
            <a:ext uri="{FF2B5EF4-FFF2-40B4-BE49-F238E27FC236}">
              <a16:creationId xmlns:a16="http://schemas.microsoft.com/office/drawing/2014/main" id="{00000000-0008-0000-0200-0000BA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3078</xdr:row>
      <xdr:rowOff>48282</xdr:rowOff>
    </xdr:from>
    <xdr:to>
      <xdr:col>9</xdr:col>
      <xdr:colOff>1171511</xdr:colOff>
      <xdr:row>3078</xdr:row>
      <xdr:rowOff>264282</xdr:rowOff>
    </xdr:to>
    <xdr:pic>
      <xdr:nvPicPr>
        <xdr:cNvPr id="955" name="Picture 1">
          <a:extLst>
            <a:ext uri="{FF2B5EF4-FFF2-40B4-BE49-F238E27FC236}">
              <a16:creationId xmlns:a16="http://schemas.microsoft.com/office/drawing/2014/main" id="{00000000-0008-0000-0200-0000BB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3078</xdr:row>
      <xdr:rowOff>48282</xdr:rowOff>
    </xdr:from>
    <xdr:to>
      <xdr:col>9</xdr:col>
      <xdr:colOff>1171511</xdr:colOff>
      <xdr:row>3078</xdr:row>
      <xdr:rowOff>264282</xdr:rowOff>
    </xdr:to>
    <xdr:pic>
      <xdr:nvPicPr>
        <xdr:cNvPr id="956" name="Picture 1">
          <a:extLst>
            <a:ext uri="{FF2B5EF4-FFF2-40B4-BE49-F238E27FC236}">
              <a16:creationId xmlns:a16="http://schemas.microsoft.com/office/drawing/2014/main" id="{00000000-0008-0000-0200-0000BC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3078</xdr:row>
      <xdr:rowOff>48282</xdr:rowOff>
    </xdr:from>
    <xdr:to>
      <xdr:col>9</xdr:col>
      <xdr:colOff>1171511</xdr:colOff>
      <xdr:row>3078</xdr:row>
      <xdr:rowOff>264282</xdr:rowOff>
    </xdr:to>
    <xdr:pic>
      <xdr:nvPicPr>
        <xdr:cNvPr id="957" name="Picture 1">
          <a:extLst>
            <a:ext uri="{FF2B5EF4-FFF2-40B4-BE49-F238E27FC236}">
              <a16:creationId xmlns:a16="http://schemas.microsoft.com/office/drawing/2014/main" id="{00000000-0008-0000-0200-0000BD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508016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3118</xdr:row>
      <xdr:rowOff>48282</xdr:rowOff>
    </xdr:from>
    <xdr:to>
      <xdr:col>9</xdr:col>
      <xdr:colOff>1171511</xdr:colOff>
      <xdr:row>3118</xdr:row>
      <xdr:rowOff>264282</xdr:rowOff>
    </xdr:to>
    <xdr:pic>
      <xdr:nvPicPr>
        <xdr:cNvPr id="961" name="Picture 1">
          <a:extLst>
            <a:ext uri="{FF2B5EF4-FFF2-40B4-BE49-F238E27FC236}">
              <a16:creationId xmlns:a16="http://schemas.microsoft.com/office/drawing/2014/main" id="{00000000-0008-0000-0200-0000C1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3118</xdr:row>
      <xdr:rowOff>48282</xdr:rowOff>
    </xdr:from>
    <xdr:to>
      <xdr:col>9</xdr:col>
      <xdr:colOff>1171511</xdr:colOff>
      <xdr:row>3118</xdr:row>
      <xdr:rowOff>264282</xdr:rowOff>
    </xdr:to>
    <xdr:pic>
      <xdr:nvPicPr>
        <xdr:cNvPr id="962" name="Picture 1">
          <a:extLst>
            <a:ext uri="{FF2B5EF4-FFF2-40B4-BE49-F238E27FC236}">
              <a16:creationId xmlns:a16="http://schemas.microsoft.com/office/drawing/2014/main" id="{00000000-0008-0000-0200-0000C2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3118</xdr:row>
      <xdr:rowOff>48282</xdr:rowOff>
    </xdr:from>
    <xdr:to>
      <xdr:col>9</xdr:col>
      <xdr:colOff>1171511</xdr:colOff>
      <xdr:row>3118</xdr:row>
      <xdr:rowOff>264282</xdr:rowOff>
    </xdr:to>
    <xdr:pic>
      <xdr:nvPicPr>
        <xdr:cNvPr id="975" name="Picture 1">
          <a:extLst>
            <a:ext uri="{FF2B5EF4-FFF2-40B4-BE49-F238E27FC236}">
              <a16:creationId xmlns:a16="http://schemas.microsoft.com/office/drawing/2014/main" id="{00000000-0008-0000-0200-0000CF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3118</xdr:row>
      <xdr:rowOff>48282</xdr:rowOff>
    </xdr:from>
    <xdr:to>
      <xdr:col>9</xdr:col>
      <xdr:colOff>1171511</xdr:colOff>
      <xdr:row>3118</xdr:row>
      <xdr:rowOff>264282</xdr:rowOff>
    </xdr:to>
    <xdr:pic>
      <xdr:nvPicPr>
        <xdr:cNvPr id="976" name="Picture 1">
          <a:extLst>
            <a:ext uri="{FF2B5EF4-FFF2-40B4-BE49-F238E27FC236}">
              <a16:creationId xmlns:a16="http://schemas.microsoft.com/office/drawing/2014/main" id="{00000000-0008-0000-0200-0000D0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3118</xdr:row>
      <xdr:rowOff>48282</xdr:rowOff>
    </xdr:from>
    <xdr:to>
      <xdr:col>9</xdr:col>
      <xdr:colOff>1171511</xdr:colOff>
      <xdr:row>3118</xdr:row>
      <xdr:rowOff>264282</xdr:rowOff>
    </xdr:to>
    <xdr:pic>
      <xdr:nvPicPr>
        <xdr:cNvPr id="977" name="Picture 1">
          <a:extLst>
            <a:ext uri="{FF2B5EF4-FFF2-40B4-BE49-F238E27FC236}">
              <a16:creationId xmlns:a16="http://schemas.microsoft.com/office/drawing/2014/main" id="{00000000-0008-0000-0200-0000D1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3118</xdr:row>
      <xdr:rowOff>48282</xdr:rowOff>
    </xdr:from>
    <xdr:to>
      <xdr:col>9</xdr:col>
      <xdr:colOff>1171511</xdr:colOff>
      <xdr:row>3118</xdr:row>
      <xdr:rowOff>264282</xdr:rowOff>
    </xdr:to>
    <xdr:pic>
      <xdr:nvPicPr>
        <xdr:cNvPr id="1002" name="Picture 1">
          <a:extLst>
            <a:ext uri="{FF2B5EF4-FFF2-40B4-BE49-F238E27FC236}">
              <a16:creationId xmlns:a16="http://schemas.microsoft.com/office/drawing/2014/main" id="{00000000-0008-0000-0200-0000EA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3118</xdr:row>
      <xdr:rowOff>48282</xdr:rowOff>
    </xdr:from>
    <xdr:to>
      <xdr:col>9</xdr:col>
      <xdr:colOff>1171511</xdr:colOff>
      <xdr:row>3118</xdr:row>
      <xdr:rowOff>264282</xdr:rowOff>
    </xdr:to>
    <xdr:pic>
      <xdr:nvPicPr>
        <xdr:cNvPr id="1003" name="Picture 1">
          <a:extLst>
            <a:ext uri="{FF2B5EF4-FFF2-40B4-BE49-F238E27FC236}">
              <a16:creationId xmlns:a16="http://schemas.microsoft.com/office/drawing/2014/main" id="{00000000-0008-0000-0200-0000EB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3118</xdr:row>
      <xdr:rowOff>48282</xdr:rowOff>
    </xdr:from>
    <xdr:to>
      <xdr:col>9</xdr:col>
      <xdr:colOff>1171511</xdr:colOff>
      <xdr:row>3118</xdr:row>
      <xdr:rowOff>264282</xdr:rowOff>
    </xdr:to>
    <xdr:pic>
      <xdr:nvPicPr>
        <xdr:cNvPr id="1004" name="Picture 1">
          <a:extLst>
            <a:ext uri="{FF2B5EF4-FFF2-40B4-BE49-F238E27FC236}">
              <a16:creationId xmlns:a16="http://schemas.microsoft.com/office/drawing/2014/main" id="{00000000-0008-0000-0200-0000EC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3118</xdr:row>
      <xdr:rowOff>48282</xdr:rowOff>
    </xdr:from>
    <xdr:to>
      <xdr:col>9</xdr:col>
      <xdr:colOff>1171511</xdr:colOff>
      <xdr:row>3118</xdr:row>
      <xdr:rowOff>264282</xdr:rowOff>
    </xdr:to>
    <xdr:pic>
      <xdr:nvPicPr>
        <xdr:cNvPr id="1005" name="Picture 1">
          <a:extLst>
            <a:ext uri="{FF2B5EF4-FFF2-40B4-BE49-F238E27FC236}">
              <a16:creationId xmlns:a16="http://schemas.microsoft.com/office/drawing/2014/main" id="{00000000-0008-0000-0200-0000ED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3118</xdr:row>
      <xdr:rowOff>48282</xdr:rowOff>
    </xdr:from>
    <xdr:to>
      <xdr:col>9</xdr:col>
      <xdr:colOff>1171511</xdr:colOff>
      <xdr:row>3118</xdr:row>
      <xdr:rowOff>264282</xdr:rowOff>
    </xdr:to>
    <xdr:pic>
      <xdr:nvPicPr>
        <xdr:cNvPr id="1006" name="Picture 1">
          <a:extLst>
            <a:ext uri="{FF2B5EF4-FFF2-40B4-BE49-F238E27FC236}">
              <a16:creationId xmlns:a16="http://schemas.microsoft.com/office/drawing/2014/main" id="{00000000-0008-0000-0200-0000EE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3118</xdr:row>
      <xdr:rowOff>48282</xdr:rowOff>
    </xdr:from>
    <xdr:to>
      <xdr:col>9</xdr:col>
      <xdr:colOff>1171511</xdr:colOff>
      <xdr:row>3118</xdr:row>
      <xdr:rowOff>264282</xdr:rowOff>
    </xdr:to>
    <xdr:pic>
      <xdr:nvPicPr>
        <xdr:cNvPr id="1007" name="Picture 1">
          <a:extLst>
            <a:ext uri="{FF2B5EF4-FFF2-40B4-BE49-F238E27FC236}">
              <a16:creationId xmlns:a16="http://schemas.microsoft.com/office/drawing/2014/main" id="{00000000-0008-0000-0200-0000EF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3160</xdr:row>
      <xdr:rowOff>48282</xdr:rowOff>
    </xdr:from>
    <xdr:to>
      <xdr:col>9</xdr:col>
      <xdr:colOff>1171511</xdr:colOff>
      <xdr:row>3160</xdr:row>
      <xdr:rowOff>264282</xdr:rowOff>
    </xdr:to>
    <xdr:pic>
      <xdr:nvPicPr>
        <xdr:cNvPr id="1174" name="Picture 1">
          <a:extLst>
            <a:ext uri="{FF2B5EF4-FFF2-40B4-BE49-F238E27FC236}">
              <a16:creationId xmlns:a16="http://schemas.microsoft.com/office/drawing/2014/main" id="{00000000-0008-0000-0200-000096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3199</xdr:row>
      <xdr:rowOff>48282</xdr:rowOff>
    </xdr:from>
    <xdr:to>
      <xdr:col>9</xdr:col>
      <xdr:colOff>1171511</xdr:colOff>
      <xdr:row>3199</xdr:row>
      <xdr:rowOff>264282</xdr:rowOff>
    </xdr:to>
    <xdr:pic>
      <xdr:nvPicPr>
        <xdr:cNvPr id="1175" name="Picture 1">
          <a:extLst>
            <a:ext uri="{FF2B5EF4-FFF2-40B4-BE49-F238E27FC236}">
              <a16:creationId xmlns:a16="http://schemas.microsoft.com/office/drawing/2014/main" id="{00000000-0008-0000-0200-000097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3199</xdr:row>
      <xdr:rowOff>48282</xdr:rowOff>
    </xdr:from>
    <xdr:to>
      <xdr:col>9</xdr:col>
      <xdr:colOff>1171511</xdr:colOff>
      <xdr:row>3199</xdr:row>
      <xdr:rowOff>264282</xdr:rowOff>
    </xdr:to>
    <xdr:pic>
      <xdr:nvPicPr>
        <xdr:cNvPr id="1176" name="Picture 1">
          <a:extLst>
            <a:ext uri="{FF2B5EF4-FFF2-40B4-BE49-F238E27FC236}">
              <a16:creationId xmlns:a16="http://schemas.microsoft.com/office/drawing/2014/main" id="{00000000-0008-0000-0200-000098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3238</xdr:row>
      <xdr:rowOff>48282</xdr:rowOff>
    </xdr:from>
    <xdr:to>
      <xdr:col>9</xdr:col>
      <xdr:colOff>1171511</xdr:colOff>
      <xdr:row>3238</xdr:row>
      <xdr:rowOff>264282</xdr:rowOff>
    </xdr:to>
    <xdr:pic>
      <xdr:nvPicPr>
        <xdr:cNvPr id="1177" name="Picture 1">
          <a:extLst>
            <a:ext uri="{FF2B5EF4-FFF2-40B4-BE49-F238E27FC236}">
              <a16:creationId xmlns:a16="http://schemas.microsoft.com/office/drawing/2014/main" id="{00000000-0008-0000-0200-000099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3277</xdr:row>
      <xdr:rowOff>48282</xdr:rowOff>
    </xdr:from>
    <xdr:to>
      <xdr:col>9</xdr:col>
      <xdr:colOff>1171511</xdr:colOff>
      <xdr:row>3277</xdr:row>
      <xdr:rowOff>264282</xdr:rowOff>
    </xdr:to>
    <xdr:pic>
      <xdr:nvPicPr>
        <xdr:cNvPr id="1180" name="Picture 1">
          <a:extLst>
            <a:ext uri="{FF2B5EF4-FFF2-40B4-BE49-F238E27FC236}">
              <a16:creationId xmlns:a16="http://schemas.microsoft.com/office/drawing/2014/main" id="{00000000-0008-0000-0200-00009C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3317</xdr:row>
      <xdr:rowOff>48282</xdr:rowOff>
    </xdr:from>
    <xdr:to>
      <xdr:col>9</xdr:col>
      <xdr:colOff>1171511</xdr:colOff>
      <xdr:row>3317</xdr:row>
      <xdr:rowOff>264282</xdr:rowOff>
    </xdr:to>
    <xdr:pic>
      <xdr:nvPicPr>
        <xdr:cNvPr id="1181" name="Picture 1">
          <a:extLst>
            <a:ext uri="{FF2B5EF4-FFF2-40B4-BE49-F238E27FC236}">
              <a16:creationId xmlns:a16="http://schemas.microsoft.com/office/drawing/2014/main" id="{00000000-0008-0000-0200-00009D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3317</xdr:row>
      <xdr:rowOff>48282</xdr:rowOff>
    </xdr:from>
    <xdr:to>
      <xdr:col>9</xdr:col>
      <xdr:colOff>1171511</xdr:colOff>
      <xdr:row>3317</xdr:row>
      <xdr:rowOff>264282</xdr:rowOff>
    </xdr:to>
    <xdr:pic>
      <xdr:nvPicPr>
        <xdr:cNvPr id="1182" name="Picture 1">
          <a:extLst>
            <a:ext uri="{FF2B5EF4-FFF2-40B4-BE49-F238E27FC236}">
              <a16:creationId xmlns:a16="http://schemas.microsoft.com/office/drawing/2014/main" id="{00000000-0008-0000-0200-00009E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3160</xdr:row>
      <xdr:rowOff>48282</xdr:rowOff>
    </xdr:from>
    <xdr:to>
      <xdr:col>9</xdr:col>
      <xdr:colOff>1171511</xdr:colOff>
      <xdr:row>3160</xdr:row>
      <xdr:rowOff>264282</xdr:rowOff>
    </xdr:to>
    <xdr:pic>
      <xdr:nvPicPr>
        <xdr:cNvPr id="1186" name="Picture 1">
          <a:extLst>
            <a:ext uri="{FF2B5EF4-FFF2-40B4-BE49-F238E27FC236}">
              <a16:creationId xmlns:a16="http://schemas.microsoft.com/office/drawing/2014/main" id="{00000000-0008-0000-0200-0000A2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3160</xdr:row>
      <xdr:rowOff>48282</xdr:rowOff>
    </xdr:from>
    <xdr:to>
      <xdr:col>9</xdr:col>
      <xdr:colOff>1171511</xdr:colOff>
      <xdr:row>3160</xdr:row>
      <xdr:rowOff>264282</xdr:rowOff>
    </xdr:to>
    <xdr:pic>
      <xdr:nvPicPr>
        <xdr:cNvPr id="1187" name="Picture 1">
          <a:extLst>
            <a:ext uri="{FF2B5EF4-FFF2-40B4-BE49-F238E27FC236}">
              <a16:creationId xmlns:a16="http://schemas.microsoft.com/office/drawing/2014/main" id="{00000000-0008-0000-0200-0000A3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3160</xdr:row>
      <xdr:rowOff>48282</xdr:rowOff>
    </xdr:from>
    <xdr:to>
      <xdr:col>9</xdr:col>
      <xdr:colOff>1171511</xdr:colOff>
      <xdr:row>3160</xdr:row>
      <xdr:rowOff>264282</xdr:rowOff>
    </xdr:to>
    <xdr:pic>
      <xdr:nvPicPr>
        <xdr:cNvPr id="1188" name="Picture 1">
          <a:extLst>
            <a:ext uri="{FF2B5EF4-FFF2-40B4-BE49-F238E27FC236}">
              <a16:creationId xmlns:a16="http://schemas.microsoft.com/office/drawing/2014/main" id="{00000000-0008-0000-0200-0000A4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3199</xdr:row>
      <xdr:rowOff>48282</xdr:rowOff>
    </xdr:from>
    <xdr:to>
      <xdr:col>9</xdr:col>
      <xdr:colOff>1171511</xdr:colOff>
      <xdr:row>3199</xdr:row>
      <xdr:rowOff>264282</xdr:rowOff>
    </xdr:to>
    <xdr:pic>
      <xdr:nvPicPr>
        <xdr:cNvPr id="1189" name="Picture 1">
          <a:extLst>
            <a:ext uri="{FF2B5EF4-FFF2-40B4-BE49-F238E27FC236}">
              <a16:creationId xmlns:a16="http://schemas.microsoft.com/office/drawing/2014/main" id="{00000000-0008-0000-0200-0000A5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3199</xdr:row>
      <xdr:rowOff>48282</xdr:rowOff>
    </xdr:from>
    <xdr:to>
      <xdr:col>9</xdr:col>
      <xdr:colOff>1171511</xdr:colOff>
      <xdr:row>3199</xdr:row>
      <xdr:rowOff>264282</xdr:rowOff>
    </xdr:to>
    <xdr:pic>
      <xdr:nvPicPr>
        <xdr:cNvPr id="1190" name="Picture 1">
          <a:extLst>
            <a:ext uri="{FF2B5EF4-FFF2-40B4-BE49-F238E27FC236}">
              <a16:creationId xmlns:a16="http://schemas.microsoft.com/office/drawing/2014/main" id="{00000000-0008-0000-0200-0000A6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3199</xdr:row>
      <xdr:rowOff>48282</xdr:rowOff>
    </xdr:from>
    <xdr:to>
      <xdr:col>9</xdr:col>
      <xdr:colOff>1171511</xdr:colOff>
      <xdr:row>3199</xdr:row>
      <xdr:rowOff>264282</xdr:rowOff>
    </xdr:to>
    <xdr:pic>
      <xdr:nvPicPr>
        <xdr:cNvPr id="1191" name="Picture 1">
          <a:extLst>
            <a:ext uri="{FF2B5EF4-FFF2-40B4-BE49-F238E27FC236}">
              <a16:creationId xmlns:a16="http://schemas.microsoft.com/office/drawing/2014/main" id="{00000000-0008-0000-0200-0000A7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3238</xdr:row>
      <xdr:rowOff>48282</xdr:rowOff>
    </xdr:from>
    <xdr:to>
      <xdr:col>9</xdr:col>
      <xdr:colOff>1171511</xdr:colOff>
      <xdr:row>3238</xdr:row>
      <xdr:rowOff>264282</xdr:rowOff>
    </xdr:to>
    <xdr:pic>
      <xdr:nvPicPr>
        <xdr:cNvPr id="1192" name="Picture 1">
          <a:extLst>
            <a:ext uri="{FF2B5EF4-FFF2-40B4-BE49-F238E27FC236}">
              <a16:creationId xmlns:a16="http://schemas.microsoft.com/office/drawing/2014/main" id="{00000000-0008-0000-0200-0000A8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3238</xdr:row>
      <xdr:rowOff>48282</xdr:rowOff>
    </xdr:from>
    <xdr:to>
      <xdr:col>9</xdr:col>
      <xdr:colOff>1171511</xdr:colOff>
      <xdr:row>3238</xdr:row>
      <xdr:rowOff>264282</xdr:rowOff>
    </xdr:to>
    <xdr:pic>
      <xdr:nvPicPr>
        <xdr:cNvPr id="1193" name="Picture 1">
          <a:extLst>
            <a:ext uri="{FF2B5EF4-FFF2-40B4-BE49-F238E27FC236}">
              <a16:creationId xmlns:a16="http://schemas.microsoft.com/office/drawing/2014/main" id="{00000000-0008-0000-0200-0000A9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3238</xdr:row>
      <xdr:rowOff>48282</xdr:rowOff>
    </xdr:from>
    <xdr:to>
      <xdr:col>9</xdr:col>
      <xdr:colOff>1171511</xdr:colOff>
      <xdr:row>3238</xdr:row>
      <xdr:rowOff>264282</xdr:rowOff>
    </xdr:to>
    <xdr:pic>
      <xdr:nvPicPr>
        <xdr:cNvPr id="1194" name="Picture 1">
          <a:extLst>
            <a:ext uri="{FF2B5EF4-FFF2-40B4-BE49-F238E27FC236}">
              <a16:creationId xmlns:a16="http://schemas.microsoft.com/office/drawing/2014/main" id="{00000000-0008-0000-0200-0000AA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3277</xdr:row>
      <xdr:rowOff>48282</xdr:rowOff>
    </xdr:from>
    <xdr:to>
      <xdr:col>9</xdr:col>
      <xdr:colOff>1171511</xdr:colOff>
      <xdr:row>3277</xdr:row>
      <xdr:rowOff>264282</xdr:rowOff>
    </xdr:to>
    <xdr:pic>
      <xdr:nvPicPr>
        <xdr:cNvPr id="1198" name="Picture 1">
          <a:extLst>
            <a:ext uri="{FF2B5EF4-FFF2-40B4-BE49-F238E27FC236}">
              <a16:creationId xmlns:a16="http://schemas.microsoft.com/office/drawing/2014/main" id="{00000000-0008-0000-0200-0000AE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3277</xdr:row>
      <xdr:rowOff>48282</xdr:rowOff>
    </xdr:from>
    <xdr:to>
      <xdr:col>9</xdr:col>
      <xdr:colOff>1171511</xdr:colOff>
      <xdr:row>3277</xdr:row>
      <xdr:rowOff>264282</xdr:rowOff>
    </xdr:to>
    <xdr:pic>
      <xdr:nvPicPr>
        <xdr:cNvPr id="1199" name="Picture 1">
          <a:extLst>
            <a:ext uri="{FF2B5EF4-FFF2-40B4-BE49-F238E27FC236}">
              <a16:creationId xmlns:a16="http://schemas.microsoft.com/office/drawing/2014/main" id="{00000000-0008-0000-0200-0000AF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3277</xdr:row>
      <xdr:rowOff>48282</xdr:rowOff>
    </xdr:from>
    <xdr:to>
      <xdr:col>9</xdr:col>
      <xdr:colOff>1171511</xdr:colOff>
      <xdr:row>3277</xdr:row>
      <xdr:rowOff>264282</xdr:rowOff>
    </xdr:to>
    <xdr:pic>
      <xdr:nvPicPr>
        <xdr:cNvPr id="1200" name="Picture 1">
          <a:extLst>
            <a:ext uri="{FF2B5EF4-FFF2-40B4-BE49-F238E27FC236}">
              <a16:creationId xmlns:a16="http://schemas.microsoft.com/office/drawing/2014/main" id="{00000000-0008-0000-0200-0000B0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3317</xdr:row>
      <xdr:rowOff>48282</xdr:rowOff>
    </xdr:from>
    <xdr:to>
      <xdr:col>9</xdr:col>
      <xdr:colOff>1171511</xdr:colOff>
      <xdr:row>3317</xdr:row>
      <xdr:rowOff>264282</xdr:rowOff>
    </xdr:to>
    <xdr:pic>
      <xdr:nvPicPr>
        <xdr:cNvPr id="1201" name="Picture 1">
          <a:extLst>
            <a:ext uri="{FF2B5EF4-FFF2-40B4-BE49-F238E27FC236}">
              <a16:creationId xmlns:a16="http://schemas.microsoft.com/office/drawing/2014/main" id="{00000000-0008-0000-0200-0000B1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3317</xdr:row>
      <xdr:rowOff>48282</xdr:rowOff>
    </xdr:from>
    <xdr:to>
      <xdr:col>9</xdr:col>
      <xdr:colOff>1171511</xdr:colOff>
      <xdr:row>3317</xdr:row>
      <xdr:rowOff>264282</xdr:rowOff>
    </xdr:to>
    <xdr:pic>
      <xdr:nvPicPr>
        <xdr:cNvPr id="1202" name="Picture 1">
          <a:extLst>
            <a:ext uri="{FF2B5EF4-FFF2-40B4-BE49-F238E27FC236}">
              <a16:creationId xmlns:a16="http://schemas.microsoft.com/office/drawing/2014/main" id="{00000000-0008-0000-0200-0000B2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3317</xdr:row>
      <xdr:rowOff>48282</xdr:rowOff>
    </xdr:from>
    <xdr:to>
      <xdr:col>9</xdr:col>
      <xdr:colOff>1171511</xdr:colOff>
      <xdr:row>3317</xdr:row>
      <xdr:rowOff>264282</xdr:rowOff>
    </xdr:to>
    <xdr:pic>
      <xdr:nvPicPr>
        <xdr:cNvPr id="1203" name="Picture 1">
          <a:extLst>
            <a:ext uri="{FF2B5EF4-FFF2-40B4-BE49-F238E27FC236}">
              <a16:creationId xmlns:a16="http://schemas.microsoft.com/office/drawing/2014/main" id="{00000000-0008-0000-0200-0000B3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3160</xdr:row>
      <xdr:rowOff>48282</xdr:rowOff>
    </xdr:from>
    <xdr:to>
      <xdr:col>9</xdr:col>
      <xdr:colOff>1171511</xdr:colOff>
      <xdr:row>3160</xdr:row>
      <xdr:rowOff>264282</xdr:rowOff>
    </xdr:to>
    <xdr:pic>
      <xdr:nvPicPr>
        <xdr:cNvPr id="1210" name="Picture 1">
          <a:extLst>
            <a:ext uri="{FF2B5EF4-FFF2-40B4-BE49-F238E27FC236}">
              <a16:creationId xmlns:a16="http://schemas.microsoft.com/office/drawing/2014/main" id="{00000000-0008-0000-0200-0000BA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3160</xdr:row>
      <xdr:rowOff>48282</xdr:rowOff>
    </xdr:from>
    <xdr:to>
      <xdr:col>9</xdr:col>
      <xdr:colOff>1171511</xdr:colOff>
      <xdr:row>3160</xdr:row>
      <xdr:rowOff>264282</xdr:rowOff>
    </xdr:to>
    <xdr:pic>
      <xdr:nvPicPr>
        <xdr:cNvPr id="1211" name="Picture 1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3160</xdr:row>
      <xdr:rowOff>48282</xdr:rowOff>
    </xdr:from>
    <xdr:to>
      <xdr:col>9</xdr:col>
      <xdr:colOff>1171511</xdr:colOff>
      <xdr:row>3160</xdr:row>
      <xdr:rowOff>264282</xdr:rowOff>
    </xdr:to>
    <xdr:pic>
      <xdr:nvPicPr>
        <xdr:cNvPr id="1212" name="Picture 1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3160</xdr:row>
      <xdr:rowOff>48282</xdr:rowOff>
    </xdr:from>
    <xdr:to>
      <xdr:col>9</xdr:col>
      <xdr:colOff>1171511</xdr:colOff>
      <xdr:row>3160</xdr:row>
      <xdr:rowOff>264282</xdr:rowOff>
    </xdr:to>
    <xdr:pic>
      <xdr:nvPicPr>
        <xdr:cNvPr id="1213" name="Picture 1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3160</xdr:row>
      <xdr:rowOff>48282</xdr:rowOff>
    </xdr:from>
    <xdr:to>
      <xdr:col>9</xdr:col>
      <xdr:colOff>1171511</xdr:colOff>
      <xdr:row>3160</xdr:row>
      <xdr:rowOff>264282</xdr:rowOff>
    </xdr:to>
    <xdr:pic>
      <xdr:nvPicPr>
        <xdr:cNvPr id="1214" name="Picture 1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3160</xdr:row>
      <xdr:rowOff>48282</xdr:rowOff>
    </xdr:from>
    <xdr:to>
      <xdr:col>9</xdr:col>
      <xdr:colOff>1171511</xdr:colOff>
      <xdr:row>3160</xdr:row>
      <xdr:rowOff>264282</xdr:rowOff>
    </xdr:to>
    <xdr:pic>
      <xdr:nvPicPr>
        <xdr:cNvPr id="1215" name="Picture 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112381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3199</xdr:row>
      <xdr:rowOff>48282</xdr:rowOff>
    </xdr:from>
    <xdr:to>
      <xdr:col>9</xdr:col>
      <xdr:colOff>1171511</xdr:colOff>
      <xdr:row>3199</xdr:row>
      <xdr:rowOff>264282</xdr:rowOff>
    </xdr:to>
    <xdr:pic>
      <xdr:nvPicPr>
        <xdr:cNvPr id="1216" name="Picture 1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3199</xdr:row>
      <xdr:rowOff>48282</xdr:rowOff>
    </xdr:from>
    <xdr:to>
      <xdr:col>9</xdr:col>
      <xdr:colOff>1171511</xdr:colOff>
      <xdr:row>3199</xdr:row>
      <xdr:rowOff>264282</xdr:rowOff>
    </xdr:to>
    <xdr:pic>
      <xdr:nvPicPr>
        <xdr:cNvPr id="1217" name="Picture 1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3199</xdr:row>
      <xdr:rowOff>48282</xdr:rowOff>
    </xdr:from>
    <xdr:to>
      <xdr:col>9</xdr:col>
      <xdr:colOff>1171511</xdr:colOff>
      <xdr:row>3199</xdr:row>
      <xdr:rowOff>264282</xdr:rowOff>
    </xdr:to>
    <xdr:pic>
      <xdr:nvPicPr>
        <xdr:cNvPr id="1218" name="Picture 1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3199</xdr:row>
      <xdr:rowOff>48282</xdr:rowOff>
    </xdr:from>
    <xdr:to>
      <xdr:col>9</xdr:col>
      <xdr:colOff>1171511</xdr:colOff>
      <xdr:row>3199</xdr:row>
      <xdr:rowOff>264282</xdr:rowOff>
    </xdr:to>
    <xdr:pic>
      <xdr:nvPicPr>
        <xdr:cNvPr id="1219" name="Picture 1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3199</xdr:row>
      <xdr:rowOff>48282</xdr:rowOff>
    </xdr:from>
    <xdr:to>
      <xdr:col>9</xdr:col>
      <xdr:colOff>1171511</xdr:colOff>
      <xdr:row>3199</xdr:row>
      <xdr:rowOff>264282</xdr:rowOff>
    </xdr:to>
    <xdr:pic>
      <xdr:nvPicPr>
        <xdr:cNvPr id="1220" name="Picture 1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3199</xdr:row>
      <xdr:rowOff>48282</xdr:rowOff>
    </xdr:from>
    <xdr:to>
      <xdr:col>9</xdr:col>
      <xdr:colOff>1171511</xdr:colOff>
      <xdr:row>3199</xdr:row>
      <xdr:rowOff>264282</xdr:rowOff>
    </xdr:to>
    <xdr:pic>
      <xdr:nvPicPr>
        <xdr:cNvPr id="1221" name="Picture 1">
          <a:extLst>
            <a:ext uri="{FF2B5EF4-FFF2-40B4-BE49-F238E27FC236}">
              <a16:creationId xmlns:a16="http://schemas.microsoft.com/office/drawing/2014/main" id="{00000000-0008-0000-0200-0000C5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49451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3238</xdr:row>
      <xdr:rowOff>48282</xdr:rowOff>
    </xdr:from>
    <xdr:to>
      <xdr:col>9</xdr:col>
      <xdr:colOff>1171511</xdr:colOff>
      <xdr:row>3238</xdr:row>
      <xdr:rowOff>264282</xdr:rowOff>
    </xdr:to>
    <xdr:pic>
      <xdr:nvPicPr>
        <xdr:cNvPr id="1222" name="Picture 1">
          <a:extLst>
            <a:ext uri="{FF2B5EF4-FFF2-40B4-BE49-F238E27FC236}">
              <a16:creationId xmlns:a16="http://schemas.microsoft.com/office/drawing/2014/main" id="{00000000-0008-0000-0200-0000C6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3238</xdr:row>
      <xdr:rowOff>48282</xdr:rowOff>
    </xdr:from>
    <xdr:to>
      <xdr:col>9</xdr:col>
      <xdr:colOff>1171511</xdr:colOff>
      <xdr:row>3238</xdr:row>
      <xdr:rowOff>264282</xdr:rowOff>
    </xdr:to>
    <xdr:pic>
      <xdr:nvPicPr>
        <xdr:cNvPr id="1223" name="Picture 1">
          <a:extLst>
            <a:ext uri="{FF2B5EF4-FFF2-40B4-BE49-F238E27FC236}">
              <a16:creationId xmlns:a16="http://schemas.microsoft.com/office/drawing/2014/main" id="{00000000-0008-0000-0200-0000C7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3238</xdr:row>
      <xdr:rowOff>48282</xdr:rowOff>
    </xdr:from>
    <xdr:to>
      <xdr:col>9</xdr:col>
      <xdr:colOff>1171511</xdr:colOff>
      <xdr:row>3238</xdr:row>
      <xdr:rowOff>264282</xdr:rowOff>
    </xdr:to>
    <xdr:pic>
      <xdr:nvPicPr>
        <xdr:cNvPr id="1224" name="Picture 1">
          <a:extLst>
            <a:ext uri="{FF2B5EF4-FFF2-40B4-BE49-F238E27FC236}">
              <a16:creationId xmlns:a16="http://schemas.microsoft.com/office/drawing/2014/main" id="{00000000-0008-0000-0200-0000C8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3238</xdr:row>
      <xdr:rowOff>48282</xdr:rowOff>
    </xdr:from>
    <xdr:to>
      <xdr:col>9</xdr:col>
      <xdr:colOff>1171511</xdr:colOff>
      <xdr:row>3238</xdr:row>
      <xdr:rowOff>264282</xdr:rowOff>
    </xdr:to>
    <xdr:pic>
      <xdr:nvPicPr>
        <xdr:cNvPr id="1225" name="Picture 1">
          <a:extLst>
            <a:ext uri="{FF2B5EF4-FFF2-40B4-BE49-F238E27FC236}">
              <a16:creationId xmlns:a16="http://schemas.microsoft.com/office/drawing/2014/main" id="{00000000-0008-0000-0200-0000C9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3238</xdr:row>
      <xdr:rowOff>48282</xdr:rowOff>
    </xdr:from>
    <xdr:to>
      <xdr:col>9</xdr:col>
      <xdr:colOff>1171511</xdr:colOff>
      <xdr:row>3238</xdr:row>
      <xdr:rowOff>264282</xdr:rowOff>
    </xdr:to>
    <xdr:pic>
      <xdr:nvPicPr>
        <xdr:cNvPr id="1226" name="Picture 1">
          <a:extLst>
            <a:ext uri="{FF2B5EF4-FFF2-40B4-BE49-F238E27FC236}">
              <a16:creationId xmlns:a16="http://schemas.microsoft.com/office/drawing/2014/main" id="{00000000-0008-0000-0200-0000CA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3238</xdr:row>
      <xdr:rowOff>48282</xdr:rowOff>
    </xdr:from>
    <xdr:to>
      <xdr:col>9</xdr:col>
      <xdr:colOff>1171511</xdr:colOff>
      <xdr:row>3238</xdr:row>
      <xdr:rowOff>264282</xdr:rowOff>
    </xdr:to>
    <xdr:pic>
      <xdr:nvPicPr>
        <xdr:cNvPr id="1227" name="Picture 1">
          <a:extLst>
            <a:ext uri="{FF2B5EF4-FFF2-40B4-BE49-F238E27FC236}">
              <a16:creationId xmlns:a16="http://schemas.microsoft.com/office/drawing/2014/main" id="{00000000-0008-0000-0200-0000CB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5783338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3277</xdr:row>
      <xdr:rowOff>48282</xdr:rowOff>
    </xdr:from>
    <xdr:to>
      <xdr:col>9</xdr:col>
      <xdr:colOff>1171511</xdr:colOff>
      <xdr:row>3277</xdr:row>
      <xdr:rowOff>264282</xdr:rowOff>
    </xdr:to>
    <xdr:pic>
      <xdr:nvPicPr>
        <xdr:cNvPr id="1234" name="Picture 1">
          <a:extLst>
            <a:ext uri="{FF2B5EF4-FFF2-40B4-BE49-F238E27FC236}">
              <a16:creationId xmlns:a16="http://schemas.microsoft.com/office/drawing/2014/main" id="{00000000-0008-0000-0200-0000D2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3277</xdr:row>
      <xdr:rowOff>48282</xdr:rowOff>
    </xdr:from>
    <xdr:to>
      <xdr:col>9</xdr:col>
      <xdr:colOff>1171511</xdr:colOff>
      <xdr:row>3277</xdr:row>
      <xdr:rowOff>264282</xdr:rowOff>
    </xdr:to>
    <xdr:pic>
      <xdr:nvPicPr>
        <xdr:cNvPr id="1235" name="Picture 1">
          <a:extLst>
            <a:ext uri="{FF2B5EF4-FFF2-40B4-BE49-F238E27FC236}">
              <a16:creationId xmlns:a16="http://schemas.microsoft.com/office/drawing/2014/main" id="{00000000-0008-0000-0200-0000D3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3277</xdr:row>
      <xdr:rowOff>48282</xdr:rowOff>
    </xdr:from>
    <xdr:to>
      <xdr:col>9</xdr:col>
      <xdr:colOff>1171511</xdr:colOff>
      <xdr:row>3277</xdr:row>
      <xdr:rowOff>264282</xdr:rowOff>
    </xdr:to>
    <xdr:pic>
      <xdr:nvPicPr>
        <xdr:cNvPr id="1236" name="Picture 1">
          <a:extLst>
            <a:ext uri="{FF2B5EF4-FFF2-40B4-BE49-F238E27FC236}">
              <a16:creationId xmlns:a16="http://schemas.microsoft.com/office/drawing/2014/main" id="{00000000-0008-0000-0200-0000D4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3277</xdr:row>
      <xdr:rowOff>48282</xdr:rowOff>
    </xdr:from>
    <xdr:to>
      <xdr:col>9</xdr:col>
      <xdr:colOff>1171511</xdr:colOff>
      <xdr:row>3277</xdr:row>
      <xdr:rowOff>264282</xdr:rowOff>
    </xdr:to>
    <xdr:pic>
      <xdr:nvPicPr>
        <xdr:cNvPr id="1237" name="Picture 1">
          <a:extLst>
            <a:ext uri="{FF2B5EF4-FFF2-40B4-BE49-F238E27FC236}">
              <a16:creationId xmlns:a16="http://schemas.microsoft.com/office/drawing/2014/main" id="{00000000-0008-0000-0200-0000D5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3277</xdr:row>
      <xdr:rowOff>48282</xdr:rowOff>
    </xdr:from>
    <xdr:to>
      <xdr:col>9</xdr:col>
      <xdr:colOff>1171511</xdr:colOff>
      <xdr:row>3277</xdr:row>
      <xdr:rowOff>264282</xdr:rowOff>
    </xdr:to>
    <xdr:pic>
      <xdr:nvPicPr>
        <xdr:cNvPr id="1238" name="Picture 1">
          <a:extLst>
            <a:ext uri="{FF2B5EF4-FFF2-40B4-BE49-F238E27FC236}">
              <a16:creationId xmlns:a16="http://schemas.microsoft.com/office/drawing/2014/main" id="{00000000-0008-0000-0200-0000D6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3277</xdr:row>
      <xdr:rowOff>48282</xdr:rowOff>
    </xdr:from>
    <xdr:to>
      <xdr:col>9</xdr:col>
      <xdr:colOff>1171511</xdr:colOff>
      <xdr:row>3277</xdr:row>
      <xdr:rowOff>264282</xdr:rowOff>
    </xdr:to>
    <xdr:pic>
      <xdr:nvPicPr>
        <xdr:cNvPr id="1239" name="Picture 1">
          <a:extLst>
            <a:ext uri="{FF2B5EF4-FFF2-40B4-BE49-F238E27FC236}">
              <a16:creationId xmlns:a16="http://schemas.microsoft.com/office/drawing/2014/main" id="{00000000-0008-0000-0200-0000D7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74542961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3317</xdr:row>
      <xdr:rowOff>48282</xdr:rowOff>
    </xdr:from>
    <xdr:to>
      <xdr:col>9</xdr:col>
      <xdr:colOff>1171511</xdr:colOff>
      <xdr:row>3317</xdr:row>
      <xdr:rowOff>264282</xdr:rowOff>
    </xdr:to>
    <xdr:pic>
      <xdr:nvPicPr>
        <xdr:cNvPr id="1240" name="Picture 1">
          <a:extLst>
            <a:ext uri="{FF2B5EF4-FFF2-40B4-BE49-F238E27FC236}">
              <a16:creationId xmlns:a16="http://schemas.microsoft.com/office/drawing/2014/main" id="{00000000-0008-0000-0200-0000D8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3317</xdr:row>
      <xdr:rowOff>48282</xdr:rowOff>
    </xdr:from>
    <xdr:to>
      <xdr:col>9</xdr:col>
      <xdr:colOff>1171511</xdr:colOff>
      <xdr:row>3317</xdr:row>
      <xdr:rowOff>264282</xdr:rowOff>
    </xdr:to>
    <xdr:pic>
      <xdr:nvPicPr>
        <xdr:cNvPr id="1241" name="Picture 1">
          <a:extLst>
            <a:ext uri="{FF2B5EF4-FFF2-40B4-BE49-F238E27FC236}">
              <a16:creationId xmlns:a16="http://schemas.microsoft.com/office/drawing/2014/main" id="{00000000-0008-0000-0200-0000D9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3317</xdr:row>
      <xdr:rowOff>48282</xdr:rowOff>
    </xdr:from>
    <xdr:to>
      <xdr:col>9</xdr:col>
      <xdr:colOff>1171511</xdr:colOff>
      <xdr:row>3317</xdr:row>
      <xdr:rowOff>264282</xdr:rowOff>
    </xdr:to>
    <xdr:pic>
      <xdr:nvPicPr>
        <xdr:cNvPr id="1242" name="Picture 1">
          <a:extLst>
            <a:ext uri="{FF2B5EF4-FFF2-40B4-BE49-F238E27FC236}">
              <a16:creationId xmlns:a16="http://schemas.microsoft.com/office/drawing/2014/main" id="{00000000-0008-0000-0200-0000DA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3317</xdr:row>
      <xdr:rowOff>48282</xdr:rowOff>
    </xdr:from>
    <xdr:to>
      <xdr:col>9</xdr:col>
      <xdr:colOff>1171511</xdr:colOff>
      <xdr:row>3317</xdr:row>
      <xdr:rowOff>264282</xdr:rowOff>
    </xdr:to>
    <xdr:pic>
      <xdr:nvPicPr>
        <xdr:cNvPr id="1243" name="Picture 1">
          <a:extLst>
            <a:ext uri="{FF2B5EF4-FFF2-40B4-BE49-F238E27FC236}">
              <a16:creationId xmlns:a16="http://schemas.microsoft.com/office/drawing/2014/main" id="{00000000-0008-0000-0200-0000DB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3317</xdr:row>
      <xdr:rowOff>48282</xdr:rowOff>
    </xdr:from>
    <xdr:to>
      <xdr:col>9</xdr:col>
      <xdr:colOff>1171511</xdr:colOff>
      <xdr:row>3317</xdr:row>
      <xdr:rowOff>264282</xdr:rowOff>
    </xdr:to>
    <xdr:pic>
      <xdr:nvPicPr>
        <xdr:cNvPr id="1244" name="Picture 1">
          <a:extLst>
            <a:ext uri="{FF2B5EF4-FFF2-40B4-BE49-F238E27FC236}">
              <a16:creationId xmlns:a16="http://schemas.microsoft.com/office/drawing/2014/main" id="{00000000-0008-0000-0200-0000DC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3317</xdr:row>
      <xdr:rowOff>48282</xdr:rowOff>
    </xdr:from>
    <xdr:to>
      <xdr:col>9</xdr:col>
      <xdr:colOff>1171511</xdr:colOff>
      <xdr:row>3317</xdr:row>
      <xdr:rowOff>264282</xdr:rowOff>
    </xdr:to>
    <xdr:pic>
      <xdr:nvPicPr>
        <xdr:cNvPr id="1245" name="Picture 1">
          <a:extLst>
            <a:ext uri="{FF2B5EF4-FFF2-40B4-BE49-F238E27FC236}">
              <a16:creationId xmlns:a16="http://schemas.microsoft.com/office/drawing/2014/main" id="{00000000-0008-0000-0200-0000DD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82870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3357</xdr:row>
      <xdr:rowOff>48282</xdr:rowOff>
    </xdr:from>
    <xdr:to>
      <xdr:col>9</xdr:col>
      <xdr:colOff>1171511</xdr:colOff>
      <xdr:row>3357</xdr:row>
      <xdr:rowOff>264282</xdr:rowOff>
    </xdr:to>
    <xdr:pic>
      <xdr:nvPicPr>
        <xdr:cNvPr id="1246" name="Picture 1">
          <a:extLst>
            <a:ext uri="{FF2B5EF4-FFF2-40B4-BE49-F238E27FC236}">
              <a16:creationId xmlns:a16="http://schemas.microsoft.com/office/drawing/2014/main" id="{00000000-0008-0000-0200-0000DE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3357</xdr:row>
      <xdr:rowOff>48282</xdr:rowOff>
    </xdr:from>
    <xdr:to>
      <xdr:col>9</xdr:col>
      <xdr:colOff>1171511</xdr:colOff>
      <xdr:row>3357</xdr:row>
      <xdr:rowOff>264282</xdr:rowOff>
    </xdr:to>
    <xdr:pic>
      <xdr:nvPicPr>
        <xdr:cNvPr id="1247" name="Picture 1">
          <a:extLst>
            <a:ext uri="{FF2B5EF4-FFF2-40B4-BE49-F238E27FC236}">
              <a16:creationId xmlns:a16="http://schemas.microsoft.com/office/drawing/2014/main" id="{00000000-0008-0000-0200-0000DF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3357</xdr:row>
      <xdr:rowOff>48282</xdr:rowOff>
    </xdr:from>
    <xdr:to>
      <xdr:col>9</xdr:col>
      <xdr:colOff>1171511</xdr:colOff>
      <xdr:row>3357</xdr:row>
      <xdr:rowOff>264282</xdr:rowOff>
    </xdr:to>
    <xdr:pic>
      <xdr:nvPicPr>
        <xdr:cNvPr id="1248" name="Picture 1">
          <a:extLst>
            <a:ext uri="{FF2B5EF4-FFF2-40B4-BE49-F238E27FC236}">
              <a16:creationId xmlns:a16="http://schemas.microsoft.com/office/drawing/2014/main" id="{00000000-0008-0000-0200-0000E0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3357</xdr:row>
      <xdr:rowOff>48282</xdr:rowOff>
    </xdr:from>
    <xdr:to>
      <xdr:col>9</xdr:col>
      <xdr:colOff>1171511</xdr:colOff>
      <xdr:row>3357</xdr:row>
      <xdr:rowOff>264282</xdr:rowOff>
    </xdr:to>
    <xdr:pic>
      <xdr:nvPicPr>
        <xdr:cNvPr id="1249" name="Picture 1">
          <a:extLst>
            <a:ext uri="{FF2B5EF4-FFF2-40B4-BE49-F238E27FC236}">
              <a16:creationId xmlns:a16="http://schemas.microsoft.com/office/drawing/2014/main" id="{00000000-0008-0000-0200-0000E1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3357</xdr:row>
      <xdr:rowOff>48282</xdr:rowOff>
    </xdr:from>
    <xdr:to>
      <xdr:col>9</xdr:col>
      <xdr:colOff>1171511</xdr:colOff>
      <xdr:row>3357</xdr:row>
      <xdr:rowOff>264282</xdr:rowOff>
    </xdr:to>
    <xdr:pic>
      <xdr:nvPicPr>
        <xdr:cNvPr id="1250" name="Picture 1">
          <a:extLst>
            <a:ext uri="{FF2B5EF4-FFF2-40B4-BE49-F238E27FC236}">
              <a16:creationId xmlns:a16="http://schemas.microsoft.com/office/drawing/2014/main" id="{00000000-0008-0000-0200-0000E2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3357</xdr:row>
      <xdr:rowOff>48282</xdr:rowOff>
    </xdr:from>
    <xdr:to>
      <xdr:col>9</xdr:col>
      <xdr:colOff>1171511</xdr:colOff>
      <xdr:row>3357</xdr:row>
      <xdr:rowOff>264282</xdr:rowOff>
    </xdr:to>
    <xdr:pic>
      <xdr:nvPicPr>
        <xdr:cNvPr id="1251" name="Picture 1">
          <a:extLst>
            <a:ext uri="{FF2B5EF4-FFF2-40B4-BE49-F238E27FC236}">
              <a16:creationId xmlns:a16="http://schemas.microsoft.com/office/drawing/2014/main" id="{00000000-0008-0000-0200-0000E3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3357</xdr:row>
      <xdr:rowOff>48282</xdr:rowOff>
    </xdr:from>
    <xdr:to>
      <xdr:col>9</xdr:col>
      <xdr:colOff>1171511</xdr:colOff>
      <xdr:row>3357</xdr:row>
      <xdr:rowOff>264282</xdr:rowOff>
    </xdr:to>
    <xdr:pic>
      <xdr:nvPicPr>
        <xdr:cNvPr id="1252" name="Picture 1">
          <a:extLst>
            <a:ext uri="{FF2B5EF4-FFF2-40B4-BE49-F238E27FC236}">
              <a16:creationId xmlns:a16="http://schemas.microsoft.com/office/drawing/2014/main" id="{00000000-0008-0000-0200-0000E4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3357</xdr:row>
      <xdr:rowOff>48282</xdr:rowOff>
    </xdr:from>
    <xdr:to>
      <xdr:col>9</xdr:col>
      <xdr:colOff>1171511</xdr:colOff>
      <xdr:row>3357</xdr:row>
      <xdr:rowOff>264282</xdr:rowOff>
    </xdr:to>
    <xdr:pic>
      <xdr:nvPicPr>
        <xdr:cNvPr id="1253" name="Picture 1">
          <a:extLst>
            <a:ext uri="{FF2B5EF4-FFF2-40B4-BE49-F238E27FC236}">
              <a16:creationId xmlns:a16="http://schemas.microsoft.com/office/drawing/2014/main" id="{00000000-0008-0000-0200-0000E5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3357</xdr:row>
      <xdr:rowOff>48282</xdr:rowOff>
    </xdr:from>
    <xdr:to>
      <xdr:col>9</xdr:col>
      <xdr:colOff>1171511</xdr:colOff>
      <xdr:row>3357</xdr:row>
      <xdr:rowOff>264282</xdr:rowOff>
    </xdr:to>
    <xdr:pic>
      <xdr:nvPicPr>
        <xdr:cNvPr id="1254" name="Picture 1">
          <a:extLst>
            <a:ext uri="{FF2B5EF4-FFF2-40B4-BE49-F238E27FC236}">
              <a16:creationId xmlns:a16="http://schemas.microsoft.com/office/drawing/2014/main" id="{00000000-0008-0000-0200-0000E6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3357</xdr:row>
      <xdr:rowOff>48282</xdr:rowOff>
    </xdr:from>
    <xdr:to>
      <xdr:col>9</xdr:col>
      <xdr:colOff>1171511</xdr:colOff>
      <xdr:row>3357</xdr:row>
      <xdr:rowOff>264282</xdr:rowOff>
    </xdr:to>
    <xdr:pic>
      <xdr:nvPicPr>
        <xdr:cNvPr id="1255" name="Picture 1">
          <a:extLst>
            <a:ext uri="{FF2B5EF4-FFF2-40B4-BE49-F238E27FC236}">
              <a16:creationId xmlns:a16="http://schemas.microsoft.com/office/drawing/2014/main" id="{00000000-0008-0000-0200-0000E7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3357</xdr:row>
      <xdr:rowOff>48282</xdr:rowOff>
    </xdr:from>
    <xdr:to>
      <xdr:col>9</xdr:col>
      <xdr:colOff>1171511</xdr:colOff>
      <xdr:row>3357</xdr:row>
      <xdr:rowOff>264282</xdr:rowOff>
    </xdr:to>
    <xdr:pic>
      <xdr:nvPicPr>
        <xdr:cNvPr id="1256" name="Picture 1">
          <a:extLst>
            <a:ext uri="{FF2B5EF4-FFF2-40B4-BE49-F238E27FC236}">
              <a16:creationId xmlns:a16="http://schemas.microsoft.com/office/drawing/2014/main" id="{00000000-0008-0000-0200-0000E8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60832" y="491252532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84</xdr:row>
      <xdr:rowOff>48282</xdr:rowOff>
    </xdr:from>
    <xdr:to>
      <xdr:col>9</xdr:col>
      <xdr:colOff>1171511</xdr:colOff>
      <xdr:row>84</xdr:row>
      <xdr:rowOff>264282</xdr:rowOff>
    </xdr:to>
    <xdr:pic>
      <xdr:nvPicPr>
        <xdr:cNvPr id="1311" name="Picture 1">
          <a:extLst>
            <a:ext uri="{FF2B5EF4-FFF2-40B4-BE49-F238E27FC236}">
              <a16:creationId xmlns:a16="http://schemas.microsoft.com/office/drawing/2014/main" id="{00000000-0008-0000-0200-00001F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920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84</xdr:row>
      <xdr:rowOff>48282</xdr:rowOff>
    </xdr:from>
    <xdr:to>
      <xdr:col>9</xdr:col>
      <xdr:colOff>1171511</xdr:colOff>
      <xdr:row>84</xdr:row>
      <xdr:rowOff>264282</xdr:rowOff>
    </xdr:to>
    <xdr:pic>
      <xdr:nvPicPr>
        <xdr:cNvPr id="1312" name="Picture 1">
          <a:extLst>
            <a:ext uri="{FF2B5EF4-FFF2-40B4-BE49-F238E27FC236}">
              <a16:creationId xmlns:a16="http://schemas.microsoft.com/office/drawing/2014/main" id="{00000000-0008-0000-0200-000020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920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645</xdr:row>
      <xdr:rowOff>48282</xdr:rowOff>
    </xdr:from>
    <xdr:to>
      <xdr:col>9</xdr:col>
      <xdr:colOff>1171511</xdr:colOff>
      <xdr:row>645</xdr:row>
      <xdr:rowOff>264282</xdr:rowOff>
    </xdr:to>
    <xdr:pic>
      <xdr:nvPicPr>
        <xdr:cNvPr id="1318" name="Picture 1">
          <a:extLst>
            <a:ext uri="{FF2B5EF4-FFF2-40B4-BE49-F238E27FC236}">
              <a16:creationId xmlns:a16="http://schemas.microsoft.com/office/drawing/2014/main" id="{00000000-0008-0000-0200-000026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37522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645</xdr:row>
      <xdr:rowOff>48282</xdr:rowOff>
    </xdr:from>
    <xdr:to>
      <xdr:col>9</xdr:col>
      <xdr:colOff>1171511</xdr:colOff>
      <xdr:row>645</xdr:row>
      <xdr:rowOff>264282</xdr:rowOff>
    </xdr:to>
    <xdr:pic>
      <xdr:nvPicPr>
        <xdr:cNvPr id="1319" name="Picture 1">
          <a:extLst>
            <a:ext uri="{FF2B5EF4-FFF2-40B4-BE49-F238E27FC236}">
              <a16:creationId xmlns:a16="http://schemas.microsoft.com/office/drawing/2014/main" id="{00000000-0008-0000-0200-000027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37522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645</xdr:row>
      <xdr:rowOff>48282</xdr:rowOff>
    </xdr:from>
    <xdr:to>
      <xdr:col>9</xdr:col>
      <xdr:colOff>1171511</xdr:colOff>
      <xdr:row>645</xdr:row>
      <xdr:rowOff>264282</xdr:rowOff>
    </xdr:to>
    <xdr:pic>
      <xdr:nvPicPr>
        <xdr:cNvPr id="1320" name="Picture 1">
          <a:extLst>
            <a:ext uri="{FF2B5EF4-FFF2-40B4-BE49-F238E27FC236}">
              <a16:creationId xmlns:a16="http://schemas.microsoft.com/office/drawing/2014/main" id="{00000000-0008-0000-0200-000028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37522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645</xdr:row>
      <xdr:rowOff>48282</xdr:rowOff>
    </xdr:from>
    <xdr:to>
      <xdr:col>9</xdr:col>
      <xdr:colOff>1171511</xdr:colOff>
      <xdr:row>645</xdr:row>
      <xdr:rowOff>264282</xdr:rowOff>
    </xdr:to>
    <xdr:pic>
      <xdr:nvPicPr>
        <xdr:cNvPr id="1321" name="Picture 1">
          <a:extLst>
            <a:ext uri="{FF2B5EF4-FFF2-40B4-BE49-F238E27FC236}">
              <a16:creationId xmlns:a16="http://schemas.microsoft.com/office/drawing/2014/main" id="{00000000-0008-0000-0200-000029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37522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645</xdr:row>
      <xdr:rowOff>48282</xdr:rowOff>
    </xdr:from>
    <xdr:to>
      <xdr:col>9</xdr:col>
      <xdr:colOff>1171511</xdr:colOff>
      <xdr:row>645</xdr:row>
      <xdr:rowOff>264282</xdr:rowOff>
    </xdr:to>
    <xdr:pic>
      <xdr:nvPicPr>
        <xdr:cNvPr id="1322" name="Picture 1">
          <a:extLst>
            <a:ext uri="{FF2B5EF4-FFF2-40B4-BE49-F238E27FC236}">
              <a16:creationId xmlns:a16="http://schemas.microsoft.com/office/drawing/2014/main" id="{00000000-0008-0000-0200-00002A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37522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645</xdr:row>
      <xdr:rowOff>48282</xdr:rowOff>
    </xdr:from>
    <xdr:to>
      <xdr:col>9</xdr:col>
      <xdr:colOff>1171511</xdr:colOff>
      <xdr:row>645</xdr:row>
      <xdr:rowOff>264282</xdr:rowOff>
    </xdr:to>
    <xdr:pic>
      <xdr:nvPicPr>
        <xdr:cNvPr id="1323" name="Picture 1">
          <a:extLst>
            <a:ext uri="{FF2B5EF4-FFF2-40B4-BE49-F238E27FC236}">
              <a16:creationId xmlns:a16="http://schemas.microsoft.com/office/drawing/2014/main" id="{00000000-0008-0000-0200-00002B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37522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645</xdr:row>
      <xdr:rowOff>48282</xdr:rowOff>
    </xdr:from>
    <xdr:to>
      <xdr:col>9</xdr:col>
      <xdr:colOff>1171511</xdr:colOff>
      <xdr:row>645</xdr:row>
      <xdr:rowOff>264282</xdr:rowOff>
    </xdr:to>
    <xdr:pic>
      <xdr:nvPicPr>
        <xdr:cNvPr id="1324" name="Picture 1">
          <a:extLst>
            <a:ext uri="{FF2B5EF4-FFF2-40B4-BE49-F238E27FC236}">
              <a16:creationId xmlns:a16="http://schemas.microsoft.com/office/drawing/2014/main" id="{00000000-0008-0000-0200-00002C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37522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645</xdr:row>
      <xdr:rowOff>48282</xdr:rowOff>
    </xdr:from>
    <xdr:to>
      <xdr:col>9</xdr:col>
      <xdr:colOff>1171511</xdr:colOff>
      <xdr:row>645</xdr:row>
      <xdr:rowOff>264282</xdr:rowOff>
    </xdr:to>
    <xdr:pic>
      <xdr:nvPicPr>
        <xdr:cNvPr id="1325" name="Picture 1">
          <a:extLst>
            <a:ext uri="{FF2B5EF4-FFF2-40B4-BE49-F238E27FC236}">
              <a16:creationId xmlns:a16="http://schemas.microsoft.com/office/drawing/2014/main" id="{00000000-0008-0000-0200-00002D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37522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1667</xdr:row>
      <xdr:rowOff>48282</xdr:rowOff>
    </xdr:from>
    <xdr:to>
      <xdr:col>9</xdr:col>
      <xdr:colOff>1171511</xdr:colOff>
      <xdr:row>1667</xdr:row>
      <xdr:rowOff>264282</xdr:rowOff>
    </xdr:to>
    <xdr:pic>
      <xdr:nvPicPr>
        <xdr:cNvPr id="958" name="Picture 1">
          <a:extLst>
            <a:ext uri="{FF2B5EF4-FFF2-40B4-BE49-F238E27FC236}">
              <a16:creationId xmlns:a16="http://schemas.microsoft.com/office/drawing/2014/main" id="{00000000-0008-0000-0200-0000BE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1667</xdr:row>
      <xdr:rowOff>48282</xdr:rowOff>
    </xdr:from>
    <xdr:to>
      <xdr:col>9</xdr:col>
      <xdr:colOff>1171511</xdr:colOff>
      <xdr:row>1667</xdr:row>
      <xdr:rowOff>264282</xdr:rowOff>
    </xdr:to>
    <xdr:pic>
      <xdr:nvPicPr>
        <xdr:cNvPr id="959" name="Picture 1">
          <a:extLst>
            <a:ext uri="{FF2B5EF4-FFF2-40B4-BE49-F238E27FC236}">
              <a16:creationId xmlns:a16="http://schemas.microsoft.com/office/drawing/2014/main" id="{00000000-0008-0000-0200-0000BF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1667</xdr:row>
      <xdr:rowOff>48282</xdr:rowOff>
    </xdr:from>
    <xdr:to>
      <xdr:col>9</xdr:col>
      <xdr:colOff>1171511</xdr:colOff>
      <xdr:row>1667</xdr:row>
      <xdr:rowOff>264282</xdr:rowOff>
    </xdr:to>
    <xdr:pic>
      <xdr:nvPicPr>
        <xdr:cNvPr id="960" name="Picture 1">
          <a:extLst>
            <a:ext uri="{FF2B5EF4-FFF2-40B4-BE49-F238E27FC236}">
              <a16:creationId xmlns:a16="http://schemas.microsoft.com/office/drawing/2014/main" id="{00000000-0008-0000-0200-0000C0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1667</xdr:row>
      <xdr:rowOff>48282</xdr:rowOff>
    </xdr:from>
    <xdr:to>
      <xdr:col>9</xdr:col>
      <xdr:colOff>1171511</xdr:colOff>
      <xdr:row>1667</xdr:row>
      <xdr:rowOff>264282</xdr:rowOff>
    </xdr:to>
    <xdr:pic>
      <xdr:nvPicPr>
        <xdr:cNvPr id="969" name="Picture 1">
          <a:extLst>
            <a:ext uri="{FF2B5EF4-FFF2-40B4-BE49-F238E27FC236}">
              <a16:creationId xmlns:a16="http://schemas.microsoft.com/office/drawing/2014/main" id="{00000000-0008-0000-0200-0000C9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1667</xdr:row>
      <xdr:rowOff>48282</xdr:rowOff>
    </xdr:from>
    <xdr:to>
      <xdr:col>9</xdr:col>
      <xdr:colOff>1171511</xdr:colOff>
      <xdr:row>1667</xdr:row>
      <xdr:rowOff>264282</xdr:rowOff>
    </xdr:to>
    <xdr:pic>
      <xdr:nvPicPr>
        <xdr:cNvPr id="970" name="Picture 1">
          <a:extLst>
            <a:ext uri="{FF2B5EF4-FFF2-40B4-BE49-F238E27FC236}">
              <a16:creationId xmlns:a16="http://schemas.microsoft.com/office/drawing/2014/main" id="{00000000-0008-0000-0200-0000CA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1667</xdr:row>
      <xdr:rowOff>48282</xdr:rowOff>
    </xdr:from>
    <xdr:to>
      <xdr:col>9</xdr:col>
      <xdr:colOff>1171511</xdr:colOff>
      <xdr:row>1667</xdr:row>
      <xdr:rowOff>264282</xdr:rowOff>
    </xdr:to>
    <xdr:pic>
      <xdr:nvPicPr>
        <xdr:cNvPr id="971" name="Picture 1">
          <a:extLst>
            <a:ext uri="{FF2B5EF4-FFF2-40B4-BE49-F238E27FC236}">
              <a16:creationId xmlns:a16="http://schemas.microsoft.com/office/drawing/2014/main" id="{00000000-0008-0000-0200-0000CB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1667</xdr:row>
      <xdr:rowOff>48282</xdr:rowOff>
    </xdr:from>
    <xdr:to>
      <xdr:col>9</xdr:col>
      <xdr:colOff>1171511</xdr:colOff>
      <xdr:row>1667</xdr:row>
      <xdr:rowOff>264282</xdr:rowOff>
    </xdr:to>
    <xdr:pic>
      <xdr:nvPicPr>
        <xdr:cNvPr id="972" name="Picture 1">
          <a:extLst>
            <a:ext uri="{FF2B5EF4-FFF2-40B4-BE49-F238E27FC236}">
              <a16:creationId xmlns:a16="http://schemas.microsoft.com/office/drawing/2014/main" id="{00000000-0008-0000-0200-0000CC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1667</xdr:row>
      <xdr:rowOff>48282</xdr:rowOff>
    </xdr:from>
    <xdr:to>
      <xdr:col>9</xdr:col>
      <xdr:colOff>1171511</xdr:colOff>
      <xdr:row>1667</xdr:row>
      <xdr:rowOff>264282</xdr:rowOff>
    </xdr:to>
    <xdr:pic>
      <xdr:nvPicPr>
        <xdr:cNvPr id="973" name="Picture 1">
          <a:extLst>
            <a:ext uri="{FF2B5EF4-FFF2-40B4-BE49-F238E27FC236}">
              <a16:creationId xmlns:a16="http://schemas.microsoft.com/office/drawing/2014/main" id="{00000000-0008-0000-0200-0000CD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1667</xdr:row>
      <xdr:rowOff>48282</xdr:rowOff>
    </xdr:from>
    <xdr:to>
      <xdr:col>9</xdr:col>
      <xdr:colOff>1171511</xdr:colOff>
      <xdr:row>1667</xdr:row>
      <xdr:rowOff>264282</xdr:rowOff>
    </xdr:to>
    <xdr:pic>
      <xdr:nvPicPr>
        <xdr:cNvPr id="974" name="Picture 1">
          <a:extLst>
            <a:ext uri="{FF2B5EF4-FFF2-40B4-BE49-F238E27FC236}">
              <a16:creationId xmlns:a16="http://schemas.microsoft.com/office/drawing/2014/main" id="{00000000-0008-0000-0200-0000CE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1667</xdr:row>
      <xdr:rowOff>48282</xdr:rowOff>
    </xdr:from>
    <xdr:to>
      <xdr:col>9</xdr:col>
      <xdr:colOff>1171511</xdr:colOff>
      <xdr:row>1667</xdr:row>
      <xdr:rowOff>264282</xdr:rowOff>
    </xdr:to>
    <xdr:pic>
      <xdr:nvPicPr>
        <xdr:cNvPr id="990" name="Picture 1">
          <a:extLst>
            <a:ext uri="{FF2B5EF4-FFF2-40B4-BE49-F238E27FC236}">
              <a16:creationId xmlns:a16="http://schemas.microsoft.com/office/drawing/2014/main" id="{00000000-0008-0000-0200-0000DE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1667</xdr:row>
      <xdr:rowOff>48282</xdr:rowOff>
    </xdr:from>
    <xdr:to>
      <xdr:col>9</xdr:col>
      <xdr:colOff>1171511</xdr:colOff>
      <xdr:row>1667</xdr:row>
      <xdr:rowOff>264282</xdr:rowOff>
    </xdr:to>
    <xdr:pic>
      <xdr:nvPicPr>
        <xdr:cNvPr id="991" name="Picture 1">
          <a:extLst>
            <a:ext uri="{FF2B5EF4-FFF2-40B4-BE49-F238E27FC236}">
              <a16:creationId xmlns:a16="http://schemas.microsoft.com/office/drawing/2014/main" id="{00000000-0008-0000-0200-0000DF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3383090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1083</xdr:row>
      <xdr:rowOff>48282</xdr:rowOff>
    </xdr:from>
    <xdr:to>
      <xdr:col>9</xdr:col>
      <xdr:colOff>1171511</xdr:colOff>
      <xdr:row>1083</xdr:row>
      <xdr:rowOff>264282</xdr:rowOff>
    </xdr:to>
    <xdr:pic>
      <xdr:nvPicPr>
        <xdr:cNvPr id="1333" name="Picture 1">
          <a:extLst>
            <a:ext uri="{FF2B5EF4-FFF2-40B4-BE49-F238E27FC236}">
              <a16:creationId xmlns:a16="http://schemas.microsoft.com/office/drawing/2014/main" id="{00000000-0008-0000-0200-000035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1083</xdr:row>
      <xdr:rowOff>48282</xdr:rowOff>
    </xdr:from>
    <xdr:to>
      <xdr:col>9</xdr:col>
      <xdr:colOff>1171511</xdr:colOff>
      <xdr:row>1083</xdr:row>
      <xdr:rowOff>264282</xdr:rowOff>
    </xdr:to>
    <xdr:pic>
      <xdr:nvPicPr>
        <xdr:cNvPr id="1334" name="Picture 1">
          <a:extLst>
            <a:ext uri="{FF2B5EF4-FFF2-40B4-BE49-F238E27FC236}">
              <a16:creationId xmlns:a16="http://schemas.microsoft.com/office/drawing/2014/main" id="{00000000-0008-0000-0200-000036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1083</xdr:row>
      <xdr:rowOff>48282</xdr:rowOff>
    </xdr:from>
    <xdr:to>
      <xdr:col>9</xdr:col>
      <xdr:colOff>1171511</xdr:colOff>
      <xdr:row>1083</xdr:row>
      <xdr:rowOff>264282</xdr:rowOff>
    </xdr:to>
    <xdr:pic>
      <xdr:nvPicPr>
        <xdr:cNvPr id="1335" name="Picture 1">
          <a:extLst>
            <a:ext uri="{FF2B5EF4-FFF2-40B4-BE49-F238E27FC236}">
              <a16:creationId xmlns:a16="http://schemas.microsoft.com/office/drawing/2014/main" id="{00000000-0008-0000-0200-000037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1083</xdr:row>
      <xdr:rowOff>48282</xdr:rowOff>
    </xdr:from>
    <xdr:to>
      <xdr:col>9</xdr:col>
      <xdr:colOff>1171511</xdr:colOff>
      <xdr:row>1083</xdr:row>
      <xdr:rowOff>264282</xdr:rowOff>
    </xdr:to>
    <xdr:pic>
      <xdr:nvPicPr>
        <xdr:cNvPr id="1336" name="Picture 1">
          <a:extLst>
            <a:ext uri="{FF2B5EF4-FFF2-40B4-BE49-F238E27FC236}">
              <a16:creationId xmlns:a16="http://schemas.microsoft.com/office/drawing/2014/main" id="{00000000-0008-0000-0200-000038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1083</xdr:row>
      <xdr:rowOff>48282</xdr:rowOff>
    </xdr:from>
    <xdr:to>
      <xdr:col>9</xdr:col>
      <xdr:colOff>1171511</xdr:colOff>
      <xdr:row>1083</xdr:row>
      <xdr:rowOff>264282</xdr:rowOff>
    </xdr:to>
    <xdr:pic>
      <xdr:nvPicPr>
        <xdr:cNvPr id="1337" name="Picture 1">
          <a:extLst>
            <a:ext uri="{FF2B5EF4-FFF2-40B4-BE49-F238E27FC236}">
              <a16:creationId xmlns:a16="http://schemas.microsoft.com/office/drawing/2014/main" id="{00000000-0008-0000-0200-000039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1083</xdr:row>
      <xdr:rowOff>48282</xdr:rowOff>
    </xdr:from>
    <xdr:to>
      <xdr:col>9</xdr:col>
      <xdr:colOff>1171511</xdr:colOff>
      <xdr:row>1083</xdr:row>
      <xdr:rowOff>264282</xdr:rowOff>
    </xdr:to>
    <xdr:pic>
      <xdr:nvPicPr>
        <xdr:cNvPr id="1338" name="Picture 1">
          <a:extLst>
            <a:ext uri="{FF2B5EF4-FFF2-40B4-BE49-F238E27FC236}">
              <a16:creationId xmlns:a16="http://schemas.microsoft.com/office/drawing/2014/main" id="{00000000-0008-0000-0200-00003A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1083</xdr:row>
      <xdr:rowOff>48282</xdr:rowOff>
    </xdr:from>
    <xdr:to>
      <xdr:col>9</xdr:col>
      <xdr:colOff>1171511</xdr:colOff>
      <xdr:row>1083</xdr:row>
      <xdr:rowOff>264282</xdr:rowOff>
    </xdr:to>
    <xdr:pic>
      <xdr:nvPicPr>
        <xdr:cNvPr id="1339" name="Picture 1">
          <a:extLst>
            <a:ext uri="{FF2B5EF4-FFF2-40B4-BE49-F238E27FC236}">
              <a16:creationId xmlns:a16="http://schemas.microsoft.com/office/drawing/2014/main" id="{00000000-0008-0000-0200-00003B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1083</xdr:row>
      <xdr:rowOff>48282</xdr:rowOff>
    </xdr:from>
    <xdr:to>
      <xdr:col>9</xdr:col>
      <xdr:colOff>1171511</xdr:colOff>
      <xdr:row>1083</xdr:row>
      <xdr:rowOff>264282</xdr:rowOff>
    </xdr:to>
    <xdr:pic>
      <xdr:nvPicPr>
        <xdr:cNvPr id="1340" name="Picture 1">
          <a:extLst>
            <a:ext uri="{FF2B5EF4-FFF2-40B4-BE49-F238E27FC236}">
              <a16:creationId xmlns:a16="http://schemas.microsoft.com/office/drawing/2014/main" id="{00000000-0008-0000-0200-00003C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1083</xdr:row>
      <xdr:rowOff>48282</xdr:rowOff>
    </xdr:from>
    <xdr:to>
      <xdr:col>9</xdr:col>
      <xdr:colOff>1171511</xdr:colOff>
      <xdr:row>1083</xdr:row>
      <xdr:rowOff>264282</xdr:rowOff>
    </xdr:to>
    <xdr:pic>
      <xdr:nvPicPr>
        <xdr:cNvPr id="1341" name="Picture 1">
          <a:extLst>
            <a:ext uri="{FF2B5EF4-FFF2-40B4-BE49-F238E27FC236}">
              <a16:creationId xmlns:a16="http://schemas.microsoft.com/office/drawing/2014/main" id="{00000000-0008-0000-0200-00003D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1083</xdr:row>
      <xdr:rowOff>48282</xdr:rowOff>
    </xdr:from>
    <xdr:to>
      <xdr:col>9</xdr:col>
      <xdr:colOff>1171511</xdr:colOff>
      <xdr:row>1083</xdr:row>
      <xdr:rowOff>264282</xdr:rowOff>
    </xdr:to>
    <xdr:pic>
      <xdr:nvPicPr>
        <xdr:cNvPr id="1342" name="Picture 1">
          <a:extLst>
            <a:ext uri="{FF2B5EF4-FFF2-40B4-BE49-F238E27FC236}">
              <a16:creationId xmlns:a16="http://schemas.microsoft.com/office/drawing/2014/main" id="{00000000-0008-0000-0200-00003E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24412458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1044</xdr:row>
      <xdr:rowOff>48282</xdr:rowOff>
    </xdr:from>
    <xdr:to>
      <xdr:col>9</xdr:col>
      <xdr:colOff>1171511</xdr:colOff>
      <xdr:row>1044</xdr:row>
      <xdr:rowOff>264282</xdr:rowOff>
    </xdr:to>
    <xdr:pic>
      <xdr:nvPicPr>
        <xdr:cNvPr id="1356" name="Picture 1">
          <a:extLst>
            <a:ext uri="{FF2B5EF4-FFF2-40B4-BE49-F238E27FC236}">
              <a16:creationId xmlns:a16="http://schemas.microsoft.com/office/drawing/2014/main" id="{00000000-0008-0000-0200-00004C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1044</xdr:row>
      <xdr:rowOff>48282</xdr:rowOff>
    </xdr:from>
    <xdr:to>
      <xdr:col>9</xdr:col>
      <xdr:colOff>1171511</xdr:colOff>
      <xdr:row>1044</xdr:row>
      <xdr:rowOff>264282</xdr:rowOff>
    </xdr:to>
    <xdr:pic>
      <xdr:nvPicPr>
        <xdr:cNvPr id="1357" name="Picture 1">
          <a:extLst>
            <a:ext uri="{FF2B5EF4-FFF2-40B4-BE49-F238E27FC236}">
              <a16:creationId xmlns:a16="http://schemas.microsoft.com/office/drawing/2014/main" id="{00000000-0008-0000-0200-00004D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1044</xdr:row>
      <xdr:rowOff>48282</xdr:rowOff>
    </xdr:from>
    <xdr:to>
      <xdr:col>9</xdr:col>
      <xdr:colOff>1171511</xdr:colOff>
      <xdr:row>1044</xdr:row>
      <xdr:rowOff>264282</xdr:rowOff>
    </xdr:to>
    <xdr:pic>
      <xdr:nvPicPr>
        <xdr:cNvPr id="1358" name="Picture 1">
          <a:extLst>
            <a:ext uri="{FF2B5EF4-FFF2-40B4-BE49-F238E27FC236}">
              <a16:creationId xmlns:a16="http://schemas.microsoft.com/office/drawing/2014/main" id="{00000000-0008-0000-0200-00004E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1044</xdr:row>
      <xdr:rowOff>48282</xdr:rowOff>
    </xdr:from>
    <xdr:to>
      <xdr:col>9</xdr:col>
      <xdr:colOff>1171511</xdr:colOff>
      <xdr:row>1044</xdr:row>
      <xdr:rowOff>264282</xdr:rowOff>
    </xdr:to>
    <xdr:pic>
      <xdr:nvPicPr>
        <xdr:cNvPr id="1359" name="Picture 1">
          <a:extLst>
            <a:ext uri="{FF2B5EF4-FFF2-40B4-BE49-F238E27FC236}">
              <a16:creationId xmlns:a16="http://schemas.microsoft.com/office/drawing/2014/main" id="{00000000-0008-0000-0200-00004F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1044</xdr:row>
      <xdr:rowOff>48282</xdr:rowOff>
    </xdr:from>
    <xdr:to>
      <xdr:col>9</xdr:col>
      <xdr:colOff>1171511</xdr:colOff>
      <xdr:row>1044</xdr:row>
      <xdr:rowOff>264282</xdr:rowOff>
    </xdr:to>
    <xdr:pic>
      <xdr:nvPicPr>
        <xdr:cNvPr id="1360" name="Picture 1">
          <a:extLst>
            <a:ext uri="{FF2B5EF4-FFF2-40B4-BE49-F238E27FC236}">
              <a16:creationId xmlns:a16="http://schemas.microsoft.com/office/drawing/2014/main" id="{00000000-0008-0000-0200-000050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1044</xdr:row>
      <xdr:rowOff>48282</xdr:rowOff>
    </xdr:from>
    <xdr:to>
      <xdr:col>9</xdr:col>
      <xdr:colOff>1171511</xdr:colOff>
      <xdr:row>1044</xdr:row>
      <xdr:rowOff>264282</xdr:rowOff>
    </xdr:to>
    <xdr:pic>
      <xdr:nvPicPr>
        <xdr:cNvPr id="1361" name="Picture 1">
          <a:extLst>
            <a:ext uri="{FF2B5EF4-FFF2-40B4-BE49-F238E27FC236}">
              <a16:creationId xmlns:a16="http://schemas.microsoft.com/office/drawing/2014/main" id="{00000000-0008-0000-0200-000051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1044</xdr:row>
      <xdr:rowOff>48282</xdr:rowOff>
    </xdr:from>
    <xdr:to>
      <xdr:col>9</xdr:col>
      <xdr:colOff>1171511</xdr:colOff>
      <xdr:row>1044</xdr:row>
      <xdr:rowOff>264282</xdr:rowOff>
    </xdr:to>
    <xdr:pic>
      <xdr:nvPicPr>
        <xdr:cNvPr id="1362" name="Picture 1">
          <a:extLst>
            <a:ext uri="{FF2B5EF4-FFF2-40B4-BE49-F238E27FC236}">
              <a16:creationId xmlns:a16="http://schemas.microsoft.com/office/drawing/2014/main" id="{00000000-0008-0000-0200-000052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1044</xdr:row>
      <xdr:rowOff>48282</xdr:rowOff>
    </xdr:from>
    <xdr:to>
      <xdr:col>9</xdr:col>
      <xdr:colOff>1171511</xdr:colOff>
      <xdr:row>1044</xdr:row>
      <xdr:rowOff>264282</xdr:rowOff>
    </xdr:to>
    <xdr:pic>
      <xdr:nvPicPr>
        <xdr:cNvPr id="1363" name="Picture 1">
          <a:extLst>
            <a:ext uri="{FF2B5EF4-FFF2-40B4-BE49-F238E27FC236}">
              <a16:creationId xmlns:a16="http://schemas.microsoft.com/office/drawing/2014/main" id="{00000000-0008-0000-0200-000053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1044</xdr:row>
      <xdr:rowOff>48282</xdr:rowOff>
    </xdr:from>
    <xdr:to>
      <xdr:col>9</xdr:col>
      <xdr:colOff>1171511</xdr:colOff>
      <xdr:row>1044</xdr:row>
      <xdr:rowOff>264282</xdr:rowOff>
    </xdr:to>
    <xdr:pic>
      <xdr:nvPicPr>
        <xdr:cNvPr id="1364" name="Picture 1">
          <a:extLst>
            <a:ext uri="{FF2B5EF4-FFF2-40B4-BE49-F238E27FC236}">
              <a16:creationId xmlns:a16="http://schemas.microsoft.com/office/drawing/2014/main" id="{00000000-0008-0000-0200-000054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1044</xdr:row>
      <xdr:rowOff>48282</xdr:rowOff>
    </xdr:from>
    <xdr:to>
      <xdr:col>9</xdr:col>
      <xdr:colOff>1171511</xdr:colOff>
      <xdr:row>1044</xdr:row>
      <xdr:rowOff>264282</xdr:rowOff>
    </xdr:to>
    <xdr:pic>
      <xdr:nvPicPr>
        <xdr:cNvPr id="1365" name="Picture 1">
          <a:extLst>
            <a:ext uri="{FF2B5EF4-FFF2-40B4-BE49-F238E27FC236}">
              <a16:creationId xmlns:a16="http://schemas.microsoft.com/office/drawing/2014/main" id="{00000000-0008-0000-0200-000055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232245370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3396</xdr:row>
      <xdr:rowOff>48282</xdr:rowOff>
    </xdr:from>
    <xdr:to>
      <xdr:col>9</xdr:col>
      <xdr:colOff>1171511</xdr:colOff>
      <xdr:row>3396</xdr:row>
      <xdr:rowOff>264282</xdr:rowOff>
    </xdr:to>
    <xdr:pic>
      <xdr:nvPicPr>
        <xdr:cNvPr id="1161" name="Picture 1">
          <a:extLst>
            <a:ext uri="{FF2B5EF4-FFF2-40B4-BE49-F238E27FC236}">
              <a16:creationId xmlns:a16="http://schemas.microsoft.com/office/drawing/2014/main" id="{00000000-0008-0000-0200-000089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3396</xdr:row>
      <xdr:rowOff>48282</xdr:rowOff>
    </xdr:from>
    <xdr:to>
      <xdr:col>9</xdr:col>
      <xdr:colOff>1171511</xdr:colOff>
      <xdr:row>3396</xdr:row>
      <xdr:rowOff>264282</xdr:rowOff>
    </xdr:to>
    <xdr:pic>
      <xdr:nvPicPr>
        <xdr:cNvPr id="1162" name="Picture 1">
          <a:extLst>
            <a:ext uri="{FF2B5EF4-FFF2-40B4-BE49-F238E27FC236}">
              <a16:creationId xmlns:a16="http://schemas.microsoft.com/office/drawing/2014/main" id="{00000000-0008-0000-0200-00008A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3396</xdr:row>
      <xdr:rowOff>48282</xdr:rowOff>
    </xdr:from>
    <xdr:to>
      <xdr:col>9</xdr:col>
      <xdr:colOff>1171511</xdr:colOff>
      <xdr:row>3396</xdr:row>
      <xdr:rowOff>264282</xdr:rowOff>
    </xdr:to>
    <xdr:pic>
      <xdr:nvPicPr>
        <xdr:cNvPr id="1163" name="Picture 1">
          <a:extLst>
            <a:ext uri="{FF2B5EF4-FFF2-40B4-BE49-F238E27FC236}">
              <a16:creationId xmlns:a16="http://schemas.microsoft.com/office/drawing/2014/main" id="{00000000-0008-0000-0200-00008B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3396</xdr:row>
      <xdr:rowOff>48282</xdr:rowOff>
    </xdr:from>
    <xdr:to>
      <xdr:col>9</xdr:col>
      <xdr:colOff>1171511</xdr:colOff>
      <xdr:row>3396</xdr:row>
      <xdr:rowOff>264282</xdr:rowOff>
    </xdr:to>
    <xdr:pic>
      <xdr:nvPicPr>
        <xdr:cNvPr id="1164" name="Picture 1">
          <a:extLst>
            <a:ext uri="{FF2B5EF4-FFF2-40B4-BE49-F238E27FC236}">
              <a16:creationId xmlns:a16="http://schemas.microsoft.com/office/drawing/2014/main" id="{00000000-0008-0000-0200-00008C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3396</xdr:row>
      <xdr:rowOff>48282</xdr:rowOff>
    </xdr:from>
    <xdr:to>
      <xdr:col>9</xdr:col>
      <xdr:colOff>1171511</xdr:colOff>
      <xdr:row>3396</xdr:row>
      <xdr:rowOff>264282</xdr:rowOff>
    </xdr:to>
    <xdr:pic>
      <xdr:nvPicPr>
        <xdr:cNvPr id="1165" name="Picture 1">
          <a:extLst>
            <a:ext uri="{FF2B5EF4-FFF2-40B4-BE49-F238E27FC236}">
              <a16:creationId xmlns:a16="http://schemas.microsoft.com/office/drawing/2014/main" id="{00000000-0008-0000-0200-00008D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3396</xdr:row>
      <xdr:rowOff>48282</xdr:rowOff>
    </xdr:from>
    <xdr:to>
      <xdr:col>9</xdr:col>
      <xdr:colOff>1171511</xdr:colOff>
      <xdr:row>3396</xdr:row>
      <xdr:rowOff>264282</xdr:rowOff>
    </xdr:to>
    <xdr:pic>
      <xdr:nvPicPr>
        <xdr:cNvPr id="1166" name="Picture 1">
          <a:extLst>
            <a:ext uri="{FF2B5EF4-FFF2-40B4-BE49-F238E27FC236}">
              <a16:creationId xmlns:a16="http://schemas.microsoft.com/office/drawing/2014/main" id="{00000000-0008-0000-0200-00008E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3396</xdr:row>
      <xdr:rowOff>48282</xdr:rowOff>
    </xdr:from>
    <xdr:to>
      <xdr:col>9</xdr:col>
      <xdr:colOff>1171511</xdr:colOff>
      <xdr:row>3396</xdr:row>
      <xdr:rowOff>264282</xdr:rowOff>
    </xdr:to>
    <xdr:pic>
      <xdr:nvPicPr>
        <xdr:cNvPr id="1167" name="Picture 1">
          <a:extLst>
            <a:ext uri="{FF2B5EF4-FFF2-40B4-BE49-F238E27FC236}">
              <a16:creationId xmlns:a16="http://schemas.microsoft.com/office/drawing/2014/main" id="{00000000-0008-0000-0200-00008F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3396</xdr:row>
      <xdr:rowOff>48282</xdr:rowOff>
    </xdr:from>
    <xdr:to>
      <xdr:col>9</xdr:col>
      <xdr:colOff>1171511</xdr:colOff>
      <xdr:row>3396</xdr:row>
      <xdr:rowOff>264282</xdr:rowOff>
    </xdr:to>
    <xdr:pic>
      <xdr:nvPicPr>
        <xdr:cNvPr id="1168" name="Picture 1">
          <a:extLst>
            <a:ext uri="{FF2B5EF4-FFF2-40B4-BE49-F238E27FC236}">
              <a16:creationId xmlns:a16="http://schemas.microsoft.com/office/drawing/2014/main" id="{00000000-0008-0000-0200-000090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3396</xdr:row>
      <xdr:rowOff>48282</xdr:rowOff>
    </xdr:from>
    <xdr:to>
      <xdr:col>9</xdr:col>
      <xdr:colOff>1171511</xdr:colOff>
      <xdr:row>3396</xdr:row>
      <xdr:rowOff>264282</xdr:rowOff>
    </xdr:to>
    <xdr:pic>
      <xdr:nvPicPr>
        <xdr:cNvPr id="1169" name="Picture 1">
          <a:extLst>
            <a:ext uri="{FF2B5EF4-FFF2-40B4-BE49-F238E27FC236}">
              <a16:creationId xmlns:a16="http://schemas.microsoft.com/office/drawing/2014/main" id="{00000000-0008-0000-0200-000091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3396</xdr:row>
      <xdr:rowOff>48282</xdr:rowOff>
    </xdr:from>
    <xdr:to>
      <xdr:col>9</xdr:col>
      <xdr:colOff>1171511</xdr:colOff>
      <xdr:row>3396</xdr:row>
      <xdr:rowOff>264282</xdr:rowOff>
    </xdr:to>
    <xdr:pic>
      <xdr:nvPicPr>
        <xdr:cNvPr id="1170" name="Picture 1">
          <a:extLst>
            <a:ext uri="{FF2B5EF4-FFF2-40B4-BE49-F238E27FC236}">
              <a16:creationId xmlns:a16="http://schemas.microsoft.com/office/drawing/2014/main" id="{00000000-0008-0000-0200-000092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3396</xdr:row>
      <xdr:rowOff>48282</xdr:rowOff>
    </xdr:from>
    <xdr:to>
      <xdr:col>9</xdr:col>
      <xdr:colOff>1171511</xdr:colOff>
      <xdr:row>3396</xdr:row>
      <xdr:rowOff>264282</xdr:rowOff>
    </xdr:to>
    <xdr:pic>
      <xdr:nvPicPr>
        <xdr:cNvPr id="1171" name="Picture 1">
          <a:extLst>
            <a:ext uri="{FF2B5EF4-FFF2-40B4-BE49-F238E27FC236}">
              <a16:creationId xmlns:a16="http://schemas.microsoft.com/office/drawing/2014/main" id="{00000000-0008-0000-0200-00009304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4962354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3439</xdr:row>
      <xdr:rowOff>48282</xdr:rowOff>
    </xdr:from>
    <xdr:to>
      <xdr:col>9</xdr:col>
      <xdr:colOff>1171511</xdr:colOff>
      <xdr:row>3439</xdr:row>
      <xdr:rowOff>264282</xdr:rowOff>
    </xdr:to>
    <xdr:pic>
      <xdr:nvPicPr>
        <xdr:cNvPr id="1314" name="Picture 1">
          <a:extLst>
            <a:ext uri="{FF2B5EF4-FFF2-40B4-BE49-F238E27FC236}">
              <a16:creationId xmlns:a16="http://schemas.microsoft.com/office/drawing/2014/main" id="{00000000-0008-0000-0200-000022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3439</xdr:row>
      <xdr:rowOff>48282</xdr:rowOff>
    </xdr:from>
    <xdr:to>
      <xdr:col>9</xdr:col>
      <xdr:colOff>1171511</xdr:colOff>
      <xdr:row>3439</xdr:row>
      <xdr:rowOff>264282</xdr:rowOff>
    </xdr:to>
    <xdr:pic>
      <xdr:nvPicPr>
        <xdr:cNvPr id="1315" name="Picture 1">
          <a:extLst>
            <a:ext uri="{FF2B5EF4-FFF2-40B4-BE49-F238E27FC236}">
              <a16:creationId xmlns:a16="http://schemas.microsoft.com/office/drawing/2014/main" id="{00000000-0008-0000-0200-000023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3439</xdr:row>
      <xdr:rowOff>48282</xdr:rowOff>
    </xdr:from>
    <xdr:to>
      <xdr:col>9</xdr:col>
      <xdr:colOff>1171511</xdr:colOff>
      <xdr:row>3439</xdr:row>
      <xdr:rowOff>264282</xdr:rowOff>
    </xdr:to>
    <xdr:pic>
      <xdr:nvPicPr>
        <xdr:cNvPr id="1316" name="Picture 1">
          <a:extLst>
            <a:ext uri="{FF2B5EF4-FFF2-40B4-BE49-F238E27FC236}">
              <a16:creationId xmlns:a16="http://schemas.microsoft.com/office/drawing/2014/main" id="{00000000-0008-0000-0200-000024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3439</xdr:row>
      <xdr:rowOff>48282</xdr:rowOff>
    </xdr:from>
    <xdr:to>
      <xdr:col>9</xdr:col>
      <xdr:colOff>1171511</xdr:colOff>
      <xdr:row>3439</xdr:row>
      <xdr:rowOff>264282</xdr:rowOff>
    </xdr:to>
    <xdr:pic>
      <xdr:nvPicPr>
        <xdr:cNvPr id="1317" name="Picture 1">
          <a:extLst>
            <a:ext uri="{FF2B5EF4-FFF2-40B4-BE49-F238E27FC236}">
              <a16:creationId xmlns:a16="http://schemas.microsoft.com/office/drawing/2014/main" id="{00000000-0008-0000-0200-000025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3439</xdr:row>
      <xdr:rowOff>48282</xdr:rowOff>
    </xdr:from>
    <xdr:to>
      <xdr:col>9</xdr:col>
      <xdr:colOff>1171511</xdr:colOff>
      <xdr:row>3439</xdr:row>
      <xdr:rowOff>264282</xdr:rowOff>
    </xdr:to>
    <xdr:pic>
      <xdr:nvPicPr>
        <xdr:cNvPr id="1326" name="Picture 1">
          <a:extLst>
            <a:ext uri="{FF2B5EF4-FFF2-40B4-BE49-F238E27FC236}">
              <a16:creationId xmlns:a16="http://schemas.microsoft.com/office/drawing/2014/main" id="{00000000-0008-0000-0200-00002E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3439</xdr:row>
      <xdr:rowOff>48282</xdr:rowOff>
    </xdr:from>
    <xdr:to>
      <xdr:col>9</xdr:col>
      <xdr:colOff>1171511</xdr:colOff>
      <xdr:row>3439</xdr:row>
      <xdr:rowOff>264282</xdr:rowOff>
    </xdr:to>
    <xdr:pic>
      <xdr:nvPicPr>
        <xdr:cNvPr id="1327" name="Picture 1">
          <a:extLst>
            <a:ext uri="{FF2B5EF4-FFF2-40B4-BE49-F238E27FC236}">
              <a16:creationId xmlns:a16="http://schemas.microsoft.com/office/drawing/2014/main" id="{00000000-0008-0000-0200-00002F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3439</xdr:row>
      <xdr:rowOff>48282</xdr:rowOff>
    </xdr:from>
    <xdr:to>
      <xdr:col>9</xdr:col>
      <xdr:colOff>1171511</xdr:colOff>
      <xdr:row>3439</xdr:row>
      <xdr:rowOff>264282</xdr:rowOff>
    </xdr:to>
    <xdr:pic>
      <xdr:nvPicPr>
        <xdr:cNvPr id="1328" name="Picture 1">
          <a:extLst>
            <a:ext uri="{FF2B5EF4-FFF2-40B4-BE49-F238E27FC236}">
              <a16:creationId xmlns:a16="http://schemas.microsoft.com/office/drawing/2014/main" id="{00000000-0008-0000-0200-000030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3439</xdr:row>
      <xdr:rowOff>48282</xdr:rowOff>
    </xdr:from>
    <xdr:to>
      <xdr:col>9</xdr:col>
      <xdr:colOff>1171511</xdr:colOff>
      <xdr:row>3439</xdr:row>
      <xdr:rowOff>264282</xdr:rowOff>
    </xdr:to>
    <xdr:pic>
      <xdr:nvPicPr>
        <xdr:cNvPr id="1329" name="Picture 1">
          <a:extLst>
            <a:ext uri="{FF2B5EF4-FFF2-40B4-BE49-F238E27FC236}">
              <a16:creationId xmlns:a16="http://schemas.microsoft.com/office/drawing/2014/main" id="{00000000-0008-0000-0200-000031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3439</xdr:row>
      <xdr:rowOff>48282</xdr:rowOff>
    </xdr:from>
    <xdr:to>
      <xdr:col>9</xdr:col>
      <xdr:colOff>1171511</xdr:colOff>
      <xdr:row>3439</xdr:row>
      <xdr:rowOff>264282</xdr:rowOff>
    </xdr:to>
    <xdr:pic>
      <xdr:nvPicPr>
        <xdr:cNvPr id="1330" name="Picture 1">
          <a:extLst>
            <a:ext uri="{FF2B5EF4-FFF2-40B4-BE49-F238E27FC236}">
              <a16:creationId xmlns:a16="http://schemas.microsoft.com/office/drawing/2014/main" id="{00000000-0008-0000-0200-000032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3439</xdr:row>
      <xdr:rowOff>48282</xdr:rowOff>
    </xdr:from>
    <xdr:to>
      <xdr:col>9</xdr:col>
      <xdr:colOff>1171511</xdr:colOff>
      <xdr:row>3439</xdr:row>
      <xdr:rowOff>264282</xdr:rowOff>
    </xdr:to>
    <xdr:pic>
      <xdr:nvPicPr>
        <xdr:cNvPr id="1331" name="Picture 1">
          <a:extLst>
            <a:ext uri="{FF2B5EF4-FFF2-40B4-BE49-F238E27FC236}">
              <a16:creationId xmlns:a16="http://schemas.microsoft.com/office/drawing/2014/main" id="{00000000-0008-0000-0200-000033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3439</xdr:row>
      <xdr:rowOff>48282</xdr:rowOff>
    </xdr:from>
    <xdr:to>
      <xdr:col>9</xdr:col>
      <xdr:colOff>1171511</xdr:colOff>
      <xdr:row>3439</xdr:row>
      <xdr:rowOff>264282</xdr:rowOff>
    </xdr:to>
    <xdr:pic>
      <xdr:nvPicPr>
        <xdr:cNvPr id="1332" name="Picture 1">
          <a:extLst>
            <a:ext uri="{FF2B5EF4-FFF2-40B4-BE49-F238E27FC236}">
              <a16:creationId xmlns:a16="http://schemas.microsoft.com/office/drawing/2014/main" id="{00000000-0008-0000-0200-000034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957848664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526</xdr:row>
      <xdr:rowOff>48282</xdr:rowOff>
    </xdr:from>
    <xdr:to>
      <xdr:col>9</xdr:col>
      <xdr:colOff>1171511</xdr:colOff>
      <xdr:row>526</xdr:row>
      <xdr:rowOff>264282</xdr:rowOff>
    </xdr:to>
    <xdr:pic>
      <xdr:nvPicPr>
        <xdr:cNvPr id="1398" name="Picture 1">
          <a:extLst>
            <a:ext uri="{FF2B5EF4-FFF2-40B4-BE49-F238E27FC236}">
              <a16:creationId xmlns:a16="http://schemas.microsoft.com/office/drawing/2014/main" id="{00000000-0008-0000-0200-000076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18035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526</xdr:row>
      <xdr:rowOff>48282</xdr:rowOff>
    </xdr:from>
    <xdr:to>
      <xdr:col>9</xdr:col>
      <xdr:colOff>1171511</xdr:colOff>
      <xdr:row>526</xdr:row>
      <xdr:rowOff>264282</xdr:rowOff>
    </xdr:to>
    <xdr:pic>
      <xdr:nvPicPr>
        <xdr:cNvPr id="1399" name="Picture 1">
          <a:extLst>
            <a:ext uri="{FF2B5EF4-FFF2-40B4-BE49-F238E27FC236}">
              <a16:creationId xmlns:a16="http://schemas.microsoft.com/office/drawing/2014/main" id="{00000000-0008-0000-0200-00007705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18035017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</xdr:row>
      <xdr:rowOff>48282</xdr:rowOff>
    </xdr:from>
    <xdr:to>
      <xdr:col>9</xdr:col>
      <xdr:colOff>1171511</xdr:colOff>
      <xdr:row>123</xdr:row>
      <xdr:rowOff>264282</xdr:rowOff>
    </xdr:to>
    <xdr:pic>
      <xdr:nvPicPr>
        <xdr:cNvPr id="790" name="Picture 1">
          <a:extLst>
            <a:ext uri="{FF2B5EF4-FFF2-40B4-BE49-F238E27FC236}">
              <a16:creationId xmlns:a16="http://schemas.microsoft.com/office/drawing/2014/main" id="{00000000-0008-0000-0200-000016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823542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9</xdr:col>
      <xdr:colOff>199511</xdr:colOff>
      <xdr:row>123</xdr:row>
      <xdr:rowOff>48282</xdr:rowOff>
    </xdr:from>
    <xdr:to>
      <xdr:col>9</xdr:col>
      <xdr:colOff>1171511</xdr:colOff>
      <xdr:row>123</xdr:row>
      <xdr:rowOff>264282</xdr:rowOff>
    </xdr:to>
    <xdr:pic>
      <xdr:nvPicPr>
        <xdr:cNvPr id="791" name="Picture 1">
          <a:extLst>
            <a:ext uri="{FF2B5EF4-FFF2-40B4-BE49-F238E27FC236}">
              <a16:creationId xmlns:a16="http://schemas.microsoft.com/office/drawing/2014/main" id="{00000000-0008-0000-0200-00001703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066540" y="18235429"/>
          <a:ext cx="972000" cy="21600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2057400</xdr:colOff>
      <xdr:row>0</xdr:row>
      <xdr:rowOff>38100</xdr:rowOff>
    </xdr:from>
    <xdr:ext cx="5810250" cy="609013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200150" y="38100"/>
          <a:ext cx="581025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Ministério da Integração e do Desenvolvimento Regional - MIDR</a:t>
          </a:r>
          <a:endParaRPr lang="pt-B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Companhia de Desenvolvimento dos Vales do São Francisco e do Parnaíba</a:t>
          </a:r>
          <a:endParaRPr lang="pt-B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Área de Governança e Sustentabilidade - AG</a:t>
          </a:r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314325</xdr:colOff>
      <xdr:row>0</xdr:row>
      <xdr:rowOff>88900</xdr:rowOff>
    </xdr:from>
    <xdr:ext cx="2204651" cy="502920"/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88900"/>
          <a:ext cx="2204651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2289613</xdr:colOff>
      <xdr:row>0</xdr:row>
      <xdr:rowOff>77451</xdr:rowOff>
    </xdr:from>
    <xdr:to>
      <xdr:col>3</xdr:col>
      <xdr:colOff>59779</xdr:colOff>
      <xdr:row>0</xdr:row>
      <xdr:rowOff>670692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2289613" y="77451"/>
          <a:ext cx="3961416" cy="5932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/>
            <a:t>Ministério da</a:t>
          </a:r>
          <a:r>
            <a:rPr lang="pt-BR" sz="1000" b="1" baseline="0"/>
            <a:t> Integração e </a:t>
          </a:r>
          <a:r>
            <a:rPr lang="pt-BR" sz="1000" b="1"/>
            <a:t>do Desenvolvimento Regional – MIDR</a:t>
          </a:r>
        </a:p>
        <a:p>
          <a:r>
            <a:rPr lang="pt-BR" sz="1000" b="1"/>
            <a:t>Companhia de Desenvolvimento dos Vales do São Francisco e do Parnaíba</a:t>
          </a:r>
        </a:p>
        <a:p>
          <a:r>
            <a:rPr lang="pt-BR" sz="1000" b="1"/>
            <a:t>		</a:t>
          </a:r>
          <a:r>
            <a:rPr lang="pt-BR" sz="1000" b="1" baseline="0"/>
            <a:t>          </a:t>
          </a:r>
          <a:endParaRPr lang="pt-BR" sz="1000" b="1"/>
        </a:p>
      </xdr:txBody>
    </xdr:sp>
    <xdr:clientData/>
  </xdr:twoCellAnchor>
  <xdr:twoCellAnchor>
    <xdr:from>
      <xdr:col>0</xdr:col>
      <xdr:colOff>95253</xdr:colOff>
      <xdr:row>0</xdr:row>
      <xdr:rowOff>122145</xdr:rowOff>
    </xdr:from>
    <xdr:to>
      <xdr:col>0</xdr:col>
      <xdr:colOff>2190750</xdr:colOff>
      <xdr:row>0</xdr:row>
      <xdr:rowOff>542925</xdr:rowOff>
    </xdr:to>
    <xdr:pic>
      <xdr:nvPicPr>
        <xdr:cNvPr id="13" name="Picture 3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3" y="122145"/>
          <a:ext cx="2095497" cy="42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603991</xdr:colOff>
      <xdr:row>17</xdr:row>
      <xdr:rowOff>587639</xdr:rowOff>
    </xdr:from>
    <xdr:to>
      <xdr:col>2</xdr:col>
      <xdr:colOff>746812</xdr:colOff>
      <xdr:row>25</xdr:row>
      <xdr:rowOff>96632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991" y="6293114"/>
          <a:ext cx="4886271" cy="1442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28576</xdr:colOff>
      <xdr:row>26</xdr:row>
      <xdr:rowOff>124882</xdr:rowOff>
    </xdr:from>
    <xdr:to>
      <xdr:col>2</xdr:col>
      <xdr:colOff>1434042</xdr:colOff>
      <xdr:row>45</xdr:row>
      <xdr:rowOff>158332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6" y="7754407"/>
          <a:ext cx="6148916" cy="3672000"/>
        </a:xfrm>
        <a:prstGeom prst="rect">
          <a:avLst/>
        </a:prstGeom>
      </xdr:spPr>
    </xdr:pic>
    <xdr:clientData/>
  </xdr:twoCellAnchor>
  <xdr:twoCellAnchor>
    <xdr:from>
      <xdr:col>2</xdr:col>
      <xdr:colOff>202981</xdr:colOff>
      <xdr:row>29</xdr:row>
      <xdr:rowOff>30828</xdr:rowOff>
    </xdr:from>
    <xdr:to>
      <xdr:col>2</xdr:col>
      <xdr:colOff>1348362</xdr:colOff>
      <xdr:row>45</xdr:row>
      <xdr:rowOff>91966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4945774" y="8176345"/>
          <a:ext cx="1145381" cy="2688724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IZ/C_LUIZ/Arq_Excel/SID_NI_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c$/PATO%20-%20BR%20-%20425%20aditiv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TO\PATOs%20TOLEDO%20BR-163-272-467-469\WINDOWS.000\TEMP\Pato%20PRRTN%20-%20BR47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.000\TEMP\Pato%20PRRTN%20-%20BR47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ARQXLS/PR/Conservas%20dez-02/Pato%20PRRTN%20-%20BR47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.%20THIAGO%20LIMA/Downloads/1%20MP%20TT%20783%20-%20JOSUE/1&#170;%20M.P.%20%20TESCOM%2000%2000783-2010%20ISA&#205;AS%20(CORRIGIDA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tos%20F&#225;bio\tra&#231;o%20cbuq%20faixa%20c%20Carpizza%20CONT.%20LEST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01-ObraMaringa/01-ObraMaringa/M-(CN)/01-Medi&#231;&#245;es/01-Medi&#231;&#245;es%20_Campo-Realizadas/5-ContaCorrenteGeral/Verifica&#231;&#227;o%20de%20dados_CC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798\TECNICO\TEACOMP\LOTE06\P09\P10\RELAT6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Desktop\DNIT%20-%2001\01%20-%20DNER%20-%20DNIT\PLANOS%20ANUAIS%20DE%20TRABALHO%20E%20OR&#199;AMENTO\2016-11%20-%20PATO%20-%20BR-116-RS\PATO%20BR-116%20(2017)%20-%20COM%20DESONERA&#199;&#195;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compartilhamento/01-ContornoNorteMaringa/M-(CN)/01-Medi&#231;&#245;es/Marlon/Readequa&#231;&#227;o%20Terraplenagem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Meus%20documentos\pato2004br262\composi&#231;&#227;opadr&#227;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BR-158%20-%20Km%20141,7%20ao%20271,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4AF2EC6/Pato%20PRRTN%20-%20BR47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Daniel/Downloads/Documents%20and%20Settings/renato.chaves/Meus%20documentos/ENGENHARIA/RODOVIAS/ELEMENTOS%202011/BR%20471/PATO%202011/OR&#199;AMENTO_PATO/PATO_471_MAI_2011sicrojan201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PATO%20-%20BR%20-%20425%20aditiv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MEDI&#199;&#213;ES%20TESCON/MEDI&#199;&#213;ES%20E%20DOCUMENTOS/MEDI&#199;&#213;ES/CONTRATOS/BR-319/TT783.2010/61&#170;%20MP%2009.2015%20-%20MARCUS/51&#170;%20MP%2011.2014%20-%20MARCUS/1%20MP%20TT%20783%20-%20JOSUE/1&#170;%20M.P.%20%20TESCOM%2000%2000783-2010%20ISA&#205;AS%20(CORRIGIDA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9&#170;%20JUN%2007%20REAJUSTADA%20Rev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Orlando\DNIT\Projetos\Viaduto%20Serra\Documents%20and%20Settings\rogerio.lobo\Desktop\Rog&#233;rio%20L&#244;bo\Diversos\Editais\BR%20364%20RO\C&#243;pia%20de%20CustosSupervis&#227;o-ANEXOS%20IV-A%20e%20IV-B-BR364AC-R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ocuments\Projetos%20e%20Patos\PATO%20BR-158%20km%200%20ao%20141%20-%20novembro%202010\BR-158%20-%20Km%200,00%20ao%20141,9%20-%20nov%20201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Daniel/Downloads/ELEMENTOS%202011/CRUZ%20ALTA/BR%20285/PATO%20BR-285%20Km%20495,7%20-%20Km%20674,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Daniel/Downloads/UL%20CRUZ%20ALTA/BR%20285/PATO%20BR-285%20Km%20542,2%20-%20Km%20674,9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NIT\PATO\PATO%20-%20BR-116%20(2017-11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uni&#227;o/AppData/Local/Microsoft/Windows/INetCache/Content.Outlook/12Y9DGZM/Users/isaias.pinheiro/Desktop/Isaias%20Dnit/CONTRATOS%20BR%20174%20AM/BR%20174%20EBC%20LOTES-2&#186;-3&#186;/X&#170;%20M.P.%20%20EBC%20LOTE%20XX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Startup" Target="PLA/Works/MATRIZ/EAP/Curva%201%20folh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rencia%20de%20Pavimentos\Paragon%20II%201.10\indices%20caracterizado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rencia%20de%20Pavimentos\Paragon%20II%201.10\Graficos\CARACT%20PAV%20EXISTENT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Nw_server1/SYS/Dados/Martins/SidecoF/BPLAN%20M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rlando\DNIT\Projetos\Viaduto%20Serra\Documents%20and%20Settings\rogerio.lobo\Desktop\Rog&#233;rio%20L&#244;bo\Diversos\Editais\BR%20364%20RO\C&#243;pia%20de%20CustosSupervis&#227;o-ANEXOS%20IV-A%20e%20IV-B-BR364AC-R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Nono\My%20Documents\Super_Calend&#225;rio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ENGENHARIA\RODOVIAS\ELEMENTOS%202011\BR%20471\SBS\MEDI&#199;&#213;ES\6&#170;_MED_SBS_OUT_201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Users\Elidiane\AppData\Local\Temp\Rar$DI00.332\Custo%20Mobiliza+&#186;+&#250;o%20e%20Desmobiliza+&#186;+&#250;o%20Rev%201-&#166;%20SEG_48,308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smb:/Servidor/Engenharia/Meus%20documentos/ANAST%25C3%2581CIO/SERCEL/BR2629906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Arquivos_trabalho\Reuni&#227;o%20-%2029.07.10\PROJETO%20B&#193;SICO%20-%20MODELO\Volume%204%20-%20Or&#231;amento%20e%20Plano%20de%20Execu&#231;&#227;o\3%20-%20Demonstrativo%20do%20Or&#231;amento\3.2-Canteiro_e_Manutencao\3.2-Canteiro_e_Manutenca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\d\Backup%20Laercio\PARTI&#199;&#195;O_C\DNIT%20-%20Travessias%20Urbanas\Agua%20Boa\Or&#231;amento%20da%20Minuta%20(Trav%20Urb%20Agua%20Boa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Concorrencia/LICITA&#199;&#195;O/DNIT/BR-101%20-%20SC%20EDITAL%200003-02/LOTE%2028%20apresenta&#231;&#227;o/cd/Lote%2028%20SC/gelson/XLS/CUSTOS/DNER398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FS_PROSUL2/APPL/USR/GELSON/XLS/CONSAPPE/SISNORTE/REORDENA/11BR28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ardenparty\Orcamento\2008\2007\Or&#231;amento_2005\Planfi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Desktop\Backup\Meus%20documentos\CONSTRUTORA%20BRASIL\fresagem%20revisadaxlsCONMCREMATE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EXCEL.ENG/PATO153.480.N.ETAP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CREMARS-LOTE1/Desktop/RELATORIOS/PROJETOS/BR%20285%20-%20PATO/Users/DANIEL/Desktop/DNIT%20-%20UL%20Vacaria/PATO/Composi&#231;&#227;o%20BR285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E.ENG\009MP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ETEL/BR%20285/2_CONTRATOS%20VIGENTES/2_TRA&#199;ADO_291,20-415,20/2_MEDI&#199;&#213;ES/10_0082019MP25%20-%20Fevereiro/0000819MP25%20Campo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09MP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EXATO/PATO%20NOVO%20-%202017/Comparativo%20Areia%20Brita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Documentos/DNER/Aguas%20lindas/Dados%20Gerais/FV-DNER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Diversos\PROTOTIPO%20DE%20MEDI&#199;&#195;O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WINDOWS.000/TEMP/Pato%20PRRTN%20-%20BR476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CREMARS-LOTE1/Desktop/RELATORIOS/PROJETOS/BR%20285%20-%20PATO/Users/DANIEL/Desktop/DNIT%20-%20UL%20Vacaria/PATO/Modelos%20de%20PATO/PATO%20BR-285%20km%20384,0%20-%20km%20542,2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bras%20em%20andamento\Marcegaglia\PASTA%20008-99-1\Pasta%20inicial\PROPOSTAS\sanhidrel\Planilha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_001\c\Meus%20documentos\Excel\DVOP\8_97%20-%20S&#227;o%20Vicente\Prod.%20Equip.%20Mec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MAGNA-ENECON/PATO%20-%20BR-158/PATO%20BR158%20-%20SM-Ros&#225;ro%20-%20rev03_Final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ainfra-my.sharepoint.com/bhzagc-fls001/usuarios/bretas/Petrolina/PETROLINA/valuation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bra%20n&#186;%20300\Planilha%20de%20quantidades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c/Meus%20Documentos/TRACBUQ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dyna01/PATO%20-%20BR%20-%20425%20aditivo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Projeto%20Caititua%20a%20Lagoas\ZE%20COSTA%202010\PPBR%20O&amp;M%202010\Planilhas%20de%20O%20e%20M%20%20-%20O&amp;M%20PPBR%20vers&#227;o%20final%202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OCUME~1\LAERCI~1\CONFIG~1\Temp\IM\Custo%20Mobiliza&#231;&#227;o%20e%20Desmobiliza&#231;&#227;o%20Duplica&#231;&#227;o_42,4%20km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RODOVIAS\ELEMENTOS%202010\BR%20153\CREMA%201&#170;%20ETAPA%20TV\MEDI&#199;&#213;ES\9&#170;_MED_PROV_CONS&#211;RCIO_SBS_TV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oseneto\Dropbox\Medi&#231;&#245;es\PLA%20MED%20PAT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dministrador\Configura&#231;&#245;es%20locais\Temporary%20Internet%20Files\Content.IE5\LBUTUXPF\ELEMENTOS%202008\BR%20471\CONSORCIO%20MAC%20SBS\MEDI&#199;&#213;ES\12&#170;_MED_PROV_CONS_MAC-SBS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Lya/c/CSTSANSAO/Medi&#231;&#245;es%20dos%20Servi&#231;os%20CST-Ourinhos/Lote%2003/Terraplenagem/CSTL/Altinopolis/DIVERSOS/Prod.%20de%20Fresa%20Ago.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Cabral/rede/Meus%20documentos/DNIT/Aterpa/PD%2015.998.01/WINDOWS/Desktop/Obras%20diversas/Leopoldina/Or&#231;amentos/Orc%20381/Orc%20Trevo%20Takono/OR960887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Tec_1/tec1/ARQ/SOLOTEC/BR-476/VIGA/ANALISES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DANIEL/Documents/Eng.%20Daniel/DNIT%20-%20UL%20Vacaria/PATO/Confec&#231;&#227;o%20PATO%20BR470-285%202012/Users/DANIEL/Desktop/DNIT%20-%20UL%20Vacaria/PATO/Modelos%20de%20PATO/PATO%20BR-285%20km%20384,0%20-%20km%20542,2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nkExternoRecuperado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ocuments%20and%20Settings\FRANCISCO.ALMEIDA.STRATA\Configura&#231;&#245;es%20locais\Temporary%20Internet%20Files\OLK35\ARQ\PROPOSTA\CMPREORC.XLW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_1\tec1\ARQ\SOLOTEC\BR-476\VIGA\ANALISES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Tec_1/tec1/ARQ/SOLOTEC/BR-476/VIGA/ANALISES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Lote%2002/MG/27%20PROJETO%20BANCO%20MUNDIAL/19%20-%20BR-262%20(749,2%20a%20797,2)/PROJETO%20FINAL(22_07_09)%20SINAL%20e%20MB/Tec_1/tec1/ARQ/SOLOTEC/BR-476/VIGA/ANALISES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Temp\Baixo%20Acara&#250;\Relat&#243;rio%20de%20S&#237;ntese\Relat&#243;rio%20Final%20(Guy)\Planilhas%20Or&#231;amento\Pr%20Etapa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354/BR%20354%20-%20PROJETO%20EXECUTIVO/VOLUME%2004/LOTE06_RJ_BR354_VOLUME04_REV01-PLANILHAS%20DE%20QUANTITATIVOS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101/BR%20101%20-%20PROJETO%20EXECUTIVO/VOLUME%2004/LOTE06_RJ_BR101_VOLUME04_REV02-PLANILHAS%20DE%20QUANTITATIVOS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Mic468/c/USU/RAS/VSI/TVA-98/cota&#231;&#227;o/Pre&#231;os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ney.angelo/Dropbox/BR-Legal%20Ray/Planilha%20Geral_BR-408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Dalmar/Documents/BR%20LEGAL%20DNIT/ESTI%20MAT%20QDADES%20PRELMNAR/QUANTIDADES%20LOTE%2023/LOTE23_BR364%20revisado%2015%20maio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-F1/Projetos/Trabalho/Planilha%20de%20Quantitativo%20em%20Branco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BR-242%20PROJETO%20DOC\Or&#231;amento%201&#186;%20Segm%20Revisado%2013.07.09\Or&#231;amento%20da%20Minuta%20BR-242_(SICRO%20JULHO_09)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ucio.machado\Downloads\10%20-%20EPMA\Pastas%20pessoais\Nelson%20I\PATO%20BR-163%20-%20TOLEDO%20-%20MAL%2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FV-DNER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estrada/DNER/Aguas%20lindas/Sicro/FV-DNER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Documentos/0798/TECNICO/TEACOMP/LOTE06/P09/P10/RELAT6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Bhzestinfo99/para%20samuel/Meus%20documentos/EXCEL-MD/Conseva/Cons-116/MEDICOES%20CBMI%202004%20cont%20novoi/61MCBMI.DNIT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Meus%20documentos/Rog&#233;rio/Toronto/Licita&#231;&#245;es/Calha%20do%20Madeira/Interior/Compos.Sistema%20Vi&#225;rio/PavimManaus2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Meus%20documentos\Rog&#233;rio\Toronto\Licita&#231;&#245;es\Calha%20do%20Madeira\Interior\Compos.Sistema%20Vi&#225;rio\PavimManaus2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WINDOWS/TEMP/Interior/Compos.Sistema%20Vi&#225;rio/PavimManaus2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WINDOWS\TEMP\Interior\Compos.Sistema%20Vi&#225;rio\PavimManaus2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\AppData\Local\Microsoft\Windows\Temporary%20Internet%20Files\Content.Outlook\UV0PD44Z\PATO%20BR-163%20MS%20JANEIRO%202011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rquivos\Santana%20do%20Piau&#237;\Pt-2006\funasa2006\SAA%20135%20mil\rev01\SAA-Santana-Or&#231;amentoREV01_DM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D555EC65/Pato%20PRRTN%20-%20BR47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elso\PLANILHAS%20LAB\Faixa%20C\PROJ.CBUQ%20F-B-11606022000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ra&#231;o%20cbuq%20faixa%20c%20Carpizza%20CONT.%20LESTE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corp/depto/ANALISE/EMPRESAS/TEL_SERV/Tele%20Centro%20Sul%20Participa&#231;&#245;es/Brazil%20Telecom%202001/BRP_1Q01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PSB\Downloads\Proposta%20Finaceira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Andre/castellar%20engenharia%20ltda/Conseva/Cons-116/MEDICOES/61MCBMI.DNIT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Modelo%20Medi&#231;&#227;o%20(Triunfo)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MEDI&#199;&#213;ES%20TESCON/MEDI&#199;&#213;ES%20E%20DOCUMENTOS/MEDI&#199;&#213;ES/CONTRATOS/BR-319/TT783.2010/61&#170;%20MP%2009.2015%20-%20MARCUS/51&#170;%20MP%2011.2014%20-%20MARCUS/Meus%20documentos/EGESA/Br-482mg/Volume1/CANAA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odrigo.mendonca\Desktop\Arquivos\CGR%2013\EVTE%20CGR%2013%20-%20fev_2011\EVTE%20-%20CGR%2013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REMA%20HomeOffice/0-Docs%20Internos%20CDS_CGDESP/IS/ANEXOS%20SEI_revisados/ANEXO%20XII%20e%20XIII%20-%20Projeto.xlsx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PATO%20BR%20158%2012_05_11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493/LOTE06_RJ_BR493_VOLUME04_REV00-PLANILHAS%20DE%20QUANTITATIVOS.xlsx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DER-SP\PLANILHA%20OFICIAL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Gustavo%20Deschamps\AppData\Local\Microsoft\Windows\Temporary%20Internet%20Files\Content.Outlook\E5LZ585M\Castellar%20EVTE.xlsx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Tadeu/Documents/DNIT%20-%20SUPERVIS&#195;O/Relat&#243;rios%20Diversos/2018-05%20PATO%20BR-285/PATO%20BR-386%20(2015)%20Final%20corregida%203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MEDI&#199;&#213;ES%20TESCON/MEDI&#199;&#213;ES%20E%20DOCUMENTOS/MEDI&#199;&#213;ES/CONTRATOS/BR-319/TT783.2010/61&#170;%20MP%2009.2015%20-%20MARCUS/51&#170;%20MP%2011.2014%20-%20MARCUS/Meus%20documentos/Proposta/Crema/Ma/Dimensiona%20equipa%20lote%20PA_01%20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smb:/Servidor/Engenharia/Meus%20documentos/ANAST%25C3%2581CIO/SERCEL/BR262990800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%20L%20&#193;%20V%20I%20O\OR&#199;AMENTOS\ANEL%20RIO%20-%20CONS&#211;RCIO\OR&#199;.%20REVIS&#195;O%203\Pre&#231;os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2&#170;%20Medi&#231;&#227;o%20-%20MT%20170%20-%20Juina%20-%20simula&#231;&#227;o%20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3BB5C48\01%20_%20Orc.%20Gerenciamento%20SantaCatarina%20rev%201.xlsx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BR-262-PATOJAN07-ANASTACIO-GUAICURUS%20P%20ATUALIZA&#199;&#195;O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495/BR%20495%20-%20PROJETO%20EXECUTIVO/VOLUME%2004/LOTE06_RJ_BR495_VOLUME04_REV02-PLANILHAS%20DE%20QUANTITATIVOS.xlsx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ape%20Equipamentos/Downloads/LOTE41_GO_BR251_VOLUME04_QUANTITATIVO_PROJEXECUTIVO_R02.xlsx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andre.fernandes/Downloads/EDILENE/SIN_HORIZONTAL_PROJETO_104-%20OK%20-%20Edjane%20Caruaru%20-%2012.07.14.xlsx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.%20THIAGO%20LIMA/Downloads/Users/USUARIO/Documents/DOCUMENTOS%20-%20EXCEL%20DESKTOP/MARCUS%20F/CONTRATOS/BR-319/TT783.2010/47&#170;%20MP%2006.2014%20-%20MARCUS/GALV&#195;O%20ENGENHARIA/GER&#202;NCIA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-3/tecnico/2007/DNIT/344-07-00%20-%20DUPLICA&#199;&#195;O%20BR-101-ES/5)-%20PROPOSTA%20COMERCIAL/PC%20344-07-00-BR101-ES-FIDENS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VERA-05dez2008\BR%20101-ALAGOAS%20-%20FECHAMENTO\BR%20163-PA%20-%20Or&#231;amento%20Final%20(26set)\BR163%20LOTE3%20Or&#231;amento%20Final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Documents%20and%20Settings/marjorie.viegas/Meus%20documentos/Pre&#231;os/Convers&#227;o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MPRESAS\ENPA\RONDONIA\OBRA_31\Edital%20034\real\Qtd_34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marjorie.viegas\Meus%20documentos\Pre&#231;os\Convers&#227;o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/F4BEA1EA/Convers&#227;o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PRODUCAO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EMPRESAS\ENPA\RONDONIA\OBRA_31\Edital%20034\real\Qtd_34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DIVERSOS\Documentos%20do%20Excel\EMPRESAS\ENPA\RONDONIA\OBRA_31\Edital%20034\real\Qtd_34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essoal\Duplica&#231;&#227;o_MT\Projeto-executivo\Arquivos\1.Or&#231;amento-B&#193;SICO_BR-163_364_SET_2011_jun_12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projetos/Projeto%20Alvorada/Projeto%20B&#225;sico%20Croat&#225;/&#193;gua/Quantitativos/Or&#231;amento%20&#193;gua%20Croat&#225;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Meus%20documentos\ELEMENTOS%202005\BR%20471\SCONNTEC\MEDI&#199;&#213;ES\19&#170;_MED_Sconntec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Desktop\Documents%20and%20Settings\renato.chaves\Meus%20documentos\RODOVIAS\ELEMENTOS%202006\BR%20153\CONS&#211;RCIO%20TV_SBS\MEDI&#199;&#213;ES\22&#170;_MED_CONS_TEC_VIARIA-SBS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ador11/Downloads/LOTE06_RJ_BR485_QUANTITATIVO_GERAL.xlsx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andre.fernandes/Downloads/EDILENE_OR&#199;AMENTO/BR-104/SIN_HORIZONTAL_PROJETO_104-%20OK%20-%20Edjane%20Caruaru%20-%2026.08.14.xlsx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sar.lima/Downloads/LOTE59_BR222%20plan%20geral%20qtd_%2026%20NOVEMBRO2014%20R01%20COM%20REDU&#199;&#195;O.xlsx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MAGNA-ENECON/PATO%20-%20BR-158/PATO%20BR%20158%20-%20SM-Ros&#225;rio%20-%2022-06-2015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MT-170%20(BRASNORTE%20-%20AGRIMAT)\2&#170;%20medi&#231;&#227;o%20Agrimat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ronograma\PATO%20BR-285%20(2018)%20V1c.xlsx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ENGENHARIA\RODOVIAS\ELEMENTOS%202011\BR%20471\SBS\MEDI&#199;&#213;ES\5&#170;_MED_SBS_SET_2011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NTRATOS/C2008-REVIS&#195;O%20E%20COMPLEMENTA&#199;&#195;O%20DO%20PMI%20CHAMAMENTO%2011_2015-TPI/OR&#199;AMENTO/C-1964_Quadro%20PER%20Valores%2001.06.16.xlsx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antigos\TO-134\Meus%20Documentos\FV-DNER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TO\PATOs%20TOLEDO%20BR-163-272-467-469\ARQUIVOS%20R96\EXCEL\PATOs\BR153_99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/541E531A/BR153_99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ARQUIVOS%20R-9-6/Excel/PATOs/BR153_98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6FC2155\Pr%20Etapa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AIXA%20'C'%20CORRIGIDO%20=%205.7%25\Joaquim\Backup\PROJ.C.BET.USIN.QUENTE%20F-B-116MODCONT.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temp\PROJETEC\SOUSA\Varzeas%20de%20Sousa\K2%20Varzeas%20de%20Sousa\Pr%20Etapa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Deit/Dept_2007/CONV&#202;NIOS_2007/CONV&#202;NIO%20TT-109%20CONSERVA%20BR-174/AM%20RR%20X%20VILA%20DO%20EQUADOR/PATO%20DE%20ETAPA/PATO%20BR-174%20-%20RESERVA%2012-01-2009%20-%20pato%20inicial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Documents%20and%20Settings/CLIENTE/Meus%20documentos/BR%20174%20-%20PROSINAL%20AMAZONAS/MEDI&#199;&#213;ES%20DNIT/53&#170;%20MP%20OUTUBRO%202008%200811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213;ES%20ANTIGAS\MEDI&#199;&#213;ES%20DNIT\1&#170;%20MP%20SETEMBRO%202010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Documents%20and%20Settings/CLIENTE/Meus%20documentos/BR%20174%20-%20PROSINAL%20AMAZONAS/MEDI&#199;&#213;ES%20DNIT/Documentos/DADOS%20MEDI&#199;AO%20UT-DNIT%20JAN-2009/48&#170;%20MP%20MAIO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mail.terra.com.br/cgi-bin/webmail.exe/CUSTO%20INDIRETO%20APRES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ARQUIVOS%20R-9-6/Excel/PATOs/Pato%20PRRTN%20-%20BR153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/Ecb-obra-top/documentos/009.2008%20TRAVESSIA%20BR-153/00908MP02TRAV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Lote%2002/MG/27%20PROJETOS%20-%20OGU_SET09%20(BM)/27%20-%20BR-452%20(58,4%20a%2091,8%20&amp;%20173,9%20a%20224,9)/PROJETO%20FINAL/Projeto%20%20CREMA%20BR-452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Lote%2002/MG/27%20PROJETO%20BANCO%20MUNDIAL/1%20-%20BR-040(471,5%20ao%20532,9)-LOTE%205/Projeto%20Nova%20solu&#231;&#227;o%20(28-07-09)_SINAL.-MB/Projeto%20CREMA%20BR-040(471,5%20ao%20532,9)-LOTE%205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victor.martin\Documents\Diversos\PARECER%20DE%20CUSTOS\Aguadas%20-%20Reforma%20e%20Readequa&#231;&#227;o%20Diversos%20Munic&#237;pios\Planilha%20de%20Aguadas%20-%20Parecer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/ABAFA961/BR153_98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Simba%20-%20arquivos/Patos%20-%20Ribeira/Planilha%20em%20Croqui%20Pedreira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cesar.ferri/Desktop/PATO/PATO%20BR-476%20E%20BR-153%20Final%20V.1%20-%20alterado%20Elcio%2025.02.2016.xlsx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compartilhamento/WMS-TCPO/Obras%20em%20Execu&#231;&#227;o/Polo%20Diamantino/Planejamento-MEDI&#199;&#195;O%20ACUMULADA-DIAMANTINO%20BR%20364/MP%2032/MP32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Furukawa/Infovias%202001/Ra/USU/RAS/VSI/TVA-98/cota&#231;&#227;o/Pre&#231;os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laudino_borges/AppData/Local/Microsoft/Windows/Temporary%20Internet%20Files/Content.Outlook/42W8L9GA/Valoraserver/projetos/TELECOM/MODELS/PUBLISHED_MODELS/COLT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/Valoraserver/projetos/TELECOM/MODELS/PUBLISHED_MODELS/COLT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TELECOM%20-%202002/I%20N%20T%20E%20L%20I%20G/5.%20RENOVA&#199;&#195;O%20DE%20CONTRATO/BDI-FLUXO/BDI%20-%20Fluxo%20REV%201%20(12meses)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tos%20em%20andamento\DNIT\DNIT%20CREMA%20RN%20Planservi\Levantamento%20de%20Campo\Acostamento\Dynatestms_01\meus%20documentos\Meus%20documentos\Egesa-antigos\TO-134\Meus%20Documentos\FV-DNER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/Juliana/projetos/Meus%20documentos/Egesa-antigos/TO-134/Meus%20Documentos/FV-DNER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IM\Users\SPO-1146\Desktop\GEST&#195;O%20=%20CODEVASF\1.%20ADITIVO\1&#186;%20REPLANILHAMENTO\PLANILHA%20FINAL\Planilha%20Aditiva%20-%20EIXO%20NORTE%20-%20REPLAN.%2001%20-%20rev%2004.5.xlsx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S\Ed_231-03-00_PIR_IV_BR-153-158-290-392\Proposta_Acordo_Briga_Final\Acordo\Proposta%20de%20Pre&#231;os%20RS%20Lote12(A)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/4C539943/PATO%20BR-163%20-%20CONTORNO%20OESTE%20DE%20CASCAVEL%20V2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OI\Users\MM\Desktop\Planilha%20NOVO%20SICRO%20-%20MARM%20-%20final%20-%20Projeto%20NOVO%206%20-%20PE%2007-2020.xlsx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Backup_Gecc\Meus%20documentos\Arquivos\RICARDO\encomind\MT%20170\Documents%20and%20Settings\Encomind\Desktop\Julio\MT-%20170%20JUINA\9&#170;%20Medi&#231;&#227;o%20-%20MT%20170%20Juina%20-%20Oficial-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1.7.10/servidor/Documents%20and%20Settings/C%20arlos%20%20Machado/My%20Documents/Disco%201/BR-262-MS(3)/Anexos%20PGQ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Documents%20and%20Settings/Ricardo/Meus%20documentos/Manaus/BR%20319%202005/Planilha%20Br%20319%202005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F%20L%20&#193;%20V%20I%20O/OR&#199;AMENTOS/ANEL%20RIO%20-%20CONS&#211;RCIO/PROPOSTA%206%200409/ANEL%20RIO/CUSTO%20LARANJEIRAS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Ricardo\Meus%20documentos\Manaus\BR%20319%202005\Planilha%20Br%20319%202005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/Cabral/rede/Emergencias%2015%20UNIT%202006/BR%20226.MA%20Lote%202/Ob158/Pato/WINDOWS/TEMP/WINDOWS/Desktop/Obras%20diversas/Leopoldina/Or&#231;amentos/Orc%20381/Orc%20Trevo%20Takono/OR960887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MT-170%20(BRASNORTE%20-%20AGRIMAT%20100km)\Medi&#231;&#245;es%20Agrimat\Triunfo\Obra\Obra%20n&#186;%20199\2&#170;%20Repactua&#231;&#227;o\4&#170;%20medi&#231;&#227;o%20199%20ap&#243;s%202&#170;%20repactua&#231;&#227;o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ETEL/BR116/Produtividade%20e%20Histograma%20116.xlsx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AC-JURA\DIR\Tabela%20de%20Consultoria\AVigente\02a%20%20-%20Tabela%20para%20Or&#231;amentos%20de%20Consultoria%20Mensal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iversos\PROTOTIPO%20DE%20MEDI&#199;&#195;O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F%20L%20&#193;%20V%20I%20O/OR&#199;AMENTOS/ANEL%20RIO%20-%20CONS&#211;RCIO/PROPOSTA%206%200409/ANEL%20RIO/CUSTO%20ZONA%20SUL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andre.fernandes/Downloads/EDILENE/LOTE%2052-BR428%20-%20VOLUME%20III%20e%20IV%20-%20PLANILHAS%20NECESSIDADES-R1.xlsx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VOLUME%20IV%20LOTE%2023/LOTE%2023%20RONDONIA%20VOLUME%20IV%20RELATORIOS%20E%20PLANILHAS/LOTE23_BR364%20revisado.xlsx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KIT%20BR_LEGAL/Viagem-SP-Arquivos/LOTE69_BR153-BR277-BR376-BR466%20E%20BR476-NECESSIDADES-R00.xlsx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/Arquivos/Egesa/BR-116%20Padre%20Para&#237;so/Planilhas%20de%20Projeto/Meus%20Documentos/FV-DNER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/Pc11/E/Castellar%20Obra%20%20MAFRA%20e%20LAGES/DNIT%20LAGES/MEDI&#199;&#195;O%20LAGES/61MCBMI.DNIT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/Cbemi-tec-01/C-Tec/Documents%20and%20Settings/lcardoso/Meus%20documentos/P/s_c/45000_49620_ServAux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EXCEL.ENG/PATO153(0-53,6)(a)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ROJETO\PROCREMA\PRO_CREMA_CGDESP\ZModelos\4-PROJETO\rev.21%20-%20Norma%20408.2019-PAD%20(Canteiro)\Tab%20Ref%20CREMA%20BR_XXX_XX_Lote_XX_NOVO_SICRO.xlsx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drive/AD.GCO/ATIVIDADE%202/PROJETO/PROCREMA/PRO_CREMA%201_3&#170;%20FASE/ZModelos/PROJETO/MODELO%20PADR&#195;O/rev.25/5%20anos/Tab%20Ref%20CREMA%20BR_XXX_XX_Lote_XX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mille.meireles/AppData/Local/Temp/Rar$DIa22200.5340.rartemp/Planilha_ITEM2_AGGCT_2.xlsx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Usuario/Desktop/DNIT%20-%2001/01%20-%20DNER%20-%20DNIT/PLANOS%20ANUAIS%20DE%20TRABALHO%20E%20OR&#199;AMENTO/2016-11%20-%20PATO%20-%20BR-448-RS/PATO%20BR-448%20(2017)%20-%20SEM%20DESONERA&#199;&#195;O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RABALHOS%20DNIT/ABAS%20EXTRAS.xlsx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Projetos\TO-050PALMAS-TAQUARALTO\Meus%20documentos\EGESA\Br-482mg\Volume1\CANAA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ex01/c/linda/Planilha-cronograma-Fabrica%20Nova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/Alice/CREMA%201&#170;%20Etapa/Projetos%20em%20andamento/DNIT%20Construtoras/DNIT%20PIR-IV%20Corredor%202007/SP%20-%208a%20UNIT/PIR%20IV%20BR-116/PASSO%20FUNDO%20COMPOSI&#199;&#213;ES/Documents%20and%20Settings/Pedro/Meus%20documentos/CPU%20Extra%20em%20excel%20de%20Br116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esktop\D%20N%20I%20T%20-%20Emerg&#234;ncia%20BR-158-MS\Or&#231;amento%20-%20km%20%2078,5%20-%20Emerg&#234;ncia-velho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/Bhzestinfo99/para%20samuel/Meus%20documentos/EXCEL-MD/Conseva/Cons-116/MEDICOES/61MCBMI.DNIT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00535\dyna01\ClaudioFerreira\Excel\OR960887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/D9BA021B/UT%2012-08%20BR-158%20EVTE2%20.xlsx%20-canteiro%20e%20mobiliza&#231;&#227;o.xlsx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/Juliana/projetos/Meus%20documentos/Egesa-antigos/TO-134/0798/TECNICO/TEACOMP/LOTE06/P09/P10/RELAT610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C-Jura\DIR\AA%20TRefer&#234;ncia\Ano%202011\01-Jan-11\01%20-%20Assessoria%20Super.%20do%20Cear&#225;\01%20-%20Or&#231;amento%20Assessoria%20SR-%20Cear&#225;%20-%20Mar-11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Concorrencia/PLANEJAMENTO/PL%202004/Amap&#225;/BR-156-AP%20SUL/PL%20BR-156%20AP%20SUL%20atual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servidor/Meus%20documentos/EGESA/Br-482mg/Volume2/CANAA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EGESA\Br-482mg\Volume1\CANAA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Ricardo%20Mesquita/180105/Meus%20documentos/BR%20242/Vicente/GAUTAMA%20MENSAL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/Cbemi-tec-01/c-tec/Documents%20and%20Settings/C%20arlos%20%20Machado/My%20Documents/Disco%202/BR-135-MA/2001/Relat&#243;rio/Custos%20Briga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Ricardo%20Mesquita\180105\Meus%20documentos\BR%20242\Vicente\GAUTAMA%20MENSAL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TACILIO\SharedDocs\Documents%20and%20Settings\OTACILIO_\Meus%20documentos\OR&#199;AMENTOS\SC-487\NATALINA\DNER\Br116_R1.xls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PATO%20-%20BR%20-%20425%20aditivo.xls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1\c\Documents%20and%20Settings\C%20arlos%20%20Machado\My%20Documents\Disco%201\BR-262-MS(3)\Anexos%20PGQ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nexos%20PGQ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SAR~1.LIM/AppData/Local/Temp/Rar$DIa0.151/LOTE%2047-MS%20-%20PLANILHAS%20-%20CRONOGRAMA/LOTE47_MS_BR158_VOLUME04_REV00-QUANTITATIVO%20OFICIAL%201.xlsx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dyna01/Documents%20and%20Settings/C%20arlos%20%20Machado/My%20Documents/Disco%201/BR-262-MS(3)/Anexos%20PGQ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PATO%20-%20BR%20-%20425%20aditivo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ARTI&#199;&#195;O_C\Or&#231;amentos%20de%20Projetos\MT-361\CUSTHO2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BR-364%20MT_2_Executivo_Definitivo_10_07_2002/Vol04_Or&#231;amento/Lote_08/Documents%20and%20Settings/bruno/Meus%20documentos/Servi&#231;os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RIUNFO\vgrande\2&#170;MED-28.XLS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ata-06\projetos\2003\P199%20-%20Restauracao%20-%20MT-407%20-%20SEET\MT-358\Impressao%20definitiva\Or&#231;amento%20SICRO%20II12.xls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ordenacaodeSeguranca\BR-LEGAL\PROJETOS\Projetos%20Executivos\1&#170;%20Etapa\Lote%205%20-%20TT-403.13%20-%20Consladel\CRONOGRAMA%20F&#205;SICO-FINANCEIRO%20-%20LOTE%2005%20-%20vers&#227;o%205.2%20DNIT.xlsx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ainfra-my.sharepoint.com/corp/depto/Analise/EMPRESAS/Water/Sanepar/prjbrs2001.xls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dre\castellar%20engenharia%20ltda\Documents%20and%20Settings\Castelar\Meus%20documentos\Backup%20Uni&#227;o%204-5%20(D)\OBRA%20CANOINHAS\Castellar%20Engenharia%20Ltda%20-%20CANOINHAS\FINAN&#199;AS\Uniao\Medi&#231;&#227;o%20Castellar\61MCBMI.DNIT.XLS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R-19_5%20-%20Tr&#234;s%20Lagoas\CONTRATOS\Objetiva\PD19-0201\patobr158%2010_2002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Users/Tadeu/Documents/DNIT%20-%20SUPERVIS&#195;O/Relat&#243;rios%20Diversos/2018-08%20PATO%20BR-470%20Nova%20Prata/PATO%20BR-470%20NP%20PATO%202018/BR470%20-%20RS%20-%20MAR-18_COM%20DESONERA&#199;&#195;O/BR470%20-%20RS%20-%20MAR-18_%20PATO%20NP%20COM%20DESONERA&#199;&#195;O%20V1.xlsx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esktop\Pen%20branco\Adequa&#231;&#227;o%20Maio%202010\Altera&#231;&#227;o%20FINAL2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IR_MS\projetopir060lote2\OR&#199;AMENTO_jan08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Simula&#231;&#227;o%20Or&#231;amento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windows\TEMP\1&#170;%20MED%20PROV%20B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ex01/c/EGS/PLANEJAMENTO/Meus%20documentos/FABRICA%20NOVA/PLAN.%20REVIS&#195;O%20I%20-%20JULHO%2003/REVIS&#195;O%20I%20PLANEJAMENTO%20FABRICA%20NOVA.xls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mail-b.uol.com.br\cgi-bin\webmail\ARQUIVOS\OR&#199;AMENTO\Guia%20Lopes%20BR267\OR&#199;AMENTO%20E%20CRONOGRAMA%20GLL.xls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mail-b.uol.com.br\cgi-bin\webmail\ARQUIVOS\OR&#199;AMENTO\Resumo_Cronograma_Maracaju.xls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tos%20em%20andamento\DNIT\DNIT%20CREMA%20RN%20Planservi\Levantamento%20de%20Campo\Acostamento\Dynatestms_01\meus%20documentos\Meus%20documentos\Egesa-antigos\TO-134\0798\TECNICO\TEACOMP\LOTE06\P09\P10\RELAT610.XLS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/Luiz-bernartt/e-luiz/Meus%20documentos/Differencial/lote%2011%20PATO%20-%20Maio-23,4km%20-%20Foz.xls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Documents%20and%20Settings/C%20arlos%20%20Machado/My%20Documents/Disco%201/BR-262-MS(3)/Anexos%20PGQ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RS/Ed_231-03-00_PIR_IV_BR-153-158-290-392/Proposta_Acordo_Briga_Final/Acordo/Proposta%20de%20Pre&#231;os%20RS%20Lote12(A).xls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TESCON/BR%20174/m.p_OK/34&#186;/34&#176;/OBRAS%20MANAUS/cd/MEDI&#199;&#195;O%20PROSINAL/ANO/2009/33&#186;med%20prosinal%20-%20abril/horizontal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DANIEL/Documents/Eng.%20Daniel/DNIT%20-%20UL%20Vacaria/PATO/Confec&#231;&#227;o%20PATO%20BR470-285%202012/RESUMO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/AD.GCT/Users/Tadeu/Documents/DNIT%20-%20SUPERVIS&#195;O/Relat&#243;rios%20Diversos/2018-05%20PATO%20BR-285/PATO%20BR-285%20(2018)%20Invent&#225;rio/jun_2018_Invent&#225;rio%20BR285.xlsx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c$/Documents%20and%20Settings/C%20arlos%20%20Machado/My%20Documents/Disco%201/BR-262-MS(3)/Anexos%20PGQ.xls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y%20Received%20Files/Juros%20sobre%20o%20Capital%20Pr&#243;prio%20-%20Dez.03.xls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ainfra-my.sharepoint.com/F:/Applications/Microsoft%20Office%202011/Microsoft%20Excel.app/Contents/MacOS/Worksheet%20in%207140%20Patrim&#244;nio%20L&#237;quido%20-%2030%2009%202003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Engelog\Controle%20de%20Contratos%20atualizado%20at&#233;%2025.05.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D_NI_5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PROJETO"/>
      <sheetName val="AUX."/>
      <sheetName val="Real"/>
      <sheetName val="Calendário"/>
      <sheetName val="Indices"/>
      <sheetName val="Resumo Vertical"/>
      <sheetName val="PATO - BR - 425 aditivo"/>
      <sheetName val="dez00"/>
      <sheetName val="DG"/>
      <sheetName val="1-_QUADRO_DE_QUANTIDADE_(2)1"/>
      <sheetName val="Transporte_5m³1"/>
      <sheetName val="Transporte_4m³1"/>
      <sheetName val="Transporte_4t1"/>
      <sheetName val="Transporte_Mat__Frio1"/>
      <sheetName val="Cronograma_(2)1"/>
      <sheetName val="ESTUDO_PREÇOS1"/>
      <sheetName val="SERVIÇOS"/>
      <sheetName val="Teor"/>
      <sheetName val="INVENTÁRIO"/>
      <sheetName val="Orçamentária"/>
      <sheetName val="Conversão"/>
      <sheetName val="ORÇAMENTO"/>
      <sheetName val="PT"/>
      <sheetName val="COMPOSIÇÕES"/>
      <sheetName val="CUSTO_EQP-VTR"/>
      <sheetName val="ÍNDICE"/>
      <sheetName val="TapaBuraco"/>
      <sheetName val="QuQuant"/>
      <sheetName val="PATO_15"/>
      <sheetName val="Equipamentos"/>
      <sheetName val="Anual"/>
      <sheetName val="1-_QUADRO_DE_QUANTIDADE_(2)2"/>
      <sheetName val="Transporte_5m³2"/>
      <sheetName val="Transporte_4m³2"/>
      <sheetName val="Transporte_4t2"/>
      <sheetName val="Transporte_Mat__Frio2"/>
      <sheetName val="Cronograma_(2)2"/>
      <sheetName val="ESTUDO_PREÇOS2"/>
      <sheetName val="1-_QUADRO_DE_QUANTIDADE_(2)3"/>
      <sheetName val="Transporte_5m³3"/>
      <sheetName val="Transporte_4m³3"/>
      <sheetName val="Transporte_4t3"/>
      <sheetName val="Transporte_Mat__Frio3"/>
      <sheetName val="Cronograma_(2)3"/>
      <sheetName val="ESTUDO_PREÇOS3"/>
      <sheetName val="1-_QUADRO_DE_QUANTIDADE_(2)4"/>
      <sheetName val="Transporte_5m³4"/>
      <sheetName val="Transporte_4m³4"/>
      <sheetName val="Transporte_4t4"/>
      <sheetName val="Transporte_Mat__Frio4"/>
      <sheetName val="Cronograma_(2)4"/>
      <sheetName val="ESTUDO_PREÇOS4"/>
      <sheetName val="1-_QUADRO_DE_QUANTIDADE_(2)5"/>
      <sheetName val="Transporte_5m³5"/>
      <sheetName val="Transporte_4m³5"/>
      <sheetName val="Transporte_4t5"/>
      <sheetName val="Transporte_Mat__Frio5"/>
      <sheetName val="Cronograma_(2)5"/>
      <sheetName val="ESTUDO_PREÇOS5"/>
      <sheetName val="PLMUSEU"/>
      <sheetName val="Paulo de Carvalho"/>
      <sheetName val="Mão de 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  <sheetName val="Capa"/>
      <sheetName val="Auxiliar"/>
      <sheetName val="COMPOSIÇÃO A"/>
      <sheetName val="Trans 99 C"/>
      <sheetName val="Preços 99 D"/>
      <sheetName val="Cronograma 99 E"/>
      <sheetName val="Pesquisa"/>
      <sheetName val="Diagrama 476"/>
      <sheetName val="Contrato"/>
      <sheetName val="Resumo"/>
      <sheetName val="Custo do RR-2C"/>
      <sheetName val="Custo do TSD"/>
      <sheetName val="Custo do CM-30"/>
      <sheetName val="Cadastro Traços e Obras"/>
      <sheetName val="Pato PRRTN - BR476"/>
      <sheetName val="COMPOSIÇÃO_A"/>
      <sheetName val="P_A_T_O_99_B"/>
      <sheetName val="Trans_99_C"/>
      <sheetName val="Preços_99_D"/>
      <sheetName val="Cronograma_99_E"/>
      <sheetName val="Diagrama_476"/>
      <sheetName val="Custo_do_RR-2C"/>
      <sheetName val="Custo_do_TSD"/>
      <sheetName val="Custo_do_CM-30"/>
      <sheetName val="Cadastro_Traços_e_Obras"/>
      <sheetName val="Pato_PRRTN_-_BR476"/>
      <sheetName val="jun"/>
      <sheetName val="Cadastr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  <sheetName val="Capa"/>
      <sheetName val="Auxiliar"/>
      <sheetName val="COMPOSIÇÃO A"/>
      <sheetName val="Trans 99 C"/>
      <sheetName val="Preços 99 D"/>
      <sheetName val="Cronograma 99 E"/>
      <sheetName val="Pesquisa"/>
      <sheetName val="Diagrama 476"/>
      <sheetName val="Contrato"/>
      <sheetName val="Resumo"/>
      <sheetName val="Pato PRRTN - BR476"/>
      <sheetName val="Custo do RR-2C"/>
      <sheetName val="Custo do TSD"/>
      <sheetName val="Custo do CM-30"/>
      <sheetName val="Cadastro Traços e Obras"/>
      <sheetName val="Plan1"/>
      <sheetName val="COMPOSIÇÃO_A"/>
      <sheetName val="P_A_T_O_99_B"/>
      <sheetName val="Trans_99_C"/>
      <sheetName val="Preços_99_D"/>
      <sheetName val="Cronograma_99_E"/>
      <sheetName val="Diagrama_476"/>
      <sheetName val="Custo_do_RR-2C"/>
      <sheetName val="Custo_do_TSD"/>
      <sheetName val="Custo_do_CM-30"/>
      <sheetName val="Cadastro_Traços_e_Obras"/>
      <sheetName val="Pato_PRRTN_-_BR476"/>
      <sheetName val="Cadastro"/>
      <sheetName val="ju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esemp_"/>
      <sheetName val="AVANCO"/>
      <sheetName val="Ficha"/>
      <sheetName val="RemendoProf_Manual"/>
      <sheetName val="Tapa Buraco"/>
      <sheetName val="Solo para Base"/>
      <sheetName val="MBUQ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MP"/>
      <sheetName val="CROQUI"/>
      <sheetName val="CROQUI _2_"/>
      <sheetName val="TapaBuraco"/>
      <sheetName val="PintLig"/>
      <sheetName val="Roçada Manual "/>
      <sheetName val="Limpeza"/>
      <sheetName val="TransLocalBasc10m³"/>
      <sheetName val="1ª M.P"/>
      <sheetName val="Plan1"/>
      <sheetName val="CP TERRAPLENAGEM"/>
    </sheetNames>
    <sheetDataSet>
      <sheetData sheetId="0" refreshError="1">
        <row r="10">
          <cell r="C10">
            <v>0</v>
          </cell>
          <cell r="D10">
            <v>177.8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Teor"/>
      <sheetName val="P A T O 99 B"/>
      <sheetName val="RESUMO_AUT1"/>
      <sheetName val="BSTC 0,60"/>
      <sheetName val="BOCA BSTC 0,60"/>
      <sheetName val="traço cbuq faixa c Carpizza CON"/>
      <sheetName val="Resumo Financeiro"/>
      <sheetName val="rmle157"/>
      <sheetName val="Vínculo (2)"/>
      <sheetName val="curvas_tratamento"/>
      <sheetName val="Defensas_necessidades"/>
      <sheetName val="sin_vertical_necessidades"/>
      <sheetName val="tachas_necessidades"/>
      <sheetName val="61M-CBMI"/>
      <sheetName val="projeto"/>
      <sheetName val="P reaj x P atual"/>
      <sheetName val="Transportes -IN37"/>
      <sheetName val="eq"/>
      <sheetName val="mo"/>
      <sheetName val="Mat Asf"/>
      <sheetName val="Desmat 0,15"/>
      <sheetName val="alteração"/>
      <sheetName val="pro-08"/>
      <sheetName val="RESUMO"/>
      <sheetName val="ORÇAMENTO"/>
      <sheetName val="COMP"/>
      <sheetName val="CRONOGRAMA (8 MESES)"/>
      <sheetName val="CURVA ABC"/>
      <sheetName val="Mapa de Cotação"/>
      <sheetName val="BDI 21,35 NÃO DESONERADO "/>
      <sheetName val="Mobilização"/>
      <sheetName val="TPU-MARÇO_2002"/>
      <sheetName val="OAC_NPA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3">
          <cell r="A3">
            <v>4.5</v>
          </cell>
          <cell r="B3">
            <v>6.6202348981163466</v>
          </cell>
          <cell r="C3">
            <v>60.964134991383446</v>
          </cell>
          <cell r="D3">
            <v>1025.855</v>
          </cell>
          <cell r="E3">
            <v>8.6999999999999993</v>
          </cell>
          <cell r="F3">
            <v>2.3529999999999998</v>
          </cell>
          <cell r="G3">
            <v>16.963493472502915</v>
          </cell>
        </row>
        <row r="4">
          <cell r="A4">
            <v>5</v>
          </cell>
          <cell r="B4">
            <v>5.5001923970155246</v>
          </cell>
          <cell r="C4">
            <v>67.747806208191548</v>
          </cell>
          <cell r="D4">
            <v>1094.5825</v>
          </cell>
          <cell r="E4">
            <v>9.5749999999999993</v>
          </cell>
          <cell r="F4">
            <v>2.3630000000000004</v>
          </cell>
          <cell r="G4">
            <v>17.047556761540491</v>
          </cell>
        </row>
        <row r="5">
          <cell r="A5">
            <v>5.5</v>
          </cell>
          <cell r="B5">
            <v>4.4232587303692874</v>
          </cell>
          <cell r="C5">
            <v>74.264023326736492</v>
          </cell>
          <cell r="D5">
            <v>879.57749999999999</v>
          </cell>
          <cell r="E5">
            <v>10.725000000000001</v>
          </cell>
          <cell r="F5">
            <v>2.37175</v>
          </cell>
          <cell r="G5">
            <v>17.178598970077541</v>
          </cell>
        </row>
        <row r="6">
          <cell r="A6">
            <v>6</v>
          </cell>
          <cell r="B6">
            <v>4.0007841277410066</v>
          </cell>
          <cell r="C6">
            <v>77.635106010695324</v>
          </cell>
          <cell r="D6">
            <v>567.98</v>
          </cell>
          <cell r="E6">
            <v>13.6</v>
          </cell>
          <cell r="F6">
            <v>2.3642500000000002</v>
          </cell>
          <cell r="G6">
            <v>17.877321384085253</v>
          </cell>
        </row>
        <row r="7">
          <cell r="A7">
            <v>6.5</v>
          </cell>
          <cell r="B7">
            <v>4.0533844045161054</v>
          </cell>
          <cell r="C7">
            <v>78.676681324823704</v>
          </cell>
          <cell r="D7">
            <v>529.86500000000001</v>
          </cell>
          <cell r="E7">
            <v>19.450000000000003</v>
          </cell>
          <cell r="F7">
            <v>2.3452500000000001</v>
          </cell>
          <cell r="G7">
            <v>18.970602326582025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2">
          <cell r="A12">
            <v>1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3">
          <cell r="A3" t="str">
            <v>LOCAL:</v>
          </cell>
        </row>
      </sheetData>
      <sheetData sheetId="85">
        <row r="3">
          <cell r="A3" t="str">
            <v>LOCAL:</v>
          </cell>
        </row>
      </sheetData>
      <sheetData sheetId="86">
        <row r="3">
          <cell r="A3" t="str">
            <v>LOCAL:</v>
          </cell>
        </row>
      </sheetData>
      <sheetData sheetId="87">
        <row r="3">
          <cell r="A3" t="str">
            <v>LOCAL:</v>
          </cell>
        </row>
      </sheetData>
      <sheetData sheetId="88">
        <row r="3">
          <cell r="A3" t="str">
            <v>LOCAL:</v>
          </cell>
        </row>
      </sheetData>
      <sheetData sheetId="89">
        <row r="3">
          <cell r="A3" t="str">
            <v>LOCAL:</v>
          </cell>
        </row>
      </sheetData>
      <sheetData sheetId="9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ificação de dados_CC"/>
    </sheetNames>
    <definedNames>
      <definedName name="________A1"/>
      <definedName name="________A10"/>
      <definedName name="________A11"/>
      <definedName name="________A12"/>
      <definedName name="________A13"/>
      <definedName name="________A14"/>
      <definedName name="________A15"/>
      <definedName name="________A16"/>
      <definedName name="________A17"/>
      <definedName name="________A19"/>
      <definedName name="________A2"/>
      <definedName name="________A20"/>
      <definedName name="________A21"/>
      <definedName name="________A22"/>
      <definedName name="________A23"/>
      <definedName name="________A24"/>
      <definedName name="________A25"/>
      <definedName name="________A3"/>
      <definedName name="________A4"/>
      <definedName name="________A5"/>
      <definedName name="________A6"/>
      <definedName name="________A7"/>
      <definedName name="________A9"/>
      <definedName name="________Fev1"/>
      <definedName name="________Jan1"/>
      <definedName name="________Mar1"/>
      <definedName name="________MOD01"/>
      <definedName name="________RP1"/>
      <definedName name="_______A1"/>
      <definedName name="_______A10"/>
      <definedName name="_______A11"/>
      <definedName name="_______A12"/>
      <definedName name="_______A13"/>
      <definedName name="_______A14"/>
      <definedName name="_______A15"/>
      <definedName name="_______A16"/>
      <definedName name="_______A17"/>
      <definedName name="_______A19"/>
      <definedName name="_______A2"/>
      <definedName name="_______A20"/>
      <definedName name="_______A21"/>
      <definedName name="_______A22"/>
      <definedName name="_______A23"/>
      <definedName name="_______A24"/>
      <definedName name="_______A25"/>
      <definedName name="_______A3"/>
      <definedName name="_______A4"/>
      <definedName name="_______A5"/>
      <definedName name="_______A6"/>
      <definedName name="_______A7"/>
      <definedName name="_______A9"/>
      <definedName name="_______Fev1"/>
      <definedName name="_______Jan1"/>
      <definedName name="_______Mar1"/>
      <definedName name="_______MOD01"/>
      <definedName name="_______RP1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_ORIGINAL"/>
      <sheetName val="RESUMO_AUT1"/>
      <sheetName val="PROJETO"/>
      <sheetName val="Teor"/>
      <sheetName val="lista_comp"/>
      <sheetName val="Serviços"/>
      <sheetName val="DADOS"/>
      <sheetName val="TransComerc_Basc10m³"/>
      <sheetName val="TapaBuraco"/>
      <sheetName val="eq"/>
      <sheetName val="mo"/>
      <sheetName val="Página 16"/>
      <sheetName val="QuQuant"/>
      <sheetName val="Planilha Original"/>
      <sheetName val="RELAT610"/>
      <sheetName val="PQ"/>
      <sheetName val="CARTA PROPOSTA"/>
      <sheetName val="PROJETO BR_146 (2)"/>
      <sheetName val="TABELA"/>
      <sheetName val="Quadro de qntd"/>
      <sheetName val="FIDENS-R$mil"/>
      <sheetName val="PLANILHA CONTRATUAL"/>
      <sheetName val="8ª MP_BR_459"/>
      <sheetName val="8ª MP_BR-459"/>
      <sheetName val="geral"/>
      <sheetName val="Mat. Betum. - Port. 1078.15"/>
      <sheetName val="RESUMO"/>
      <sheetName val="Medição"/>
      <sheetName val="Orçamento"/>
      <sheetName val="PT"/>
      <sheetName val="TRANSP"/>
      <sheetName val="TCB5"/>
      <sheetName val="Mat"/>
      <sheetName val="ficha medição"/>
      <sheetName val="PLANILHA ATUALIZADA"/>
      <sheetName val="Resumo Financeiro"/>
      <sheetName val="dez00"/>
      <sheetName val="COMPOS1"/>
      <sheetName val="Equipamentos"/>
      <sheetName val="Produção x Medição"/>
      <sheetName val="Planilha de Mediçã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MOBILIZAÇÃO (2)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ORÇAMENTO RASCUNHO"/>
      <sheetName val="justif. veículo sugestão"/>
      <sheetName val="VERIFICAÇÕES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B2" t="str">
            <v>MT - DEPARTAMENTO NACIONAL DE INFRA-ESTRUTURA DE TRANSPORTES - DNIT</v>
          </cell>
        </row>
        <row r="21">
          <cell r="D21">
            <v>183.8</v>
          </cell>
          <cell r="G21">
            <v>270.39999999999998</v>
          </cell>
        </row>
        <row r="22">
          <cell r="D22">
            <v>0</v>
          </cell>
          <cell r="G22">
            <v>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equação Terraplenagem"/>
    </sheetNames>
    <definedNames>
      <definedName name="______A1"/>
      <definedName name="______A10"/>
      <definedName name="______A11"/>
      <definedName name="______A12"/>
      <definedName name="______A13"/>
      <definedName name="______A14"/>
      <definedName name="______A15"/>
      <definedName name="______A16"/>
      <definedName name="______A17"/>
      <definedName name="______A19"/>
      <definedName name="______A2"/>
      <definedName name="______A20"/>
      <definedName name="______A21"/>
      <definedName name="______A22"/>
      <definedName name="______A23"/>
      <definedName name="______A24"/>
      <definedName name="______A25"/>
      <definedName name="______A3"/>
      <definedName name="______A4"/>
      <definedName name="______A5"/>
      <definedName name="______A6"/>
      <definedName name="______A7"/>
      <definedName name="______A9"/>
      <definedName name="______Fev1"/>
      <definedName name="______Jan1"/>
      <definedName name="______Mar1"/>
      <definedName name="______MOD01"/>
      <definedName name="______RP1"/>
      <definedName name="_____A1"/>
      <definedName name="_____A10"/>
      <definedName name="_____A11"/>
      <definedName name="_____A12"/>
      <definedName name="_____A13"/>
      <definedName name="_____A14"/>
      <definedName name="_____A15"/>
      <definedName name="_____A16"/>
      <definedName name="_____A17"/>
      <definedName name="_____A19"/>
      <definedName name="_____A2"/>
      <definedName name="_____A20"/>
      <definedName name="_____A21"/>
      <definedName name="_____A22"/>
      <definedName name="_____A23"/>
      <definedName name="_____A24"/>
      <definedName name="_____A25"/>
      <definedName name="_____A3"/>
      <definedName name="_____A4"/>
      <definedName name="_____A5"/>
      <definedName name="_____A6"/>
      <definedName name="_____A7"/>
      <definedName name="_____A9"/>
      <definedName name="_____Fev1"/>
      <definedName name="_____Jan1"/>
      <definedName name="_____Mar1"/>
      <definedName name="_____MOD01"/>
      <definedName name="_____RP1"/>
      <definedName name="____A1"/>
      <definedName name="____A10"/>
      <definedName name="____A11"/>
      <definedName name="____A12"/>
      <definedName name="____A13"/>
      <definedName name="____A14"/>
      <definedName name="____A15"/>
      <definedName name="____A16"/>
      <definedName name="____A17"/>
      <definedName name="____A19"/>
      <definedName name="____A2"/>
      <definedName name="____A20"/>
      <definedName name="____A21"/>
      <definedName name="____A22"/>
      <definedName name="____A23"/>
      <definedName name="____A24"/>
      <definedName name="____A25"/>
      <definedName name="____A3"/>
      <definedName name="____A4"/>
      <definedName name="____A5"/>
      <definedName name="____A6"/>
      <definedName name="____A7"/>
      <definedName name="____A9"/>
      <definedName name="____Fev1"/>
      <definedName name="____Jan1"/>
      <definedName name="____Mar1"/>
      <definedName name="____MOD01"/>
      <definedName name="____RP1"/>
      <definedName name="___A1"/>
      <definedName name="___A10"/>
      <definedName name="___A11"/>
      <definedName name="___A12"/>
      <definedName name="___A13"/>
      <definedName name="___A14"/>
      <definedName name="___A15"/>
      <definedName name="___A16"/>
      <definedName name="___A17"/>
      <definedName name="___A19"/>
      <definedName name="___A2"/>
      <definedName name="___A20"/>
      <definedName name="___A21"/>
      <definedName name="___A22"/>
      <definedName name="___A23"/>
      <definedName name="___A24"/>
      <definedName name="___A25"/>
      <definedName name="___A3"/>
      <definedName name="___A4"/>
      <definedName name="___A5"/>
      <definedName name="___A6"/>
      <definedName name="___A7"/>
      <definedName name="___A9"/>
      <definedName name="___MOD01"/>
      <definedName name="___RP1"/>
    </defined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Composições"/>
      <sheetName val="CUSTO MATERIAIS"/>
      <sheetName val="Plan1"/>
      <sheetName val="REFLEXO FIN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MAT PLACA"/>
      <sheetName val="SERVIÇOS"/>
      <sheetName val="ORÇAMENTO"/>
      <sheetName val="TLCB5"/>
      <sheetName val="TLMR"/>
      <sheetName val="TLCC4"/>
      <sheetName val="TLMB"/>
      <sheetName val="TCCB10"/>
      <sheetName val="CRONOGAMA 1º"/>
      <sheetName val="CRONOGAMA 2º"/>
      <sheetName val="COMPAUTO"/>
      <sheetName val="COMPSERVENC"/>
      <sheetName val="COMPMOTSER"/>
      <sheetName val="COMPMOTSER (2)"/>
      <sheetName val="COMPOSIÇÕES2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Resumo Vertical"/>
      <sheetName val="PATO - BR - 425 aditivo"/>
      <sheetName val="DG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PROJETO"/>
      <sheetName val="AUX."/>
      <sheetName val="Real"/>
      <sheetName val="Calendário"/>
      <sheetName val="1-_QUADRO_DE_QUANTIDADE_(2)1"/>
      <sheetName val="Transporte_5m³1"/>
      <sheetName val="Transporte_4m³1"/>
      <sheetName val="Transporte_4t1"/>
      <sheetName val="Transporte_Mat__Frio1"/>
      <sheetName val="Cronograma_(2)1"/>
      <sheetName val="ESTUDO_PREÇOS1"/>
      <sheetName val="SERVIÇOS"/>
      <sheetName val="Teor"/>
      <sheetName val="INVENTÁRIO"/>
      <sheetName val="Orçamentária"/>
      <sheetName val="Conversão"/>
      <sheetName val="ORÇAMENTO"/>
      <sheetName val="PT"/>
      <sheetName val="COMPOSIÇÕES"/>
      <sheetName val="CUSTO_EQP-VTR"/>
      <sheetName val="ÍNDICE"/>
      <sheetName val="TapaBuraco"/>
      <sheetName val="Equipamentos"/>
      <sheetName val="1-_QUADRO_DE_QUANTIDADE_(2)2"/>
      <sheetName val="Transporte_5m³2"/>
      <sheetName val="Transporte_4m³2"/>
      <sheetName val="Transporte_4t2"/>
      <sheetName val="Transporte_Mat__Frio2"/>
      <sheetName val="Cronograma_(2)2"/>
      <sheetName val="ESTUDO_PREÇOS2"/>
      <sheetName val="1-_QUADRO_DE_QUANTIDADE_(2)3"/>
      <sheetName val="Transporte_5m³3"/>
      <sheetName val="Transporte_4m³3"/>
      <sheetName val="Transporte_4t3"/>
      <sheetName val="Transporte_Mat__Frio3"/>
      <sheetName val="Cronograma_(2)3"/>
      <sheetName val="ESTUDO_PREÇOS3"/>
      <sheetName val="1-_QUADRO_DE_QUANTIDADE_(2)4"/>
      <sheetName val="Transporte_5m³4"/>
      <sheetName val="Transporte_4m³4"/>
      <sheetName val="Transporte_4t4"/>
      <sheetName val="Transporte_Mat__Frio4"/>
      <sheetName val="Cronograma_(2)4"/>
      <sheetName val="ESTUDO_PREÇOS4"/>
      <sheetName val="1-_QUADRO_DE_QUANTIDADE_(2)5"/>
      <sheetName val="Transporte_5m³5"/>
      <sheetName val="Transporte_4m³5"/>
      <sheetName val="Transporte_4t5"/>
      <sheetName val="Transporte_Mat__Frio5"/>
      <sheetName val="Cronograma_(2)5"/>
      <sheetName val="ESTUDO_PREÇOS5"/>
      <sheetName val="dez00"/>
      <sheetName val="QuQuant"/>
      <sheetName val="PLMUSEU"/>
      <sheetName val="Paulo de Carvalho"/>
      <sheetName val=""/>
      <sheetName val="CANT_OBRAS"/>
      <sheetName val="AQU TERRENO-"/>
      <sheetName val="ESTA ELEVATÓRIA_"/>
      <sheetName val="EMISSÁRIO_"/>
      <sheetName val="ligação predial"/>
      <sheetName val="REDE COLETORA"/>
      <sheetName val="RESUMO_AU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esemp_"/>
      <sheetName val="AVANCO"/>
      <sheetName val="Ficha"/>
      <sheetName val="RemendoProf_Manual"/>
      <sheetName val="Tapa Buraco"/>
      <sheetName val="Solo para Base"/>
      <sheetName val="MBUQ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MP"/>
      <sheetName val="CROQUI"/>
      <sheetName val="CROQUI _2_"/>
      <sheetName val="TapaBuraco"/>
      <sheetName val="PintLig"/>
      <sheetName val="Roçada Manual "/>
      <sheetName val="Limpeza"/>
      <sheetName val="TransLocalBasc10m³"/>
      <sheetName val="Plan1"/>
      <sheetName val="CP TERRAPLENAGEM"/>
    </sheetNames>
    <sheetDataSet>
      <sheetData sheetId="0">
        <row r="1">
          <cell r="B1" t="str">
            <v>TESCON ENGENHARIA LTDA</v>
          </cell>
        </row>
        <row r="3">
          <cell r="B3">
            <v>40456</v>
          </cell>
        </row>
        <row r="4">
          <cell r="B4" t="str">
            <v xml:space="preserve">  18/09/2010 a 30/09/2010</v>
          </cell>
        </row>
        <row r="10">
          <cell r="C10">
            <v>0</v>
          </cell>
          <cell r="D10">
            <v>177.8</v>
          </cell>
          <cell r="E10">
            <v>0</v>
          </cell>
        </row>
        <row r="13">
          <cell r="B13">
            <v>40436</v>
          </cell>
        </row>
        <row r="14">
          <cell r="B14">
            <v>40439</v>
          </cell>
        </row>
        <row r="15">
          <cell r="B15">
            <v>39814</v>
          </cell>
        </row>
        <row r="17">
          <cell r="B17" t="str">
            <v>SRD/AM/RR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"/>
      <sheetName val="Contrato"/>
      <sheetName val="Dados Entrada"/>
      <sheetName val="Calendário"/>
      <sheetName val="Prod 1S"/>
      <sheetName val="Prod 2S"/>
      <sheetName val="Prod 3S"/>
      <sheetName val="Prod 4S "/>
      <sheetName val="Resumo Produção"/>
      <sheetName val="Tapa Buraco"/>
      <sheetName val="Correção de Defeito Demol Mec"/>
      <sheetName val="QUÍMICAS"/>
      <sheetName val="Correção de Defeito"/>
      <sheetName val="Roç Area Gramada "/>
      <sheetName val="Roç Manual "/>
      <sheetName val="Recomp Guarda Corpo"/>
      <sheetName val="Subst. Balizador"/>
      <sheetName val="Concreto-Forma-Brita-Aço"/>
      <sheetName val="Mat e Equip"/>
      <sheetName val="Hora Homem"/>
      <sheetName val="Chapa e Adesivo"/>
      <sheetName val="Caibros Castalhos"/>
      <sheetName val="Pintura Placa"/>
      <sheetName val="Placa Nova"/>
      <sheetName val="Limpeza Placa"/>
      <sheetName val="Recomp Placa"/>
      <sheetName val="Limpeza Bueiro"/>
      <sheetName val="Desb Bueiro"/>
      <sheetName val="Limpeza vala dren"/>
      <sheetName val="Escav Manual vala dren"/>
      <sheetName val="Escav Mec vala dren"/>
      <sheetName val="Limpeza Descida d'água"/>
      <sheetName val="Limp Sar MF"/>
      <sheetName val="Cap Manual"/>
      <sheetName val="Rem Mecaniz Barreira"/>
      <sheetName val="Rem Manual Barreira"/>
      <sheetName val="Enrocam Pedra Jogada"/>
      <sheetName val="Limpeza Ponte"/>
      <sheetName val="Caiação"/>
      <sheetName val="Demol Pav"/>
      <sheetName val="Sarjeta"/>
      <sheetName val="Sarjeta Geral "/>
      <sheetName val="Dados_Entrada"/>
      <sheetName val="Prod_1S"/>
      <sheetName val="Prod_2S"/>
      <sheetName val="Prod_3S"/>
      <sheetName val="Prod_4S_"/>
      <sheetName val="Resumo_Produção"/>
      <sheetName val="Tapa_Buraco"/>
      <sheetName val="Correção_de_Defeito_Demol_Mec"/>
      <sheetName val="Correção_de_Defeito"/>
      <sheetName val="Roç_Area_Gramada_"/>
      <sheetName val="Roç_Manual_"/>
      <sheetName val="Recomp_Guarda_Corpo"/>
      <sheetName val="Subst__Balizador"/>
      <sheetName val="Mat_e_Equip"/>
      <sheetName val="Hora_Homem"/>
      <sheetName val="Chapa_e_Adesivo"/>
      <sheetName val="Caibros_Castalhos"/>
      <sheetName val="Pintura_Placa"/>
      <sheetName val="Placa_Nova"/>
      <sheetName val="Limpeza_Placa"/>
      <sheetName val="Recomp_Placa"/>
      <sheetName val="Limpeza_Bueiro"/>
      <sheetName val="Desb_Bueiro"/>
      <sheetName val="Limpeza_vala_dren"/>
      <sheetName val="Escav_Manual_vala_dren"/>
      <sheetName val="Escav_Mec_vala_dren"/>
      <sheetName val="Limpeza_Descida_d'água"/>
      <sheetName val="Limp_Sar_MF"/>
      <sheetName val="Cap_Manual"/>
      <sheetName val="Rem_Mecaniz_Barreira"/>
      <sheetName val="Rem_Manual_Barreira"/>
      <sheetName val="Enrocam_Pedra_Jogada"/>
      <sheetName val="Limpeza_Ponte"/>
      <sheetName val="Demol_Pav"/>
      <sheetName val="Sarjeta_Geral_"/>
      <sheetName val="Dados_Entrada1"/>
      <sheetName val="Prod_1S1"/>
      <sheetName val="Prod_2S1"/>
      <sheetName val="Prod_3S1"/>
      <sheetName val="Prod_4S_1"/>
      <sheetName val="Resumo_Produção1"/>
      <sheetName val="Tapa_Buraco1"/>
      <sheetName val="Correção_de_Defeito_Demol_Mec1"/>
      <sheetName val="Correção_de_Defeito1"/>
      <sheetName val="Roç_Area_Gramada_1"/>
      <sheetName val="Roç_Manual_1"/>
      <sheetName val="Recomp_Guarda_Corpo1"/>
      <sheetName val="Subst__Balizador1"/>
      <sheetName val="Mat_e_Equip1"/>
      <sheetName val="Hora_Homem1"/>
      <sheetName val="Chapa_e_Adesivo1"/>
      <sheetName val="Caibros_Castalhos1"/>
      <sheetName val="Pintura_Placa1"/>
      <sheetName val="Placa_Nova1"/>
      <sheetName val="Limpeza_Placa1"/>
      <sheetName val="Recomp_Placa1"/>
      <sheetName val="Limpeza_Bueiro1"/>
      <sheetName val="Desb_Bueiro1"/>
      <sheetName val="Limpeza_vala_dren1"/>
      <sheetName val="Escav_Manual_vala_dren1"/>
      <sheetName val="Escav_Mec_vala_dren1"/>
      <sheetName val="Limpeza_Descida_d'água1"/>
      <sheetName val="Limp_Sar_MF1"/>
      <sheetName val="Cap_Manual1"/>
      <sheetName val="Rem_Mecaniz_Barreira1"/>
      <sheetName val="Rem_Manual_Barreira1"/>
      <sheetName val="Enrocam_Pedra_Jogada1"/>
      <sheetName val="Limpeza_Ponte1"/>
      <sheetName val="Demol_Pav1"/>
      <sheetName val="Sarjeta_Geral_1"/>
      <sheetName val="SERVIÇOS"/>
      <sheetName val="CONS_CORR"/>
      <sheetName val="eq"/>
      <sheetName val="mo"/>
      <sheetName val="comp_completa"/>
      <sheetName val="Mão de Obra"/>
    </sheetNames>
    <sheetDataSet>
      <sheetData sheetId="0" refreshError="1"/>
      <sheetData sheetId="1" refreshError="1"/>
      <sheetData sheetId="2" refreshError="1"/>
      <sheetData sheetId="3">
        <row r="6">
          <cell r="A6">
            <v>39083</v>
          </cell>
          <cell r="I6">
            <v>39114</v>
          </cell>
          <cell r="Q6">
            <v>39142</v>
          </cell>
        </row>
        <row r="15">
          <cell r="A15">
            <v>39173</v>
          </cell>
          <cell r="I15">
            <v>39203</v>
          </cell>
          <cell r="Q15">
            <v>39234</v>
          </cell>
        </row>
        <row r="24">
          <cell r="A24">
            <v>39264</v>
          </cell>
          <cell r="I24">
            <v>39295</v>
          </cell>
          <cell r="Q24">
            <v>39326</v>
          </cell>
        </row>
        <row r="33">
          <cell r="A33">
            <v>39356</v>
          </cell>
          <cell r="I33">
            <v>39387</v>
          </cell>
          <cell r="Q33">
            <v>39417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ultoria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ão de Obra"/>
      <sheetName val="INVENTÁRIO"/>
      <sheetName val="CROQUIS"/>
      <sheetName val="MB"/>
      <sheetName val="AQ TR MB"/>
      <sheetName val="MOBIL-CANT"/>
      <sheetName val="PATO"/>
      <sheetName val="ORÇAMENTO 2 anos"/>
      <sheetName val="TLCB5"/>
      <sheetName val="TLMR"/>
      <sheetName val="TLCC4"/>
      <sheetName val="TCCB10"/>
      <sheetName val="CRONOGAMA 1º"/>
      <sheetName val="CRONOGAMA 2º"/>
      <sheetName val="Reg.mec FD"/>
      <sheetName val="dreno"/>
      <sheetName val="Fresagem descontínua"/>
      <sheetName val="Solo Melh. c cim. base rem prof"/>
      <sheetName val="Pint de Lig"/>
      <sheetName val="Micro rev. 1,5cm"/>
      <sheetName val="Rec. rev MBUQ"/>
      <sheetName val="MBUQ ACBC"/>
      <sheetName val="Rem.mec. rev.bet."/>
      <sheetName val="Rem.mec. cam gran"/>
      <sheetName val="Concr. ciclop"/>
      <sheetName val="Concr. cimento"/>
      <sheetName val="Dobra col. armad."/>
      <sheetName val="Forma"/>
      <sheetName val="Reat. comp. bueiro"/>
      <sheetName val="Reat Apilo"/>
      <sheetName val="Limp. ponte"/>
      <sheetName val="Esc. Man.Mat. 1ª"/>
      <sheetName val="Esc.Mec.vala"/>
      <sheetName val="Enroc. ped. arrumada"/>
      <sheetName val="Enroc. ped. jogada"/>
      <sheetName val="Rev. veg. leivas"/>
      <sheetName val="Tapa Buraco"/>
      <sheetName val="Rem.prof. Manual"/>
      <sheetName val="Rem.prof.Mecaniz."/>
      <sheetName val="Correção def.MB"/>
      <sheetName val="Recomp. G. corpo"/>
      <sheetName val="Limp. sarj. meio fio"/>
      <sheetName val="Limp. Val. corte"/>
      <sheetName val="Limp. desc. d'agua"/>
      <sheetName val="Limp. bueiro"/>
      <sheetName val="Desobstr. bueiro"/>
      <sheetName val="Limp. placa"/>
      <sheetName val="Recomp. Placa "/>
      <sheetName val="Recomp. Def.met."/>
      <sheetName val="Caiação"/>
      <sheetName val="Roçada man."/>
      <sheetName val="Roçada Capim colonião"/>
      <sheetName val="Roçada mecaniz."/>
      <sheetName val="Capina"/>
      <sheetName val="Recomp. man. aterro"/>
      <sheetName val="Recomp. mec. aterro"/>
      <sheetName val="Recomp.tacha"/>
      <sheetName val="Man.recomp. pint.faixa"/>
      <sheetName val="Transp.local CB 5m³"/>
      <sheetName val="Transp.local Mat.Rem"/>
      <sheetName val="Transp.local CC 4t"/>
      <sheetName val="Transp.Com. CB 10m³ "/>
      <sheetName val="Transp.local mat. bet."/>
      <sheetName val="Automóvel"/>
      <sheetName val="Servente"/>
      <sheetName val="Encarregado turma"/>
      <sheetName val="Motoserra"/>
      <sheetName val="Compressor"/>
      <sheetName val="Cam basc. 5m³"/>
      <sheetName val="Cav. mec. reb."/>
      <sheetName val="Concr.estr. 18mpa"/>
      <sheetName val="prep.Aço- CA50"/>
      <sheetName val="Fabr. g.corpo"/>
      <sheetName val="Concr.estr. 18mpa PM"/>
      <sheetName val="areia"/>
      <sheetName val="brita"/>
      <sheetName val="Pedra mão Comerc."/>
      <sheetName val="ATÉ AQUI"/>
      <sheetName val="Expurgo.jz"/>
      <sheetName val="Limp.cam.vg.jz"/>
      <sheetName val="Esc.c.mat jz"/>
      <sheetName val="Forn. aço CA-50"/>
      <sheetName val="Forn. aço CA-25"/>
      <sheetName val="Obt. grama"/>
      <sheetName val="Planilha1"/>
      <sheetName val="Sheet6"/>
      <sheetName val="projeto"/>
      <sheetName val="p a t o 99 b"/>
    </sheetNames>
    <sheetDataSet>
      <sheetData sheetId="0">
        <row r="12">
          <cell r="E12">
            <v>19.410399999999999</v>
          </cell>
        </row>
        <row r="13">
          <cell r="E13">
            <v>19.410399999999999</v>
          </cell>
        </row>
        <row r="14">
          <cell r="E14">
            <v>17.312000000000001</v>
          </cell>
        </row>
        <row r="15">
          <cell r="E15">
            <v>36.722299999999997</v>
          </cell>
        </row>
        <row r="18">
          <cell r="E18">
            <v>7.8166000000000002</v>
          </cell>
        </row>
        <row r="19">
          <cell r="E19">
            <v>7.8166000000000002</v>
          </cell>
        </row>
        <row r="20">
          <cell r="E20">
            <v>7.8166000000000002</v>
          </cell>
        </row>
        <row r="21">
          <cell r="E21">
            <v>7.8166000000000002</v>
          </cell>
        </row>
        <row r="27">
          <cell r="E27">
            <v>5.2984999999999998</v>
          </cell>
        </row>
      </sheetData>
      <sheetData sheetId="1"/>
      <sheetData sheetId="2">
        <row r="36">
          <cell r="K36">
            <v>40.049999999999997</v>
          </cell>
        </row>
      </sheetData>
      <sheetData sheetId="3">
        <row r="12">
          <cell r="E12">
            <v>1757.3</v>
          </cell>
        </row>
        <row r="25">
          <cell r="F25">
            <v>143.06</v>
          </cell>
        </row>
      </sheetData>
      <sheetData sheetId="4"/>
      <sheetData sheetId="5"/>
      <sheetData sheetId="6">
        <row r="42">
          <cell r="G42">
            <v>3240</v>
          </cell>
        </row>
      </sheetData>
      <sheetData sheetId="7"/>
      <sheetData sheetId="8">
        <row r="34">
          <cell r="I34">
            <v>144307.78700000001</v>
          </cell>
        </row>
      </sheetData>
      <sheetData sheetId="9">
        <row r="25">
          <cell r="I25">
            <v>90599.827999999994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 refreshError="1"/>
      <sheetData sheetId="8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MOBILIZAÇÃO (2)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ORÇAMENTO RASCUNHO"/>
      <sheetName val="justif. veículo sugestão"/>
      <sheetName val="VERIFICAÇÕES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C12" t="str">
            <v>BR-116/RS</v>
          </cell>
        </row>
        <row r="21">
          <cell r="D21">
            <v>183.8</v>
          </cell>
          <cell r="G21">
            <v>270.39999999999998</v>
          </cell>
        </row>
        <row r="22">
          <cell r="D22">
            <v>0</v>
          </cell>
          <cell r="G22">
            <v>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Rec_ Mecanizada de Aterro"/>
      <sheetName val="Desemp_"/>
      <sheetName val="AVANCO"/>
      <sheetName val="Ficha"/>
      <sheetName val="Escavação e Carga"/>
      <sheetName val="RemoMecRev"/>
      <sheetName val="RemoMecCamGran"/>
      <sheetName val="RecompCamGran"/>
      <sheetName val="Imprimacao da Recomp"/>
      <sheetName val="PintLig"/>
      <sheetName val="Recomp_rev"/>
      <sheetName val="TapaBuraco"/>
      <sheetName val="RemendoProf_Manual"/>
      <sheetName val="RemendoProf_Mecan"/>
      <sheetName val="Solo para Base"/>
      <sheetName val="MAAUQ"/>
      <sheetName val="Roçada Manual "/>
      <sheetName val="Limpeza"/>
      <sheetName val="TransLocalBasc10m³"/>
      <sheetName val="TransComerc_Basc10m³"/>
      <sheetName val="TransLocalMat p Remendo"/>
      <sheetName val="CA20P_AQ"/>
      <sheetName val="CAP_TR"/>
      <sheetName val="CM_30_AQ REM_ PROF_ MANUAL"/>
      <sheetName val="CM_30_TR REM_ PROF_ MAN_"/>
      <sheetName val="CM_30_AQ REM_ PROF_ MEC"/>
      <sheetName val="CM_30_TR REM_ PROF_ MEC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PATROL"/>
      <sheetName val="ESCAV HIDR"/>
      <sheetName val="RETRO"/>
      <sheetName val="CAM_ BASC_"/>
      <sheetName val="SERVENTES"/>
      <sheetName val="ENCARR_ TURMA"/>
      <sheetName val="MP"/>
      <sheetName val="TRECHOS REC_ CAM GRANULAR"/>
      <sheetName val="CROQUI"/>
      <sheetName val="CROQUI _2_"/>
    </sheetNames>
    <sheetDataSet>
      <sheetData sheetId="0">
        <row r="1">
          <cell r="B1" t="str">
            <v>DELTA CONSTRUÇÕES S/A</v>
          </cell>
        </row>
        <row r="4">
          <cell r="D4">
            <v>39661</v>
          </cell>
          <cell r="E4">
            <v>39691</v>
          </cell>
        </row>
        <row r="10">
          <cell r="E10">
            <v>990.8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Indexadores"/>
      <sheetName val="Curva 1 folha"/>
      <sheetName val="Resumo"/>
      <sheetName val="HIST MO IND SEMANAS"/>
      <sheetName val="Modelo Atual (2)"/>
      <sheetName val="orc_csdareal_eng"/>
      <sheetName val="HISTOGRAMA-M.O"/>
      <sheetName val="Compromissado"/>
      <sheetName val="025"/>
      <sheetName val="A_comprometer"/>
      <sheetName val="Realizado"/>
      <sheetName val="Aportes"/>
      <sheetName val="Comprometido_a_Receber"/>
      <sheetName val="HHdQTD"/>
      <sheetName val="IMPROD RESUMO"/>
      <sheetName val="Equipment Attributes"/>
      <sheetName val="ProcessSheet"/>
      <sheetName val="Price Summary"/>
      <sheetName val="HIST_MO_IND_SEMANAS"/>
      <sheetName val="Curva_1_folha"/>
      <sheetName val="HISTOGRAMA-M_O"/>
      <sheetName val="Modelo_Atual_(2)"/>
      <sheetName val="Orc_Pad_Edif_Analítico"/>
      <sheetName val="Orc_Compl_Analítico"/>
      <sheetName val="CNAExRAT"/>
      <sheetName val="List"/>
      <sheetName val="BD2"/>
      <sheetName val="Condulete AL - DIVERSOS"/>
      <sheetName val="은행"/>
      <sheetName val="VOLUME"/>
      <sheetName val="LISTS"/>
      <sheetName val="Par"/>
      <sheetName val="RG Depots"/>
      <sheetName val="안산기계장치"/>
      <sheetName val="Hoja 1"/>
      <sheetName val="Plants Address"/>
      <sheetName val="AR01"/>
      <sheetName val="Tablas"/>
      <sheetName val="CLASIFICACION DE AI"/>
      <sheetName val="Base da Datos"/>
      <sheetName val="Jun"/>
      <sheetName val="Tables"/>
      <sheetName val="Sheet2"/>
      <sheetName val="DePara"/>
      <sheetName val="BANCO IP"/>
      <sheetName val="B"/>
      <sheetName val="Plan1"/>
      <sheetName val="SFM input"/>
      <sheetName val="Look Ups"/>
      <sheetName val="Params"/>
      <sheetName val="Datos"/>
      <sheetName val="BQMPALOC"/>
      <sheetName val="VIZ4"/>
      <sheetName val="VIZ7"/>
      <sheetName val="UZ"/>
      <sheetName val="apoio"/>
      <sheetName val="RI"/>
      <sheetName val="APPLICATION 1"/>
      <sheetName val="ESTIMATE 1"/>
      <sheetName val="JOB COST SUMMARY"/>
      <sheetName val="Operational &amp; Dim Data 1"/>
      <sheetName val="SPARE PARTS"/>
      <sheetName val="Design Criteria 1"/>
      <sheetName val="Operational &amp; Dim Data 2"/>
      <sheetName val="Design Criteria 2"/>
      <sheetName val="Operational &amp; Dim Data 3"/>
      <sheetName val="Design Criteria 3"/>
      <sheetName val="Operational &amp; Dim Data 4"/>
      <sheetName val="Design Criteria 4"/>
      <sheetName val="Cost-Misc.Comp."/>
      <sheetName val="Cost-Fab &amp; Assm"/>
      <sheetName val="Shaft&amp;Brgs"/>
      <sheetName val="SCHEDULE"/>
      <sheetName val="DRAG CONV."/>
      <sheetName val="Elec. Costs"/>
      <sheetName val="Cost-TractorComp."/>
      <sheetName val="Cost-Pans"/>
      <sheetName val="Drop Downs"/>
      <sheetName val="Revision LOG"/>
      <sheetName val="APPLICATION_1"/>
      <sheetName val="ESTIMATE_1"/>
      <sheetName val="JOB_COST_SUMMARY"/>
      <sheetName val="Operational_&amp;_Dim_Data_1"/>
      <sheetName val="SPARE_PARTS"/>
      <sheetName val="Design_Criteria_1"/>
      <sheetName val="Operational_&amp;_Dim_Data_2"/>
      <sheetName val="Design_Criteria_2"/>
      <sheetName val="Operational_&amp;_Dim_Data_3"/>
      <sheetName val="Design_Criteria_3"/>
      <sheetName val="Operational_&amp;_Dim_Data_4"/>
      <sheetName val="Design_Criteria_4"/>
      <sheetName val="Cost-Misc_Comp_"/>
      <sheetName val="Cost-Fab_&amp;_Assm"/>
      <sheetName val="DRAG_CONV_"/>
      <sheetName val="Elec__Costs"/>
      <sheetName val="Cost-TractorComp_"/>
      <sheetName val="Drop_Downs"/>
      <sheetName val="Revision_LOG"/>
      <sheetName val="Curva_1_folha1"/>
      <sheetName val="APPLICATION_11"/>
      <sheetName val="ESTIMATE_11"/>
      <sheetName val="JOB_COST_SUMMARY1"/>
      <sheetName val="Operational_&amp;_Dim_Data_11"/>
      <sheetName val="SPARE_PARTS1"/>
      <sheetName val="Design_Criteria_11"/>
      <sheetName val="Operational_&amp;_Dim_Data_21"/>
      <sheetName val="Design_Criteria_21"/>
      <sheetName val="Operational_&amp;_Dim_Data_31"/>
      <sheetName val="Design_Criteria_31"/>
      <sheetName val="Operational_&amp;_Dim_Data_41"/>
      <sheetName val="Design_Criteria_41"/>
      <sheetName val="Cost-Misc_Comp_1"/>
      <sheetName val="Cost-Fab_&amp;_Assm1"/>
      <sheetName val="DRAG_CONV_1"/>
      <sheetName val="Elec__Costs1"/>
      <sheetName val="Cost-TractorComp_1"/>
      <sheetName val="Drop_Downs1"/>
      <sheetName val="Revision_LOG1"/>
      <sheetName val="HIST_MO_IND_SEMANAS1"/>
      <sheetName val="Modelo_Atual_(2)1"/>
      <sheetName val="HISTOGRAMA-M_O1"/>
      <sheetName val="Painel"/>
      <sheetName val="Informações"/>
      <sheetName val="Qualidade"/>
      <sheetName val="Quantitativo"/>
      <sheetName val="Segurança"/>
      <sheetName val="Cronograma"/>
      <sheetName val="Pilling"/>
      <sheetName val="IEE"/>
      <sheetName val="Curva IEE - C"/>
      <sheetName val="Curva IEE - M"/>
      <sheetName val="Implatanção"/>
      <sheetName val="Inf. Complementares"/>
      <sheetName val="Curva"/>
      <sheetName val="Mapa Chuvas"/>
      <sheetName val="Críticos"/>
      <sheetName val="Rel. Fot."/>
      <sheetName val="Quantitativo Base"/>
      <sheetName val="Cronog Pessoal Civil"/>
      <sheetName val="Cronog Pessoal Montagem"/>
      <sheetName val="Input"/>
      <sheetName val="Area Livre"/>
      <sheetName val="EAP"/>
      <sheetName val="BD"/>
      <sheetName val="Area Deviation"/>
      <sheetName val="TAB SALÁRIO"/>
      <sheetName val="Principal"/>
      <sheetName val="ATIVOS"/>
      <sheetName val="下拉框数据源"/>
      <sheetName val="分类标准"/>
      <sheetName val="Sheet1"/>
      <sheetName val="成本中心与部门的映射"/>
      <sheetName val="8.2 MD"/>
      <sheetName val="BASE"/>
      <sheetName val="Values"/>
      <sheetName val="Drop Down"/>
      <sheetName val="Data Validation"/>
      <sheetName val="Histograma 502"/>
      <sheetName val="Dados_02"/>
      <sheetName val="Insumos"/>
      <sheetName val="Fig 4-14"/>
      <sheetName val="BASE_GERAL"/>
      <sheetName val="Calendario"/>
      <sheetName val="estgg"/>
      <sheetName val="1"/>
      <sheetName val="input List"/>
      <sheetName val="EAIGESEN"/>
    </sheetNames>
    <sheetDataSet>
      <sheetData sheetId="0" refreshError="1">
        <row r="11">
          <cell r="F11">
            <v>1</v>
          </cell>
          <cell r="G11">
            <v>2</v>
          </cell>
          <cell r="H11">
            <v>3</v>
          </cell>
          <cell r="I11">
            <v>4</v>
          </cell>
          <cell r="J11">
            <v>5</v>
          </cell>
          <cell r="K11">
            <v>6</v>
          </cell>
          <cell r="L11">
            <v>7</v>
          </cell>
          <cell r="M11">
            <v>8</v>
          </cell>
          <cell r="N11">
            <v>9</v>
          </cell>
          <cell r="O11">
            <v>10</v>
          </cell>
          <cell r="P11">
            <v>11</v>
          </cell>
          <cell r="Q11">
            <v>12</v>
          </cell>
          <cell r="R11">
            <v>13</v>
          </cell>
          <cell r="S11">
            <v>14</v>
          </cell>
          <cell r="T11">
            <v>15</v>
          </cell>
          <cell r="U11">
            <v>16</v>
          </cell>
          <cell r="V11">
            <v>17</v>
          </cell>
          <cell r="W11">
            <v>18</v>
          </cell>
          <cell r="X11">
            <v>19</v>
          </cell>
          <cell r="Y11">
            <v>20</v>
          </cell>
          <cell r="Z11">
            <v>21</v>
          </cell>
          <cell r="AA11">
            <v>22</v>
          </cell>
          <cell r="AB11">
            <v>23</v>
          </cell>
          <cell r="AC11">
            <v>24</v>
          </cell>
          <cell r="AD11">
            <v>25</v>
          </cell>
          <cell r="AE11">
            <v>26</v>
          </cell>
          <cell r="AF11">
            <v>27</v>
          </cell>
          <cell r="AG11">
            <v>28</v>
          </cell>
        </row>
        <row r="58">
          <cell r="AG58" t="e">
            <v>#DIV/0!</v>
          </cell>
        </row>
        <row r="60">
          <cell r="AE60" t="e">
            <v>#DIV/0!</v>
          </cell>
          <cell r="AF60" t="e">
            <v>#DIV/0!</v>
          </cell>
          <cell r="AG60" t="e">
            <v>#DIV/0!</v>
          </cell>
        </row>
        <row r="62">
          <cell r="AE62" t="e">
            <v>#DIV/0!</v>
          </cell>
          <cell r="AF62" t="e">
            <v>#DIV/0!</v>
          </cell>
          <cell r="AG62" t="e">
            <v>#DIV/0!</v>
          </cell>
        </row>
        <row r="64">
          <cell r="AE64" t="e">
            <v>#DIV/0!</v>
          </cell>
          <cell r="AF64" t="e">
            <v>#DIV/0!</v>
          </cell>
          <cell r="AG64" t="e">
            <v>#DIV/0!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11">
          <cell r="F11">
            <v>1</v>
          </cell>
        </row>
      </sheetData>
      <sheetData sheetId="59">
        <row r="11">
          <cell r="F11">
            <v>1</v>
          </cell>
        </row>
      </sheetData>
      <sheetData sheetId="60">
        <row r="11">
          <cell r="F11">
            <v>1</v>
          </cell>
        </row>
      </sheetData>
      <sheetData sheetId="61">
        <row r="11">
          <cell r="F11">
            <v>1</v>
          </cell>
        </row>
      </sheetData>
      <sheetData sheetId="62">
        <row r="11">
          <cell r="F11">
            <v>1</v>
          </cell>
        </row>
      </sheetData>
      <sheetData sheetId="63">
        <row r="11">
          <cell r="F11">
            <v>1</v>
          </cell>
        </row>
      </sheetData>
      <sheetData sheetId="64">
        <row r="11">
          <cell r="F11">
            <v>1</v>
          </cell>
        </row>
      </sheetData>
      <sheetData sheetId="65">
        <row r="11">
          <cell r="F11">
            <v>1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11">
          <cell r="F11">
            <v>1</v>
          </cell>
        </row>
      </sheetData>
      <sheetData sheetId="76">
        <row r="11">
          <cell r="F11">
            <v>1</v>
          </cell>
        </row>
      </sheetData>
      <sheetData sheetId="77">
        <row r="11">
          <cell r="F11">
            <v>1</v>
          </cell>
        </row>
      </sheetData>
      <sheetData sheetId="78">
        <row r="11">
          <cell r="F11">
            <v>1</v>
          </cell>
        </row>
      </sheetData>
      <sheetData sheetId="79">
        <row r="11">
          <cell r="F11">
            <v>1</v>
          </cell>
        </row>
      </sheetData>
      <sheetData sheetId="80">
        <row r="11">
          <cell r="F11">
            <v>1</v>
          </cell>
        </row>
      </sheetData>
      <sheetData sheetId="81">
        <row r="11">
          <cell r="F11">
            <v>1</v>
          </cell>
        </row>
      </sheetData>
      <sheetData sheetId="82">
        <row r="11">
          <cell r="F11">
            <v>1</v>
          </cell>
        </row>
      </sheetData>
      <sheetData sheetId="83">
        <row r="11">
          <cell r="F11">
            <v>1</v>
          </cell>
        </row>
      </sheetData>
      <sheetData sheetId="84">
        <row r="11">
          <cell r="F11">
            <v>1</v>
          </cell>
        </row>
      </sheetData>
      <sheetData sheetId="85">
        <row r="11">
          <cell r="F11">
            <v>1</v>
          </cell>
        </row>
      </sheetData>
      <sheetData sheetId="86">
        <row r="11">
          <cell r="F11">
            <v>1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1">
          <cell r="F11">
            <v>1</v>
          </cell>
        </row>
      </sheetData>
      <sheetData sheetId="96">
        <row r="11">
          <cell r="F11">
            <v>1</v>
          </cell>
        </row>
      </sheetData>
      <sheetData sheetId="97">
        <row r="11">
          <cell r="F11">
            <v>1</v>
          </cell>
        </row>
      </sheetData>
      <sheetData sheetId="98">
        <row r="11">
          <cell r="F11">
            <v>1</v>
          </cell>
        </row>
      </sheetData>
      <sheetData sheetId="99">
        <row r="11">
          <cell r="F11">
            <v>1</v>
          </cell>
        </row>
      </sheetData>
      <sheetData sheetId="100">
        <row r="11">
          <cell r="F11">
            <v>1</v>
          </cell>
        </row>
      </sheetData>
      <sheetData sheetId="101">
        <row r="11">
          <cell r="F11">
            <v>1</v>
          </cell>
        </row>
      </sheetData>
      <sheetData sheetId="102">
        <row r="11">
          <cell r="F11">
            <v>1</v>
          </cell>
        </row>
      </sheetData>
      <sheetData sheetId="103">
        <row r="11">
          <cell r="F11">
            <v>1</v>
          </cell>
        </row>
      </sheetData>
      <sheetData sheetId="104">
        <row r="11">
          <cell r="F11">
            <v>1</v>
          </cell>
        </row>
      </sheetData>
      <sheetData sheetId="105">
        <row r="11">
          <cell r="F11">
            <v>1</v>
          </cell>
        </row>
      </sheetData>
      <sheetData sheetId="106">
        <row r="11">
          <cell r="F11">
            <v>1</v>
          </cell>
        </row>
      </sheetData>
      <sheetData sheetId="107">
        <row r="11">
          <cell r="F11">
            <v>1</v>
          </cell>
        </row>
      </sheetData>
      <sheetData sheetId="108">
        <row r="11">
          <cell r="F11">
            <v>1</v>
          </cell>
        </row>
      </sheetData>
      <sheetData sheetId="109">
        <row r="11">
          <cell r="F11">
            <v>1</v>
          </cell>
        </row>
      </sheetData>
      <sheetData sheetId="110">
        <row r="11">
          <cell r="F11">
            <v>1</v>
          </cell>
        </row>
      </sheetData>
      <sheetData sheetId="111"/>
      <sheetData sheetId="112"/>
      <sheetData sheetId="113"/>
      <sheetData sheetId="114"/>
      <sheetData sheetId="115"/>
      <sheetData sheetId="116">
        <row r="11">
          <cell r="F11">
            <v>0</v>
          </cell>
        </row>
      </sheetData>
      <sheetData sheetId="117">
        <row r="11">
          <cell r="F11">
            <v>0</v>
          </cell>
        </row>
      </sheetData>
      <sheetData sheetId="118">
        <row r="11">
          <cell r="F11">
            <v>0</v>
          </cell>
        </row>
      </sheetData>
      <sheetData sheetId="119">
        <row r="11">
          <cell r="F11">
            <v>0</v>
          </cell>
        </row>
      </sheetData>
      <sheetData sheetId="120">
        <row r="11">
          <cell r="F11">
            <v>0</v>
          </cell>
        </row>
      </sheetData>
      <sheetData sheetId="121">
        <row r="11">
          <cell r="F11">
            <v>0</v>
          </cell>
        </row>
      </sheetData>
      <sheetData sheetId="122">
        <row r="11">
          <cell r="F11"/>
        </row>
      </sheetData>
      <sheetData sheetId="123">
        <row r="11">
          <cell r="F11">
            <v>1</v>
          </cell>
        </row>
      </sheetData>
      <sheetData sheetId="124">
        <row r="11">
          <cell r="F11">
            <v>1</v>
          </cell>
        </row>
      </sheetData>
      <sheetData sheetId="125">
        <row r="11">
          <cell r="F11">
            <v>1</v>
          </cell>
        </row>
      </sheetData>
      <sheetData sheetId="126">
        <row r="11">
          <cell r="F11">
            <v>1</v>
          </cell>
        </row>
      </sheetData>
      <sheetData sheetId="127">
        <row r="11">
          <cell r="F11">
            <v>1</v>
          </cell>
        </row>
      </sheetData>
      <sheetData sheetId="128">
        <row r="11">
          <cell r="F11">
            <v>1</v>
          </cell>
        </row>
      </sheetData>
      <sheetData sheetId="129">
        <row r="11">
          <cell r="F11">
            <v>1</v>
          </cell>
        </row>
      </sheetData>
      <sheetData sheetId="130">
        <row r="11">
          <cell r="F11">
            <v>1</v>
          </cell>
        </row>
      </sheetData>
      <sheetData sheetId="131">
        <row r="11">
          <cell r="F11">
            <v>1</v>
          </cell>
        </row>
      </sheetData>
      <sheetData sheetId="132">
        <row r="11">
          <cell r="F11">
            <v>1</v>
          </cell>
        </row>
      </sheetData>
      <sheetData sheetId="133">
        <row r="11">
          <cell r="F11">
            <v>1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>
        <row r="11">
          <cell r="F11">
            <v>0</v>
          </cell>
        </row>
      </sheetData>
      <sheetData sheetId="142">
        <row r="11">
          <cell r="F11">
            <v>0</v>
          </cell>
        </row>
      </sheetData>
      <sheetData sheetId="143">
        <row r="11">
          <cell r="F11">
            <v>0</v>
          </cell>
        </row>
      </sheetData>
      <sheetData sheetId="144">
        <row r="11">
          <cell r="F11">
            <v>0</v>
          </cell>
        </row>
      </sheetData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PATO"/>
      <sheetName val="TLCB5"/>
      <sheetName val="TLMR"/>
      <sheetName val="MB"/>
      <sheetName val="Mão de Obra"/>
      <sheetName val="CROQUIS"/>
      <sheetName val="Planilha"/>
      <sheetName val="Preâmbulo"/>
      <sheetName val="Mapa de Localização do trecho"/>
      <sheetName val="Justificativas"/>
      <sheetName val="PLANILHA RESUMO DO PATO"/>
      <sheetName val="Metodologia"/>
      <sheetName val="QUESTÕES AMBIENTAIS"/>
      <sheetName val="p a t o 99 b"/>
      <sheetName val="Página 16"/>
      <sheetName val="Produto 09"/>
      <sheetName val="Produto 10"/>
      <sheetName val="Produto 01"/>
      <sheetName val="Prod. 03A CREMA-CIB"/>
      <sheetName val="Planilha1"/>
      <sheetName val="1.6"/>
      <sheetName val="Produto Novo - I"/>
      <sheetName val="Contrato Inicial"/>
      <sheetName val="PNV 2008 - V1"/>
      <sheetName val="indices caracterizadores"/>
      <sheetName val="aux"/>
      <sheetName val="Proposta"/>
      <sheetName val="Vínculo"/>
      <sheetName val="BRASIL"/>
      <sheetName val="horário"/>
      <sheetName val="calendário"/>
      <sheetName val="Percentual"/>
      <sheetName val="6-Recursos"/>
      <sheetName val="3-Recursos"/>
      <sheetName val="2-Resumo Ct"/>
      <sheetName val="cadastro"/>
      <sheetName val="3- Recursos"/>
      <sheetName val="CPU's"/>
      <sheetName val="Subcontratados_Formal"/>
      <sheetName val="precorc.xls"/>
      <sheetName val="Lista Suspensa"/>
      <sheetName val="procedimentos"/>
      <sheetName val="quantidades"/>
      <sheetName val="RESUMO"/>
      <sheetName val="compos1"/>
      <sheetName val="projeto"/>
      <sheetName val="NF 131"/>
    </sheetNames>
    <sheetDataSet>
      <sheetData sheetId="0">
        <row r="3">
          <cell r="B3" t="str">
            <v>ISP</v>
          </cell>
          <cell r="C3" t="str">
            <v>ICDS</v>
          </cell>
          <cell r="D3" t="str">
            <v>ICDP</v>
          </cell>
          <cell r="E3" t="str">
            <v>ICDE</v>
          </cell>
        </row>
        <row r="4">
          <cell r="A4" t="str">
            <v>EXCELENTE</v>
          </cell>
          <cell r="B4">
            <v>0</v>
          </cell>
          <cell r="C4">
            <v>2.52</v>
          </cell>
          <cell r="D4">
            <v>1.1200000000000001</v>
          </cell>
          <cell r="E4">
            <v>0</v>
          </cell>
        </row>
        <row r="5">
          <cell r="A5" t="str">
            <v>BOM</v>
          </cell>
          <cell r="B5">
            <v>9.86</v>
          </cell>
          <cell r="C5">
            <v>32.18</v>
          </cell>
          <cell r="D5">
            <v>39.72</v>
          </cell>
          <cell r="E5">
            <v>8.2799999999999994</v>
          </cell>
        </row>
        <row r="6">
          <cell r="A6" t="str">
            <v>REGULAR</v>
          </cell>
          <cell r="B6">
            <v>75.14</v>
          </cell>
          <cell r="C6">
            <v>12.9</v>
          </cell>
          <cell r="D6">
            <v>44.48</v>
          </cell>
          <cell r="E6">
            <v>52.96</v>
          </cell>
        </row>
        <row r="7">
          <cell r="A7" t="str">
            <v>MAU</v>
          </cell>
          <cell r="B7">
            <v>0.32</v>
          </cell>
          <cell r="C7">
            <v>37.72</v>
          </cell>
          <cell r="D7">
            <v>0</v>
          </cell>
          <cell r="E7">
            <v>24.08</v>
          </cell>
        </row>
        <row r="8">
          <cell r="A8" t="str">
            <v>PÉSSIMO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</row>
        <row r="9">
          <cell r="A9" t="str">
            <v>Total</v>
          </cell>
          <cell r="B9">
            <v>85.32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0</v>
          </cell>
        </row>
      </sheetData>
      <sheetData sheetId="10">
        <row r="3">
          <cell r="B3">
            <v>0</v>
          </cell>
        </row>
      </sheetData>
      <sheetData sheetId="11">
        <row r="3">
          <cell r="B3">
            <v>0</v>
          </cell>
        </row>
      </sheetData>
      <sheetData sheetId="12">
        <row r="3">
          <cell r="B3">
            <v>85.3199462890625</v>
          </cell>
        </row>
      </sheetData>
      <sheetData sheetId="13">
        <row r="3">
          <cell r="B3">
            <v>0</v>
          </cell>
        </row>
      </sheetData>
      <sheetData sheetId="14">
        <row r="3">
          <cell r="B3">
            <v>85.3199462890625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ada"/>
      <sheetName val="aux"/>
      <sheetName val="graficos"/>
      <sheetName val="graficos (2)"/>
      <sheetName val="A"/>
      <sheetName val="Produto 09"/>
      <sheetName val="Produto 10"/>
      <sheetName val="Produto 01"/>
      <sheetName val="Prod. 03A CREMA-CIB"/>
      <sheetName val="p a t o 99 b"/>
      <sheetName val="DADOS"/>
      <sheetName val="INVENTÁRIO262"/>
      <sheetName val="SERVIÇOS"/>
      <sheetName val="61M-CBMI"/>
      <sheetName val="Orçam. AET"/>
      <sheetName val="Tab. Consultoria-Set-12"/>
      <sheetName val="Calendário"/>
      <sheetName val="1.6"/>
      <sheetName val="Reaproveitamento_de_formas"/>
      <sheetName val="PCOMP-06-11-2006"/>
      <sheetName val="inventário"/>
      <sheetName val="Orçamento Total"/>
      <sheetName val="Percentual"/>
      <sheetName val="IDENTIFICAÇÃO"/>
      <sheetName val="Insumos"/>
      <sheetName val="elétrica"/>
      <sheetName val="MB"/>
    </sheetNames>
    <sheetDataSet>
      <sheetData sheetId="0">
        <row r="6">
          <cell r="B6">
            <v>11.439114391143912</v>
          </cell>
        </row>
      </sheetData>
      <sheetData sheetId="1">
        <row r="6">
          <cell r="B6">
            <v>11.439114391143912</v>
          </cell>
          <cell r="C6">
            <v>33.210332103321036</v>
          </cell>
          <cell r="D6">
            <v>9.9630996309963091</v>
          </cell>
          <cell r="E6">
            <v>37.269372693726936</v>
          </cell>
          <cell r="F6">
            <v>8.1180811808118083</v>
          </cell>
        </row>
        <row r="8">
          <cell r="B8">
            <v>36.531365313653133</v>
          </cell>
          <cell r="C8">
            <v>14.760147601476014</v>
          </cell>
          <cell r="D8">
            <v>4.7970479704797047</v>
          </cell>
          <cell r="E8">
            <v>36.531365313653133</v>
          </cell>
          <cell r="F8">
            <v>7.3800738007380069</v>
          </cell>
        </row>
        <row r="10">
          <cell r="B10">
            <v>11.439114391143912</v>
          </cell>
          <cell r="C10">
            <v>23.247232472324722</v>
          </cell>
          <cell r="D10">
            <v>9.9630996309963091</v>
          </cell>
          <cell r="E10">
            <v>3.3210332103321036</v>
          </cell>
          <cell r="F10">
            <v>52.02952029520295</v>
          </cell>
        </row>
        <row r="12">
          <cell r="B12">
            <v>0</v>
          </cell>
          <cell r="C12">
            <v>45.38745387453875</v>
          </cell>
          <cell r="D12">
            <v>1.107011070110701</v>
          </cell>
          <cell r="E12">
            <v>53.505535055350549</v>
          </cell>
          <cell r="F12">
            <v>0</v>
          </cell>
        </row>
        <row r="14">
          <cell r="B14">
            <v>0</v>
          </cell>
          <cell r="C14">
            <v>45.38745387453875</v>
          </cell>
          <cell r="D14">
            <v>1.107011070110701</v>
          </cell>
          <cell r="E14">
            <v>53.505535055350549</v>
          </cell>
          <cell r="F14">
            <v>0</v>
          </cell>
        </row>
        <row r="16">
          <cell r="B16">
            <v>100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22">
          <cell r="B22">
            <v>0</v>
          </cell>
          <cell r="C22">
            <v>46.494464944649444</v>
          </cell>
          <cell r="D22">
            <v>53.505535055350549</v>
          </cell>
          <cell r="E22">
            <v>0</v>
          </cell>
          <cell r="F22">
            <v>0</v>
          </cell>
          <cell r="I22">
            <v>0</v>
          </cell>
          <cell r="J22">
            <v>2.52</v>
          </cell>
          <cell r="K22">
            <v>2.9</v>
          </cell>
          <cell r="L22">
            <v>0</v>
          </cell>
          <cell r="M22">
            <v>0</v>
          </cell>
        </row>
        <row r="23">
          <cell r="B23" t="str">
            <v xml:space="preserve">  4 - 5</v>
          </cell>
          <cell r="C23" t="str">
            <v xml:space="preserve">  3 -   4</v>
          </cell>
          <cell r="D23" t="str">
            <v xml:space="preserve">  2 -   3</v>
          </cell>
          <cell r="E23" t="str">
            <v xml:space="preserve">  1 -   2</v>
          </cell>
          <cell r="F23" t="str">
            <v>0 -  1</v>
          </cell>
        </row>
        <row r="24">
          <cell r="B24">
            <v>46.494464944649444</v>
          </cell>
          <cell r="C24">
            <v>0</v>
          </cell>
          <cell r="D24">
            <v>4.7970479704797047</v>
          </cell>
          <cell r="E24">
            <v>48.708487084870846</v>
          </cell>
          <cell r="F24">
            <v>0</v>
          </cell>
          <cell r="I24">
            <v>2.52</v>
          </cell>
          <cell r="J24">
            <v>0</v>
          </cell>
          <cell r="K24">
            <v>0.26</v>
          </cell>
          <cell r="L24">
            <v>2.64</v>
          </cell>
          <cell r="M24">
            <v>0</v>
          </cell>
        </row>
        <row r="25">
          <cell r="B25" t="str">
            <v xml:space="preserve">  4 - 5</v>
          </cell>
          <cell r="C25" t="str">
            <v xml:space="preserve">  3 -   4</v>
          </cell>
          <cell r="D25" t="str">
            <v xml:space="preserve">  2 -   3</v>
          </cell>
          <cell r="E25" t="str">
            <v xml:space="preserve">  1 -   2</v>
          </cell>
          <cell r="F25" t="str">
            <v>0 -  1</v>
          </cell>
        </row>
        <row r="26">
          <cell r="B26">
            <v>54.243542435424352</v>
          </cell>
          <cell r="C26">
            <v>45.756457564575648</v>
          </cell>
          <cell r="D26">
            <v>0</v>
          </cell>
          <cell r="E26">
            <v>0</v>
          </cell>
          <cell r="F26">
            <v>0</v>
          </cell>
          <cell r="I26">
            <v>2.94</v>
          </cell>
          <cell r="J26">
            <v>2.48</v>
          </cell>
          <cell r="K26">
            <v>0</v>
          </cell>
          <cell r="L26">
            <v>0</v>
          </cell>
          <cell r="M26">
            <v>0</v>
          </cell>
        </row>
        <row r="27">
          <cell r="B27" t="str">
            <v xml:space="preserve">  4 - 5</v>
          </cell>
          <cell r="C27" t="str">
            <v xml:space="preserve">  3 -   4</v>
          </cell>
          <cell r="D27" t="str">
            <v xml:space="preserve">  2 -   3</v>
          </cell>
          <cell r="E27" t="str">
            <v xml:space="preserve">  1 -   2</v>
          </cell>
          <cell r="F27" t="str">
            <v>0 -  1</v>
          </cell>
        </row>
        <row r="28">
          <cell r="B28">
            <v>0</v>
          </cell>
          <cell r="C28">
            <v>0</v>
          </cell>
          <cell r="D28">
            <v>49.815498154981555</v>
          </cell>
          <cell r="E28">
            <v>50.184501845018445</v>
          </cell>
          <cell r="F28">
            <v>0</v>
          </cell>
          <cell r="I28">
            <v>0</v>
          </cell>
          <cell r="J28">
            <v>0</v>
          </cell>
          <cell r="K28">
            <v>2.7</v>
          </cell>
          <cell r="L28">
            <v>2.72</v>
          </cell>
          <cell r="M28">
            <v>0</v>
          </cell>
        </row>
        <row r="29">
          <cell r="B29" t="str">
            <v xml:space="preserve">  4 - 5</v>
          </cell>
          <cell r="C29" t="str">
            <v xml:space="preserve">  3 -   4</v>
          </cell>
          <cell r="D29" t="str">
            <v xml:space="preserve">  2 -   3</v>
          </cell>
          <cell r="E29" t="str">
            <v xml:space="preserve">  1 -   2</v>
          </cell>
          <cell r="F29" t="str">
            <v>0 -  1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SID12-96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ultoria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ual"/>
      <sheetName val="Feriados"/>
      <sheetName val="Conversão"/>
      <sheetName val="Super_Calendário"/>
      <sheetName val="Dados Iniciais"/>
      <sheetName val="projeto"/>
    </sheetNames>
    <sheetDataSet>
      <sheetData sheetId="0">
        <row r="4">
          <cell r="B4">
            <v>39083</v>
          </cell>
        </row>
      </sheetData>
      <sheetData sheetId="1">
        <row r="4">
          <cell r="B4">
            <v>39083</v>
          </cell>
        </row>
        <row r="5">
          <cell r="B5">
            <v>39188</v>
          </cell>
        </row>
        <row r="6">
          <cell r="B6">
            <v>39190</v>
          </cell>
        </row>
        <row r="7">
          <cell r="B7">
            <v>39193</v>
          </cell>
        </row>
        <row r="8">
          <cell r="B8">
            <v>39203</v>
          </cell>
        </row>
        <row r="9">
          <cell r="B9">
            <v>39250</v>
          </cell>
        </row>
        <row r="10">
          <cell r="B10">
            <v>39332</v>
          </cell>
        </row>
        <row r="11">
          <cell r="B11">
            <v>39367</v>
          </cell>
        </row>
        <row r="12">
          <cell r="B12">
            <v>39388</v>
          </cell>
        </row>
        <row r="13">
          <cell r="B13">
            <v>39401</v>
          </cell>
        </row>
        <row r="14">
          <cell r="B14">
            <v>39441</v>
          </cell>
        </row>
        <row r="17">
          <cell r="B17">
            <v>39143</v>
          </cell>
        </row>
        <row r="18">
          <cell r="B18">
            <v>39183</v>
          </cell>
        </row>
        <row r="19">
          <cell r="B19">
            <v>39189</v>
          </cell>
        </row>
        <row r="20">
          <cell r="B20">
            <v>39215</v>
          </cell>
        </row>
        <row r="21">
          <cell r="B21">
            <v>39245</v>
          </cell>
        </row>
        <row r="22">
          <cell r="B22">
            <v>39367</v>
          </cell>
        </row>
        <row r="23">
          <cell r="B23">
            <v>39306</v>
          </cell>
        </row>
        <row r="24">
          <cell r="B24">
            <v>39355</v>
          </cell>
        </row>
        <row r="27">
          <cell r="B27">
            <v>39097</v>
          </cell>
        </row>
        <row r="28">
          <cell r="B28">
            <v>39132</v>
          </cell>
        </row>
        <row r="29">
          <cell r="B29">
            <v>39230</v>
          </cell>
        </row>
        <row r="30">
          <cell r="B30">
            <v>39267</v>
          </cell>
        </row>
        <row r="31">
          <cell r="B31">
            <v>39328</v>
          </cell>
        </row>
        <row r="32">
          <cell r="B32">
            <v>39363</v>
          </cell>
        </row>
        <row r="33">
          <cell r="B33">
            <v>39397</v>
          </cell>
        </row>
        <row r="34">
          <cell r="B34">
            <v>39408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medição "/>
      <sheetName val="ficha medição"/>
      <sheetName val="memória quantitativa"/>
      <sheetName val="Transportes"/>
      <sheetName val="ind. físicos"/>
      <sheetName val="pluviometria"/>
      <sheetName val="rel. mensal "/>
      <sheetName val="ISSQN - BR-293"/>
      <sheetName val="Declaração 978 TCU"/>
      <sheetName val="Novo Boletim"/>
      <sheetName val="Gráfico"/>
      <sheetName val="Plan1"/>
    </sheetNames>
    <sheetDataSet>
      <sheetData sheetId="0" refreshError="1">
        <row r="3">
          <cell r="A3" t="str">
            <v xml:space="preserve">DNIT - DEPARTAMENTO NACIONAL DE INFRA-ESTRUTURA DE TRANSPORTES </v>
          </cell>
        </row>
        <row r="4">
          <cell r="A4" t="str">
            <v xml:space="preserve">DNIT </v>
          </cell>
        </row>
        <row r="5">
          <cell r="A5" t="str">
            <v>Sup.Reg./RS</v>
          </cell>
        </row>
        <row r="11">
          <cell r="A11" t="str">
            <v>CONTRATO: 10.1.0.00.0267/2011</v>
          </cell>
        </row>
        <row r="14">
          <cell r="A14" t="str">
            <v>MEDIÇÃO: 6ª PROVISÓRIA</v>
          </cell>
        </row>
        <row r="18">
          <cell r="A18" t="str">
            <v>PERÍODO ACUMULADO: 20/05/2011 A 31/10/2011</v>
          </cell>
        </row>
        <row r="19">
          <cell r="A19" t="str">
            <v>PERÍODO: 01/10/2011 à 31/10/2011</v>
          </cell>
        </row>
        <row r="20">
          <cell r="A20" t="str">
            <v>MÊS : OUTUBRO/2011</v>
          </cell>
        </row>
        <row r="26">
          <cell r="A26" t="str">
            <v>Pelotas, 1.11.2011</v>
          </cell>
        </row>
        <row r="27">
          <cell r="A27" t="str">
            <v>Em, 1 / 11 / 2011</v>
          </cell>
        </row>
      </sheetData>
      <sheetData sheetId="1" refreshError="1">
        <row r="2">
          <cell r="G2">
            <v>0</v>
          </cell>
        </row>
        <row r="31">
          <cell r="G31">
            <v>446808.09</v>
          </cell>
          <cell r="H31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MOBILXDESMOB"/>
      <sheetName val="Transp. Eqpts"/>
      <sheetName val="Mat Asf"/>
      <sheetName val="DMT modelo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TCB5"/>
      <sheetName val="TEB4"/>
      <sheetName val="TCC4"/>
      <sheetName val="TLMB"/>
      <sheetName val="ORÇAMENTO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DMT modelo"/>
      <sheetName val="BR2629906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 Canteiro"/>
      <sheetName val="Manutenção"/>
      <sheetName val="Orçamento"/>
      <sheetName val="Mat Asf"/>
      <sheetName val="RESUMO-DVOP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ção Extenso"/>
      <sheetName val="Minuta"/>
      <sheetName val="Resumo"/>
      <sheetName val="Enc Sociais"/>
      <sheetName val="Tabela de Materiais"/>
      <sheetName val="Escala Salarial"/>
      <sheetName val="Tabela de Equip"/>
      <sheetName val="Desmat 0,15"/>
      <sheetName val="DMT 50m"/>
      <sheetName val="DMT 50a200C"/>
      <sheetName val="DMT 200a400C"/>
      <sheetName val="DMT 600a800C"/>
      <sheetName val="DMT 800a1000C"/>
      <sheetName val="DMT 1000a1200C"/>
      <sheetName val="DMT 1200a1400C"/>
      <sheetName val="DMT 1400a1600C"/>
      <sheetName val="DMT 2000a3000C"/>
      <sheetName val="DMT ATÉ 7,0 km"/>
      <sheetName val="Aterro95%"/>
      <sheetName val="Aterro100%"/>
      <sheetName val="Regula"/>
      <sheetName val="Sub-base"/>
      <sheetName val="Base"/>
      <sheetName val="Transp. casc"/>
      <sheetName val="Imprimação"/>
      <sheetName val="Pintura de Ligação"/>
      <sheetName val="PMF"/>
      <sheetName val="Usinagem PMF"/>
      <sheetName val="Transp. rod n pav"/>
      <sheetName val="Transp. rod pav"/>
      <sheetName val="Rem mecaniz"/>
      <sheetName val="Transp. Comercial"/>
      <sheetName val="Esc mec vala"/>
      <sheetName val="BSTC 0,60m"/>
      <sheetName val="BSTC 0,80m"/>
      <sheetName val="BSTC 1,20m"/>
      <sheetName val="Boca BSTC 0,60m"/>
      <sheetName val="Boca BSTC 0,80m"/>
      <sheetName val="Boca BSTC 1,00m"/>
      <sheetName val="Boca 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2,50 x 2,50 "/>
      <sheetName val="CORPO BSCC 3,00 x 3,00"/>
      <sheetName val="BOCA BDCC 1,50 x 1,50"/>
      <sheetName val="BOCA BTCC 1,50 x 2,00"/>
      <sheetName val="BOCA BTCC 2,00 x 2,00"/>
      <sheetName val="BOCA BTCC 2,50 x 2,50"/>
      <sheetName val="Remoção bueiro exist"/>
      <sheetName val="BOCA BSCC 3,00 x 3,00"/>
      <sheetName val="Dreno DPS07"/>
      <sheetName val="SCC 01"/>
      <sheetName val="SCC 02"/>
      <sheetName val="SCC 03"/>
      <sheetName val="SCC 04"/>
      <sheetName val="SCC 05"/>
      <sheetName val="SCC 06"/>
      <sheetName val="BSD 02"/>
      <sheetName val="STC 01"/>
      <sheetName val="STC 02"/>
      <sheetName val="STC 04"/>
      <sheetName val="STC 06"/>
      <sheetName val="SZG 03"/>
      <sheetName val="MFC 01"/>
      <sheetName val="VPC 02"/>
      <sheetName val="VPC 04"/>
      <sheetName val="VPA 04"/>
      <sheetName val="MFC 03"/>
      <sheetName val="MFC 05"/>
      <sheetName val="CCS 01"/>
      <sheetName val="CCS 02"/>
      <sheetName val="CCS 03"/>
      <sheetName val="CCS 04"/>
      <sheetName val="CCS 08"/>
      <sheetName val="DAR 02"/>
      <sheetName val="DAR 03"/>
      <sheetName val="DAD 02"/>
      <sheetName val="EDA 01"/>
      <sheetName val="EDA 02"/>
      <sheetName val="BLS 01"/>
      <sheetName val="PVI 03"/>
      <sheetName val="CPV 01"/>
      <sheetName val="Tubul 40"/>
      <sheetName val="Tubul 60"/>
      <sheetName val="Tubul 80"/>
      <sheetName val="Tubul 100"/>
      <sheetName val="Tubul 100 (2)"/>
      <sheetName val="Tubul 120"/>
      <sheetName val="Tubul 120 (2)"/>
      <sheetName val="BLS 02"/>
      <sheetName val="TCC 01"/>
      <sheetName val="Pass sobre canal"/>
      <sheetName val="Lombada"/>
      <sheetName val="Cx BL tipo A"/>
      <sheetName val="Cx BL tipo A1"/>
      <sheetName val="DEB 01"/>
      <sheetName val="DEB 04"/>
      <sheetName val="DEB 05"/>
      <sheetName val="DEB 07"/>
      <sheetName val="DES 01"/>
      <sheetName val="DES 03"/>
      <sheetName val="DEB 08"/>
      <sheetName val="Cerca"/>
      <sheetName val="Hidrossem"/>
      <sheetName val="Ench Cant Cent"/>
      <sheetName val="Enleivamento"/>
      <sheetName val="Enleivamento (2)"/>
      <sheetName val="Calçadas"/>
      <sheetName val="Sonorizador"/>
      <sheetName val="Pintura faixa 2 anos"/>
      <sheetName val="Pintura setas zebrados"/>
      <sheetName val="Placa sinal"/>
      <sheetName val="Tacha refl"/>
      <sheetName val="Tachão Refletivo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STC 80"/>
      <sheetName val="Dente BDTC 100"/>
      <sheetName val="Dente BDTC 120"/>
      <sheetName val="Dente BTTC 12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2MPa"/>
      <sheetName val="Concreto Cimento Portl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"/>
      <sheetName val="Escav Manual 1a cat"/>
      <sheetName val="Escav Man de Vala"/>
      <sheetName val="Escav Mec"/>
      <sheetName val="Compac Man"/>
      <sheetName val="RL-1C"/>
      <sheetName val="CM-30"/>
      <sheetName val="RR-2C"/>
      <sheetName val="Transp_Mat_Bet"/>
      <sheetName val="Transp_RR-2C"/>
      <sheetName val="macro"/>
      <sheetName val="Mat As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cID nº1"/>
      <sheetName val="orc ID nº12"/>
      <sheetName val="orc ID nº13"/>
      <sheetName val="orc ID nº 14"/>
      <sheetName val="orc ID nº 15"/>
      <sheetName val="orc ID nº16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1ExecuçServi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 janeiro98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ção"/>
      <sheetName val="Ano-base"/>
      <sheetName val="Dialog"/>
      <sheetName val="Premissas"/>
      <sheetName val="Demonstração de resultados"/>
      <sheetName val="Balanço patrimonial"/>
      <sheetName val="Fluxo de caixa"/>
      <sheetName val="Gráfico da demonstração de resu"/>
      <sheetName val="Gráfico do balanço patrimonial"/>
      <sheetName val="Gráfico do fluxo de caixa"/>
      <sheetName val="Gráfico do fluxo de caixa livre"/>
      <sheetName val="MyDialog"/>
      <sheetName val="VDlg"/>
      <sheetName val="Module1"/>
      <sheetName val="Input"/>
      <sheetName val="Controle"/>
      <sheetName val="au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ÇÃO DE MASSA_2"/>
      <sheetName val="DURAN"/>
      <sheetName val="PRODUÇÃO DIARIA"/>
      <sheetName val="Fresagem e Remendos profundos"/>
    </sheetNames>
    <sheetDataSet>
      <sheetData sheetId="0"/>
      <sheetData sheetId="1"/>
      <sheetData sheetId="2"/>
      <sheetData sheetId="3">
        <row r="2">
          <cell r="C2" t="str">
            <v>PLANILHA DE FRESAGEM LOTE 4</v>
          </cell>
        </row>
        <row r="6">
          <cell r="A6" t="str">
            <v>Estacas</v>
          </cell>
          <cell r="G6" t="str">
            <v>Compr.</v>
          </cell>
          <cell r="H6" t="str">
            <v>Larg.</v>
          </cell>
          <cell r="I6" t="str">
            <v>Esp.</v>
          </cell>
          <cell r="J6" t="str">
            <v>Area</v>
          </cell>
          <cell r="K6" t="str">
            <v>Volume</v>
          </cell>
        </row>
        <row r="7">
          <cell r="A7" t="str">
            <v xml:space="preserve">Inicial </v>
          </cell>
          <cell r="D7" t="str">
            <v>Final</v>
          </cell>
          <cell r="J7" t="str">
            <v>m²</v>
          </cell>
          <cell r="K7" t="str">
            <v>m³</v>
          </cell>
        </row>
        <row r="8">
          <cell r="A8">
            <v>7</v>
          </cell>
          <cell r="B8" t="str">
            <v>+</v>
          </cell>
          <cell r="C8">
            <v>19</v>
          </cell>
          <cell r="D8">
            <v>8</v>
          </cell>
          <cell r="E8" t="str">
            <v>+</v>
          </cell>
          <cell r="F8">
            <v>2.5</v>
          </cell>
          <cell r="G8">
            <v>3.5</v>
          </cell>
          <cell r="H8">
            <v>1.9</v>
          </cell>
          <cell r="I8">
            <v>0.06</v>
          </cell>
          <cell r="J8">
            <v>6.6499999999999995</v>
          </cell>
          <cell r="K8">
            <v>0.39899999999999997</v>
          </cell>
        </row>
        <row r="9">
          <cell r="A9">
            <v>8</v>
          </cell>
          <cell r="B9" t="str">
            <v>+</v>
          </cell>
          <cell r="C9">
            <v>11.8</v>
          </cell>
          <cell r="D9">
            <v>8</v>
          </cell>
          <cell r="E9" t="str">
            <v>+</v>
          </cell>
          <cell r="F9">
            <v>19.299999999999997</v>
          </cell>
          <cell r="G9">
            <v>7.5</v>
          </cell>
          <cell r="H9">
            <v>1</v>
          </cell>
          <cell r="I9">
            <v>0.05</v>
          </cell>
          <cell r="J9">
            <v>7.5</v>
          </cell>
          <cell r="K9">
            <v>0.375</v>
          </cell>
        </row>
        <row r="10">
          <cell r="A10">
            <v>9</v>
          </cell>
          <cell r="B10" t="str">
            <v>+</v>
          </cell>
          <cell r="C10">
            <v>12.3</v>
          </cell>
          <cell r="D10">
            <v>10</v>
          </cell>
          <cell r="E10" t="str">
            <v>+</v>
          </cell>
          <cell r="F10">
            <v>0.80000000000001847</v>
          </cell>
          <cell r="G10">
            <v>8.5</v>
          </cell>
          <cell r="H10">
            <v>2</v>
          </cell>
          <cell r="I10">
            <v>0.04</v>
          </cell>
          <cell r="J10">
            <v>17</v>
          </cell>
          <cell r="K10">
            <v>0.68</v>
          </cell>
        </row>
        <row r="11">
          <cell r="A11">
            <v>13</v>
          </cell>
          <cell r="B11" t="str">
            <v>+</v>
          </cell>
          <cell r="C11">
            <v>5.5</v>
          </cell>
          <cell r="D11">
            <v>13</v>
          </cell>
          <cell r="E11" t="str">
            <v>+</v>
          </cell>
          <cell r="F11">
            <v>13.100000000000023</v>
          </cell>
          <cell r="G11">
            <v>7.6</v>
          </cell>
          <cell r="H11">
            <v>2</v>
          </cell>
          <cell r="I11">
            <v>0.05</v>
          </cell>
          <cell r="J11">
            <v>15.2</v>
          </cell>
          <cell r="K11">
            <v>0.76</v>
          </cell>
        </row>
        <row r="12">
          <cell r="A12">
            <v>14</v>
          </cell>
          <cell r="B12" t="str">
            <v>+</v>
          </cell>
          <cell r="C12">
            <v>15.5</v>
          </cell>
          <cell r="D12">
            <v>15</v>
          </cell>
          <cell r="E12" t="str">
            <v>+</v>
          </cell>
          <cell r="F12">
            <v>4.3999999999999773</v>
          </cell>
          <cell r="G12">
            <v>8.9</v>
          </cell>
          <cell r="H12">
            <v>1</v>
          </cell>
          <cell r="I12">
            <v>0.05</v>
          </cell>
          <cell r="J12">
            <v>8.9</v>
          </cell>
          <cell r="K12">
            <v>0.44500000000000006</v>
          </cell>
        </row>
        <row r="13">
          <cell r="A13">
            <v>15</v>
          </cell>
          <cell r="B13" t="str">
            <v>+</v>
          </cell>
          <cell r="C13">
            <v>5.5</v>
          </cell>
          <cell r="D13">
            <v>15</v>
          </cell>
          <cell r="E13" t="str">
            <v>+</v>
          </cell>
          <cell r="F13">
            <v>15.300000000000011</v>
          </cell>
          <cell r="G13">
            <v>9.8000000000000007</v>
          </cell>
          <cell r="H13">
            <v>1.9</v>
          </cell>
          <cell r="I13">
            <v>0.06</v>
          </cell>
          <cell r="J13">
            <v>18.62</v>
          </cell>
          <cell r="K13">
            <v>1.1172</v>
          </cell>
        </row>
        <row r="14">
          <cell r="A14">
            <v>16</v>
          </cell>
          <cell r="B14" t="str">
            <v>+</v>
          </cell>
          <cell r="C14">
            <v>5.6</v>
          </cell>
          <cell r="D14">
            <v>16</v>
          </cell>
          <cell r="E14" t="str">
            <v>+</v>
          </cell>
          <cell r="F14">
            <v>17.5</v>
          </cell>
          <cell r="G14">
            <v>11.9</v>
          </cell>
          <cell r="H14">
            <v>1</v>
          </cell>
          <cell r="I14">
            <v>0.04</v>
          </cell>
          <cell r="J14">
            <v>11.9</v>
          </cell>
          <cell r="K14">
            <v>0.47600000000000003</v>
          </cell>
        </row>
        <row r="15">
          <cell r="A15">
            <v>16</v>
          </cell>
          <cell r="B15" t="str">
            <v>+</v>
          </cell>
          <cell r="C15">
            <v>12</v>
          </cell>
          <cell r="D15">
            <v>17</v>
          </cell>
          <cell r="E15" t="str">
            <v>+</v>
          </cell>
          <cell r="F15">
            <v>1.7000000000000171</v>
          </cell>
          <cell r="G15">
            <v>9.6999999999999993</v>
          </cell>
          <cell r="H15">
            <v>1</v>
          </cell>
          <cell r="I15">
            <v>0.05</v>
          </cell>
          <cell r="J15">
            <v>9.6999999999999993</v>
          </cell>
          <cell r="K15">
            <v>0.48499999999999999</v>
          </cell>
        </row>
        <row r="16">
          <cell r="A16">
            <v>18</v>
          </cell>
          <cell r="B16" t="str">
            <v>+</v>
          </cell>
          <cell r="C16">
            <v>8</v>
          </cell>
          <cell r="D16">
            <v>18</v>
          </cell>
          <cell r="E16" t="str">
            <v>+</v>
          </cell>
          <cell r="F16">
            <v>19.80000000000004</v>
          </cell>
          <cell r="G16">
            <v>11.8</v>
          </cell>
          <cell r="H16">
            <v>1.95</v>
          </cell>
          <cell r="I16">
            <v>0.06</v>
          </cell>
          <cell r="J16">
            <v>23.01</v>
          </cell>
          <cell r="K16">
            <v>1.3806</v>
          </cell>
        </row>
        <row r="17">
          <cell r="A17">
            <v>18</v>
          </cell>
          <cell r="B17" t="str">
            <v>+</v>
          </cell>
          <cell r="C17">
            <v>9.4</v>
          </cell>
          <cell r="D17">
            <v>19</v>
          </cell>
          <cell r="E17" t="str">
            <v>+</v>
          </cell>
          <cell r="F17">
            <v>13.299999999999983</v>
          </cell>
          <cell r="G17">
            <v>23.9</v>
          </cell>
          <cell r="H17">
            <v>1</v>
          </cell>
          <cell r="I17">
            <v>0.05</v>
          </cell>
          <cell r="J17">
            <v>23.9</v>
          </cell>
          <cell r="K17">
            <v>1.1950000000000001</v>
          </cell>
        </row>
        <row r="18">
          <cell r="A18">
            <v>20</v>
          </cell>
          <cell r="B18" t="str">
            <v>+</v>
          </cell>
          <cell r="D18">
            <v>20</v>
          </cell>
          <cell r="E18" t="str">
            <v>+</v>
          </cell>
          <cell r="F18">
            <v>13.800000000000026</v>
          </cell>
          <cell r="G18">
            <v>13.8</v>
          </cell>
          <cell r="H18">
            <v>3.5</v>
          </cell>
          <cell r="I18">
            <v>0.06</v>
          </cell>
          <cell r="J18">
            <v>48.300000000000004</v>
          </cell>
          <cell r="K18">
            <v>2.8980000000000001</v>
          </cell>
        </row>
        <row r="19">
          <cell r="A19">
            <v>22</v>
          </cell>
          <cell r="B19" t="str">
            <v>+</v>
          </cell>
          <cell r="C19">
            <v>1</v>
          </cell>
          <cell r="D19">
            <v>22</v>
          </cell>
          <cell r="E19" t="str">
            <v>+</v>
          </cell>
          <cell r="F19">
            <v>9.6999999999999886</v>
          </cell>
          <cell r="G19">
            <v>8.6999999999999993</v>
          </cell>
          <cell r="H19">
            <v>1</v>
          </cell>
          <cell r="I19">
            <v>0.05</v>
          </cell>
          <cell r="J19">
            <v>8.6999999999999993</v>
          </cell>
          <cell r="K19">
            <v>0.435</v>
          </cell>
        </row>
        <row r="20">
          <cell r="A20">
            <v>24</v>
          </cell>
          <cell r="B20" t="str">
            <v>+</v>
          </cell>
          <cell r="C20">
            <v>3</v>
          </cell>
          <cell r="D20">
            <v>24</v>
          </cell>
          <cell r="E20" t="str">
            <v>+</v>
          </cell>
          <cell r="F20">
            <v>14.299999999999997</v>
          </cell>
          <cell r="G20">
            <v>11.3</v>
          </cell>
          <cell r="H20">
            <v>1</v>
          </cell>
          <cell r="I20">
            <v>0.05</v>
          </cell>
          <cell r="J20">
            <v>11.3</v>
          </cell>
          <cell r="K20">
            <v>0.56500000000000006</v>
          </cell>
        </row>
        <row r="21">
          <cell r="A21">
            <v>25</v>
          </cell>
          <cell r="B21" t="str">
            <v>+</v>
          </cell>
          <cell r="C21">
            <v>6.7</v>
          </cell>
          <cell r="D21">
            <v>25</v>
          </cell>
          <cell r="E21" t="str">
            <v>+</v>
          </cell>
          <cell r="F21">
            <v>17.000000000000028</v>
          </cell>
          <cell r="G21">
            <v>10.3</v>
          </cell>
          <cell r="H21">
            <v>1</v>
          </cell>
          <cell r="I21">
            <v>0.05</v>
          </cell>
          <cell r="J21">
            <v>10.3</v>
          </cell>
          <cell r="K21">
            <v>0.51500000000000001</v>
          </cell>
        </row>
        <row r="22">
          <cell r="A22">
            <v>25</v>
          </cell>
          <cell r="B22" t="str">
            <v>+</v>
          </cell>
          <cell r="C22">
            <v>18</v>
          </cell>
          <cell r="D22">
            <v>26</v>
          </cell>
          <cell r="E22" t="str">
            <v>+</v>
          </cell>
          <cell r="F22">
            <v>14.70000000000006</v>
          </cell>
          <cell r="G22">
            <v>16.7</v>
          </cell>
          <cell r="H22">
            <v>2.9</v>
          </cell>
          <cell r="I22">
            <v>0.06</v>
          </cell>
          <cell r="J22">
            <v>48.43</v>
          </cell>
          <cell r="K22">
            <v>2.9057999999999997</v>
          </cell>
        </row>
        <row r="23">
          <cell r="A23">
            <v>26</v>
          </cell>
          <cell r="B23" t="str">
            <v>+</v>
          </cell>
          <cell r="C23">
            <v>19</v>
          </cell>
          <cell r="D23">
            <v>27</v>
          </cell>
          <cell r="E23" t="str">
            <v>+</v>
          </cell>
          <cell r="F23">
            <v>19.149999999999991</v>
          </cell>
          <cell r="G23">
            <v>20.149999999999999</v>
          </cell>
          <cell r="H23">
            <v>1</v>
          </cell>
          <cell r="I23">
            <v>0.05</v>
          </cell>
          <cell r="J23">
            <v>20.149999999999999</v>
          </cell>
          <cell r="K23">
            <v>1.0075000000000001</v>
          </cell>
        </row>
        <row r="24">
          <cell r="A24">
            <v>29</v>
          </cell>
          <cell r="B24" t="str">
            <v>+</v>
          </cell>
          <cell r="C24">
            <v>18</v>
          </cell>
          <cell r="D24">
            <v>30</v>
          </cell>
          <cell r="E24" t="str">
            <v>+</v>
          </cell>
          <cell r="F24">
            <v>15.799999999999983</v>
          </cell>
          <cell r="G24">
            <v>17.8</v>
          </cell>
          <cell r="H24">
            <v>1.9</v>
          </cell>
          <cell r="I24">
            <v>0.06</v>
          </cell>
          <cell r="J24">
            <v>33.82</v>
          </cell>
          <cell r="K24">
            <v>2.0291999999999999</v>
          </cell>
        </row>
        <row r="25">
          <cell r="A25">
            <v>30</v>
          </cell>
          <cell r="B25" t="str">
            <v>+</v>
          </cell>
          <cell r="C25">
            <v>16.3</v>
          </cell>
          <cell r="D25">
            <v>31</v>
          </cell>
          <cell r="E25" t="str">
            <v>+</v>
          </cell>
          <cell r="F25">
            <v>5</v>
          </cell>
          <cell r="G25">
            <v>8.6999999999999993</v>
          </cell>
          <cell r="H25">
            <v>3</v>
          </cell>
          <cell r="I25">
            <v>0.05</v>
          </cell>
          <cell r="J25">
            <v>26.099999999999998</v>
          </cell>
          <cell r="K25">
            <v>1.3049999999999999</v>
          </cell>
        </row>
        <row r="26">
          <cell r="A26">
            <v>32</v>
          </cell>
          <cell r="B26" t="str">
            <v>+</v>
          </cell>
          <cell r="C26">
            <v>10.1</v>
          </cell>
          <cell r="D26">
            <v>32</v>
          </cell>
          <cell r="E26" t="str">
            <v>+</v>
          </cell>
          <cell r="F26">
            <v>15.600000000000023</v>
          </cell>
          <cell r="G26">
            <v>5.5</v>
          </cell>
          <cell r="H26">
            <v>1</v>
          </cell>
          <cell r="I26">
            <v>0.05</v>
          </cell>
          <cell r="J26">
            <v>5.5</v>
          </cell>
          <cell r="K26">
            <v>0.27500000000000002</v>
          </cell>
        </row>
        <row r="27">
          <cell r="A27">
            <v>32</v>
          </cell>
          <cell r="B27" t="str">
            <v>+</v>
          </cell>
          <cell r="C27">
            <v>7.7</v>
          </cell>
          <cell r="D27">
            <v>32</v>
          </cell>
          <cell r="E27" t="str">
            <v>+</v>
          </cell>
          <cell r="F27">
            <v>10.100000000000051</v>
          </cell>
          <cell r="G27">
            <v>2.4</v>
          </cell>
          <cell r="H27">
            <v>1.94</v>
          </cell>
          <cell r="I27">
            <v>7.0000000000000007E-2</v>
          </cell>
          <cell r="J27">
            <v>4.6559999999999997</v>
          </cell>
          <cell r="K27">
            <v>0.32591999999999999</v>
          </cell>
        </row>
        <row r="28">
          <cell r="A28">
            <v>33</v>
          </cell>
          <cell r="B28" t="str">
            <v>+</v>
          </cell>
          <cell r="D28">
            <v>33</v>
          </cell>
          <cell r="E28" t="str">
            <v>+</v>
          </cell>
          <cell r="F28">
            <v>5.9000000000000341</v>
          </cell>
          <cell r="G28">
            <v>5.9</v>
          </cell>
          <cell r="H28">
            <v>2</v>
          </cell>
          <cell r="I28">
            <v>0.06</v>
          </cell>
          <cell r="J28">
            <v>11.8</v>
          </cell>
          <cell r="K28">
            <v>0.70799999999999996</v>
          </cell>
        </row>
        <row r="29">
          <cell r="A29">
            <v>33</v>
          </cell>
          <cell r="B29" t="str">
            <v>+</v>
          </cell>
          <cell r="C29">
            <v>6</v>
          </cell>
          <cell r="D29">
            <v>35</v>
          </cell>
          <cell r="E29" t="str">
            <v>+</v>
          </cell>
          <cell r="F29">
            <v>0.99999999999994316</v>
          </cell>
          <cell r="G29">
            <v>35</v>
          </cell>
          <cell r="H29">
            <v>3.5</v>
          </cell>
          <cell r="I29">
            <v>0.05</v>
          </cell>
          <cell r="J29">
            <v>122.5</v>
          </cell>
          <cell r="K29">
            <v>6.125</v>
          </cell>
        </row>
        <row r="30">
          <cell r="A30">
            <v>34</v>
          </cell>
          <cell r="B30" t="str">
            <v>+</v>
          </cell>
          <cell r="C30">
            <v>5.5</v>
          </cell>
          <cell r="D30">
            <v>35</v>
          </cell>
          <cell r="E30" t="str">
            <v>+</v>
          </cell>
          <cell r="F30">
            <v>0.49999999999997158</v>
          </cell>
          <cell r="G30">
            <v>15</v>
          </cell>
          <cell r="H30">
            <v>1</v>
          </cell>
          <cell r="I30">
            <v>0.04</v>
          </cell>
          <cell r="J30">
            <v>15</v>
          </cell>
          <cell r="K30">
            <v>0.6</v>
          </cell>
        </row>
        <row r="31">
          <cell r="A31">
            <v>34</v>
          </cell>
          <cell r="B31" t="str">
            <v>+</v>
          </cell>
          <cell r="C31">
            <v>17.5</v>
          </cell>
          <cell r="D31">
            <v>35</v>
          </cell>
          <cell r="E31" t="str">
            <v>+</v>
          </cell>
          <cell r="F31">
            <v>2.1000000000000796</v>
          </cell>
          <cell r="G31">
            <v>4.5999999999999996</v>
          </cell>
          <cell r="H31">
            <v>1.8</v>
          </cell>
          <cell r="I31">
            <v>0.06</v>
          </cell>
          <cell r="J31">
            <v>8.2799999999999994</v>
          </cell>
          <cell r="K31">
            <v>0.49679999999999996</v>
          </cell>
        </row>
        <row r="32">
          <cell r="A32">
            <v>34</v>
          </cell>
          <cell r="B32" t="str">
            <v>+</v>
          </cell>
          <cell r="C32">
            <v>14.2</v>
          </cell>
          <cell r="D32">
            <v>35</v>
          </cell>
          <cell r="E32" t="str">
            <v>+</v>
          </cell>
          <cell r="F32">
            <v>0.80000000000012506</v>
          </cell>
          <cell r="G32">
            <v>6.6</v>
          </cell>
          <cell r="H32">
            <v>1</v>
          </cell>
          <cell r="I32">
            <v>0.06</v>
          </cell>
          <cell r="J32">
            <v>6.6</v>
          </cell>
          <cell r="K32">
            <v>0.39599999999999996</v>
          </cell>
        </row>
        <row r="33">
          <cell r="A33">
            <v>35</v>
          </cell>
          <cell r="B33" t="str">
            <v>+</v>
          </cell>
          <cell r="C33">
            <v>1</v>
          </cell>
          <cell r="D33">
            <v>35</v>
          </cell>
          <cell r="E33" t="str">
            <v>+</v>
          </cell>
          <cell r="F33">
            <v>7.1000000000000796</v>
          </cell>
          <cell r="G33">
            <v>6.1</v>
          </cell>
          <cell r="H33">
            <v>1</v>
          </cell>
          <cell r="I33">
            <v>0.05</v>
          </cell>
          <cell r="J33">
            <v>6.1</v>
          </cell>
          <cell r="K33">
            <v>0.30499999999999999</v>
          </cell>
        </row>
        <row r="34">
          <cell r="A34">
            <v>36</v>
          </cell>
          <cell r="B34" t="str">
            <v>+</v>
          </cell>
          <cell r="C34">
            <v>6.7</v>
          </cell>
          <cell r="D34">
            <v>36</v>
          </cell>
          <cell r="E34" t="str">
            <v>+</v>
          </cell>
          <cell r="F34">
            <v>9.8499999999999943</v>
          </cell>
          <cell r="G34">
            <v>3.15</v>
          </cell>
          <cell r="H34">
            <v>2</v>
          </cell>
          <cell r="I34">
            <v>0.04</v>
          </cell>
          <cell r="J34">
            <v>6.3</v>
          </cell>
          <cell r="K34">
            <v>0.252</v>
          </cell>
        </row>
        <row r="35">
          <cell r="A35">
            <v>36</v>
          </cell>
          <cell r="B35" t="str">
            <v>+</v>
          </cell>
          <cell r="C35">
            <v>16</v>
          </cell>
          <cell r="D35">
            <v>37</v>
          </cell>
          <cell r="E35" t="str">
            <v>+</v>
          </cell>
          <cell r="F35">
            <v>1.5000000000000568</v>
          </cell>
          <cell r="G35">
            <v>5.5</v>
          </cell>
          <cell r="H35">
            <v>2</v>
          </cell>
          <cell r="I35">
            <v>0.04</v>
          </cell>
          <cell r="J35">
            <v>11</v>
          </cell>
          <cell r="K35">
            <v>0.44</v>
          </cell>
        </row>
        <row r="36">
          <cell r="A36">
            <v>37</v>
          </cell>
          <cell r="B36" t="str">
            <v>+</v>
          </cell>
          <cell r="C36">
            <v>2</v>
          </cell>
          <cell r="D36">
            <v>37</v>
          </cell>
          <cell r="E36" t="str">
            <v>+</v>
          </cell>
          <cell r="F36">
            <v>16.799999999999926</v>
          </cell>
          <cell r="G36">
            <v>14.8</v>
          </cell>
          <cell r="H36">
            <v>2.9</v>
          </cell>
          <cell r="I36">
            <v>0.05</v>
          </cell>
          <cell r="J36">
            <v>42.92</v>
          </cell>
          <cell r="K36">
            <v>2.1460000000000004</v>
          </cell>
        </row>
        <row r="37">
          <cell r="A37">
            <v>38</v>
          </cell>
          <cell r="B37" t="str">
            <v>+</v>
          </cell>
          <cell r="C37">
            <v>10.9</v>
          </cell>
          <cell r="D37">
            <v>38</v>
          </cell>
          <cell r="E37" t="str">
            <v>+</v>
          </cell>
          <cell r="F37">
            <v>13.449999999999989</v>
          </cell>
          <cell r="G37">
            <v>2.5499999999999998</v>
          </cell>
          <cell r="H37">
            <v>2.9</v>
          </cell>
          <cell r="I37">
            <v>0.05</v>
          </cell>
          <cell r="J37">
            <v>7.3949999999999996</v>
          </cell>
          <cell r="K37">
            <v>0.36975000000000002</v>
          </cell>
        </row>
        <row r="38">
          <cell r="A38">
            <v>33</v>
          </cell>
          <cell r="B38" t="str">
            <v>+</v>
          </cell>
          <cell r="C38">
            <v>5.5</v>
          </cell>
          <cell r="D38">
            <v>33</v>
          </cell>
          <cell r="E38" t="str">
            <v>+</v>
          </cell>
          <cell r="F38">
            <v>9.7999999999998977</v>
          </cell>
          <cell r="G38">
            <v>4.3</v>
          </cell>
          <cell r="H38">
            <v>1</v>
          </cell>
          <cell r="I38">
            <v>0.05</v>
          </cell>
          <cell r="J38">
            <v>4.3</v>
          </cell>
          <cell r="K38">
            <v>0.215</v>
          </cell>
        </row>
        <row r="39">
          <cell r="A39">
            <v>39</v>
          </cell>
          <cell r="B39" t="str">
            <v>+</v>
          </cell>
          <cell r="C39">
            <v>7.9</v>
          </cell>
          <cell r="D39">
            <v>40</v>
          </cell>
          <cell r="E39" t="str">
            <v>+</v>
          </cell>
          <cell r="F39">
            <v>4.0999999999999659</v>
          </cell>
          <cell r="G39">
            <v>16.2</v>
          </cell>
          <cell r="H39">
            <v>2.9</v>
          </cell>
          <cell r="I39">
            <v>0.05</v>
          </cell>
          <cell r="J39">
            <v>46.98</v>
          </cell>
          <cell r="K39">
            <v>2.3489999999999998</v>
          </cell>
        </row>
        <row r="40">
          <cell r="A40">
            <v>41</v>
          </cell>
          <cell r="B40" t="str">
            <v>+</v>
          </cell>
          <cell r="C40">
            <v>2.5</v>
          </cell>
          <cell r="D40">
            <v>41</v>
          </cell>
          <cell r="E40" t="str">
            <v>+</v>
          </cell>
          <cell r="F40">
            <v>14.899999999999949</v>
          </cell>
          <cell r="G40">
            <v>12.4</v>
          </cell>
          <cell r="H40">
            <v>2</v>
          </cell>
          <cell r="I40">
            <v>0.05</v>
          </cell>
          <cell r="J40">
            <v>24.8</v>
          </cell>
          <cell r="K40">
            <v>1.2400000000000002</v>
          </cell>
        </row>
        <row r="41">
          <cell r="A41">
            <v>42</v>
          </cell>
          <cell r="B41" t="str">
            <v>+</v>
          </cell>
          <cell r="C41">
            <v>0.6</v>
          </cell>
          <cell r="D41">
            <v>42</v>
          </cell>
          <cell r="E41" t="str">
            <v>+</v>
          </cell>
          <cell r="F41">
            <v>2.9999999999999716</v>
          </cell>
          <cell r="G41">
            <v>2.4</v>
          </cell>
          <cell r="H41">
            <v>3.5</v>
          </cell>
          <cell r="I41">
            <v>0.05</v>
          </cell>
          <cell r="J41">
            <v>8.4</v>
          </cell>
          <cell r="K41">
            <v>0.42000000000000004</v>
          </cell>
        </row>
        <row r="42">
          <cell r="A42">
            <v>42</v>
          </cell>
          <cell r="B42" t="str">
            <v>+</v>
          </cell>
          <cell r="C42">
            <v>3</v>
          </cell>
          <cell r="D42">
            <v>42</v>
          </cell>
          <cell r="E42" t="str">
            <v>+</v>
          </cell>
          <cell r="F42">
            <v>7.7000000000001023</v>
          </cell>
          <cell r="G42">
            <v>4.7</v>
          </cell>
          <cell r="H42">
            <v>2</v>
          </cell>
          <cell r="I42">
            <v>0.05</v>
          </cell>
          <cell r="J42">
            <v>9.4</v>
          </cell>
          <cell r="K42">
            <v>0.47000000000000003</v>
          </cell>
        </row>
        <row r="43">
          <cell r="A43">
            <v>42</v>
          </cell>
          <cell r="B43" t="str">
            <v>+</v>
          </cell>
          <cell r="C43">
            <v>7.2</v>
          </cell>
          <cell r="D43">
            <v>42</v>
          </cell>
          <cell r="E43" t="str">
            <v>+</v>
          </cell>
          <cell r="F43">
            <v>12.000000000000028</v>
          </cell>
          <cell r="G43">
            <v>4.8</v>
          </cell>
          <cell r="H43">
            <v>2</v>
          </cell>
          <cell r="I43">
            <v>0.05</v>
          </cell>
          <cell r="J43">
            <v>9.6</v>
          </cell>
          <cell r="K43">
            <v>0.48</v>
          </cell>
        </row>
        <row r="44">
          <cell r="A44">
            <v>43</v>
          </cell>
          <cell r="B44" t="str">
            <v>+</v>
          </cell>
          <cell r="C44">
            <v>8</v>
          </cell>
          <cell r="D44">
            <v>43</v>
          </cell>
          <cell r="E44" t="str">
            <v>+</v>
          </cell>
          <cell r="F44">
            <v>13.200000000000074</v>
          </cell>
          <cell r="G44">
            <v>5.2</v>
          </cell>
          <cell r="H44">
            <v>2</v>
          </cell>
          <cell r="I44">
            <v>0.05</v>
          </cell>
          <cell r="J44">
            <v>10.4</v>
          </cell>
          <cell r="K44">
            <v>0.52</v>
          </cell>
        </row>
        <row r="45">
          <cell r="A45">
            <v>47</v>
          </cell>
          <cell r="B45" t="str">
            <v>+</v>
          </cell>
          <cell r="D45">
            <v>47</v>
          </cell>
          <cell r="E45" t="str">
            <v>+</v>
          </cell>
          <cell r="F45">
            <v>7.8000000000000114</v>
          </cell>
          <cell r="G45">
            <v>7.8</v>
          </cell>
          <cell r="H45">
            <v>2</v>
          </cell>
          <cell r="I45">
            <v>0.05</v>
          </cell>
          <cell r="J45">
            <v>15.6</v>
          </cell>
          <cell r="K45">
            <v>0.78</v>
          </cell>
        </row>
        <row r="46">
          <cell r="A46">
            <v>48</v>
          </cell>
          <cell r="B46" t="str">
            <v>+</v>
          </cell>
          <cell r="C46">
            <v>13.68</v>
          </cell>
          <cell r="D46">
            <v>48</v>
          </cell>
          <cell r="E46" t="str">
            <v>+</v>
          </cell>
          <cell r="F46">
            <v>19.629999999999939</v>
          </cell>
          <cell r="G46">
            <v>5.95</v>
          </cell>
          <cell r="H46">
            <v>2</v>
          </cell>
          <cell r="I46">
            <v>0.05</v>
          </cell>
          <cell r="J46">
            <v>11.9</v>
          </cell>
          <cell r="K46">
            <v>0.59500000000000008</v>
          </cell>
        </row>
        <row r="47">
          <cell r="A47">
            <v>49</v>
          </cell>
          <cell r="B47" t="str">
            <v>+</v>
          </cell>
          <cell r="C47">
            <v>13</v>
          </cell>
          <cell r="D47">
            <v>50</v>
          </cell>
          <cell r="E47" t="str">
            <v>+</v>
          </cell>
          <cell r="F47">
            <v>6.5000000000000568</v>
          </cell>
          <cell r="G47">
            <v>13.5</v>
          </cell>
          <cell r="H47">
            <v>3</v>
          </cell>
          <cell r="I47">
            <v>0.05</v>
          </cell>
          <cell r="J47">
            <v>40.5</v>
          </cell>
          <cell r="K47">
            <v>2.0249999999999999</v>
          </cell>
        </row>
        <row r="48">
          <cell r="A48">
            <v>50</v>
          </cell>
          <cell r="B48" t="str">
            <v>+</v>
          </cell>
          <cell r="C48">
            <v>14</v>
          </cell>
          <cell r="D48">
            <v>51</v>
          </cell>
          <cell r="E48" t="str">
            <v>+</v>
          </cell>
          <cell r="F48">
            <v>7.9999999999999716</v>
          </cell>
          <cell r="G48">
            <v>14</v>
          </cell>
          <cell r="H48">
            <v>3</v>
          </cell>
          <cell r="I48">
            <v>0.04</v>
          </cell>
          <cell r="J48">
            <v>42</v>
          </cell>
          <cell r="K48">
            <v>1.68</v>
          </cell>
        </row>
        <row r="49">
          <cell r="A49">
            <v>52</v>
          </cell>
          <cell r="B49" t="str">
            <v>+</v>
          </cell>
          <cell r="C49">
            <v>4</v>
          </cell>
          <cell r="D49">
            <v>52</v>
          </cell>
          <cell r="E49" t="str">
            <v>+</v>
          </cell>
          <cell r="F49">
            <v>10.549999999999926</v>
          </cell>
          <cell r="G49">
            <v>6.55</v>
          </cell>
          <cell r="H49">
            <v>1</v>
          </cell>
          <cell r="I49">
            <v>0.04</v>
          </cell>
          <cell r="J49">
            <v>6.55</v>
          </cell>
          <cell r="K49">
            <v>0.26200000000000001</v>
          </cell>
        </row>
        <row r="50">
          <cell r="A50">
            <v>52</v>
          </cell>
          <cell r="B50" t="str">
            <v>+</v>
          </cell>
          <cell r="C50">
            <v>16.7</v>
          </cell>
          <cell r="D50">
            <v>53</v>
          </cell>
          <cell r="E50" t="str">
            <v>+</v>
          </cell>
          <cell r="F50">
            <v>13.299999999999983</v>
          </cell>
          <cell r="G50">
            <v>16.600000000000001</v>
          </cell>
          <cell r="H50">
            <v>2</v>
          </cell>
          <cell r="I50">
            <v>0.05</v>
          </cell>
          <cell r="J50">
            <v>33.200000000000003</v>
          </cell>
          <cell r="K50">
            <v>1.6600000000000001</v>
          </cell>
        </row>
        <row r="51">
          <cell r="A51">
            <v>54</v>
          </cell>
          <cell r="B51" t="str">
            <v>+</v>
          </cell>
          <cell r="C51">
            <v>10.7</v>
          </cell>
          <cell r="D51">
            <v>55</v>
          </cell>
          <cell r="E51" t="str">
            <v>+</v>
          </cell>
          <cell r="F51">
            <v>3.75</v>
          </cell>
          <cell r="G51">
            <v>13.05</v>
          </cell>
          <cell r="H51">
            <v>1.95</v>
          </cell>
          <cell r="I51">
            <v>0.04</v>
          </cell>
          <cell r="J51">
            <v>25.447500000000002</v>
          </cell>
          <cell r="K51">
            <v>1.0179</v>
          </cell>
        </row>
        <row r="52">
          <cell r="A52">
            <v>55</v>
          </cell>
          <cell r="B52" t="str">
            <v>+</v>
          </cell>
          <cell r="C52">
            <v>8.6</v>
          </cell>
          <cell r="D52">
            <v>55</v>
          </cell>
          <cell r="E52" t="str">
            <v>+</v>
          </cell>
          <cell r="F52">
            <v>18.149999999999835</v>
          </cell>
          <cell r="G52">
            <v>9.5500000000000007</v>
          </cell>
          <cell r="H52">
            <v>1.95</v>
          </cell>
          <cell r="I52">
            <v>0.06</v>
          </cell>
          <cell r="J52">
            <v>18.622500000000002</v>
          </cell>
          <cell r="K52">
            <v>1.1173500000000001</v>
          </cell>
        </row>
        <row r="53">
          <cell r="A53">
            <v>56</v>
          </cell>
          <cell r="B53" t="str">
            <v>+</v>
          </cell>
          <cell r="C53">
            <v>18.5</v>
          </cell>
          <cell r="D53">
            <v>57</v>
          </cell>
          <cell r="E53" t="str">
            <v>+</v>
          </cell>
          <cell r="F53">
            <v>1.4000000000001478</v>
          </cell>
          <cell r="G53">
            <v>2.9</v>
          </cell>
          <cell r="H53">
            <v>1</v>
          </cell>
          <cell r="I53">
            <v>0.06</v>
          </cell>
          <cell r="J53">
            <v>2.9</v>
          </cell>
          <cell r="K53">
            <v>0.17399999999999999</v>
          </cell>
        </row>
        <row r="54">
          <cell r="A54">
            <v>57</v>
          </cell>
          <cell r="B54" t="str">
            <v>+</v>
          </cell>
          <cell r="C54">
            <v>3</v>
          </cell>
          <cell r="D54">
            <v>57</v>
          </cell>
          <cell r="E54" t="str">
            <v>+</v>
          </cell>
          <cell r="F54">
            <v>19.699999999999989</v>
          </cell>
          <cell r="G54">
            <v>16.7</v>
          </cell>
          <cell r="H54">
            <v>1</v>
          </cell>
          <cell r="I54">
            <v>0.05</v>
          </cell>
          <cell r="J54">
            <v>16.7</v>
          </cell>
          <cell r="K54">
            <v>0.83499999999999996</v>
          </cell>
        </row>
        <row r="55">
          <cell r="A55">
            <v>63</v>
          </cell>
          <cell r="B55" t="str">
            <v>+</v>
          </cell>
          <cell r="D55">
            <v>63</v>
          </cell>
          <cell r="E55" t="str">
            <v>+</v>
          </cell>
          <cell r="F55">
            <v>17.599999999999909</v>
          </cell>
          <cell r="G55">
            <v>17.600000000000001</v>
          </cell>
          <cell r="H55">
            <v>3.8</v>
          </cell>
          <cell r="I55">
            <v>0.06</v>
          </cell>
          <cell r="J55">
            <v>66.88</v>
          </cell>
          <cell r="K55">
            <v>4.0127999999999995</v>
          </cell>
        </row>
        <row r="56">
          <cell r="A56">
            <v>64</v>
          </cell>
          <cell r="B56" t="str">
            <v>+</v>
          </cell>
          <cell r="C56">
            <v>7.2</v>
          </cell>
          <cell r="D56">
            <v>64</v>
          </cell>
          <cell r="E56" t="str">
            <v>+</v>
          </cell>
          <cell r="F56">
            <v>14.000000000000057</v>
          </cell>
          <cell r="G56">
            <v>6.8</v>
          </cell>
          <cell r="H56">
            <v>1.9</v>
          </cell>
          <cell r="I56">
            <v>0.06</v>
          </cell>
          <cell r="J56">
            <v>12.92</v>
          </cell>
          <cell r="K56">
            <v>0.7752</v>
          </cell>
        </row>
        <row r="57">
          <cell r="A57">
            <v>64</v>
          </cell>
          <cell r="B57" t="str">
            <v>+</v>
          </cell>
          <cell r="C57">
            <v>15.2</v>
          </cell>
          <cell r="D57">
            <v>65</v>
          </cell>
          <cell r="E57" t="str">
            <v>+</v>
          </cell>
          <cell r="F57">
            <v>8.0000000000001137</v>
          </cell>
          <cell r="G57">
            <v>12.8</v>
          </cell>
          <cell r="H57">
            <v>2.04</v>
          </cell>
          <cell r="I57">
            <v>0.05</v>
          </cell>
          <cell r="J57">
            <v>26.112000000000002</v>
          </cell>
          <cell r="K57">
            <v>1.3056000000000001</v>
          </cell>
        </row>
        <row r="58">
          <cell r="A58">
            <v>65</v>
          </cell>
          <cell r="B58" t="str">
            <v>+</v>
          </cell>
          <cell r="D58">
            <v>65</v>
          </cell>
          <cell r="E58" t="str">
            <v>+</v>
          </cell>
          <cell r="F58">
            <v>8.5999999999998522</v>
          </cell>
          <cell r="G58">
            <v>8.6</v>
          </cell>
          <cell r="H58">
            <v>1.9</v>
          </cell>
          <cell r="I58">
            <v>0.05</v>
          </cell>
          <cell r="J58">
            <v>16.34</v>
          </cell>
          <cell r="K58">
            <v>0.81700000000000006</v>
          </cell>
        </row>
        <row r="59">
          <cell r="A59">
            <v>72</v>
          </cell>
          <cell r="B59" t="str">
            <v>+</v>
          </cell>
          <cell r="D59">
            <v>72</v>
          </cell>
          <cell r="E59" t="str">
            <v>+</v>
          </cell>
          <cell r="F59">
            <v>9.5499999999998408</v>
          </cell>
          <cell r="G59">
            <v>9.5500000000000007</v>
          </cell>
          <cell r="H59">
            <v>1</v>
          </cell>
          <cell r="I59">
            <v>0.05</v>
          </cell>
          <cell r="J59">
            <v>9.5500000000000007</v>
          </cell>
          <cell r="K59">
            <v>0.47750000000000004</v>
          </cell>
        </row>
        <row r="60">
          <cell r="A60">
            <v>74</v>
          </cell>
          <cell r="B60" t="str">
            <v>+</v>
          </cell>
          <cell r="D60">
            <v>74</v>
          </cell>
          <cell r="E60" t="str">
            <v>+</v>
          </cell>
          <cell r="F60">
            <v>8.7000000000000455</v>
          </cell>
          <cell r="G60">
            <v>8.6999999999999993</v>
          </cell>
          <cell r="H60">
            <v>1.98</v>
          </cell>
          <cell r="I60">
            <v>0.06</v>
          </cell>
          <cell r="J60">
            <v>17.225999999999999</v>
          </cell>
          <cell r="K60">
            <v>1.0335599999999998</v>
          </cell>
        </row>
        <row r="61">
          <cell r="A61">
            <v>76</v>
          </cell>
          <cell r="B61" t="str">
            <v>+</v>
          </cell>
          <cell r="C61">
            <v>17.3</v>
          </cell>
          <cell r="D61">
            <v>77</v>
          </cell>
          <cell r="E61" t="str">
            <v>+</v>
          </cell>
          <cell r="F61">
            <v>7.1499999999997499</v>
          </cell>
          <cell r="G61">
            <v>9.85</v>
          </cell>
          <cell r="H61">
            <v>1.95</v>
          </cell>
          <cell r="I61">
            <v>0.05</v>
          </cell>
          <cell r="J61">
            <v>19.2075</v>
          </cell>
          <cell r="K61">
            <v>0.96037499999999998</v>
          </cell>
        </row>
        <row r="62">
          <cell r="A62">
            <v>77</v>
          </cell>
          <cell r="B62" t="str">
            <v>+</v>
          </cell>
          <cell r="C62">
            <v>7.5</v>
          </cell>
          <cell r="D62">
            <v>77</v>
          </cell>
          <cell r="E62" t="str">
            <v>+</v>
          </cell>
          <cell r="F62">
            <v>17.199999999999989</v>
          </cell>
          <cell r="G62">
            <v>9.6999999999999993</v>
          </cell>
          <cell r="H62">
            <v>1.94</v>
          </cell>
          <cell r="I62">
            <v>0.05</v>
          </cell>
          <cell r="J62">
            <v>18.817999999999998</v>
          </cell>
          <cell r="K62">
            <v>0.94089999999999996</v>
          </cell>
        </row>
        <row r="63">
          <cell r="A63">
            <v>79</v>
          </cell>
          <cell r="B63" t="str">
            <v>+</v>
          </cell>
          <cell r="C63">
            <v>0.7</v>
          </cell>
          <cell r="D63">
            <v>79</v>
          </cell>
          <cell r="E63" t="str">
            <v>+</v>
          </cell>
          <cell r="F63">
            <v>8.4499999999999886</v>
          </cell>
          <cell r="G63">
            <v>7.75</v>
          </cell>
          <cell r="H63">
            <v>1.95</v>
          </cell>
          <cell r="I63">
            <v>0.05</v>
          </cell>
          <cell r="J63">
            <v>15.112499999999999</v>
          </cell>
          <cell r="K63">
            <v>0.75562499999999999</v>
          </cell>
        </row>
        <row r="64">
          <cell r="A64">
            <v>79</v>
          </cell>
          <cell r="B64" t="str">
            <v>+</v>
          </cell>
          <cell r="C64">
            <v>8</v>
          </cell>
          <cell r="D64">
            <v>79</v>
          </cell>
          <cell r="E64" t="str">
            <v>+</v>
          </cell>
          <cell r="F64">
            <v>16.25</v>
          </cell>
          <cell r="G64">
            <v>8.25</v>
          </cell>
          <cell r="H64">
            <v>0.9</v>
          </cell>
          <cell r="I64">
            <v>0.04</v>
          </cell>
          <cell r="J64">
            <v>7.4249999999999998</v>
          </cell>
          <cell r="K64">
            <v>0.29699999999999999</v>
          </cell>
        </row>
        <row r="65">
          <cell r="A65">
            <v>81</v>
          </cell>
          <cell r="B65" t="str">
            <v>+</v>
          </cell>
          <cell r="C65">
            <v>12.5</v>
          </cell>
          <cell r="D65">
            <v>81</v>
          </cell>
          <cell r="E65" t="str">
            <v>+</v>
          </cell>
          <cell r="F65">
            <v>19.099999999999966</v>
          </cell>
          <cell r="G65">
            <v>6.6</v>
          </cell>
          <cell r="H65">
            <v>1.97</v>
          </cell>
          <cell r="I65">
            <v>0.04</v>
          </cell>
          <cell r="J65">
            <v>13.001999999999999</v>
          </cell>
          <cell r="K65">
            <v>0.52007999999999999</v>
          </cell>
        </row>
        <row r="66">
          <cell r="A66">
            <v>83</v>
          </cell>
          <cell r="B66" t="str">
            <v>+</v>
          </cell>
          <cell r="C66">
            <v>14.7</v>
          </cell>
          <cell r="D66">
            <v>84</v>
          </cell>
          <cell r="E66" t="str">
            <v>+</v>
          </cell>
          <cell r="F66">
            <v>1.8500000000000227</v>
          </cell>
          <cell r="G66">
            <v>7.15</v>
          </cell>
          <cell r="H66">
            <v>1</v>
          </cell>
          <cell r="I66">
            <v>0.05</v>
          </cell>
          <cell r="J66">
            <v>7.15</v>
          </cell>
          <cell r="K66">
            <v>0.35750000000000004</v>
          </cell>
        </row>
        <row r="67">
          <cell r="A67">
            <v>84</v>
          </cell>
          <cell r="B67" t="str">
            <v>+</v>
          </cell>
          <cell r="C67">
            <v>6.1</v>
          </cell>
          <cell r="D67">
            <v>84</v>
          </cell>
          <cell r="E67" t="str">
            <v>+</v>
          </cell>
          <cell r="F67">
            <v>17.699999999999818</v>
          </cell>
          <cell r="G67">
            <v>11.6</v>
          </cell>
          <cell r="H67">
            <v>1</v>
          </cell>
          <cell r="I67">
            <v>0.05</v>
          </cell>
          <cell r="J67">
            <v>11.6</v>
          </cell>
          <cell r="K67">
            <v>0.57999999999999996</v>
          </cell>
        </row>
        <row r="68">
          <cell r="A68">
            <v>87</v>
          </cell>
          <cell r="B68" t="str">
            <v>+</v>
          </cell>
          <cell r="C68">
            <v>18.600000000000001</v>
          </cell>
          <cell r="D68">
            <v>88</v>
          </cell>
          <cell r="E68" t="str">
            <v>+</v>
          </cell>
          <cell r="F68">
            <v>18.299999999999841</v>
          </cell>
          <cell r="G68">
            <v>19.7</v>
          </cell>
          <cell r="H68">
            <v>2</v>
          </cell>
          <cell r="I68">
            <v>0.04</v>
          </cell>
          <cell r="J68">
            <v>39.4</v>
          </cell>
          <cell r="K68">
            <v>1.5760000000000001</v>
          </cell>
        </row>
        <row r="69">
          <cell r="A69">
            <v>89</v>
          </cell>
          <cell r="B69" t="str">
            <v>+</v>
          </cell>
          <cell r="D69">
            <v>89</v>
          </cell>
          <cell r="E69" t="str">
            <v>+</v>
          </cell>
          <cell r="F69">
            <v>9.2500000000001137</v>
          </cell>
          <cell r="G69">
            <v>9.25</v>
          </cell>
          <cell r="H69">
            <v>2</v>
          </cell>
          <cell r="I69">
            <v>0.05</v>
          </cell>
          <cell r="J69">
            <v>18.5</v>
          </cell>
          <cell r="K69">
            <v>0.92500000000000004</v>
          </cell>
        </row>
        <row r="70">
          <cell r="A70">
            <v>89</v>
          </cell>
          <cell r="B70" t="str">
            <v>+</v>
          </cell>
          <cell r="C70">
            <v>13.2</v>
          </cell>
          <cell r="D70">
            <v>90</v>
          </cell>
          <cell r="E70" t="str">
            <v>+</v>
          </cell>
          <cell r="F70">
            <v>1.8000000000000682</v>
          </cell>
          <cell r="G70">
            <v>8.6</v>
          </cell>
          <cell r="H70">
            <v>1.9</v>
          </cell>
          <cell r="I70">
            <v>0.04</v>
          </cell>
          <cell r="J70">
            <v>16.34</v>
          </cell>
          <cell r="K70">
            <v>0.65359999999999996</v>
          </cell>
        </row>
        <row r="71">
          <cell r="A71">
            <v>93</v>
          </cell>
          <cell r="B71" t="str">
            <v>+</v>
          </cell>
          <cell r="C71">
            <v>9</v>
          </cell>
          <cell r="D71">
            <v>94</v>
          </cell>
          <cell r="E71" t="str">
            <v>+</v>
          </cell>
          <cell r="F71">
            <v>1.7000000000001592</v>
          </cell>
          <cell r="G71">
            <v>12.7</v>
          </cell>
          <cell r="H71">
            <v>1</v>
          </cell>
          <cell r="I71">
            <v>0.04</v>
          </cell>
          <cell r="J71">
            <v>12.7</v>
          </cell>
          <cell r="K71">
            <v>0.50800000000000001</v>
          </cell>
        </row>
        <row r="72">
          <cell r="A72">
            <v>94</v>
          </cell>
          <cell r="B72" t="str">
            <v>+</v>
          </cell>
          <cell r="C72">
            <v>1.8</v>
          </cell>
          <cell r="D72">
            <v>94</v>
          </cell>
          <cell r="E72" t="str">
            <v>+</v>
          </cell>
          <cell r="F72">
            <v>5.4500000000001592</v>
          </cell>
          <cell r="G72">
            <v>3.65</v>
          </cell>
          <cell r="H72">
            <v>1.95</v>
          </cell>
          <cell r="I72">
            <v>0.06</v>
          </cell>
          <cell r="J72">
            <v>7.1174999999999997</v>
          </cell>
          <cell r="K72">
            <v>0.42704999999999999</v>
          </cell>
        </row>
        <row r="73">
          <cell r="A73">
            <v>94</v>
          </cell>
          <cell r="B73" t="str">
            <v>+</v>
          </cell>
          <cell r="C73">
            <v>8.1999999999999993</v>
          </cell>
          <cell r="D73">
            <v>94</v>
          </cell>
          <cell r="E73" t="str">
            <v>+</v>
          </cell>
          <cell r="F73">
            <v>19.000000000000057</v>
          </cell>
          <cell r="G73">
            <v>10.8</v>
          </cell>
          <cell r="H73">
            <v>1</v>
          </cell>
          <cell r="I73">
            <v>0.05</v>
          </cell>
          <cell r="J73">
            <v>10.8</v>
          </cell>
          <cell r="K73">
            <v>0.54</v>
          </cell>
        </row>
        <row r="74">
          <cell r="A74">
            <v>95</v>
          </cell>
          <cell r="B74" t="str">
            <v>+</v>
          </cell>
          <cell r="C74">
            <v>15</v>
          </cell>
          <cell r="D74">
            <v>96</v>
          </cell>
          <cell r="E74" t="str">
            <v>+</v>
          </cell>
          <cell r="F74">
            <v>1.7000000000001592</v>
          </cell>
          <cell r="G74">
            <v>6.7</v>
          </cell>
          <cell r="H74">
            <v>1</v>
          </cell>
          <cell r="I74">
            <v>0.05</v>
          </cell>
          <cell r="J74">
            <v>6.7</v>
          </cell>
          <cell r="K74">
            <v>0.33500000000000002</v>
          </cell>
        </row>
        <row r="75">
          <cell r="A75">
            <v>96</v>
          </cell>
          <cell r="B75" t="str">
            <v>+</v>
          </cell>
          <cell r="C75">
            <v>0.5</v>
          </cell>
          <cell r="D75">
            <v>96</v>
          </cell>
          <cell r="E75" t="str">
            <v>+</v>
          </cell>
          <cell r="F75">
            <v>7.9000000000002046</v>
          </cell>
          <cell r="G75">
            <v>7.4</v>
          </cell>
          <cell r="H75">
            <v>1.95</v>
          </cell>
          <cell r="I75">
            <v>0.04</v>
          </cell>
          <cell r="J75">
            <v>14.43</v>
          </cell>
          <cell r="K75">
            <v>0.57720000000000005</v>
          </cell>
        </row>
        <row r="76">
          <cell r="A76">
            <v>96</v>
          </cell>
          <cell r="B76" t="str">
            <v>+</v>
          </cell>
          <cell r="C76">
            <v>13.6</v>
          </cell>
          <cell r="D76">
            <v>97</v>
          </cell>
          <cell r="E76" t="str">
            <v>+</v>
          </cell>
          <cell r="F76">
            <v>11.500000000000057</v>
          </cell>
          <cell r="G76">
            <v>17.899999999999999</v>
          </cell>
          <cell r="H76">
            <v>1</v>
          </cell>
          <cell r="I76">
            <v>0.04</v>
          </cell>
          <cell r="J76">
            <v>17.899999999999999</v>
          </cell>
          <cell r="K76">
            <v>0.71599999999999997</v>
          </cell>
        </row>
        <row r="77">
          <cell r="A77">
            <v>98</v>
          </cell>
          <cell r="B77" t="str">
            <v>+</v>
          </cell>
          <cell r="D77">
            <v>98</v>
          </cell>
          <cell r="E77" t="str">
            <v>+</v>
          </cell>
          <cell r="F77">
            <v>11.299999999999955</v>
          </cell>
          <cell r="G77">
            <v>11.3</v>
          </cell>
          <cell r="H77">
            <v>1</v>
          </cell>
          <cell r="I77">
            <v>0.05</v>
          </cell>
          <cell r="J77">
            <v>11.3</v>
          </cell>
          <cell r="K77">
            <v>0.56500000000000006</v>
          </cell>
        </row>
        <row r="78">
          <cell r="A78">
            <v>98</v>
          </cell>
          <cell r="B78" t="str">
            <v>+</v>
          </cell>
          <cell r="C78">
            <v>16.03</v>
          </cell>
          <cell r="D78">
            <v>98</v>
          </cell>
          <cell r="E78" t="str">
            <v>+</v>
          </cell>
          <cell r="F78">
            <v>18.930000000000007</v>
          </cell>
          <cell r="G78">
            <v>2.9</v>
          </cell>
          <cell r="H78">
            <v>1.95</v>
          </cell>
          <cell r="I78">
            <v>0.05</v>
          </cell>
          <cell r="J78">
            <v>5.6549999999999994</v>
          </cell>
          <cell r="K78">
            <v>0.28275</v>
          </cell>
        </row>
        <row r="79">
          <cell r="A79">
            <v>98</v>
          </cell>
          <cell r="B79" t="str">
            <v>+</v>
          </cell>
          <cell r="C79">
            <v>16.5</v>
          </cell>
          <cell r="D79">
            <v>99</v>
          </cell>
          <cell r="E79" t="str">
            <v>+</v>
          </cell>
          <cell r="F79">
            <v>3.7999999999999545</v>
          </cell>
          <cell r="G79">
            <v>7.3</v>
          </cell>
          <cell r="H79">
            <v>1</v>
          </cell>
          <cell r="I79">
            <v>0.05</v>
          </cell>
          <cell r="J79">
            <v>7.3</v>
          </cell>
          <cell r="K79">
            <v>0.36499999999999999</v>
          </cell>
        </row>
        <row r="80">
          <cell r="A80">
            <v>99</v>
          </cell>
          <cell r="B80" t="str">
            <v>+</v>
          </cell>
          <cell r="C80">
            <v>9.5</v>
          </cell>
          <cell r="D80">
            <v>99</v>
          </cell>
          <cell r="E80" t="str">
            <v>+</v>
          </cell>
          <cell r="F80">
            <v>14.399999999999977</v>
          </cell>
          <cell r="G80">
            <v>4.9000000000000004</v>
          </cell>
          <cell r="H80">
            <v>1.9</v>
          </cell>
          <cell r="I80">
            <v>0.06</v>
          </cell>
          <cell r="J80">
            <v>9.31</v>
          </cell>
          <cell r="K80">
            <v>0.55859999999999999</v>
          </cell>
        </row>
        <row r="81">
          <cell r="A81">
            <v>99</v>
          </cell>
          <cell r="B81" t="str">
            <v>+</v>
          </cell>
          <cell r="C81">
            <v>14.7</v>
          </cell>
          <cell r="D81">
            <v>100</v>
          </cell>
          <cell r="E81" t="str">
            <v>+</v>
          </cell>
          <cell r="F81">
            <v>2.6000000000001933</v>
          </cell>
          <cell r="G81">
            <v>7.9</v>
          </cell>
          <cell r="H81">
            <v>1</v>
          </cell>
          <cell r="I81">
            <v>0.05</v>
          </cell>
          <cell r="J81">
            <v>7.9</v>
          </cell>
          <cell r="K81">
            <v>0.39500000000000002</v>
          </cell>
        </row>
        <row r="82">
          <cell r="A82">
            <v>100</v>
          </cell>
          <cell r="B82" t="str">
            <v>+</v>
          </cell>
          <cell r="C82">
            <v>11</v>
          </cell>
          <cell r="D82">
            <v>100</v>
          </cell>
          <cell r="E82" t="str">
            <v>+</v>
          </cell>
          <cell r="F82">
            <v>18.299999999999841</v>
          </cell>
          <cell r="G82">
            <v>7.3</v>
          </cell>
          <cell r="H82">
            <v>0.95</v>
          </cell>
          <cell r="I82">
            <v>0.05</v>
          </cell>
          <cell r="J82">
            <v>6.9349999999999996</v>
          </cell>
          <cell r="K82">
            <v>0.34675</v>
          </cell>
        </row>
        <row r="83">
          <cell r="A83">
            <v>100</v>
          </cell>
          <cell r="B83" t="str">
            <v>+</v>
          </cell>
          <cell r="C83">
            <v>19</v>
          </cell>
          <cell r="D83">
            <v>102</v>
          </cell>
          <cell r="E83" t="str">
            <v>+</v>
          </cell>
          <cell r="F83">
            <v>6.8000000000000682</v>
          </cell>
          <cell r="G83">
            <v>27.8</v>
          </cell>
          <cell r="H83">
            <v>1</v>
          </cell>
          <cell r="I83">
            <v>0.05</v>
          </cell>
          <cell r="J83">
            <v>27.8</v>
          </cell>
          <cell r="K83">
            <v>1.3900000000000001</v>
          </cell>
        </row>
        <row r="84">
          <cell r="A84">
            <v>102</v>
          </cell>
          <cell r="B84" t="str">
            <v>+</v>
          </cell>
          <cell r="D84">
            <v>102</v>
          </cell>
          <cell r="E84" t="str">
            <v>+</v>
          </cell>
          <cell r="F84">
            <v>7.1500000000000341</v>
          </cell>
          <cell r="G84">
            <v>7.15</v>
          </cell>
          <cell r="H84">
            <v>2.1</v>
          </cell>
          <cell r="I84">
            <v>0.06</v>
          </cell>
          <cell r="J84">
            <v>15.015000000000001</v>
          </cell>
          <cell r="K84">
            <v>0.90090000000000003</v>
          </cell>
        </row>
        <row r="85">
          <cell r="A85">
            <v>102</v>
          </cell>
          <cell r="B85" t="str">
            <v>+</v>
          </cell>
          <cell r="C85">
            <v>8</v>
          </cell>
          <cell r="D85">
            <v>103</v>
          </cell>
          <cell r="E85" t="str">
            <v>+</v>
          </cell>
          <cell r="F85">
            <v>2.1999999999997044</v>
          </cell>
          <cell r="G85">
            <v>14.2</v>
          </cell>
          <cell r="H85">
            <v>1</v>
          </cell>
          <cell r="I85">
            <v>0.05</v>
          </cell>
          <cell r="J85">
            <v>14.2</v>
          </cell>
          <cell r="K85">
            <v>0.71</v>
          </cell>
        </row>
        <row r="86">
          <cell r="A86">
            <v>104</v>
          </cell>
          <cell r="B86" t="str">
            <v>+</v>
          </cell>
          <cell r="D86">
            <v>104</v>
          </cell>
          <cell r="E86" t="str">
            <v>+</v>
          </cell>
          <cell r="F86">
            <v>14.199999999999875</v>
          </cell>
          <cell r="G86">
            <v>14.2</v>
          </cell>
          <cell r="H86">
            <v>2</v>
          </cell>
          <cell r="I86">
            <v>0.06</v>
          </cell>
          <cell r="J86">
            <v>28.4</v>
          </cell>
          <cell r="K86">
            <v>1.704</v>
          </cell>
        </row>
        <row r="87">
          <cell r="A87">
            <v>104</v>
          </cell>
          <cell r="B87" t="str">
            <v>+</v>
          </cell>
          <cell r="C87">
            <v>14.2</v>
          </cell>
          <cell r="D87">
            <v>105</v>
          </cell>
          <cell r="E87" t="str">
            <v>+</v>
          </cell>
          <cell r="F87">
            <v>3.9499999999998181</v>
          </cell>
          <cell r="G87">
            <v>9.75</v>
          </cell>
          <cell r="H87">
            <v>3</v>
          </cell>
          <cell r="I87">
            <v>0.05</v>
          </cell>
          <cell r="J87">
            <v>29.25</v>
          </cell>
          <cell r="K87">
            <v>1.4625000000000001</v>
          </cell>
        </row>
        <row r="88">
          <cell r="A88">
            <v>105</v>
          </cell>
          <cell r="B88" t="str">
            <v>+</v>
          </cell>
          <cell r="C88">
            <v>3.8</v>
          </cell>
          <cell r="D88">
            <v>105</v>
          </cell>
          <cell r="E88" t="str">
            <v>+</v>
          </cell>
          <cell r="F88">
            <v>13.400000000000034</v>
          </cell>
          <cell r="G88">
            <v>9.6</v>
          </cell>
          <cell r="H88">
            <v>1</v>
          </cell>
          <cell r="I88">
            <v>7.0000000000000007E-2</v>
          </cell>
          <cell r="J88">
            <v>9.6</v>
          </cell>
          <cell r="K88">
            <v>0.67200000000000004</v>
          </cell>
        </row>
        <row r="89">
          <cell r="A89">
            <v>105</v>
          </cell>
          <cell r="B89" t="str">
            <v>+</v>
          </cell>
          <cell r="C89">
            <v>13</v>
          </cell>
          <cell r="D89">
            <v>107</v>
          </cell>
          <cell r="E89" t="str">
            <v>+</v>
          </cell>
          <cell r="F89">
            <v>12.550000000000239</v>
          </cell>
          <cell r="G89">
            <v>39.549999999999997</v>
          </cell>
          <cell r="H89">
            <v>2.9</v>
          </cell>
          <cell r="I89">
            <v>7.0000000000000007E-2</v>
          </cell>
          <cell r="J89">
            <v>114.69499999999999</v>
          </cell>
          <cell r="K89">
            <v>8.0286500000000007</v>
          </cell>
        </row>
        <row r="90">
          <cell r="A90">
            <v>107</v>
          </cell>
          <cell r="B90" t="str">
            <v>+</v>
          </cell>
          <cell r="C90">
            <v>12.6</v>
          </cell>
          <cell r="D90">
            <v>107</v>
          </cell>
          <cell r="E90" t="str">
            <v>+</v>
          </cell>
          <cell r="F90">
            <v>17.449999999999761</v>
          </cell>
          <cell r="G90">
            <v>4.8499999999999996</v>
          </cell>
          <cell r="H90">
            <v>1.95</v>
          </cell>
          <cell r="I90">
            <v>0.05</v>
          </cell>
          <cell r="J90">
            <v>9.4574999999999996</v>
          </cell>
          <cell r="K90">
            <v>0.47287499999999999</v>
          </cell>
        </row>
        <row r="91">
          <cell r="A91">
            <v>107</v>
          </cell>
          <cell r="B91" t="str">
            <v>+</v>
          </cell>
          <cell r="C91">
            <v>16.600000000000001</v>
          </cell>
          <cell r="D91">
            <v>108</v>
          </cell>
          <cell r="E91" t="str">
            <v>+</v>
          </cell>
          <cell r="F91">
            <v>5.9499999999997044</v>
          </cell>
          <cell r="G91">
            <v>9.35</v>
          </cell>
          <cell r="H91">
            <v>2.9</v>
          </cell>
          <cell r="I91">
            <v>0.05</v>
          </cell>
          <cell r="J91">
            <v>27.114999999999998</v>
          </cell>
          <cell r="K91">
            <v>1.35575</v>
          </cell>
        </row>
        <row r="92">
          <cell r="A92">
            <v>108</v>
          </cell>
          <cell r="B92" t="str">
            <v>+</v>
          </cell>
          <cell r="C92">
            <v>5.7</v>
          </cell>
          <cell r="D92">
            <v>108</v>
          </cell>
          <cell r="E92" t="str">
            <v>+</v>
          </cell>
          <cell r="F92">
            <v>10.199999999999818</v>
          </cell>
          <cell r="G92">
            <v>4.5</v>
          </cell>
          <cell r="H92">
            <v>2</v>
          </cell>
          <cell r="I92">
            <v>7.0000000000000007E-2</v>
          </cell>
          <cell r="J92">
            <v>9</v>
          </cell>
          <cell r="K92">
            <v>0.63000000000000012</v>
          </cell>
        </row>
        <row r="93">
          <cell r="A93">
            <v>108</v>
          </cell>
          <cell r="B93" t="str">
            <v>+</v>
          </cell>
          <cell r="C93">
            <v>10.199999999999999</v>
          </cell>
          <cell r="D93">
            <v>109</v>
          </cell>
          <cell r="E93" t="str">
            <v>+</v>
          </cell>
          <cell r="F93">
            <v>10.799999999999841</v>
          </cell>
          <cell r="G93">
            <v>20.6</v>
          </cell>
          <cell r="H93">
            <v>1</v>
          </cell>
          <cell r="I93">
            <v>0.05</v>
          </cell>
          <cell r="J93">
            <v>20.6</v>
          </cell>
          <cell r="K93">
            <v>1.03</v>
          </cell>
        </row>
        <row r="94">
          <cell r="A94">
            <v>108</v>
          </cell>
          <cell r="B94" t="str">
            <v>+</v>
          </cell>
          <cell r="C94">
            <v>16.7</v>
          </cell>
          <cell r="D94">
            <v>109</v>
          </cell>
          <cell r="E94" t="str">
            <v>+</v>
          </cell>
          <cell r="F94">
            <v>3.3999999999997499</v>
          </cell>
          <cell r="G94">
            <v>6.7</v>
          </cell>
          <cell r="H94">
            <v>1</v>
          </cell>
          <cell r="I94">
            <v>0.05</v>
          </cell>
          <cell r="J94">
            <v>6.7</v>
          </cell>
          <cell r="K94">
            <v>0.33500000000000002</v>
          </cell>
        </row>
        <row r="95">
          <cell r="A95">
            <v>109</v>
          </cell>
          <cell r="B95" t="str">
            <v>+</v>
          </cell>
          <cell r="C95">
            <v>10.8</v>
          </cell>
          <cell r="D95">
            <v>110</v>
          </cell>
          <cell r="E95" t="str">
            <v>+</v>
          </cell>
          <cell r="F95">
            <v>8.7000000000003297</v>
          </cell>
          <cell r="G95">
            <v>17.899999999999999</v>
          </cell>
          <cell r="H95">
            <v>2</v>
          </cell>
          <cell r="I95">
            <v>0.05</v>
          </cell>
          <cell r="J95">
            <v>35.799999999999997</v>
          </cell>
          <cell r="K95">
            <v>1.79</v>
          </cell>
        </row>
        <row r="96">
          <cell r="A96">
            <v>110</v>
          </cell>
          <cell r="B96" t="str">
            <v>+</v>
          </cell>
          <cell r="C96">
            <v>9</v>
          </cell>
          <cell r="D96">
            <v>110</v>
          </cell>
          <cell r="E96" t="str">
            <v>+</v>
          </cell>
          <cell r="F96">
            <v>13.75</v>
          </cell>
          <cell r="G96">
            <v>4.75</v>
          </cell>
          <cell r="H96">
            <v>1</v>
          </cell>
          <cell r="I96">
            <v>0.06</v>
          </cell>
          <cell r="J96">
            <v>4.75</v>
          </cell>
          <cell r="K96">
            <v>0.28499999999999998</v>
          </cell>
        </row>
        <row r="97">
          <cell r="A97">
            <v>110</v>
          </cell>
          <cell r="B97" t="str">
            <v>+</v>
          </cell>
          <cell r="C97">
            <v>13.7</v>
          </cell>
          <cell r="D97">
            <v>111</v>
          </cell>
          <cell r="E97" t="str">
            <v>+</v>
          </cell>
          <cell r="F97">
            <v>1.1999999999997613</v>
          </cell>
          <cell r="G97">
            <v>7.5</v>
          </cell>
          <cell r="H97">
            <v>1.9</v>
          </cell>
          <cell r="I97">
            <v>0.06</v>
          </cell>
          <cell r="J97">
            <v>14.25</v>
          </cell>
          <cell r="K97">
            <v>0.85499999999999998</v>
          </cell>
        </row>
        <row r="98">
          <cell r="A98">
            <v>111</v>
          </cell>
          <cell r="B98" t="str">
            <v>+</v>
          </cell>
          <cell r="C98">
            <v>8.4</v>
          </cell>
          <cell r="D98">
            <v>111</v>
          </cell>
          <cell r="E98" t="str">
            <v>+</v>
          </cell>
          <cell r="F98">
            <v>15.250000000000057</v>
          </cell>
          <cell r="G98">
            <v>6.85</v>
          </cell>
          <cell r="H98">
            <v>1.95</v>
          </cell>
          <cell r="I98">
            <v>0.06</v>
          </cell>
          <cell r="J98">
            <v>13.357499999999998</v>
          </cell>
          <cell r="K98">
            <v>0.80144999999999988</v>
          </cell>
        </row>
        <row r="99">
          <cell r="A99">
            <v>112</v>
          </cell>
          <cell r="B99" t="str">
            <v>+</v>
          </cell>
          <cell r="D99">
            <v>112</v>
          </cell>
          <cell r="E99" t="str">
            <v>+</v>
          </cell>
          <cell r="F99">
            <v>12.949999999999875</v>
          </cell>
          <cell r="G99">
            <v>12.95</v>
          </cell>
          <cell r="H99">
            <v>2</v>
          </cell>
          <cell r="I99">
            <v>0.06</v>
          </cell>
          <cell r="J99">
            <v>25.9</v>
          </cell>
          <cell r="K99">
            <v>1.5539999999999998</v>
          </cell>
        </row>
        <row r="100">
          <cell r="A100">
            <v>106</v>
          </cell>
          <cell r="B100" t="str">
            <v>+</v>
          </cell>
          <cell r="C100">
            <v>6.5</v>
          </cell>
          <cell r="D100">
            <v>107</v>
          </cell>
          <cell r="E100" t="str">
            <v>+</v>
          </cell>
          <cell r="F100">
            <v>17.249999999999943</v>
          </cell>
          <cell r="G100">
            <v>30.75</v>
          </cell>
          <cell r="H100">
            <v>2</v>
          </cell>
          <cell r="I100">
            <v>0.05</v>
          </cell>
          <cell r="J100">
            <v>61.5</v>
          </cell>
          <cell r="K100">
            <v>3.0750000000000002</v>
          </cell>
        </row>
        <row r="101">
          <cell r="A101">
            <v>106</v>
          </cell>
          <cell r="B101" t="str">
            <v>+</v>
          </cell>
          <cell r="C101">
            <v>6.5</v>
          </cell>
          <cell r="D101">
            <v>106</v>
          </cell>
          <cell r="E101" t="str">
            <v>+</v>
          </cell>
          <cell r="F101">
            <v>16.899999999999977</v>
          </cell>
          <cell r="G101">
            <v>10.4</v>
          </cell>
          <cell r="H101">
            <v>1</v>
          </cell>
          <cell r="I101">
            <v>0.06</v>
          </cell>
          <cell r="J101">
            <v>10.4</v>
          </cell>
          <cell r="K101">
            <v>0.624</v>
          </cell>
        </row>
        <row r="102">
          <cell r="A102">
            <v>106</v>
          </cell>
          <cell r="B102" t="str">
            <v>+</v>
          </cell>
          <cell r="C102">
            <v>19</v>
          </cell>
          <cell r="D102">
            <v>107</v>
          </cell>
          <cell r="E102" t="str">
            <v>+</v>
          </cell>
          <cell r="F102">
            <v>14.099999999999966</v>
          </cell>
          <cell r="G102">
            <v>15.1</v>
          </cell>
          <cell r="H102">
            <v>1</v>
          </cell>
          <cell r="I102">
            <v>0.05</v>
          </cell>
          <cell r="J102">
            <v>15.1</v>
          </cell>
          <cell r="K102">
            <v>0.755</v>
          </cell>
        </row>
        <row r="103">
          <cell r="A103">
            <v>105</v>
          </cell>
          <cell r="B103" t="str">
            <v>+</v>
          </cell>
          <cell r="C103">
            <v>17</v>
          </cell>
          <cell r="D103">
            <v>106</v>
          </cell>
          <cell r="E103" t="str">
            <v>+</v>
          </cell>
          <cell r="F103">
            <v>12.699999999999818</v>
          </cell>
          <cell r="G103">
            <v>15.7</v>
          </cell>
          <cell r="H103">
            <v>4</v>
          </cell>
          <cell r="I103">
            <v>0.06</v>
          </cell>
          <cell r="J103">
            <v>62.8</v>
          </cell>
          <cell r="K103">
            <v>3.7679999999999998</v>
          </cell>
        </row>
        <row r="104">
          <cell r="A104">
            <v>104</v>
          </cell>
          <cell r="B104" t="str">
            <v>+</v>
          </cell>
          <cell r="C104">
            <v>15.5</v>
          </cell>
          <cell r="D104">
            <v>105</v>
          </cell>
          <cell r="E104" t="str">
            <v>+</v>
          </cell>
          <cell r="F104">
            <v>5.1999999999998181</v>
          </cell>
          <cell r="G104">
            <v>9.6999999999999993</v>
          </cell>
          <cell r="H104">
            <v>1.95</v>
          </cell>
          <cell r="I104">
            <v>7.0000000000000007E-2</v>
          </cell>
          <cell r="J104">
            <v>18.914999999999999</v>
          </cell>
          <cell r="K104">
            <v>1.3240500000000002</v>
          </cell>
        </row>
        <row r="105">
          <cell r="A105">
            <v>103</v>
          </cell>
          <cell r="B105" t="str">
            <v>+</v>
          </cell>
          <cell r="D105">
            <v>103</v>
          </cell>
          <cell r="E105" t="str">
            <v>+</v>
          </cell>
          <cell r="F105">
            <v>3.1999999999999318</v>
          </cell>
          <cell r="G105">
            <v>3.2</v>
          </cell>
          <cell r="H105">
            <v>1</v>
          </cell>
          <cell r="I105">
            <v>7.0000000000000007E-2</v>
          </cell>
          <cell r="J105">
            <v>3.2</v>
          </cell>
          <cell r="K105">
            <v>0.22400000000000003</v>
          </cell>
        </row>
        <row r="106">
          <cell r="A106">
            <v>103</v>
          </cell>
          <cell r="B106" t="str">
            <v>+</v>
          </cell>
          <cell r="C106">
            <v>11.5</v>
          </cell>
          <cell r="D106">
            <v>103</v>
          </cell>
          <cell r="E106" t="str">
            <v>+</v>
          </cell>
          <cell r="F106">
            <v>15.550000000000068</v>
          </cell>
          <cell r="G106">
            <v>4.05</v>
          </cell>
          <cell r="H106">
            <v>1.9</v>
          </cell>
          <cell r="I106">
            <v>0.05</v>
          </cell>
          <cell r="J106">
            <v>7.6949999999999994</v>
          </cell>
          <cell r="K106">
            <v>0.38474999999999998</v>
          </cell>
        </row>
        <row r="107">
          <cell r="A107">
            <v>103</v>
          </cell>
          <cell r="B107" t="str">
            <v>+</v>
          </cell>
          <cell r="C107">
            <v>12.5</v>
          </cell>
          <cell r="D107">
            <v>104</v>
          </cell>
          <cell r="E107" t="str">
            <v>+</v>
          </cell>
          <cell r="F107">
            <v>4.0000000000000568</v>
          </cell>
          <cell r="G107">
            <v>11.5</v>
          </cell>
          <cell r="H107">
            <v>3</v>
          </cell>
          <cell r="I107">
            <v>0.05</v>
          </cell>
          <cell r="J107">
            <v>34.5</v>
          </cell>
          <cell r="K107">
            <v>1.7250000000000001</v>
          </cell>
        </row>
        <row r="108">
          <cell r="A108">
            <v>102</v>
          </cell>
          <cell r="B108" t="str">
            <v>+</v>
          </cell>
          <cell r="C108">
            <v>2</v>
          </cell>
          <cell r="D108">
            <v>103</v>
          </cell>
          <cell r="E108" t="str">
            <v>+</v>
          </cell>
          <cell r="F108">
            <v>17.699999999999818</v>
          </cell>
          <cell r="G108">
            <v>35.700000000000003</v>
          </cell>
          <cell r="H108">
            <v>1</v>
          </cell>
          <cell r="I108">
            <v>0.05</v>
          </cell>
          <cell r="J108">
            <v>35.700000000000003</v>
          </cell>
          <cell r="K108">
            <v>1.7850000000000001</v>
          </cell>
        </row>
        <row r="109">
          <cell r="A109">
            <v>102</v>
          </cell>
          <cell r="B109" t="str">
            <v>+</v>
          </cell>
          <cell r="C109">
            <v>6.8</v>
          </cell>
          <cell r="D109">
            <v>102</v>
          </cell>
          <cell r="E109" t="str">
            <v>+</v>
          </cell>
          <cell r="F109">
            <v>13.499999999999943</v>
          </cell>
          <cell r="G109">
            <v>6.7</v>
          </cell>
          <cell r="H109">
            <v>1</v>
          </cell>
          <cell r="I109">
            <v>0.05</v>
          </cell>
          <cell r="J109">
            <v>6.7</v>
          </cell>
          <cell r="K109">
            <v>0.33500000000000002</v>
          </cell>
        </row>
        <row r="110">
          <cell r="A110">
            <v>102</v>
          </cell>
          <cell r="B110" t="str">
            <v>+</v>
          </cell>
          <cell r="C110">
            <v>14</v>
          </cell>
          <cell r="D110">
            <v>102</v>
          </cell>
          <cell r="E110" t="str">
            <v>+</v>
          </cell>
          <cell r="F110">
            <v>17.449999999999761</v>
          </cell>
          <cell r="G110">
            <v>3.45</v>
          </cell>
          <cell r="H110">
            <v>1</v>
          </cell>
          <cell r="I110">
            <v>0.05</v>
          </cell>
          <cell r="J110">
            <v>3.45</v>
          </cell>
          <cell r="K110">
            <v>0.17250000000000001</v>
          </cell>
        </row>
        <row r="111">
          <cell r="A111">
            <v>102</v>
          </cell>
          <cell r="B111" t="str">
            <v>+</v>
          </cell>
          <cell r="C111">
            <v>17.8</v>
          </cell>
          <cell r="D111">
            <v>103</v>
          </cell>
          <cell r="E111" t="str">
            <v>+</v>
          </cell>
          <cell r="F111">
            <v>1.8999999999999773</v>
          </cell>
          <cell r="G111">
            <v>4.0999999999999996</v>
          </cell>
          <cell r="H111">
            <v>1</v>
          </cell>
          <cell r="I111">
            <v>0.05</v>
          </cell>
          <cell r="J111">
            <v>4.0999999999999996</v>
          </cell>
          <cell r="K111">
            <v>0.20499999999999999</v>
          </cell>
        </row>
        <row r="112">
          <cell r="A112">
            <v>101</v>
          </cell>
          <cell r="B112" t="str">
            <v>+</v>
          </cell>
          <cell r="C112">
            <v>14.8</v>
          </cell>
          <cell r="D112">
            <v>102</v>
          </cell>
          <cell r="E112" t="str">
            <v>+</v>
          </cell>
          <cell r="F112">
            <v>2.2499999999999432</v>
          </cell>
          <cell r="G112">
            <v>7.45</v>
          </cell>
          <cell r="H112">
            <v>2</v>
          </cell>
          <cell r="I112">
            <v>0.05</v>
          </cell>
          <cell r="J112">
            <v>14.9</v>
          </cell>
          <cell r="K112">
            <v>0.74500000000000011</v>
          </cell>
        </row>
        <row r="113">
          <cell r="A113">
            <v>101</v>
          </cell>
          <cell r="B113" t="str">
            <v>+</v>
          </cell>
          <cell r="C113">
            <v>15.5</v>
          </cell>
          <cell r="D113">
            <v>101</v>
          </cell>
          <cell r="E113" t="str">
            <v>+</v>
          </cell>
          <cell r="F113">
            <v>19.050000000000011</v>
          </cell>
          <cell r="G113">
            <v>3.55</v>
          </cell>
          <cell r="H113">
            <v>1</v>
          </cell>
          <cell r="I113">
            <v>0.05</v>
          </cell>
          <cell r="J113">
            <v>3.55</v>
          </cell>
          <cell r="K113">
            <v>0.17749999999999999</v>
          </cell>
        </row>
        <row r="114">
          <cell r="A114">
            <v>100</v>
          </cell>
          <cell r="B114" t="str">
            <v>+</v>
          </cell>
          <cell r="C114">
            <v>3.8</v>
          </cell>
          <cell r="D114">
            <v>100</v>
          </cell>
          <cell r="E114" t="str">
            <v>+</v>
          </cell>
          <cell r="F114">
            <v>10.600000000000023</v>
          </cell>
          <cell r="G114">
            <v>6.8</v>
          </cell>
          <cell r="H114">
            <v>1</v>
          </cell>
          <cell r="I114">
            <v>0.06</v>
          </cell>
          <cell r="J114">
            <v>6.8</v>
          </cell>
          <cell r="K114">
            <v>0.40799999999999997</v>
          </cell>
        </row>
        <row r="115">
          <cell r="A115">
            <v>100</v>
          </cell>
          <cell r="B115" t="str">
            <v>+</v>
          </cell>
          <cell r="C115">
            <v>5.2</v>
          </cell>
          <cell r="D115">
            <v>100</v>
          </cell>
          <cell r="E115" t="str">
            <v>+</v>
          </cell>
          <cell r="F115">
            <v>11.100000000000136</v>
          </cell>
          <cell r="G115">
            <v>5.9</v>
          </cell>
          <cell r="H115">
            <v>2.0499999999999998</v>
          </cell>
          <cell r="I115">
            <v>0.05</v>
          </cell>
          <cell r="J115">
            <v>12.094999999999999</v>
          </cell>
          <cell r="K115">
            <v>0.60475000000000001</v>
          </cell>
        </row>
        <row r="116">
          <cell r="A116">
            <v>100</v>
          </cell>
          <cell r="B116" t="str">
            <v>+</v>
          </cell>
          <cell r="C116">
            <v>11</v>
          </cell>
          <cell r="D116">
            <v>100</v>
          </cell>
          <cell r="E116" t="str">
            <v>+</v>
          </cell>
          <cell r="F116">
            <v>19.599999999999795</v>
          </cell>
          <cell r="G116">
            <v>8.6</v>
          </cell>
          <cell r="H116">
            <v>2.0499999999999998</v>
          </cell>
          <cell r="I116">
            <v>0.05</v>
          </cell>
          <cell r="J116">
            <v>17.63</v>
          </cell>
          <cell r="K116">
            <v>0.88149999999999995</v>
          </cell>
        </row>
        <row r="117">
          <cell r="A117">
            <v>99</v>
          </cell>
          <cell r="B117" t="str">
            <v>+</v>
          </cell>
          <cell r="C117">
            <v>1.9</v>
          </cell>
          <cell r="D117">
            <v>99</v>
          </cell>
          <cell r="E117" t="str">
            <v>+</v>
          </cell>
          <cell r="F117">
            <v>5.6000000000000227</v>
          </cell>
          <cell r="G117">
            <v>3.7</v>
          </cell>
          <cell r="H117">
            <v>1.9</v>
          </cell>
          <cell r="I117">
            <v>0.06</v>
          </cell>
          <cell r="J117">
            <v>7.03</v>
          </cell>
          <cell r="K117">
            <v>0.42180000000000001</v>
          </cell>
        </row>
        <row r="118">
          <cell r="A118">
            <v>99</v>
          </cell>
          <cell r="B118" t="str">
            <v>+</v>
          </cell>
          <cell r="C118">
            <v>4.3</v>
          </cell>
          <cell r="D118">
            <v>99</v>
          </cell>
          <cell r="E118" t="str">
            <v>+</v>
          </cell>
          <cell r="F118">
            <v>8.2999999999998408</v>
          </cell>
          <cell r="G118">
            <v>4</v>
          </cell>
          <cell r="H118">
            <v>3.3</v>
          </cell>
          <cell r="I118">
            <v>0.05</v>
          </cell>
          <cell r="J118">
            <v>13.2</v>
          </cell>
          <cell r="K118">
            <v>0.66</v>
          </cell>
        </row>
        <row r="119">
          <cell r="A119">
            <v>98</v>
          </cell>
          <cell r="B119" t="str">
            <v>+</v>
          </cell>
          <cell r="C119">
            <v>5</v>
          </cell>
          <cell r="D119">
            <v>98</v>
          </cell>
          <cell r="E119" t="str">
            <v>+</v>
          </cell>
          <cell r="F119">
            <v>9.5999999999997954</v>
          </cell>
          <cell r="G119">
            <v>4.5999999999999996</v>
          </cell>
          <cell r="H119">
            <v>1</v>
          </cell>
          <cell r="I119">
            <v>0.05</v>
          </cell>
          <cell r="J119">
            <v>4.5999999999999996</v>
          </cell>
          <cell r="K119">
            <v>0.22999999999999998</v>
          </cell>
        </row>
        <row r="120">
          <cell r="A120">
            <v>98</v>
          </cell>
          <cell r="B120" t="str">
            <v>+</v>
          </cell>
          <cell r="C120">
            <v>18.5</v>
          </cell>
          <cell r="D120">
            <v>99</v>
          </cell>
          <cell r="E120" t="str">
            <v>+</v>
          </cell>
          <cell r="F120">
            <v>6.7000000000001592</v>
          </cell>
          <cell r="G120">
            <v>8.1999999999999993</v>
          </cell>
          <cell r="H120">
            <v>1.7</v>
          </cell>
          <cell r="I120">
            <v>0.05</v>
          </cell>
          <cell r="J120">
            <v>13.939999999999998</v>
          </cell>
          <cell r="K120">
            <v>0.69699999999999995</v>
          </cell>
        </row>
        <row r="121">
          <cell r="A121">
            <v>97</v>
          </cell>
          <cell r="B121" t="str">
            <v>+</v>
          </cell>
          <cell r="C121">
            <v>17.8</v>
          </cell>
          <cell r="D121">
            <v>98</v>
          </cell>
          <cell r="E121" t="str">
            <v>+</v>
          </cell>
          <cell r="F121">
            <v>2.4500000000000455</v>
          </cell>
          <cell r="G121">
            <v>4.6500000000000004</v>
          </cell>
          <cell r="H121">
            <v>2</v>
          </cell>
          <cell r="I121">
            <v>0.06</v>
          </cell>
          <cell r="J121">
            <v>9.3000000000000007</v>
          </cell>
          <cell r="K121">
            <v>0.55800000000000005</v>
          </cell>
        </row>
        <row r="122">
          <cell r="A122">
            <v>96</v>
          </cell>
          <cell r="B122" t="str">
            <v>+</v>
          </cell>
          <cell r="C122">
            <v>5.5</v>
          </cell>
          <cell r="D122">
            <v>96</v>
          </cell>
          <cell r="E122" t="str">
            <v>+</v>
          </cell>
          <cell r="F122">
            <v>9.5999999999997954</v>
          </cell>
          <cell r="G122">
            <v>4.0999999999999996</v>
          </cell>
          <cell r="H122">
            <v>2</v>
          </cell>
          <cell r="I122">
            <v>0.04</v>
          </cell>
          <cell r="J122">
            <v>8.1999999999999993</v>
          </cell>
          <cell r="K122">
            <v>0.32799999999999996</v>
          </cell>
        </row>
        <row r="123">
          <cell r="A123">
            <v>95</v>
          </cell>
          <cell r="B123" t="str">
            <v>+</v>
          </cell>
          <cell r="C123">
            <v>8.1999999999999993</v>
          </cell>
          <cell r="D123">
            <v>95</v>
          </cell>
          <cell r="E123" t="str">
            <v>+</v>
          </cell>
          <cell r="F123">
            <v>19.60000000000008</v>
          </cell>
          <cell r="G123">
            <v>11.4</v>
          </cell>
          <cell r="H123">
            <v>2</v>
          </cell>
          <cell r="I123">
            <v>0.05</v>
          </cell>
          <cell r="J123">
            <v>22.8</v>
          </cell>
          <cell r="K123">
            <v>1.1400000000000001</v>
          </cell>
        </row>
        <row r="124">
          <cell r="A124">
            <v>95</v>
          </cell>
          <cell r="B124" t="str">
            <v>+</v>
          </cell>
          <cell r="C124">
            <v>19</v>
          </cell>
          <cell r="D124">
            <v>96</v>
          </cell>
          <cell r="E124" t="str">
            <v>+</v>
          </cell>
          <cell r="F124">
            <v>2.7000000000001023</v>
          </cell>
          <cell r="G124">
            <v>3.7</v>
          </cell>
          <cell r="H124">
            <v>1</v>
          </cell>
          <cell r="I124">
            <v>0.05</v>
          </cell>
          <cell r="J124">
            <v>3.7</v>
          </cell>
          <cell r="K124">
            <v>0.18500000000000003</v>
          </cell>
        </row>
        <row r="125">
          <cell r="A125">
            <v>93</v>
          </cell>
          <cell r="B125" t="str">
            <v>+</v>
          </cell>
          <cell r="C125">
            <v>2.5</v>
          </cell>
          <cell r="D125">
            <v>93</v>
          </cell>
          <cell r="E125" t="str">
            <v>+</v>
          </cell>
          <cell r="F125">
            <v>7.7500000000000568</v>
          </cell>
          <cell r="G125">
            <v>5.25</v>
          </cell>
          <cell r="H125">
            <v>2</v>
          </cell>
          <cell r="I125">
            <v>0.04</v>
          </cell>
          <cell r="J125">
            <v>10.5</v>
          </cell>
          <cell r="K125">
            <v>0.42</v>
          </cell>
        </row>
        <row r="126">
          <cell r="A126">
            <v>92</v>
          </cell>
          <cell r="B126" t="str">
            <v>+</v>
          </cell>
          <cell r="D126">
            <v>92</v>
          </cell>
          <cell r="E126" t="str">
            <v>+</v>
          </cell>
          <cell r="F126">
            <v>5</v>
          </cell>
          <cell r="G126">
            <v>5</v>
          </cell>
          <cell r="H126">
            <v>1</v>
          </cell>
          <cell r="I126">
            <v>0.04</v>
          </cell>
          <cell r="J126">
            <v>5</v>
          </cell>
          <cell r="K126">
            <v>0.2</v>
          </cell>
        </row>
        <row r="127">
          <cell r="A127">
            <v>92</v>
          </cell>
          <cell r="B127" t="str">
            <v>+</v>
          </cell>
          <cell r="C127">
            <v>7.2</v>
          </cell>
          <cell r="D127">
            <v>92</v>
          </cell>
          <cell r="E127" t="str">
            <v>+</v>
          </cell>
          <cell r="F127">
            <v>14.10000000000025</v>
          </cell>
          <cell r="G127">
            <v>6.9</v>
          </cell>
          <cell r="H127">
            <v>1</v>
          </cell>
          <cell r="I127">
            <v>0.04</v>
          </cell>
          <cell r="J127">
            <v>6.9</v>
          </cell>
          <cell r="K127">
            <v>0.27600000000000002</v>
          </cell>
        </row>
        <row r="128">
          <cell r="A128">
            <v>92</v>
          </cell>
          <cell r="B128" t="str">
            <v>+</v>
          </cell>
          <cell r="C128">
            <v>15</v>
          </cell>
          <cell r="D128">
            <v>93</v>
          </cell>
          <cell r="E128" t="str">
            <v>+</v>
          </cell>
          <cell r="F128">
            <v>0.30000000000001137</v>
          </cell>
          <cell r="G128">
            <v>5.3</v>
          </cell>
          <cell r="H128">
            <v>2</v>
          </cell>
          <cell r="I128">
            <v>0.04</v>
          </cell>
          <cell r="J128">
            <v>10.6</v>
          </cell>
          <cell r="K128">
            <v>0.42399999999999999</v>
          </cell>
        </row>
        <row r="129">
          <cell r="A129">
            <v>91</v>
          </cell>
          <cell r="B129" t="str">
            <v>+</v>
          </cell>
          <cell r="C129">
            <v>6.7</v>
          </cell>
          <cell r="D129">
            <v>91</v>
          </cell>
          <cell r="E129" t="str">
            <v>+</v>
          </cell>
          <cell r="F129">
            <v>10.500000000000114</v>
          </cell>
          <cell r="G129">
            <v>3.8</v>
          </cell>
          <cell r="H129">
            <v>1</v>
          </cell>
          <cell r="I129">
            <v>0.04</v>
          </cell>
          <cell r="J129">
            <v>3.8</v>
          </cell>
          <cell r="K129">
            <v>0.152</v>
          </cell>
        </row>
        <row r="130">
          <cell r="A130">
            <v>91</v>
          </cell>
          <cell r="B130" t="str">
            <v>+</v>
          </cell>
          <cell r="C130">
            <v>15.5</v>
          </cell>
          <cell r="D130">
            <v>91</v>
          </cell>
          <cell r="E130" t="str">
            <v>+</v>
          </cell>
          <cell r="F130">
            <v>17.900000000000205</v>
          </cell>
          <cell r="G130">
            <v>2.4</v>
          </cell>
          <cell r="H130">
            <v>1</v>
          </cell>
          <cell r="I130">
            <v>0.04</v>
          </cell>
          <cell r="J130">
            <v>2.4</v>
          </cell>
          <cell r="K130">
            <v>9.6000000000000002E-2</v>
          </cell>
        </row>
        <row r="131">
          <cell r="A131">
            <v>90</v>
          </cell>
          <cell r="B131" t="str">
            <v>+</v>
          </cell>
          <cell r="C131">
            <v>10</v>
          </cell>
          <cell r="D131">
            <v>90</v>
          </cell>
          <cell r="E131" t="str">
            <v>+</v>
          </cell>
          <cell r="F131">
            <v>18.349999999999795</v>
          </cell>
          <cell r="G131">
            <v>8.35</v>
          </cell>
          <cell r="H131">
            <v>1</v>
          </cell>
          <cell r="I131">
            <v>0.04</v>
          </cell>
          <cell r="J131">
            <v>8.35</v>
          </cell>
          <cell r="K131">
            <v>0.33400000000000002</v>
          </cell>
        </row>
        <row r="132">
          <cell r="A132">
            <v>89</v>
          </cell>
          <cell r="B132" t="str">
            <v>+</v>
          </cell>
          <cell r="C132">
            <v>1</v>
          </cell>
          <cell r="D132">
            <v>89</v>
          </cell>
          <cell r="E132" t="str">
            <v>+</v>
          </cell>
          <cell r="F132">
            <v>9.9000000000000909</v>
          </cell>
          <cell r="G132">
            <v>8.9</v>
          </cell>
          <cell r="H132">
            <v>1</v>
          </cell>
          <cell r="I132">
            <v>0.04</v>
          </cell>
          <cell r="J132">
            <v>8.9</v>
          </cell>
          <cell r="K132">
            <v>0.35600000000000004</v>
          </cell>
        </row>
        <row r="133">
          <cell r="A133">
            <v>87</v>
          </cell>
          <cell r="B133" t="str">
            <v>+</v>
          </cell>
          <cell r="C133">
            <v>4.3</v>
          </cell>
          <cell r="D133">
            <v>87</v>
          </cell>
          <cell r="E133" t="str">
            <v>+</v>
          </cell>
          <cell r="F133">
            <v>9.5499999999998408</v>
          </cell>
          <cell r="G133">
            <v>5.25</v>
          </cell>
          <cell r="H133">
            <v>1</v>
          </cell>
          <cell r="I133">
            <v>0.04</v>
          </cell>
          <cell r="J133">
            <v>5.25</v>
          </cell>
          <cell r="K133">
            <v>0.21</v>
          </cell>
        </row>
        <row r="134">
          <cell r="A134">
            <v>87</v>
          </cell>
          <cell r="B134" t="str">
            <v>+</v>
          </cell>
          <cell r="C134">
            <v>16</v>
          </cell>
          <cell r="D134">
            <v>88</v>
          </cell>
          <cell r="E134" t="str">
            <v>+</v>
          </cell>
          <cell r="F134">
            <v>11.800000000000068</v>
          </cell>
          <cell r="G134">
            <v>15.8</v>
          </cell>
          <cell r="H134">
            <v>2</v>
          </cell>
          <cell r="I134">
            <v>0.04</v>
          </cell>
          <cell r="J134">
            <v>31.6</v>
          </cell>
          <cell r="K134">
            <v>1.264</v>
          </cell>
        </row>
        <row r="135">
          <cell r="A135">
            <v>86</v>
          </cell>
          <cell r="B135" t="str">
            <v>+</v>
          </cell>
          <cell r="C135">
            <v>5</v>
          </cell>
          <cell r="D135">
            <v>86</v>
          </cell>
          <cell r="E135" t="str">
            <v>+</v>
          </cell>
          <cell r="F135">
            <v>15.150000000000148</v>
          </cell>
          <cell r="G135">
            <v>10.15</v>
          </cell>
          <cell r="H135">
            <v>3</v>
          </cell>
          <cell r="I135">
            <v>0.04</v>
          </cell>
          <cell r="J135">
            <v>30.450000000000003</v>
          </cell>
          <cell r="K135">
            <v>1.2180000000000002</v>
          </cell>
        </row>
        <row r="136">
          <cell r="A136">
            <v>84</v>
          </cell>
          <cell r="B136" t="str">
            <v>+</v>
          </cell>
          <cell r="C136">
            <v>3.4</v>
          </cell>
          <cell r="D136">
            <v>85</v>
          </cell>
          <cell r="E136" t="str">
            <v>+</v>
          </cell>
          <cell r="F136">
            <v>9.3000000000000682</v>
          </cell>
          <cell r="G136">
            <v>25.9</v>
          </cell>
          <cell r="H136">
            <v>2.1</v>
          </cell>
          <cell r="I136">
            <v>0.05</v>
          </cell>
          <cell r="J136">
            <v>54.39</v>
          </cell>
          <cell r="K136">
            <v>2.7195</v>
          </cell>
        </row>
        <row r="137">
          <cell r="A137">
            <v>82</v>
          </cell>
          <cell r="B137" t="str">
            <v>+</v>
          </cell>
          <cell r="C137">
            <v>2.4</v>
          </cell>
          <cell r="D137">
            <v>82</v>
          </cell>
          <cell r="E137" t="str">
            <v>+</v>
          </cell>
          <cell r="F137">
            <v>9.3999999999999773</v>
          </cell>
          <cell r="G137">
            <v>7</v>
          </cell>
          <cell r="H137">
            <v>2</v>
          </cell>
          <cell r="I137">
            <v>0.04</v>
          </cell>
          <cell r="J137">
            <v>14</v>
          </cell>
          <cell r="K137">
            <v>0.56000000000000005</v>
          </cell>
        </row>
        <row r="138">
          <cell r="A138">
            <v>82</v>
          </cell>
          <cell r="B138" t="str">
            <v>+</v>
          </cell>
          <cell r="C138">
            <v>4.7</v>
          </cell>
          <cell r="D138">
            <v>83</v>
          </cell>
          <cell r="E138" t="str">
            <v>+</v>
          </cell>
          <cell r="F138">
            <v>4.4499999999999318</v>
          </cell>
          <cell r="G138">
            <v>19.75</v>
          </cell>
          <cell r="H138">
            <v>1</v>
          </cell>
          <cell r="I138">
            <v>0.05</v>
          </cell>
          <cell r="J138">
            <v>19.75</v>
          </cell>
          <cell r="K138">
            <v>0.98750000000000004</v>
          </cell>
        </row>
        <row r="139">
          <cell r="A139">
            <v>81</v>
          </cell>
          <cell r="B139" t="str">
            <v>+</v>
          </cell>
          <cell r="C139">
            <v>5.7</v>
          </cell>
          <cell r="D139">
            <v>81</v>
          </cell>
          <cell r="E139" t="str">
            <v>+</v>
          </cell>
          <cell r="F139">
            <v>15.400000000000205</v>
          </cell>
          <cell r="G139">
            <v>9.6999999999999993</v>
          </cell>
          <cell r="H139">
            <v>2</v>
          </cell>
          <cell r="I139">
            <v>0.05</v>
          </cell>
          <cell r="J139">
            <v>19.399999999999999</v>
          </cell>
          <cell r="K139">
            <v>0.97</v>
          </cell>
        </row>
        <row r="140">
          <cell r="A140">
            <v>81</v>
          </cell>
          <cell r="B140" t="str">
            <v>+</v>
          </cell>
          <cell r="C140">
            <v>18</v>
          </cell>
          <cell r="D140">
            <v>82</v>
          </cell>
          <cell r="E140" t="str">
            <v>+</v>
          </cell>
          <cell r="F140">
            <v>9.9999999999909051E-2</v>
          </cell>
          <cell r="G140">
            <v>2.1</v>
          </cell>
          <cell r="H140">
            <v>1</v>
          </cell>
          <cell r="I140">
            <v>0.04</v>
          </cell>
          <cell r="J140">
            <v>2.1</v>
          </cell>
          <cell r="K140">
            <v>8.4000000000000005E-2</v>
          </cell>
        </row>
        <row r="141">
          <cell r="A141">
            <v>80</v>
          </cell>
          <cell r="B141" t="str">
            <v>+</v>
          </cell>
          <cell r="C141">
            <v>0.5</v>
          </cell>
          <cell r="D141">
            <v>80</v>
          </cell>
          <cell r="E141" t="str">
            <v>+</v>
          </cell>
          <cell r="F141">
            <v>4.4999999999998863</v>
          </cell>
          <cell r="G141">
            <v>4</v>
          </cell>
          <cell r="H141">
            <v>1</v>
          </cell>
          <cell r="I141">
            <v>0.04</v>
          </cell>
          <cell r="J141">
            <v>4</v>
          </cell>
          <cell r="K141">
            <v>0.16</v>
          </cell>
        </row>
        <row r="142">
          <cell r="A142">
            <v>80</v>
          </cell>
          <cell r="B142" t="str">
            <v>+</v>
          </cell>
          <cell r="C142">
            <v>6.7</v>
          </cell>
          <cell r="D142">
            <v>81</v>
          </cell>
          <cell r="E142" t="str">
            <v>+</v>
          </cell>
          <cell r="F142">
            <v>4.6999999999999886</v>
          </cell>
          <cell r="G142">
            <v>18</v>
          </cell>
          <cell r="H142">
            <v>1</v>
          </cell>
          <cell r="I142">
            <v>0.04</v>
          </cell>
          <cell r="J142">
            <v>18</v>
          </cell>
          <cell r="K142">
            <v>0.72</v>
          </cell>
        </row>
        <row r="143">
          <cell r="A143">
            <v>79</v>
          </cell>
          <cell r="B143" t="str">
            <v>+</v>
          </cell>
          <cell r="C143">
            <v>12.7</v>
          </cell>
          <cell r="D143">
            <v>80</v>
          </cell>
          <cell r="E143" t="str">
            <v>+</v>
          </cell>
          <cell r="F143">
            <v>1.6000000000002501</v>
          </cell>
          <cell r="G143">
            <v>8.9</v>
          </cell>
          <cell r="H143">
            <v>1</v>
          </cell>
          <cell r="I143">
            <v>0.04</v>
          </cell>
          <cell r="J143">
            <v>8.9</v>
          </cell>
          <cell r="K143">
            <v>0.35600000000000004</v>
          </cell>
        </row>
        <row r="144">
          <cell r="A144">
            <v>78</v>
          </cell>
          <cell r="B144" t="str">
            <v>+</v>
          </cell>
          <cell r="C144">
            <v>3</v>
          </cell>
          <cell r="D144">
            <v>78</v>
          </cell>
          <cell r="E144" t="str">
            <v>+</v>
          </cell>
          <cell r="F144">
            <v>12.199999999999989</v>
          </cell>
          <cell r="G144">
            <v>9.1999999999999993</v>
          </cell>
          <cell r="H144">
            <v>1</v>
          </cell>
          <cell r="I144">
            <v>0.05</v>
          </cell>
          <cell r="J144">
            <v>9.1999999999999993</v>
          </cell>
          <cell r="K144">
            <v>0.45999999999999996</v>
          </cell>
        </row>
        <row r="145">
          <cell r="A145">
            <v>77</v>
          </cell>
          <cell r="B145" t="str">
            <v>+</v>
          </cell>
          <cell r="C145">
            <v>1.9</v>
          </cell>
          <cell r="D145">
            <v>77</v>
          </cell>
          <cell r="E145" t="str">
            <v>+</v>
          </cell>
          <cell r="F145">
            <v>11.25</v>
          </cell>
          <cell r="G145">
            <v>9.35</v>
          </cell>
          <cell r="H145">
            <v>2</v>
          </cell>
          <cell r="I145">
            <v>0.06</v>
          </cell>
          <cell r="J145">
            <v>18.7</v>
          </cell>
          <cell r="K145">
            <v>1.1219999999999999</v>
          </cell>
        </row>
        <row r="146">
          <cell r="A146">
            <v>77</v>
          </cell>
          <cell r="B146" t="str">
            <v>+</v>
          </cell>
          <cell r="C146">
            <v>11.4</v>
          </cell>
          <cell r="D146">
            <v>77</v>
          </cell>
          <cell r="E146" t="str">
            <v>+</v>
          </cell>
          <cell r="F146">
            <v>16.850000000000023</v>
          </cell>
          <cell r="G146">
            <v>5.45</v>
          </cell>
          <cell r="H146">
            <v>1</v>
          </cell>
          <cell r="I146">
            <v>0.05</v>
          </cell>
          <cell r="J146">
            <v>5.45</v>
          </cell>
          <cell r="K146">
            <v>0.27250000000000002</v>
          </cell>
        </row>
        <row r="147">
          <cell r="A147">
            <v>77</v>
          </cell>
          <cell r="B147" t="str">
            <v>+</v>
          </cell>
          <cell r="C147">
            <v>16.7</v>
          </cell>
          <cell r="D147">
            <v>78</v>
          </cell>
          <cell r="E147" t="str">
            <v>+</v>
          </cell>
          <cell r="F147">
            <v>6.9999999999998863</v>
          </cell>
          <cell r="G147">
            <v>10.3</v>
          </cell>
          <cell r="H147">
            <v>2</v>
          </cell>
          <cell r="I147">
            <v>0.05</v>
          </cell>
          <cell r="J147">
            <v>20.6</v>
          </cell>
          <cell r="K147">
            <v>1.03</v>
          </cell>
        </row>
        <row r="148">
          <cell r="A148">
            <v>76</v>
          </cell>
          <cell r="B148" t="str">
            <v>+</v>
          </cell>
          <cell r="C148">
            <v>12</v>
          </cell>
          <cell r="D148">
            <v>77</v>
          </cell>
          <cell r="E148" t="str">
            <v>+</v>
          </cell>
          <cell r="F148">
            <v>0.99999999999994316</v>
          </cell>
          <cell r="G148">
            <v>9</v>
          </cell>
          <cell r="H148">
            <v>2</v>
          </cell>
          <cell r="I148">
            <v>0.08</v>
          </cell>
          <cell r="J148">
            <v>18</v>
          </cell>
          <cell r="K148">
            <v>1.44</v>
          </cell>
        </row>
        <row r="149">
          <cell r="A149">
            <v>75</v>
          </cell>
          <cell r="B149" t="str">
            <v>+</v>
          </cell>
          <cell r="C149">
            <v>4</v>
          </cell>
          <cell r="D149">
            <v>75</v>
          </cell>
          <cell r="E149" t="str">
            <v>+</v>
          </cell>
          <cell r="F149">
            <v>13.900000000000148</v>
          </cell>
          <cell r="G149">
            <v>9.9</v>
          </cell>
          <cell r="H149">
            <v>2</v>
          </cell>
          <cell r="I149">
            <v>0.05</v>
          </cell>
          <cell r="J149">
            <v>19.8</v>
          </cell>
          <cell r="K149">
            <v>0.9900000000000001</v>
          </cell>
        </row>
        <row r="150">
          <cell r="A150">
            <v>75</v>
          </cell>
          <cell r="B150" t="str">
            <v>+</v>
          </cell>
          <cell r="C150">
            <v>13.5</v>
          </cell>
          <cell r="D150">
            <v>75</v>
          </cell>
          <cell r="E150" t="str">
            <v>+</v>
          </cell>
          <cell r="F150">
            <v>19.050000000000011</v>
          </cell>
          <cell r="G150">
            <v>5.55</v>
          </cell>
          <cell r="H150">
            <v>3.6</v>
          </cell>
          <cell r="I150">
            <v>0.05</v>
          </cell>
          <cell r="J150">
            <v>19.98</v>
          </cell>
          <cell r="K150">
            <v>0.99900000000000011</v>
          </cell>
        </row>
        <row r="151">
          <cell r="A151">
            <v>75</v>
          </cell>
          <cell r="B151" t="str">
            <v>+</v>
          </cell>
          <cell r="C151">
            <v>18.5</v>
          </cell>
          <cell r="D151">
            <v>76</v>
          </cell>
          <cell r="E151" t="str">
            <v>+</v>
          </cell>
          <cell r="F151">
            <v>6.2000000000000455</v>
          </cell>
          <cell r="G151">
            <v>7.7</v>
          </cell>
          <cell r="H151">
            <v>2</v>
          </cell>
          <cell r="I151">
            <v>0.06</v>
          </cell>
          <cell r="J151">
            <v>15.4</v>
          </cell>
          <cell r="K151">
            <v>0.92399999999999993</v>
          </cell>
        </row>
        <row r="152">
          <cell r="A152">
            <v>74</v>
          </cell>
          <cell r="B152" t="str">
            <v>+</v>
          </cell>
          <cell r="C152">
            <v>1.3</v>
          </cell>
          <cell r="D152">
            <v>74</v>
          </cell>
          <cell r="E152" t="str">
            <v>+</v>
          </cell>
          <cell r="F152">
            <v>5</v>
          </cell>
          <cell r="G152">
            <v>3.7</v>
          </cell>
          <cell r="H152">
            <v>3.7</v>
          </cell>
          <cell r="I152">
            <v>0.06</v>
          </cell>
          <cell r="J152">
            <v>13.690000000000001</v>
          </cell>
          <cell r="K152">
            <v>0.82140000000000002</v>
          </cell>
        </row>
        <row r="153">
          <cell r="A153">
            <v>74</v>
          </cell>
          <cell r="B153" t="str">
            <v>+</v>
          </cell>
          <cell r="C153">
            <v>5</v>
          </cell>
          <cell r="D153">
            <v>74</v>
          </cell>
          <cell r="E153" t="str">
            <v>+</v>
          </cell>
          <cell r="F153">
            <v>8.5499999999998977</v>
          </cell>
          <cell r="G153">
            <v>3.55</v>
          </cell>
          <cell r="H153">
            <v>2</v>
          </cell>
          <cell r="I153">
            <v>0.05</v>
          </cell>
          <cell r="J153">
            <v>7.1</v>
          </cell>
          <cell r="K153">
            <v>0.35499999999999998</v>
          </cell>
        </row>
        <row r="154">
          <cell r="A154">
            <v>74</v>
          </cell>
          <cell r="B154" t="str">
            <v>+</v>
          </cell>
          <cell r="C154">
            <v>8</v>
          </cell>
          <cell r="D154">
            <v>74</v>
          </cell>
          <cell r="E154" t="str">
            <v>+</v>
          </cell>
          <cell r="F154">
            <v>14.699999999999989</v>
          </cell>
          <cell r="G154">
            <v>6.7</v>
          </cell>
          <cell r="H154">
            <v>2</v>
          </cell>
          <cell r="I154">
            <v>0.05</v>
          </cell>
          <cell r="J154">
            <v>13.4</v>
          </cell>
          <cell r="K154">
            <v>0.67</v>
          </cell>
        </row>
        <row r="155">
          <cell r="A155">
            <v>74</v>
          </cell>
          <cell r="B155" t="str">
            <v>+</v>
          </cell>
          <cell r="C155">
            <v>16.5</v>
          </cell>
          <cell r="D155">
            <v>75</v>
          </cell>
          <cell r="E155" t="str">
            <v>+</v>
          </cell>
          <cell r="F155">
            <v>3.4000000000000341</v>
          </cell>
          <cell r="G155">
            <v>6.9</v>
          </cell>
          <cell r="H155">
            <v>3</v>
          </cell>
          <cell r="I155">
            <v>0.06</v>
          </cell>
          <cell r="J155">
            <v>20.700000000000003</v>
          </cell>
          <cell r="K155">
            <v>1.2420000000000002</v>
          </cell>
        </row>
        <row r="156">
          <cell r="A156">
            <v>73</v>
          </cell>
          <cell r="B156" t="str">
            <v>+</v>
          </cell>
          <cell r="C156">
            <v>2.4</v>
          </cell>
          <cell r="D156">
            <v>74</v>
          </cell>
          <cell r="E156" t="str">
            <v>+</v>
          </cell>
          <cell r="F156">
            <v>5.5000000000001137</v>
          </cell>
          <cell r="G156">
            <v>23.1</v>
          </cell>
          <cell r="H156">
            <v>2</v>
          </cell>
          <cell r="I156">
            <v>0.06</v>
          </cell>
          <cell r="J156">
            <v>46.2</v>
          </cell>
          <cell r="K156">
            <v>2.7720000000000002</v>
          </cell>
        </row>
        <row r="157">
          <cell r="A157">
            <v>72</v>
          </cell>
          <cell r="B157" t="str">
            <v>+</v>
          </cell>
          <cell r="C157">
            <v>11.2</v>
          </cell>
          <cell r="D157">
            <v>73</v>
          </cell>
          <cell r="E157" t="str">
            <v>+</v>
          </cell>
          <cell r="F157">
            <v>0.85000000000007958</v>
          </cell>
          <cell r="G157">
            <v>9.65</v>
          </cell>
          <cell r="H157">
            <v>1.6</v>
          </cell>
          <cell r="I157">
            <v>0.05</v>
          </cell>
          <cell r="J157">
            <v>15.440000000000001</v>
          </cell>
          <cell r="K157">
            <v>0.77200000000000013</v>
          </cell>
        </row>
        <row r="158">
          <cell r="A158">
            <v>71</v>
          </cell>
          <cell r="B158" t="str">
            <v>+</v>
          </cell>
          <cell r="C158">
            <v>1.2</v>
          </cell>
          <cell r="D158">
            <v>71</v>
          </cell>
          <cell r="E158" t="str">
            <v>+</v>
          </cell>
          <cell r="F158">
            <v>7.1000000000000796</v>
          </cell>
          <cell r="G158">
            <v>5.9</v>
          </cell>
          <cell r="H158">
            <v>1.7</v>
          </cell>
          <cell r="I158">
            <v>0.05</v>
          </cell>
          <cell r="J158">
            <v>10.030000000000001</v>
          </cell>
          <cell r="K158">
            <v>0.50150000000000006</v>
          </cell>
        </row>
        <row r="159">
          <cell r="A159">
            <v>70</v>
          </cell>
          <cell r="B159" t="str">
            <v>+</v>
          </cell>
          <cell r="C159">
            <v>17</v>
          </cell>
          <cell r="D159">
            <v>71</v>
          </cell>
          <cell r="E159" t="str">
            <v>+</v>
          </cell>
          <cell r="F159">
            <v>1.9999999999998863</v>
          </cell>
          <cell r="G159">
            <v>5</v>
          </cell>
          <cell r="H159">
            <v>2.6</v>
          </cell>
          <cell r="I159">
            <v>0.04</v>
          </cell>
          <cell r="J159">
            <v>13</v>
          </cell>
          <cell r="K159">
            <v>0.52</v>
          </cell>
        </row>
        <row r="160">
          <cell r="A160">
            <v>68</v>
          </cell>
          <cell r="B160" t="str">
            <v>+</v>
          </cell>
          <cell r="C160">
            <v>2.2000000000000002</v>
          </cell>
          <cell r="D160">
            <v>68</v>
          </cell>
          <cell r="E160" t="str">
            <v>+</v>
          </cell>
          <cell r="F160">
            <v>3.6000000000001364</v>
          </cell>
          <cell r="G160">
            <v>1.4</v>
          </cell>
          <cell r="H160">
            <v>2</v>
          </cell>
          <cell r="I160">
            <v>0.05</v>
          </cell>
          <cell r="J160">
            <v>2.8</v>
          </cell>
          <cell r="K160">
            <v>0.13999999999999999</v>
          </cell>
        </row>
        <row r="161">
          <cell r="A161">
            <v>68</v>
          </cell>
          <cell r="B161" t="str">
            <v>+</v>
          </cell>
          <cell r="C161">
            <v>17.5</v>
          </cell>
          <cell r="D161">
            <v>69</v>
          </cell>
          <cell r="E161" t="str">
            <v>+</v>
          </cell>
          <cell r="F161">
            <v>12.700000000000102</v>
          </cell>
          <cell r="G161">
            <v>15.2</v>
          </cell>
          <cell r="H161">
            <v>1</v>
          </cell>
          <cell r="I161">
            <v>0.04</v>
          </cell>
          <cell r="J161">
            <v>15.2</v>
          </cell>
          <cell r="K161">
            <v>0.60799999999999998</v>
          </cell>
        </row>
        <row r="162">
          <cell r="A162">
            <v>67</v>
          </cell>
          <cell r="B162" t="str">
            <v>+</v>
          </cell>
          <cell r="C162">
            <v>2</v>
          </cell>
          <cell r="D162">
            <v>67</v>
          </cell>
          <cell r="E162" t="str">
            <v>+</v>
          </cell>
          <cell r="F162">
            <v>19.699999999999989</v>
          </cell>
          <cell r="G162">
            <v>17.7</v>
          </cell>
          <cell r="H162">
            <v>1</v>
          </cell>
          <cell r="I162">
            <v>0.04</v>
          </cell>
          <cell r="J162">
            <v>17.7</v>
          </cell>
          <cell r="K162">
            <v>0.70799999999999996</v>
          </cell>
        </row>
        <row r="163">
          <cell r="A163">
            <v>66</v>
          </cell>
          <cell r="B163" t="str">
            <v>+</v>
          </cell>
          <cell r="C163">
            <v>7</v>
          </cell>
          <cell r="D163">
            <v>66</v>
          </cell>
          <cell r="E163" t="str">
            <v>+</v>
          </cell>
          <cell r="F163">
            <v>14.099999999999966</v>
          </cell>
          <cell r="G163">
            <v>7.1</v>
          </cell>
          <cell r="H163">
            <v>2</v>
          </cell>
          <cell r="I163">
            <v>0.04</v>
          </cell>
          <cell r="J163">
            <v>14.2</v>
          </cell>
          <cell r="K163">
            <v>0.56799999999999995</v>
          </cell>
        </row>
        <row r="164">
          <cell r="A164">
            <v>65</v>
          </cell>
          <cell r="B164" t="str">
            <v>+</v>
          </cell>
          <cell r="C164">
            <v>15.3</v>
          </cell>
          <cell r="D164">
            <v>66</v>
          </cell>
          <cell r="E164" t="str">
            <v>+</v>
          </cell>
          <cell r="F164">
            <v>2.9500000000001592</v>
          </cell>
          <cell r="G164">
            <v>7.65</v>
          </cell>
          <cell r="H164">
            <v>3.6</v>
          </cell>
          <cell r="I164">
            <v>0.05</v>
          </cell>
          <cell r="J164">
            <v>27.540000000000003</v>
          </cell>
          <cell r="K164">
            <v>1.3770000000000002</v>
          </cell>
        </row>
        <row r="165">
          <cell r="A165">
            <v>64</v>
          </cell>
          <cell r="B165" t="str">
            <v>+</v>
          </cell>
          <cell r="C165">
            <v>13.3</v>
          </cell>
          <cell r="D165">
            <v>65</v>
          </cell>
          <cell r="E165" t="str">
            <v>+</v>
          </cell>
          <cell r="F165">
            <v>1.0999999999998522</v>
          </cell>
          <cell r="G165">
            <v>7.8</v>
          </cell>
          <cell r="H165">
            <v>3</v>
          </cell>
          <cell r="I165">
            <v>0.05</v>
          </cell>
          <cell r="J165">
            <v>23.4</v>
          </cell>
          <cell r="K165">
            <v>1.17</v>
          </cell>
        </row>
        <row r="166">
          <cell r="A166">
            <v>63</v>
          </cell>
          <cell r="B166" t="str">
            <v>+</v>
          </cell>
          <cell r="C166">
            <v>1.5</v>
          </cell>
          <cell r="D166">
            <v>63</v>
          </cell>
          <cell r="E166" t="str">
            <v>+</v>
          </cell>
          <cell r="F166">
            <v>5.7000000000000739</v>
          </cell>
          <cell r="G166">
            <v>4.2</v>
          </cell>
          <cell r="H166">
            <v>3.65</v>
          </cell>
          <cell r="I166">
            <v>0.06</v>
          </cell>
          <cell r="J166">
            <v>15.33</v>
          </cell>
          <cell r="K166">
            <v>0.91979999999999995</v>
          </cell>
        </row>
        <row r="167">
          <cell r="A167">
            <v>63</v>
          </cell>
          <cell r="B167" t="str">
            <v>+</v>
          </cell>
          <cell r="C167">
            <v>5.2</v>
          </cell>
          <cell r="D167">
            <v>63</v>
          </cell>
          <cell r="E167" t="str">
            <v>+</v>
          </cell>
          <cell r="F167">
            <v>17.850000000000108</v>
          </cell>
          <cell r="G167">
            <v>12.65</v>
          </cell>
          <cell r="H167">
            <v>1.7</v>
          </cell>
          <cell r="I167">
            <v>0.05</v>
          </cell>
          <cell r="J167">
            <v>21.504999999999999</v>
          </cell>
          <cell r="K167">
            <v>1.07525</v>
          </cell>
        </row>
        <row r="168">
          <cell r="A168">
            <v>62</v>
          </cell>
          <cell r="B168" t="str">
            <v>+</v>
          </cell>
          <cell r="C168">
            <v>4.5</v>
          </cell>
          <cell r="D168">
            <v>62</v>
          </cell>
          <cell r="E168" t="str">
            <v>+</v>
          </cell>
          <cell r="F168">
            <v>11.599999999999966</v>
          </cell>
          <cell r="G168">
            <v>7.1</v>
          </cell>
          <cell r="H168">
            <v>1</v>
          </cell>
          <cell r="I168">
            <v>0.06</v>
          </cell>
          <cell r="J168">
            <v>7.1</v>
          </cell>
          <cell r="K168">
            <v>0.42599999999999999</v>
          </cell>
        </row>
        <row r="169">
          <cell r="A169">
            <v>62</v>
          </cell>
          <cell r="B169" t="str">
            <v>+</v>
          </cell>
          <cell r="C169">
            <v>9.5</v>
          </cell>
          <cell r="D169">
            <v>62</v>
          </cell>
          <cell r="E169" t="str">
            <v>+</v>
          </cell>
          <cell r="F169">
            <v>12.999999999999972</v>
          </cell>
          <cell r="G169">
            <v>3.5</v>
          </cell>
          <cell r="H169">
            <v>2</v>
          </cell>
          <cell r="I169">
            <v>0.05</v>
          </cell>
          <cell r="J169">
            <v>7</v>
          </cell>
          <cell r="K169">
            <v>0.35000000000000003</v>
          </cell>
        </row>
        <row r="170">
          <cell r="A170">
            <v>62</v>
          </cell>
          <cell r="B170" t="str">
            <v>+</v>
          </cell>
          <cell r="C170">
            <v>13.5</v>
          </cell>
          <cell r="D170">
            <v>62</v>
          </cell>
          <cell r="E170" t="str">
            <v>+</v>
          </cell>
          <cell r="F170">
            <v>19.249999999999972</v>
          </cell>
          <cell r="G170">
            <v>5.75</v>
          </cell>
          <cell r="H170">
            <v>1</v>
          </cell>
          <cell r="I170">
            <v>0.05</v>
          </cell>
          <cell r="J170">
            <v>5.75</v>
          </cell>
          <cell r="K170">
            <v>0.28750000000000003</v>
          </cell>
        </row>
        <row r="171">
          <cell r="A171">
            <v>61</v>
          </cell>
          <cell r="B171" t="str">
            <v>+</v>
          </cell>
          <cell r="C171">
            <v>5</v>
          </cell>
          <cell r="D171">
            <v>61</v>
          </cell>
          <cell r="E171" t="str">
            <v>+</v>
          </cell>
          <cell r="F171">
            <v>7.0000000000000284</v>
          </cell>
          <cell r="G171">
            <v>2</v>
          </cell>
          <cell r="H171">
            <v>1</v>
          </cell>
          <cell r="I171">
            <v>0.06</v>
          </cell>
          <cell r="J171">
            <v>2</v>
          </cell>
          <cell r="K171">
            <v>0.12</v>
          </cell>
        </row>
        <row r="172">
          <cell r="A172">
            <v>61</v>
          </cell>
          <cell r="B172" t="str">
            <v>+</v>
          </cell>
          <cell r="C172">
            <v>18.5</v>
          </cell>
          <cell r="D172">
            <v>62</v>
          </cell>
          <cell r="E172" t="str">
            <v>+</v>
          </cell>
          <cell r="F172">
            <v>2.5999999999999091</v>
          </cell>
          <cell r="G172">
            <v>4.0999999999999996</v>
          </cell>
          <cell r="H172">
            <v>1</v>
          </cell>
          <cell r="I172">
            <v>0.06</v>
          </cell>
          <cell r="J172">
            <v>4.0999999999999996</v>
          </cell>
          <cell r="K172">
            <v>0.24599999999999997</v>
          </cell>
        </row>
        <row r="173">
          <cell r="A173">
            <v>60</v>
          </cell>
          <cell r="B173" t="str">
            <v>+</v>
          </cell>
          <cell r="C173">
            <v>9.5</v>
          </cell>
          <cell r="D173">
            <v>60</v>
          </cell>
          <cell r="E173" t="str">
            <v>+</v>
          </cell>
          <cell r="F173">
            <v>14.749999999999943</v>
          </cell>
          <cell r="G173">
            <v>5.25</v>
          </cell>
          <cell r="H173">
            <v>3.6</v>
          </cell>
          <cell r="I173">
            <v>0.05</v>
          </cell>
          <cell r="J173">
            <v>18.900000000000002</v>
          </cell>
          <cell r="K173">
            <v>0.94500000000000017</v>
          </cell>
        </row>
        <row r="174">
          <cell r="A174">
            <v>60</v>
          </cell>
          <cell r="B174" t="str">
            <v>+</v>
          </cell>
          <cell r="C174">
            <v>18.5</v>
          </cell>
          <cell r="D174">
            <v>61</v>
          </cell>
          <cell r="E174" t="str">
            <v>+</v>
          </cell>
          <cell r="F174">
            <v>9.9999999999909051E-2</v>
          </cell>
          <cell r="G174">
            <v>1.6</v>
          </cell>
          <cell r="H174">
            <v>3</v>
          </cell>
          <cell r="I174">
            <v>0.05</v>
          </cell>
          <cell r="J174">
            <v>4.8000000000000007</v>
          </cell>
          <cell r="K174">
            <v>0.24000000000000005</v>
          </cell>
        </row>
        <row r="175">
          <cell r="A175">
            <v>58</v>
          </cell>
          <cell r="B175" t="str">
            <v>+</v>
          </cell>
          <cell r="C175">
            <v>12.8</v>
          </cell>
          <cell r="D175">
            <v>58</v>
          </cell>
          <cell r="E175" t="str">
            <v>+</v>
          </cell>
          <cell r="F175">
            <v>14.349999999999881</v>
          </cell>
          <cell r="G175">
            <v>1.55</v>
          </cell>
          <cell r="H175">
            <v>3.05</v>
          </cell>
          <cell r="I175">
            <v>0.05</v>
          </cell>
          <cell r="J175">
            <v>4.7275</v>
          </cell>
          <cell r="K175">
            <v>0.236375</v>
          </cell>
        </row>
        <row r="176">
          <cell r="A176">
            <v>57</v>
          </cell>
          <cell r="B176" t="str">
            <v>+</v>
          </cell>
          <cell r="D176">
            <v>57</v>
          </cell>
          <cell r="E176" t="str">
            <v>+</v>
          </cell>
          <cell r="F176">
            <v>1.7999999999999261</v>
          </cell>
          <cell r="G176">
            <v>1.8</v>
          </cell>
          <cell r="H176">
            <v>4</v>
          </cell>
          <cell r="I176">
            <v>0.05</v>
          </cell>
          <cell r="J176">
            <v>7.2</v>
          </cell>
          <cell r="K176">
            <v>0.36000000000000004</v>
          </cell>
        </row>
        <row r="177">
          <cell r="A177">
            <v>56</v>
          </cell>
          <cell r="B177" t="str">
            <v>+</v>
          </cell>
          <cell r="C177">
            <v>13</v>
          </cell>
          <cell r="D177">
            <v>57</v>
          </cell>
          <cell r="E177" t="str">
            <v>+</v>
          </cell>
          <cell r="F177">
            <v>5.2500000000000568</v>
          </cell>
          <cell r="G177">
            <v>12.25</v>
          </cell>
          <cell r="H177">
            <v>2.6</v>
          </cell>
          <cell r="I177">
            <v>0.05</v>
          </cell>
          <cell r="J177">
            <v>31.85</v>
          </cell>
          <cell r="K177">
            <v>1.5925000000000002</v>
          </cell>
        </row>
        <row r="178">
          <cell r="A178">
            <v>55</v>
          </cell>
          <cell r="B178" t="str">
            <v>+</v>
          </cell>
          <cell r="C178">
            <v>5.2</v>
          </cell>
          <cell r="D178">
            <v>55</v>
          </cell>
          <cell r="E178" t="str">
            <v>+</v>
          </cell>
          <cell r="F178">
            <v>7.1000000000000796</v>
          </cell>
          <cell r="G178">
            <v>1.9</v>
          </cell>
          <cell r="H178">
            <v>3.5</v>
          </cell>
          <cell r="I178">
            <v>0.06</v>
          </cell>
          <cell r="J178">
            <v>6.6499999999999995</v>
          </cell>
          <cell r="K178">
            <v>0.39899999999999997</v>
          </cell>
        </row>
        <row r="179">
          <cell r="A179">
            <v>55</v>
          </cell>
          <cell r="B179" t="str">
            <v>+</v>
          </cell>
          <cell r="C179">
            <v>7.3</v>
          </cell>
          <cell r="D179">
            <v>55</v>
          </cell>
          <cell r="E179" t="str">
            <v>+</v>
          </cell>
          <cell r="F179">
            <v>10</v>
          </cell>
          <cell r="G179">
            <v>2.7</v>
          </cell>
          <cell r="H179">
            <v>2</v>
          </cell>
          <cell r="I179">
            <v>0.06</v>
          </cell>
          <cell r="J179">
            <v>5.4</v>
          </cell>
          <cell r="K179">
            <v>0.32400000000000001</v>
          </cell>
        </row>
        <row r="180">
          <cell r="A180">
            <v>54</v>
          </cell>
          <cell r="B180" t="str">
            <v>+</v>
          </cell>
          <cell r="C180">
            <v>4.3</v>
          </cell>
          <cell r="D180">
            <v>54</v>
          </cell>
          <cell r="E180" t="str">
            <v>+</v>
          </cell>
          <cell r="F180">
            <v>6.0999999999998522</v>
          </cell>
          <cell r="G180">
            <v>1.8</v>
          </cell>
          <cell r="H180">
            <v>1.9</v>
          </cell>
          <cell r="I180">
            <v>0.05</v>
          </cell>
          <cell r="J180">
            <v>3.42</v>
          </cell>
          <cell r="K180">
            <v>0.17100000000000001</v>
          </cell>
        </row>
        <row r="181">
          <cell r="A181">
            <v>54</v>
          </cell>
          <cell r="B181" t="str">
            <v>+</v>
          </cell>
          <cell r="C181">
            <v>13.4</v>
          </cell>
          <cell r="D181">
            <v>54</v>
          </cell>
          <cell r="E181" t="str">
            <v>+</v>
          </cell>
          <cell r="F181">
            <v>15.100000000000193</v>
          </cell>
          <cell r="G181">
            <v>1.7</v>
          </cell>
          <cell r="H181">
            <v>3.6</v>
          </cell>
          <cell r="I181">
            <v>0.05</v>
          </cell>
          <cell r="J181">
            <v>6.12</v>
          </cell>
          <cell r="K181">
            <v>0.30600000000000005</v>
          </cell>
        </row>
        <row r="182">
          <cell r="A182">
            <v>54</v>
          </cell>
          <cell r="B182" t="str">
            <v>+</v>
          </cell>
          <cell r="C182">
            <v>18.7</v>
          </cell>
          <cell r="D182">
            <v>55</v>
          </cell>
          <cell r="E182" t="str">
            <v>+</v>
          </cell>
          <cell r="F182">
            <v>5.7500000000000284</v>
          </cell>
          <cell r="G182">
            <v>7.05</v>
          </cell>
          <cell r="H182">
            <v>3.65</v>
          </cell>
          <cell r="I182">
            <v>0.05</v>
          </cell>
          <cell r="J182">
            <v>25.732499999999998</v>
          </cell>
          <cell r="K182">
            <v>1.2866249999999999</v>
          </cell>
        </row>
        <row r="183">
          <cell r="A183">
            <v>53</v>
          </cell>
          <cell r="B183" t="str">
            <v>+</v>
          </cell>
          <cell r="C183">
            <v>14.6</v>
          </cell>
          <cell r="D183">
            <v>53</v>
          </cell>
          <cell r="E183" t="str">
            <v>+</v>
          </cell>
          <cell r="F183">
            <v>15.999999999999943</v>
          </cell>
          <cell r="G183">
            <v>1.4</v>
          </cell>
          <cell r="H183">
            <v>3.75</v>
          </cell>
          <cell r="I183">
            <v>0.04</v>
          </cell>
          <cell r="J183">
            <v>5.25</v>
          </cell>
          <cell r="K183">
            <v>0.21</v>
          </cell>
        </row>
        <row r="184">
          <cell r="A184">
            <v>51</v>
          </cell>
          <cell r="B184" t="str">
            <v>+</v>
          </cell>
          <cell r="D184">
            <v>51</v>
          </cell>
          <cell r="E184" t="str">
            <v>+</v>
          </cell>
          <cell r="F184">
            <v>6.1500000000000909</v>
          </cell>
          <cell r="G184">
            <v>6.15</v>
          </cell>
          <cell r="H184">
            <v>3.65</v>
          </cell>
          <cell r="I184">
            <v>0.05</v>
          </cell>
          <cell r="J184">
            <v>22.447500000000002</v>
          </cell>
          <cell r="K184">
            <v>1.1223750000000001</v>
          </cell>
        </row>
        <row r="185">
          <cell r="A185">
            <v>50</v>
          </cell>
          <cell r="B185" t="str">
            <v>+</v>
          </cell>
          <cell r="C185">
            <v>8.6999999999999993</v>
          </cell>
          <cell r="D185">
            <v>50</v>
          </cell>
          <cell r="E185" t="str">
            <v>+</v>
          </cell>
          <cell r="F185">
            <v>9.6999999999999886</v>
          </cell>
          <cell r="G185">
            <v>1</v>
          </cell>
          <cell r="H185">
            <v>2.75</v>
          </cell>
          <cell r="I185">
            <v>0.05</v>
          </cell>
          <cell r="J185">
            <v>2.75</v>
          </cell>
          <cell r="K185">
            <v>0.13750000000000001</v>
          </cell>
        </row>
        <row r="186">
          <cell r="A186">
            <v>49</v>
          </cell>
          <cell r="B186" t="str">
            <v>+</v>
          </cell>
          <cell r="C186">
            <v>3.3</v>
          </cell>
          <cell r="D186">
            <v>49</v>
          </cell>
          <cell r="E186" t="str">
            <v>+</v>
          </cell>
          <cell r="F186">
            <v>7.0999999999999375</v>
          </cell>
          <cell r="G186">
            <v>3.8</v>
          </cell>
          <cell r="H186">
            <v>2</v>
          </cell>
          <cell r="I186">
            <v>0.05</v>
          </cell>
          <cell r="J186">
            <v>7.6</v>
          </cell>
          <cell r="K186">
            <v>0.38</v>
          </cell>
        </row>
        <row r="187">
          <cell r="A187">
            <v>49</v>
          </cell>
          <cell r="B187" t="str">
            <v>+</v>
          </cell>
          <cell r="C187">
            <v>15.5</v>
          </cell>
          <cell r="D187">
            <v>50</v>
          </cell>
          <cell r="E187" t="str">
            <v>+</v>
          </cell>
          <cell r="F187">
            <v>2.1500000000000341</v>
          </cell>
          <cell r="G187">
            <v>6.65</v>
          </cell>
          <cell r="H187">
            <v>1</v>
          </cell>
          <cell r="I187">
            <v>0.05</v>
          </cell>
          <cell r="J187">
            <v>6.65</v>
          </cell>
          <cell r="K187">
            <v>0.33250000000000002</v>
          </cell>
        </row>
        <row r="188">
          <cell r="A188">
            <v>48</v>
          </cell>
          <cell r="B188" t="str">
            <v>+</v>
          </cell>
          <cell r="C188">
            <v>19.5</v>
          </cell>
          <cell r="D188">
            <v>49</v>
          </cell>
          <cell r="E188" t="str">
            <v>+</v>
          </cell>
          <cell r="F188">
            <v>1.4500000000001023</v>
          </cell>
          <cell r="G188">
            <v>1.95</v>
          </cell>
          <cell r="H188">
            <v>3</v>
          </cell>
          <cell r="I188">
            <v>0.05</v>
          </cell>
          <cell r="J188">
            <v>5.85</v>
          </cell>
          <cell r="K188">
            <v>0.29249999999999998</v>
          </cell>
        </row>
        <row r="189">
          <cell r="A189">
            <v>46</v>
          </cell>
          <cell r="B189" t="str">
            <v>+</v>
          </cell>
          <cell r="C189">
            <v>4</v>
          </cell>
          <cell r="D189">
            <v>46</v>
          </cell>
          <cell r="E189" t="str">
            <v>+</v>
          </cell>
          <cell r="F189">
            <v>9.2999999999999261</v>
          </cell>
          <cell r="G189">
            <v>5.3</v>
          </cell>
          <cell r="H189">
            <v>2</v>
          </cell>
          <cell r="I189">
            <v>0.05</v>
          </cell>
          <cell r="J189">
            <v>10.6</v>
          </cell>
          <cell r="K189">
            <v>0.53</v>
          </cell>
        </row>
        <row r="190">
          <cell r="A190">
            <v>45</v>
          </cell>
          <cell r="B190" t="str">
            <v>+</v>
          </cell>
          <cell r="C190">
            <v>8</v>
          </cell>
          <cell r="D190">
            <v>45</v>
          </cell>
          <cell r="E190" t="str">
            <v>+</v>
          </cell>
          <cell r="F190">
            <v>15</v>
          </cell>
          <cell r="G190">
            <v>7</v>
          </cell>
          <cell r="H190">
            <v>2.5499999999999998</v>
          </cell>
          <cell r="I190">
            <v>0.05</v>
          </cell>
          <cell r="J190">
            <v>17.849999999999998</v>
          </cell>
          <cell r="K190">
            <v>0.89249999999999996</v>
          </cell>
        </row>
        <row r="191">
          <cell r="A191">
            <v>45</v>
          </cell>
          <cell r="B191" t="str">
            <v>+</v>
          </cell>
          <cell r="C191">
            <v>3.25</v>
          </cell>
          <cell r="D191">
            <v>45</v>
          </cell>
          <cell r="E191" t="str">
            <v>+</v>
          </cell>
          <cell r="F191">
            <v>6.5000000000000568</v>
          </cell>
          <cell r="G191">
            <v>3.25</v>
          </cell>
          <cell r="H191">
            <v>2</v>
          </cell>
          <cell r="I191">
            <v>0.04</v>
          </cell>
          <cell r="J191">
            <v>6.5</v>
          </cell>
          <cell r="K191">
            <v>0.26</v>
          </cell>
        </row>
        <row r="192">
          <cell r="A192">
            <v>45</v>
          </cell>
          <cell r="B192" t="str">
            <v>+</v>
          </cell>
          <cell r="C192">
            <v>3.65</v>
          </cell>
          <cell r="D192">
            <v>45</v>
          </cell>
          <cell r="E192" t="str">
            <v>+</v>
          </cell>
          <cell r="F192">
            <v>7.2999999999998977</v>
          </cell>
          <cell r="G192">
            <v>3.65</v>
          </cell>
          <cell r="H192">
            <v>1.95</v>
          </cell>
          <cell r="I192">
            <v>0.1</v>
          </cell>
          <cell r="J192">
            <v>7.1174999999999997</v>
          </cell>
          <cell r="K192">
            <v>0.71174999999999999</v>
          </cell>
        </row>
        <row r="193">
          <cell r="A193">
            <v>44</v>
          </cell>
          <cell r="B193" t="str">
            <v>+</v>
          </cell>
          <cell r="C193">
            <v>7.7</v>
          </cell>
          <cell r="D193">
            <v>44</v>
          </cell>
          <cell r="E193" t="str">
            <v>+</v>
          </cell>
          <cell r="F193">
            <v>18.449999999999989</v>
          </cell>
          <cell r="G193">
            <v>10.75</v>
          </cell>
          <cell r="H193">
            <v>3.6</v>
          </cell>
          <cell r="I193">
            <v>0.05</v>
          </cell>
          <cell r="J193">
            <v>38.700000000000003</v>
          </cell>
          <cell r="K193">
            <v>1.9350000000000003</v>
          </cell>
        </row>
        <row r="194">
          <cell r="A194">
            <v>42</v>
          </cell>
          <cell r="B194" t="str">
            <v>+</v>
          </cell>
          <cell r="C194">
            <v>4.8499999999999996</v>
          </cell>
          <cell r="D194">
            <v>42</v>
          </cell>
          <cell r="E194" t="str">
            <v>+</v>
          </cell>
          <cell r="F194">
            <v>9.6999999999999886</v>
          </cell>
          <cell r="G194">
            <v>4.8499999999999996</v>
          </cell>
          <cell r="H194">
            <v>1</v>
          </cell>
          <cell r="I194">
            <v>0.05</v>
          </cell>
          <cell r="J194">
            <v>4.8499999999999996</v>
          </cell>
          <cell r="K194">
            <v>0.24249999999999999</v>
          </cell>
        </row>
        <row r="195">
          <cell r="A195">
            <v>42</v>
          </cell>
          <cell r="B195" t="str">
            <v>+</v>
          </cell>
          <cell r="C195">
            <v>3.2</v>
          </cell>
          <cell r="D195">
            <v>42</v>
          </cell>
          <cell r="E195" t="str">
            <v>+</v>
          </cell>
          <cell r="F195">
            <v>6.4000000000001478</v>
          </cell>
          <cell r="G195">
            <v>3.2</v>
          </cell>
          <cell r="H195">
            <v>1.65</v>
          </cell>
          <cell r="I195">
            <v>0.05</v>
          </cell>
          <cell r="J195">
            <v>5.28</v>
          </cell>
          <cell r="K195">
            <v>0.26400000000000001</v>
          </cell>
        </row>
        <row r="196">
          <cell r="A196">
            <v>39</v>
          </cell>
          <cell r="B196" t="str">
            <v>+</v>
          </cell>
          <cell r="C196">
            <v>6.3</v>
          </cell>
          <cell r="D196">
            <v>39</v>
          </cell>
          <cell r="E196" t="str">
            <v>+</v>
          </cell>
          <cell r="F196">
            <v>11.149999999999949</v>
          </cell>
          <cell r="G196">
            <v>4.8499999999999996</v>
          </cell>
          <cell r="H196">
            <v>2</v>
          </cell>
          <cell r="I196">
            <v>0.05</v>
          </cell>
          <cell r="J196">
            <v>9.6999999999999993</v>
          </cell>
          <cell r="K196">
            <v>0.48499999999999999</v>
          </cell>
        </row>
        <row r="197">
          <cell r="A197">
            <v>39</v>
          </cell>
          <cell r="B197" t="str">
            <v>+</v>
          </cell>
          <cell r="C197">
            <v>9.8000000000000007</v>
          </cell>
          <cell r="D197">
            <v>40</v>
          </cell>
          <cell r="E197" t="str">
            <v>+</v>
          </cell>
          <cell r="F197">
            <v>0.75000000000002842</v>
          </cell>
          <cell r="G197">
            <v>10.95</v>
          </cell>
          <cell r="H197">
            <v>1.8</v>
          </cell>
          <cell r="I197">
            <v>0.05</v>
          </cell>
          <cell r="J197">
            <v>19.71</v>
          </cell>
          <cell r="K197">
            <v>0.98550000000000004</v>
          </cell>
        </row>
        <row r="198">
          <cell r="A198">
            <v>38</v>
          </cell>
          <cell r="B198" t="str">
            <v>+</v>
          </cell>
          <cell r="C198">
            <v>3.8</v>
          </cell>
          <cell r="D198">
            <v>38</v>
          </cell>
          <cell r="E198" t="str">
            <v>+</v>
          </cell>
          <cell r="F198">
            <v>9.5000000000000284</v>
          </cell>
          <cell r="G198">
            <v>5.7</v>
          </cell>
          <cell r="H198">
            <v>1.95</v>
          </cell>
          <cell r="I198">
            <v>0.04</v>
          </cell>
          <cell r="J198">
            <v>11.115</v>
          </cell>
          <cell r="K198">
            <v>0.4446</v>
          </cell>
        </row>
        <row r="199">
          <cell r="A199">
            <v>38</v>
          </cell>
          <cell r="B199" t="str">
            <v>+</v>
          </cell>
          <cell r="C199">
            <v>9.4</v>
          </cell>
          <cell r="D199">
            <v>38</v>
          </cell>
          <cell r="E199" t="str">
            <v>+</v>
          </cell>
          <cell r="F199">
            <v>18.100000000000023</v>
          </cell>
          <cell r="G199">
            <v>8.6999999999999993</v>
          </cell>
          <cell r="H199">
            <v>1.95</v>
          </cell>
          <cell r="I199">
            <v>0.04</v>
          </cell>
          <cell r="J199">
            <v>16.965</v>
          </cell>
          <cell r="K199">
            <v>0.67859999999999998</v>
          </cell>
        </row>
        <row r="200">
          <cell r="A200">
            <v>38</v>
          </cell>
          <cell r="B200" t="str">
            <v>+</v>
          </cell>
          <cell r="C200">
            <v>17.5</v>
          </cell>
          <cell r="D200">
            <v>39</v>
          </cell>
          <cell r="E200" t="str">
            <v>+</v>
          </cell>
          <cell r="F200">
            <v>5</v>
          </cell>
          <cell r="G200">
            <v>7.5</v>
          </cell>
          <cell r="H200">
            <v>3</v>
          </cell>
          <cell r="I200">
            <v>0.05</v>
          </cell>
          <cell r="J200">
            <v>22.5</v>
          </cell>
          <cell r="K200">
            <v>1.125</v>
          </cell>
        </row>
        <row r="201">
          <cell r="A201">
            <v>37</v>
          </cell>
          <cell r="B201" t="str">
            <v>+</v>
          </cell>
          <cell r="C201">
            <v>2</v>
          </cell>
          <cell r="D201">
            <v>37</v>
          </cell>
          <cell r="E201" t="str">
            <v>+</v>
          </cell>
          <cell r="F201">
            <v>7.6000000000000512</v>
          </cell>
          <cell r="G201">
            <v>5.6</v>
          </cell>
          <cell r="H201">
            <v>1.9</v>
          </cell>
          <cell r="I201">
            <v>0.05</v>
          </cell>
          <cell r="J201">
            <v>10.639999999999999</v>
          </cell>
          <cell r="K201">
            <v>0.53199999999999992</v>
          </cell>
        </row>
        <row r="202">
          <cell r="A202">
            <v>37</v>
          </cell>
          <cell r="B202" t="str">
            <v>+</v>
          </cell>
          <cell r="C202">
            <v>16.7</v>
          </cell>
          <cell r="D202">
            <v>38</v>
          </cell>
          <cell r="E202" t="str">
            <v>+</v>
          </cell>
          <cell r="F202">
            <v>2.6000000000000512</v>
          </cell>
          <cell r="G202">
            <v>5.9</v>
          </cell>
          <cell r="H202">
            <v>1</v>
          </cell>
          <cell r="I202">
            <v>0.06</v>
          </cell>
          <cell r="J202">
            <v>5.9</v>
          </cell>
          <cell r="K202">
            <v>0.35399999999999998</v>
          </cell>
        </row>
        <row r="203">
          <cell r="A203">
            <v>35</v>
          </cell>
          <cell r="B203" t="str">
            <v>+</v>
          </cell>
          <cell r="C203">
            <v>3.3</v>
          </cell>
          <cell r="D203">
            <v>35</v>
          </cell>
          <cell r="E203" t="str">
            <v>+</v>
          </cell>
          <cell r="F203">
            <v>10.900000000000034</v>
          </cell>
          <cell r="G203">
            <v>7.6</v>
          </cell>
          <cell r="H203">
            <v>3.85</v>
          </cell>
          <cell r="I203">
            <v>0.04</v>
          </cell>
          <cell r="J203">
            <v>29.259999999999998</v>
          </cell>
          <cell r="K203">
            <v>1.1703999999999999</v>
          </cell>
        </row>
        <row r="204">
          <cell r="A204">
            <v>34</v>
          </cell>
          <cell r="B204" t="str">
            <v>+</v>
          </cell>
          <cell r="C204">
            <v>11.3</v>
          </cell>
          <cell r="D204">
            <v>34</v>
          </cell>
          <cell r="E204" t="str">
            <v>+</v>
          </cell>
          <cell r="F204">
            <v>14.699999999999989</v>
          </cell>
          <cell r="G204">
            <v>3.4</v>
          </cell>
          <cell r="H204">
            <v>2.0499999999999998</v>
          </cell>
          <cell r="I204">
            <v>0.05</v>
          </cell>
          <cell r="J204">
            <v>6.9699999999999989</v>
          </cell>
          <cell r="K204">
            <v>0.34849999999999998</v>
          </cell>
        </row>
        <row r="205">
          <cell r="A205">
            <v>34</v>
          </cell>
          <cell r="B205" t="str">
            <v>+</v>
          </cell>
          <cell r="C205">
            <v>16.3</v>
          </cell>
          <cell r="D205">
            <v>35</v>
          </cell>
          <cell r="E205" t="str">
            <v>+</v>
          </cell>
          <cell r="F205">
            <v>0.69999999999993179</v>
          </cell>
          <cell r="G205">
            <v>4.4000000000000004</v>
          </cell>
          <cell r="H205">
            <v>2.0499999999999998</v>
          </cell>
          <cell r="I205">
            <v>0.05</v>
          </cell>
          <cell r="J205">
            <v>9.02</v>
          </cell>
          <cell r="K205">
            <v>0.45100000000000001</v>
          </cell>
        </row>
        <row r="206">
          <cell r="A206">
            <v>33</v>
          </cell>
          <cell r="B206" t="str">
            <v>+</v>
          </cell>
          <cell r="C206">
            <v>9.3000000000000007</v>
          </cell>
          <cell r="D206">
            <v>33</v>
          </cell>
          <cell r="E206" t="str">
            <v>+</v>
          </cell>
          <cell r="F206">
            <v>14.899999999999949</v>
          </cell>
          <cell r="G206">
            <v>5.6</v>
          </cell>
          <cell r="H206">
            <v>2</v>
          </cell>
          <cell r="I206">
            <v>0.04</v>
          </cell>
          <cell r="J206">
            <v>11.2</v>
          </cell>
          <cell r="K206">
            <v>0.44799999999999995</v>
          </cell>
        </row>
        <row r="207">
          <cell r="A207">
            <v>33</v>
          </cell>
          <cell r="B207" t="str">
            <v>+</v>
          </cell>
          <cell r="C207">
            <v>17</v>
          </cell>
          <cell r="D207">
            <v>34</v>
          </cell>
          <cell r="E207" t="str">
            <v>+</v>
          </cell>
          <cell r="F207">
            <v>4.6999999999999886</v>
          </cell>
          <cell r="G207">
            <v>7.7</v>
          </cell>
          <cell r="H207">
            <v>2.95</v>
          </cell>
          <cell r="I207">
            <v>0.05</v>
          </cell>
          <cell r="J207">
            <v>22.715000000000003</v>
          </cell>
          <cell r="K207">
            <v>1.1357500000000003</v>
          </cell>
        </row>
        <row r="208">
          <cell r="A208">
            <v>30</v>
          </cell>
          <cell r="B208" t="str">
            <v>+</v>
          </cell>
          <cell r="C208">
            <v>2.4</v>
          </cell>
          <cell r="D208">
            <v>30</v>
          </cell>
          <cell r="E208" t="str">
            <v>+</v>
          </cell>
          <cell r="F208">
            <v>11.199999999999903</v>
          </cell>
          <cell r="G208">
            <v>8.8000000000000007</v>
          </cell>
          <cell r="H208">
            <v>2.4</v>
          </cell>
          <cell r="I208">
            <v>0.06</v>
          </cell>
          <cell r="J208">
            <v>21.12</v>
          </cell>
          <cell r="K208">
            <v>1.2672000000000001</v>
          </cell>
        </row>
        <row r="209">
          <cell r="A209">
            <v>29</v>
          </cell>
          <cell r="B209" t="str">
            <v>+</v>
          </cell>
          <cell r="C209">
            <v>13.5</v>
          </cell>
          <cell r="D209">
            <v>29</v>
          </cell>
          <cell r="E209" t="str">
            <v>+</v>
          </cell>
          <cell r="F209">
            <v>17.100000000000009</v>
          </cell>
          <cell r="G209">
            <v>3.6</v>
          </cell>
          <cell r="H209">
            <v>3.55</v>
          </cell>
          <cell r="I209">
            <v>0.05</v>
          </cell>
          <cell r="J209">
            <v>12.78</v>
          </cell>
          <cell r="K209">
            <v>0.63900000000000001</v>
          </cell>
        </row>
        <row r="210">
          <cell r="A210">
            <v>29</v>
          </cell>
          <cell r="B210" t="str">
            <v>+</v>
          </cell>
          <cell r="C210">
            <v>9.6999999999999993</v>
          </cell>
          <cell r="D210">
            <v>30</v>
          </cell>
          <cell r="E210" t="str">
            <v>+</v>
          </cell>
          <cell r="F210">
            <v>9.550000000000054</v>
          </cell>
          <cell r="G210">
            <v>19.850000000000001</v>
          </cell>
          <cell r="H210">
            <v>3.65</v>
          </cell>
          <cell r="I210">
            <v>0.05</v>
          </cell>
          <cell r="J210">
            <v>72.452500000000001</v>
          </cell>
          <cell r="K210">
            <v>3.6226250000000002</v>
          </cell>
        </row>
        <row r="211">
          <cell r="A211">
            <v>28</v>
          </cell>
          <cell r="B211" t="str">
            <v>+</v>
          </cell>
          <cell r="C211">
            <v>19</v>
          </cell>
          <cell r="D211">
            <v>29</v>
          </cell>
          <cell r="E211" t="str">
            <v>+</v>
          </cell>
          <cell r="F211">
            <v>12.899999999999991</v>
          </cell>
          <cell r="G211">
            <v>13.9</v>
          </cell>
          <cell r="H211">
            <v>1.95</v>
          </cell>
          <cell r="I211">
            <v>0.06</v>
          </cell>
          <cell r="J211">
            <v>27.105</v>
          </cell>
          <cell r="K211">
            <v>1.6262999999999999</v>
          </cell>
        </row>
        <row r="212">
          <cell r="A212">
            <v>27</v>
          </cell>
          <cell r="B212" t="str">
            <v>+</v>
          </cell>
          <cell r="C212">
            <v>13</v>
          </cell>
          <cell r="D212">
            <v>27</v>
          </cell>
          <cell r="E212" t="str">
            <v>+</v>
          </cell>
          <cell r="F212">
            <v>18.399999999999963</v>
          </cell>
          <cell r="G212">
            <v>5.4</v>
          </cell>
          <cell r="H212">
            <v>1.95</v>
          </cell>
          <cell r="I212">
            <v>0.05</v>
          </cell>
          <cell r="J212">
            <v>10.530000000000001</v>
          </cell>
          <cell r="K212">
            <v>0.52650000000000008</v>
          </cell>
        </row>
        <row r="213">
          <cell r="A213">
            <v>25</v>
          </cell>
          <cell r="B213" t="str">
            <v>+</v>
          </cell>
          <cell r="C213">
            <v>1.5</v>
          </cell>
          <cell r="D213">
            <v>25</v>
          </cell>
          <cell r="E213" t="str">
            <v>+</v>
          </cell>
          <cell r="F213">
            <v>16.299999999999955</v>
          </cell>
          <cell r="G213">
            <v>14.8</v>
          </cell>
          <cell r="H213">
            <v>1.9</v>
          </cell>
          <cell r="I213">
            <v>0.05</v>
          </cell>
          <cell r="J213">
            <v>28.12</v>
          </cell>
          <cell r="K213">
            <v>1.4060000000000001</v>
          </cell>
        </row>
        <row r="214">
          <cell r="A214">
            <v>24</v>
          </cell>
          <cell r="B214" t="str">
            <v>+</v>
          </cell>
          <cell r="C214">
            <v>13</v>
          </cell>
          <cell r="D214">
            <v>24</v>
          </cell>
          <cell r="E214" t="str">
            <v>+</v>
          </cell>
          <cell r="F214">
            <v>18.500000000000014</v>
          </cell>
          <cell r="G214">
            <v>5.5</v>
          </cell>
          <cell r="H214">
            <v>2.9</v>
          </cell>
          <cell r="I214">
            <v>0.06</v>
          </cell>
          <cell r="J214">
            <v>15.95</v>
          </cell>
          <cell r="K214">
            <v>0.95699999999999996</v>
          </cell>
        </row>
        <row r="215">
          <cell r="A215">
            <v>23</v>
          </cell>
          <cell r="B215" t="str">
            <v>+</v>
          </cell>
          <cell r="C215">
            <v>1.5</v>
          </cell>
          <cell r="D215">
            <v>23</v>
          </cell>
          <cell r="E215" t="str">
            <v>+</v>
          </cell>
          <cell r="F215">
            <v>16.25</v>
          </cell>
          <cell r="G215">
            <v>14.75</v>
          </cell>
          <cell r="H215">
            <v>2</v>
          </cell>
          <cell r="I215">
            <v>0.04</v>
          </cell>
          <cell r="J215">
            <v>29.5</v>
          </cell>
          <cell r="K215">
            <v>1.18</v>
          </cell>
        </row>
        <row r="216">
          <cell r="A216">
            <v>23</v>
          </cell>
          <cell r="B216" t="str">
            <v>+</v>
          </cell>
          <cell r="C216">
            <v>8.1</v>
          </cell>
          <cell r="D216">
            <v>23</v>
          </cell>
          <cell r="E216" t="str">
            <v>+</v>
          </cell>
          <cell r="F216">
            <v>14.80000000000004</v>
          </cell>
          <cell r="G216">
            <v>6.7</v>
          </cell>
          <cell r="H216">
            <v>1</v>
          </cell>
          <cell r="I216">
            <v>0.04</v>
          </cell>
          <cell r="J216">
            <v>6.7</v>
          </cell>
          <cell r="K216">
            <v>0.26800000000000002</v>
          </cell>
        </row>
        <row r="217">
          <cell r="A217">
            <v>22</v>
          </cell>
          <cell r="B217" t="str">
            <v>+</v>
          </cell>
          <cell r="C217">
            <v>6.7</v>
          </cell>
          <cell r="D217">
            <v>23</v>
          </cell>
          <cell r="E217" t="str">
            <v>+</v>
          </cell>
          <cell r="F217">
            <v>15.09999999999998</v>
          </cell>
          <cell r="G217">
            <v>28.4</v>
          </cell>
          <cell r="H217">
            <v>1</v>
          </cell>
          <cell r="I217">
            <v>0.04</v>
          </cell>
          <cell r="J217">
            <v>28.4</v>
          </cell>
          <cell r="K217">
            <v>1.1359999999999999</v>
          </cell>
        </row>
        <row r="218">
          <cell r="A218">
            <v>21</v>
          </cell>
          <cell r="B218" t="str">
            <v>+</v>
          </cell>
          <cell r="C218">
            <v>14</v>
          </cell>
          <cell r="D218">
            <v>21</v>
          </cell>
          <cell r="E218" t="str">
            <v>+</v>
          </cell>
          <cell r="F218">
            <v>18.299999999999983</v>
          </cell>
          <cell r="G218">
            <v>4.3</v>
          </cell>
          <cell r="H218">
            <v>2</v>
          </cell>
          <cell r="I218">
            <v>0.05</v>
          </cell>
          <cell r="J218">
            <v>8.6</v>
          </cell>
          <cell r="K218">
            <v>0.43</v>
          </cell>
        </row>
        <row r="219">
          <cell r="A219">
            <v>21</v>
          </cell>
          <cell r="B219" t="str">
            <v>+</v>
          </cell>
          <cell r="C219">
            <v>16.5</v>
          </cell>
          <cell r="D219">
            <v>21</v>
          </cell>
          <cell r="E219" t="str">
            <v>+</v>
          </cell>
          <cell r="F219">
            <v>18.299999999999983</v>
          </cell>
          <cell r="G219">
            <v>1.8</v>
          </cell>
          <cell r="H219">
            <v>1</v>
          </cell>
          <cell r="I219">
            <v>0.05</v>
          </cell>
          <cell r="J219">
            <v>1.8</v>
          </cell>
          <cell r="K219">
            <v>9.0000000000000011E-2</v>
          </cell>
        </row>
        <row r="220">
          <cell r="A220">
            <v>20</v>
          </cell>
          <cell r="B220" t="str">
            <v>+</v>
          </cell>
          <cell r="C220">
            <v>2.2000000000000002</v>
          </cell>
          <cell r="D220">
            <v>20</v>
          </cell>
          <cell r="E220" t="str">
            <v>+</v>
          </cell>
          <cell r="F220">
            <v>13.200000000000003</v>
          </cell>
          <cell r="G220">
            <v>11</v>
          </cell>
          <cell r="H220">
            <v>1</v>
          </cell>
          <cell r="I220">
            <v>0.05</v>
          </cell>
          <cell r="J220">
            <v>11</v>
          </cell>
          <cell r="K220">
            <v>0.55000000000000004</v>
          </cell>
        </row>
        <row r="221">
          <cell r="A221">
            <v>18</v>
          </cell>
          <cell r="B221" t="str">
            <v>+</v>
          </cell>
          <cell r="C221">
            <v>0.5</v>
          </cell>
          <cell r="D221">
            <v>18</v>
          </cell>
          <cell r="E221" t="str">
            <v>+</v>
          </cell>
          <cell r="F221">
            <v>3.2999999999999829</v>
          </cell>
          <cell r="G221">
            <v>2.8</v>
          </cell>
          <cell r="H221">
            <v>1</v>
          </cell>
          <cell r="I221">
            <v>0.04</v>
          </cell>
          <cell r="J221">
            <v>2.8</v>
          </cell>
          <cell r="K221">
            <v>0.11199999999999999</v>
          </cell>
        </row>
        <row r="222">
          <cell r="A222">
            <v>16</v>
          </cell>
          <cell r="B222" t="str">
            <v>+</v>
          </cell>
          <cell r="C222">
            <v>1.2</v>
          </cell>
          <cell r="D222">
            <v>16</v>
          </cell>
          <cell r="E222" t="str">
            <v>+</v>
          </cell>
          <cell r="F222">
            <v>6.3000000000000256</v>
          </cell>
          <cell r="G222">
            <v>5.0999999999999996</v>
          </cell>
          <cell r="H222">
            <v>2</v>
          </cell>
          <cell r="I222">
            <v>0.04</v>
          </cell>
          <cell r="J222">
            <v>10.199999999999999</v>
          </cell>
          <cell r="K222">
            <v>0.40799999999999997</v>
          </cell>
        </row>
        <row r="223">
          <cell r="A223">
            <v>16</v>
          </cell>
          <cell r="B223" t="str">
            <v>+</v>
          </cell>
          <cell r="C223">
            <v>1.2</v>
          </cell>
          <cell r="D223">
            <v>16</v>
          </cell>
          <cell r="E223" t="str">
            <v>+</v>
          </cell>
          <cell r="F223">
            <v>2.8999999999999915</v>
          </cell>
          <cell r="G223">
            <v>1.7</v>
          </cell>
          <cell r="H223">
            <v>2</v>
          </cell>
          <cell r="I223">
            <v>0.04</v>
          </cell>
          <cell r="J223">
            <v>3.4</v>
          </cell>
          <cell r="K223">
            <v>0.13600000000000001</v>
          </cell>
        </row>
        <row r="224">
          <cell r="A224">
            <v>14</v>
          </cell>
          <cell r="B224" t="str">
            <v>+</v>
          </cell>
          <cell r="C224">
            <v>7.7</v>
          </cell>
          <cell r="D224">
            <v>15</v>
          </cell>
          <cell r="E224" t="str">
            <v>+</v>
          </cell>
          <cell r="F224">
            <v>1.6999999999999815</v>
          </cell>
          <cell r="G224">
            <v>14</v>
          </cell>
          <cell r="H224">
            <v>2</v>
          </cell>
          <cell r="I224">
            <v>0.05</v>
          </cell>
          <cell r="J224">
            <v>28</v>
          </cell>
          <cell r="K224">
            <v>1.4000000000000001</v>
          </cell>
        </row>
        <row r="225">
          <cell r="A225">
            <v>14</v>
          </cell>
          <cell r="B225" t="str">
            <v>+</v>
          </cell>
          <cell r="C225">
            <v>11.2</v>
          </cell>
          <cell r="D225">
            <v>15</v>
          </cell>
          <cell r="E225" t="str">
            <v>+</v>
          </cell>
          <cell r="F225">
            <v>16.199999999999974</v>
          </cell>
          <cell r="G225">
            <v>25</v>
          </cell>
          <cell r="H225">
            <v>1.6</v>
          </cell>
          <cell r="I225">
            <v>0.05</v>
          </cell>
          <cell r="J225">
            <v>40</v>
          </cell>
          <cell r="K225">
            <v>2</v>
          </cell>
        </row>
        <row r="226">
          <cell r="A226">
            <v>12</v>
          </cell>
          <cell r="B226" t="str">
            <v>+</v>
          </cell>
          <cell r="C226">
            <v>10</v>
          </cell>
          <cell r="D226">
            <v>13</v>
          </cell>
          <cell r="E226" t="str">
            <v>+</v>
          </cell>
          <cell r="F226">
            <v>12.199999999999989</v>
          </cell>
          <cell r="G226">
            <v>22.2</v>
          </cell>
          <cell r="H226">
            <v>3.5</v>
          </cell>
          <cell r="I226">
            <v>0.05</v>
          </cell>
          <cell r="J226">
            <v>77.7</v>
          </cell>
          <cell r="K226">
            <v>3.8850000000000002</v>
          </cell>
        </row>
        <row r="227">
          <cell r="A227">
            <v>7</v>
          </cell>
          <cell r="B227" t="str">
            <v>+</v>
          </cell>
          <cell r="C227">
            <v>5</v>
          </cell>
          <cell r="D227">
            <v>8</v>
          </cell>
          <cell r="E227" t="str">
            <v>+</v>
          </cell>
          <cell r="F227">
            <v>10.500000000000007</v>
          </cell>
          <cell r="G227">
            <v>25.5</v>
          </cell>
          <cell r="H227">
            <v>1</v>
          </cell>
          <cell r="I227">
            <v>0.05</v>
          </cell>
          <cell r="J227">
            <v>25.5</v>
          </cell>
          <cell r="K227">
            <v>1.2750000000000001</v>
          </cell>
        </row>
        <row r="228">
          <cell r="A228">
            <v>4</v>
          </cell>
          <cell r="B228" t="str">
            <v>+</v>
          </cell>
          <cell r="C228">
            <v>14.2</v>
          </cell>
          <cell r="D228">
            <v>5</v>
          </cell>
          <cell r="E228" t="str">
            <v>+</v>
          </cell>
          <cell r="F228">
            <v>10.350000000000001</v>
          </cell>
          <cell r="G228">
            <v>16.149999999999999</v>
          </cell>
          <cell r="H228">
            <v>1</v>
          </cell>
          <cell r="I228">
            <v>0.05</v>
          </cell>
          <cell r="J228">
            <v>16.149999999999999</v>
          </cell>
          <cell r="K228">
            <v>0.8075</v>
          </cell>
        </row>
        <row r="229">
          <cell r="A229">
            <v>3</v>
          </cell>
          <cell r="B229" t="str">
            <v>+</v>
          </cell>
          <cell r="D229">
            <v>3</v>
          </cell>
          <cell r="E229" t="str">
            <v>+</v>
          </cell>
          <cell r="F229">
            <v>7.2499999999999964</v>
          </cell>
          <cell r="G229">
            <v>7.25</v>
          </cell>
          <cell r="H229">
            <v>2</v>
          </cell>
          <cell r="I229">
            <v>0.05</v>
          </cell>
          <cell r="J229">
            <v>14.5</v>
          </cell>
          <cell r="K229">
            <v>0.72500000000000009</v>
          </cell>
        </row>
        <row r="230">
          <cell r="A230">
            <v>3</v>
          </cell>
          <cell r="B230" t="str">
            <v>+</v>
          </cell>
          <cell r="C230">
            <v>11</v>
          </cell>
          <cell r="D230">
            <v>3</v>
          </cell>
          <cell r="E230" t="str">
            <v>+</v>
          </cell>
          <cell r="F230">
            <v>17</v>
          </cell>
          <cell r="G230">
            <v>6</v>
          </cell>
          <cell r="H230">
            <v>1</v>
          </cell>
          <cell r="I230">
            <v>0.05</v>
          </cell>
          <cell r="J230">
            <v>6</v>
          </cell>
          <cell r="K230">
            <v>0.30000000000000004</v>
          </cell>
        </row>
        <row r="231">
          <cell r="A231">
            <v>3</v>
          </cell>
          <cell r="B231" t="str">
            <v>+</v>
          </cell>
          <cell r="C231">
            <v>13.5</v>
          </cell>
          <cell r="D231">
            <v>3</v>
          </cell>
          <cell r="E231" t="str">
            <v>+</v>
          </cell>
          <cell r="F231">
            <v>15.700000000000003</v>
          </cell>
          <cell r="G231">
            <v>2.2000000000000002</v>
          </cell>
          <cell r="H231">
            <v>1</v>
          </cell>
          <cell r="I231">
            <v>0.05</v>
          </cell>
          <cell r="J231">
            <v>2.2000000000000002</v>
          </cell>
          <cell r="K231">
            <v>0.11000000000000001</v>
          </cell>
        </row>
        <row r="232">
          <cell r="A232">
            <v>2</v>
          </cell>
          <cell r="B232" t="str">
            <v>+</v>
          </cell>
          <cell r="C232">
            <v>14</v>
          </cell>
          <cell r="D232">
            <v>3</v>
          </cell>
          <cell r="E232" t="str">
            <v>+</v>
          </cell>
          <cell r="F232">
            <v>6.2000000000000011</v>
          </cell>
          <cell r="G232">
            <v>12.2</v>
          </cell>
          <cell r="H232">
            <v>1.85</v>
          </cell>
          <cell r="I232">
            <v>0.05</v>
          </cell>
          <cell r="J232">
            <v>22.57</v>
          </cell>
          <cell r="K232">
            <v>1.1285000000000001</v>
          </cell>
        </row>
        <row r="233">
          <cell r="A233">
            <v>1</v>
          </cell>
          <cell r="B233" t="str">
            <v>+</v>
          </cell>
          <cell r="C233">
            <v>8.6999999999999993</v>
          </cell>
          <cell r="D233">
            <v>1</v>
          </cell>
          <cell r="E233" t="str">
            <v>+</v>
          </cell>
          <cell r="F233">
            <v>15.299999999999997</v>
          </cell>
          <cell r="G233">
            <v>6.6</v>
          </cell>
          <cell r="H233">
            <v>1</v>
          </cell>
          <cell r="I233">
            <v>0.05</v>
          </cell>
          <cell r="J233">
            <v>6.6</v>
          </cell>
          <cell r="K233">
            <v>0.33</v>
          </cell>
        </row>
        <row r="234">
          <cell r="A234">
            <v>28</v>
          </cell>
          <cell r="B234" t="str">
            <v>+</v>
          </cell>
          <cell r="C234">
            <v>8.8000000000000007</v>
          </cell>
          <cell r="D234">
            <v>28</v>
          </cell>
          <cell r="E234" t="str">
            <v>+</v>
          </cell>
          <cell r="F234">
            <v>15.099999999999909</v>
          </cell>
          <cell r="G234">
            <v>6.3</v>
          </cell>
          <cell r="H234">
            <v>2</v>
          </cell>
          <cell r="I234">
            <v>0.05</v>
          </cell>
          <cell r="J234">
            <v>12.6</v>
          </cell>
          <cell r="K234">
            <v>0.63</v>
          </cell>
        </row>
        <row r="235">
          <cell r="A235">
            <v>28</v>
          </cell>
          <cell r="B235" t="str">
            <v>+</v>
          </cell>
          <cell r="C235">
            <v>11.5</v>
          </cell>
          <cell r="D235">
            <v>28</v>
          </cell>
          <cell r="E235" t="str">
            <v>+</v>
          </cell>
          <cell r="F235">
            <v>15</v>
          </cell>
          <cell r="G235">
            <v>3.5</v>
          </cell>
          <cell r="H235">
            <v>1</v>
          </cell>
          <cell r="I235">
            <v>0.05</v>
          </cell>
          <cell r="J235">
            <v>3.5</v>
          </cell>
          <cell r="K235">
            <v>0.17500000000000002</v>
          </cell>
        </row>
        <row r="236">
          <cell r="A236">
            <v>114</v>
          </cell>
          <cell r="B236" t="str">
            <v>+</v>
          </cell>
          <cell r="C236">
            <v>16.7</v>
          </cell>
          <cell r="D236">
            <v>115</v>
          </cell>
          <cell r="E236" t="str">
            <v>+</v>
          </cell>
          <cell r="F236">
            <v>5.6000000000000227</v>
          </cell>
          <cell r="G236">
            <v>8.9</v>
          </cell>
          <cell r="H236">
            <v>2</v>
          </cell>
          <cell r="I236">
            <v>0.05</v>
          </cell>
          <cell r="J236">
            <v>17.8</v>
          </cell>
          <cell r="K236">
            <v>0.89000000000000012</v>
          </cell>
        </row>
        <row r="237">
          <cell r="A237">
            <v>115</v>
          </cell>
          <cell r="B237" t="str">
            <v>+</v>
          </cell>
          <cell r="C237">
            <v>5.5</v>
          </cell>
          <cell r="D237">
            <v>116</v>
          </cell>
          <cell r="E237" t="str">
            <v>+</v>
          </cell>
          <cell r="F237">
            <v>1.8000000000000682</v>
          </cell>
          <cell r="G237">
            <v>16.3</v>
          </cell>
          <cell r="H237">
            <v>2.9</v>
          </cell>
          <cell r="I237">
            <v>0.06</v>
          </cell>
          <cell r="J237">
            <v>47.27</v>
          </cell>
          <cell r="K237">
            <v>2.8362000000000003</v>
          </cell>
        </row>
        <row r="238">
          <cell r="A238">
            <v>116</v>
          </cell>
          <cell r="B238" t="str">
            <v>+</v>
          </cell>
          <cell r="C238">
            <v>2.9</v>
          </cell>
          <cell r="D238">
            <v>116</v>
          </cell>
          <cell r="E238" t="str">
            <v>+</v>
          </cell>
          <cell r="F238">
            <v>17.700000000000387</v>
          </cell>
          <cell r="G238">
            <v>14.8</v>
          </cell>
          <cell r="H238">
            <v>1</v>
          </cell>
          <cell r="I238">
            <v>0.05</v>
          </cell>
          <cell r="J238">
            <v>14.8</v>
          </cell>
          <cell r="K238">
            <v>0.7400000000000001</v>
          </cell>
        </row>
        <row r="239">
          <cell r="A239">
            <v>117</v>
          </cell>
          <cell r="B239" t="str">
            <v>+</v>
          </cell>
          <cell r="C239">
            <v>5.2</v>
          </cell>
          <cell r="D239">
            <v>117</v>
          </cell>
          <cell r="E239" t="str">
            <v>+</v>
          </cell>
          <cell r="F239">
            <v>17.649999999999579</v>
          </cell>
          <cell r="G239">
            <v>12.45</v>
          </cell>
          <cell r="H239">
            <v>1</v>
          </cell>
          <cell r="I239">
            <v>0.06</v>
          </cell>
          <cell r="J239">
            <v>12.45</v>
          </cell>
          <cell r="K239">
            <v>0.74699999999999989</v>
          </cell>
        </row>
        <row r="240">
          <cell r="A240">
            <v>118</v>
          </cell>
          <cell r="B240" t="str">
            <v>+</v>
          </cell>
          <cell r="C240">
            <v>5.87</v>
          </cell>
          <cell r="D240">
            <v>118</v>
          </cell>
          <cell r="E240" t="str">
            <v>+</v>
          </cell>
          <cell r="F240">
            <v>14.569999999999652</v>
          </cell>
          <cell r="G240">
            <v>8.6999999999999993</v>
          </cell>
          <cell r="H240">
            <v>1</v>
          </cell>
          <cell r="I240">
            <v>0.05</v>
          </cell>
          <cell r="J240">
            <v>8.6999999999999993</v>
          </cell>
          <cell r="K240">
            <v>0.435</v>
          </cell>
        </row>
        <row r="241">
          <cell r="A241">
            <v>118</v>
          </cell>
          <cell r="B241" t="str">
            <v>+</v>
          </cell>
          <cell r="C241">
            <v>17</v>
          </cell>
          <cell r="D241">
            <v>119</v>
          </cell>
          <cell r="E241" t="str">
            <v>+</v>
          </cell>
          <cell r="F241">
            <v>5.1999999999998181</v>
          </cell>
          <cell r="G241">
            <v>8.1999999999999993</v>
          </cell>
          <cell r="H241">
            <v>1</v>
          </cell>
          <cell r="I241">
            <v>0.05</v>
          </cell>
          <cell r="J241">
            <v>8.1999999999999993</v>
          </cell>
          <cell r="K241">
            <v>0.41</v>
          </cell>
        </row>
        <row r="242">
          <cell r="A242">
            <v>119</v>
          </cell>
          <cell r="B242" t="str">
            <v>+</v>
          </cell>
          <cell r="C242">
            <v>6.1</v>
          </cell>
          <cell r="D242">
            <v>119</v>
          </cell>
          <cell r="E242" t="str">
            <v>+</v>
          </cell>
          <cell r="F242">
            <v>10.999999999999943</v>
          </cell>
          <cell r="G242">
            <v>4.9000000000000004</v>
          </cell>
          <cell r="H242">
            <v>1</v>
          </cell>
          <cell r="I242">
            <v>0.06</v>
          </cell>
          <cell r="J242">
            <v>4.9000000000000004</v>
          </cell>
          <cell r="K242">
            <v>0.29399999999999998</v>
          </cell>
        </row>
        <row r="243">
          <cell r="A243">
            <v>119</v>
          </cell>
          <cell r="B243" t="str">
            <v>+</v>
          </cell>
          <cell r="C243">
            <v>10.7</v>
          </cell>
          <cell r="D243">
            <v>120</v>
          </cell>
          <cell r="E243" t="str">
            <v>+</v>
          </cell>
          <cell r="F243">
            <v>0.34999999999996589</v>
          </cell>
          <cell r="G243">
            <v>9.65</v>
          </cell>
          <cell r="H243">
            <v>1</v>
          </cell>
          <cell r="I243">
            <v>0.06</v>
          </cell>
          <cell r="J243">
            <v>9.65</v>
          </cell>
          <cell r="K243">
            <v>0.57899999999999996</v>
          </cell>
        </row>
        <row r="244">
          <cell r="A244">
            <v>119</v>
          </cell>
          <cell r="B244" t="str">
            <v>+</v>
          </cell>
          <cell r="C244">
            <v>17</v>
          </cell>
          <cell r="D244">
            <v>120</v>
          </cell>
          <cell r="E244" t="str">
            <v>+</v>
          </cell>
          <cell r="F244">
            <v>14.000000000000057</v>
          </cell>
          <cell r="G244">
            <v>17</v>
          </cell>
          <cell r="H244">
            <v>1</v>
          </cell>
          <cell r="I244">
            <v>0.06</v>
          </cell>
          <cell r="J244">
            <v>17</v>
          </cell>
          <cell r="K244">
            <v>1.02</v>
          </cell>
        </row>
        <row r="245">
          <cell r="A245">
            <v>121</v>
          </cell>
          <cell r="B245" t="str">
            <v>+</v>
          </cell>
          <cell r="C245">
            <v>6.9</v>
          </cell>
          <cell r="D245">
            <v>121</v>
          </cell>
          <cell r="E245" t="str">
            <v>+</v>
          </cell>
          <cell r="F245">
            <v>13.800000000000239</v>
          </cell>
          <cell r="G245">
            <v>6.9</v>
          </cell>
          <cell r="H245">
            <v>1</v>
          </cell>
          <cell r="I245">
            <v>0.05</v>
          </cell>
          <cell r="J245">
            <v>6.9</v>
          </cell>
          <cell r="K245">
            <v>0.34500000000000003</v>
          </cell>
        </row>
        <row r="246">
          <cell r="A246">
            <v>122</v>
          </cell>
          <cell r="B246" t="str">
            <v>+</v>
          </cell>
          <cell r="C246">
            <v>6.6</v>
          </cell>
          <cell r="D246">
            <v>122</v>
          </cell>
          <cell r="E246" t="str">
            <v>+</v>
          </cell>
          <cell r="F246">
            <v>12.299999999999613</v>
          </cell>
          <cell r="G246">
            <v>5.7</v>
          </cell>
          <cell r="H246">
            <v>1</v>
          </cell>
          <cell r="I246">
            <v>0.05</v>
          </cell>
          <cell r="J246">
            <v>5.7</v>
          </cell>
          <cell r="K246">
            <v>0.28500000000000003</v>
          </cell>
        </row>
        <row r="247">
          <cell r="A247">
            <v>124</v>
          </cell>
          <cell r="B247" t="str">
            <v>+</v>
          </cell>
          <cell r="C247">
            <v>7.15</v>
          </cell>
          <cell r="D247">
            <v>125</v>
          </cell>
          <cell r="E247" t="str">
            <v>+</v>
          </cell>
          <cell r="F247">
            <v>4.8499999999998522</v>
          </cell>
          <cell r="G247">
            <v>17.7</v>
          </cell>
          <cell r="H247">
            <v>1.7</v>
          </cell>
          <cell r="I247">
            <v>0.06</v>
          </cell>
          <cell r="J247">
            <v>30.089999999999996</v>
          </cell>
          <cell r="K247">
            <v>1.8053999999999997</v>
          </cell>
        </row>
        <row r="248">
          <cell r="A248">
            <v>126</v>
          </cell>
          <cell r="B248" t="str">
            <v>+</v>
          </cell>
          <cell r="C248">
            <v>15.9</v>
          </cell>
          <cell r="D248">
            <v>127</v>
          </cell>
          <cell r="E248" t="str">
            <v>+</v>
          </cell>
          <cell r="F248">
            <v>14.849999999999852</v>
          </cell>
          <cell r="G248">
            <v>18.95</v>
          </cell>
          <cell r="H248">
            <v>1</v>
          </cell>
          <cell r="I248">
            <v>0.05</v>
          </cell>
          <cell r="J248">
            <v>18.95</v>
          </cell>
          <cell r="K248">
            <v>0.94750000000000001</v>
          </cell>
        </row>
        <row r="249">
          <cell r="A249">
            <v>128</v>
          </cell>
          <cell r="B249" t="str">
            <v>+</v>
          </cell>
          <cell r="C249">
            <v>11.8</v>
          </cell>
          <cell r="D249">
            <v>129</v>
          </cell>
          <cell r="E249" t="str">
            <v>+</v>
          </cell>
          <cell r="F249">
            <v>3.7999999999999545</v>
          </cell>
          <cell r="G249">
            <v>12</v>
          </cell>
          <cell r="H249">
            <v>1</v>
          </cell>
          <cell r="I249">
            <v>0.05</v>
          </cell>
          <cell r="J249">
            <v>12</v>
          </cell>
          <cell r="K249">
            <v>0.60000000000000009</v>
          </cell>
        </row>
        <row r="250">
          <cell r="A250">
            <v>129</v>
          </cell>
          <cell r="B250" t="str">
            <v>+</v>
          </cell>
          <cell r="C250">
            <v>2.8</v>
          </cell>
          <cell r="D250">
            <v>129</v>
          </cell>
          <cell r="E250" t="str">
            <v>+</v>
          </cell>
          <cell r="F250">
            <v>6.3999999999998636</v>
          </cell>
          <cell r="G250">
            <v>3.6</v>
          </cell>
          <cell r="H250">
            <v>1</v>
          </cell>
          <cell r="I250">
            <v>0.06</v>
          </cell>
          <cell r="J250">
            <v>3.6</v>
          </cell>
          <cell r="K250">
            <v>0.216</v>
          </cell>
        </row>
        <row r="251">
          <cell r="A251">
            <v>129</v>
          </cell>
          <cell r="B251" t="str">
            <v>+</v>
          </cell>
          <cell r="C251">
            <v>6.35</v>
          </cell>
          <cell r="D251">
            <v>129</v>
          </cell>
          <cell r="E251" t="str">
            <v>+</v>
          </cell>
          <cell r="F251">
            <v>9.6500000000003183</v>
          </cell>
          <cell r="G251">
            <v>3.3</v>
          </cell>
          <cell r="H251">
            <v>1.35</v>
          </cell>
          <cell r="I251">
            <v>0.05</v>
          </cell>
          <cell r="J251">
            <v>4.4550000000000001</v>
          </cell>
          <cell r="K251">
            <v>0.22275</v>
          </cell>
        </row>
        <row r="252">
          <cell r="A252">
            <v>129</v>
          </cell>
          <cell r="B252" t="str">
            <v>+</v>
          </cell>
          <cell r="C252">
            <v>9.8000000000000007</v>
          </cell>
          <cell r="D252">
            <v>129</v>
          </cell>
          <cell r="E252" t="str">
            <v>+</v>
          </cell>
          <cell r="F252">
            <v>14.900000000000091</v>
          </cell>
          <cell r="G252">
            <v>5.0999999999999996</v>
          </cell>
          <cell r="H252">
            <v>1</v>
          </cell>
          <cell r="I252">
            <v>0.05</v>
          </cell>
          <cell r="J252">
            <v>5.0999999999999996</v>
          </cell>
          <cell r="K252">
            <v>0.255</v>
          </cell>
        </row>
        <row r="253">
          <cell r="A253">
            <v>129</v>
          </cell>
          <cell r="B253" t="str">
            <v>+</v>
          </cell>
          <cell r="C253">
            <v>17.8</v>
          </cell>
          <cell r="D253">
            <v>130</v>
          </cell>
          <cell r="E253" t="str">
            <v>+</v>
          </cell>
          <cell r="F253">
            <v>14.050000000000296</v>
          </cell>
          <cell r="G253">
            <v>16.25</v>
          </cell>
          <cell r="H253">
            <v>1</v>
          </cell>
          <cell r="I253">
            <v>0.05</v>
          </cell>
          <cell r="J253">
            <v>16.25</v>
          </cell>
          <cell r="K253">
            <v>0.8125</v>
          </cell>
        </row>
        <row r="254">
          <cell r="A254">
            <v>132</v>
          </cell>
          <cell r="B254" t="str">
            <v>+</v>
          </cell>
          <cell r="C254">
            <v>1.85</v>
          </cell>
          <cell r="D254">
            <v>132</v>
          </cell>
          <cell r="E254" t="str">
            <v>+</v>
          </cell>
          <cell r="F254">
            <v>15.600000000000023</v>
          </cell>
          <cell r="G254">
            <v>13.75</v>
          </cell>
          <cell r="H254">
            <v>2</v>
          </cell>
          <cell r="I254">
            <v>0.04</v>
          </cell>
          <cell r="J254">
            <v>27.5</v>
          </cell>
          <cell r="K254">
            <v>1.1000000000000001</v>
          </cell>
        </row>
        <row r="255">
          <cell r="A255">
            <v>135</v>
          </cell>
          <cell r="B255" t="str">
            <v>+</v>
          </cell>
          <cell r="D255">
            <v>135</v>
          </cell>
          <cell r="E255" t="str">
            <v>+</v>
          </cell>
          <cell r="F255">
            <v>11.100000000000136</v>
          </cell>
          <cell r="G255">
            <v>11.1</v>
          </cell>
          <cell r="H255">
            <v>2.0499999999999998</v>
          </cell>
          <cell r="I255">
            <v>0.05</v>
          </cell>
          <cell r="J255">
            <v>22.754999999999999</v>
          </cell>
          <cell r="K255">
            <v>1.13775</v>
          </cell>
        </row>
        <row r="256">
          <cell r="A256">
            <v>135</v>
          </cell>
          <cell r="B256" t="str">
            <v>+</v>
          </cell>
          <cell r="C256">
            <v>11.1</v>
          </cell>
          <cell r="D256">
            <v>136</v>
          </cell>
          <cell r="E256" t="str">
            <v>+</v>
          </cell>
          <cell r="F256">
            <v>6.6999999999995907</v>
          </cell>
          <cell r="G256">
            <v>15.6</v>
          </cell>
          <cell r="H256">
            <v>2.5499999999999998</v>
          </cell>
          <cell r="I256">
            <v>0.06</v>
          </cell>
          <cell r="J256">
            <v>39.779999999999994</v>
          </cell>
          <cell r="K256">
            <v>2.3867999999999996</v>
          </cell>
        </row>
        <row r="257">
          <cell r="A257">
            <v>136</v>
          </cell>
          <cell r="B257" t="str">
            <v>+</v>
          </cell>
          <cell r="C257">
            <v>13.2</v>
          </cell>
          <cell r="D257">
            <v>136</v>
          </cell>
          <cell r="E257" t="str">
            <v>+</v>
          </cell>
          <cell r="F257">
            <v>17.699999999999818</v>
          </cell>
          <cell r="G257">
            <v>4.5</v>
          </cell>
          <cell r="H257">
            <v>2</v>
          </cell>
          <cell r="I257">
            <v>0.05</v>
          </cell>
          <cell r="J257">
            <v>9</v>
          </cell>
          <cell r="K257">
            <v>0.45</v>
          </cell>
        </row>
        <row r="258">
          <cell r="A258">
            <v>137</v>
          </cell>
          <cell r="B258" t="str">
            <v>+</v>
          </cell>
          <cell r="C258">
            <v>6.5</v>
          </cell>
          <cell r="D258">
            <v>137</v>
          </cell>
          <cell r="E258" t="str">
            <v>+</v>
          </cell>
          <cell r="F258">
            <v>9.8000000000001819</v>
          </cell>
          <cell r="G258">
            <v>3.3</v>
          </cell>
          <cell r="H258">
            <v>1.95</v>
          </cell>
          <cell r="I258">
            <v>0.06</v>
          </cell>
          <cell r="J258">
            <v>6.4349999999999996</v>
          </cell>
          <cell r="K258">
            <v>0.38609999999999994</v>
          </cell>
        </row>
        <row r="259">
          <cell r="A259">
            <v>137</v>
          </cell>
          <cell r="B259" t="str">
            <v>+</v>
          </cell>
          <cell r="C259">
            <v>13.5</v>
          </cell>
          <cell r="D259">
            <v>137</v>
          </cell>
          <cell r="E259" t="str">
            <v>+</v>
          </cell>
          <cell r="F259">
            <v>15.500000000000114</v>
          </cell>
          <cell r="G259">
            <v>2</v>
          </cell>
          <cell r="H259">
            <v>1</v>
          </cell>
          <cell r="I259">
            <v>0.05</v>
          </cell>
          <cell r="J259">
            <v>2</v>
          </cell>
          <cell r="K259">
            <v>0.1</v>
          </cell>
        </row>
        <row r="260">
          <cell r="A260">
            <v>138</v>
          </cell>
          <cell r="B260" t="str">
            <v>+</v>
          </cell>
          <cell r="C260">
            <v>4.0999999999999996</v>
          </cell>
          <cell r="D260">
            <v>138</v>
          </cell>
          <cell r="E260" t="str">
            <v>+</v>
          </cell>
          <cell r="F260">
            <v>8.4000000000003183</v>
          </cell>
          <cell r="G260">
            <v>4.3</v>
          </cell>
          <cell r="H260">
            <v>1</v>
          </cell>
          <cell r="I260">
            <v>0.05</v>
          </cell>
          <cell r="J260">
            <v>4.3</v>
          </cell>
          <cell r="K260">
            <v>0.215</v>
          </cell>
        </row>
        <row r="261">
          <cell r="A261">
            <v>139</v>
          </cell>
          <cell r="B261" t="str">
            <v>+</v>
          </cell>
          <cell r="C261">
            <v>5.6</v>
          </cell>
          <cell r="D261">
            <v>139</v>
          </cell>
          <cell r="E261" t="str">
            <v>+</v>
          </cell>
          <cell r="F261">
            <v>8.7999999999999545</v>
          </cell>
          <cell r="G261">
            <v>3.2</v>
          </cell>
          <cell r="H261">
            <v>1</v>
          </cell>
          <cell r="I261">
            <v>0.05</v>
          </cell>
          <cell r="J261">
            <v>3.2</v>
          </cell>
          <cell r="K261">
            <v>0.16000000000000003</v>
          </cell>
        </row>
        <row r="262">
          <cell r="A262">
            <v>138</v>
          </cell>
          <cell r="B262" t="str">
            <v>+</v>
          </cell>
          <cell r="C262">
            <v>12.6</v>
          </cell>
          <cell r="D262">
            <v>138</v>
          </cell>
          <cell r="E262" t="str">
            <v>+</v>
          </cell>
          <cell r="F262">
            <v>17.599999999999909</v>
          </cell>
          <cell r="G262">
            <v>5</v>
          </cell>
          <cell r="H262">
            <v>2</v>
          </cell>
          <cell r="I262">
            <v>0.05</v>
          </cell>
          <cell r="J262">
            <v>10</v>
          </cell>
          <cell r="K262">
            <v>0.5</v>
          </cell>
        </row>
        <row r="263">
          <cell r="A263">
            <v>140</v>
          </cell>
          <cell r="B263" t="str">
            <v>+</v>
          </cell>
          <cell r="C263">
            <v>10</v>
          </cell>
          <cell r="D263">
            <v>140</v>
          </cell>
          <cell r="E263" t="str">
            <v>+</v>
          </cell>
          <cell r="F263">
            <v>13.899999999999864</v>
          </cell>
          <cell r="G263">
            <v>3.9</v>
          </cell>
          <cell r="H263">
            <v>2</v>
          </cell>
          <cell r="I263">
            <v>0.05</v>
          </cell>
          <cell r="J263">
            <v>7.8</v>
          </cell>
          <cell r="K263">
            <v>0.39</v>
          </cell>
        </row>
        <row r="264">
          <cell r="A264">
            <v>141</v>
          </cell>
          <cell r="B264" t="str">
            <v>+</v>
          </cell>
          <cell r="C264">
            <v>7.2</v>
          </cell>
          <cell r="D264">
            <v>141</v>
          </cell>
          <cell r="E264" t="str">
            <v>+</v>
          </cell>
          <cell r="F264">
            <v>16.750000000000114</v>
          </cell>
          <cell r="G264">
            <v>9.5500000000000007</v>
          </cell>
          <cell r="H264">
            <v>1</v>
          </cell>
          <cell r="I264">
            <v>0.05</v>
          </cell>
          <cell r="J264">
            <v>9.5500000000000007</v>
          </cell>
          <cell r="K264">
            <v>0.47750000000000004</v>
          </cell>
        </row>
        <row r="265">
          <cell r="A265">
            <v>141</v>
          </cell>
          <cell r="B265" t="str">
            <v>+</v>
          </cell>
          <cell r="C265">
            <v>15.5</v>
          </cell>
          <cell r="D265">
            <v>142</v>
          </cell>
          <cell r="E265" t="str">
            <v>+</v>
          </cell>
          <cell r="F265">
            <v>5.1999999999998181</v>
          </cell>
          <cell r="G265">
            <v>9.6999999999999993</v>
          </cell>
          <cell r="H265">
            <v>1</v>
          </cell>
          <cell r="I265">
            <v>0.05</v>
          </cell>
          <cell r="J265">
            <v>9.6999999999999993</v>
          </cell>
          <cell r="K265">
            <v>0.48499999999999999</v>
          </cell>
        </row>
        <row r="266">
          <cell r="A266">
            <v>143</v>
          </cell>
          <cell r="B266" t="str">
            <v>+</v>
          </cell>
          <cell r="C266">
            <v>7.4</v>
          </cell>
          <cell r="D266">
            <v>143</v>
          </cell>
          <cell r="E266" t="str">
            <v>+</v>
          </cell>
          <cell r="F266">
            <v>10.600000000000023</v>
          </cell>
          <cell r="G266">
            <v>3.2</v>
          </cell>
          <cell r="H266">
            <v>1</v>
          </cell>
          <cell r="I266">
            <v>0.06</v>
          </cell>
          <cell r="J266">
            <v>3.2</v>
          </cell>
          <cell r="K266">
            <v>0.192</v>
          </cell>
        </row>
        <row r="267">
          <cell r="A267">
            <v>143</v>
          </cell>
          <cell r="B267" t="str">
            <v>+</v>
          </cell>
          <cell r="C267">
            <v>12.2</v>
          </cell>
          <cell r="D267">
            <v>143</v>
          </cell>
          <cell r="E267" t="str">
            <v>+</v>
          </cell>
          <cell r="F267">
            <v>16.299999999999955</v>
          </cell>
          <cell r="G267">
            <v>4.0999999999999996</v>
          </cell>
          <cell r="H267">
            <v>1</v>
          </cell>
          <cell r="I267">
            <v>0.05</v>
          </cell>
          <cell r="J267">
            <v>4.0999999999999996</v>
          </cell>
          <cell r="K267">
            <v>0.20499999999999999</v>
          </cell>
        </row>
        <row r="268">
          <cell r="A268">
            <v>144</v>
          </cell>
          <cell r="B268" t="str">
            <v>+</v>
          </cell>
          <cell r="C268">
            <v>3.6</v>
          </cell>
          <cell r="D268">
            <v>144</v>
          </cell>
          <cell r="E268" t="str">
            <v>+</v>
          </cell>
          <cell r="F268">
            <v>12.400000000000091</v>
          </cell>
          <cell r="G268">
            <v>8.8000000000000007</v>
          </cell>
          <cell r="H268">
            <v>1</v>
          </cell>
          <cell r="I268">
            <v>0.05</v>
          </cell>
          <cell r="J268">
            <v>8.8000000000000007</v>
          </cell>
          <cell r="K268">
            <v>0.44000000000000006</v>
          </cell>
        </row>
        <row r="269">
          <cell r="A269">
            <v>149</v>
          </cell>
          <cell r="B269" t="str">
            <v>+</v>
          </cell>
          <cell r="C269">
            <v>3.25</v>
          </cell>
          <cell r="D269">
            <v>149</v>
          </cell>
          <cell r="E269" t="str">
            <v>+</v>
          </cell>
          <cell r="F269">
            <v>9.4499999999999318</v>
          </cell>
          <cell r="G269">
            <v>6.2</v>
          </cell>
          <cell r="H269">
            <v>1</v>
          </cell>
          <cell r="I269">
            <v>0.05</v>
          </cell>
          <cell r="J269">
            <v>6.2</v>
          </cell>
          <cell r="K269">
            <v>0.31000000000000005</v>
          </cell>
        </row>
        <row r="270">
          <cell r="A270">
            <v>150</v>
          </cell>
          <cell r="B270" t="str">
            <v>+</v>
          </cell>
          <cell r="C270">
            <v>5.3</v>
          </cell>
          <cell r="D270">
            <v>150</v>
          </cell>
          <cell r="E270" t="str">
            <v>+</v>
          </cell>
          <cell r="F270">
            <v>9.8000000000001819</v>
          </cell>
          <cell r="G270">
            <v>4.5</v>
          </cell>
          <cell r="H270">
            <v>2</v>
          </cell>
          <cell r="I270">
            <v>0.05</v>
          </cell>
          <cell r="J270">
            <v>9</v>
          </cell>
          <cell r="K270">
            <v>0.45</v>
          </cell>
        </row>
        <row r="271">
          <cell r="A271">
            <v>151</v>
          </cell>
          <cell r="B271" t="str">
            <v>+</v>
          </cell>
          <cell r="C271">
            <v>4.8</v>
          </cell>
          <cell r="D271">
            <v>151</v>
          </cell>
          <cell r="E271" t="str">
            <v>+</v>
          </cell>
          <cell r="F271">
            <v>11.200000000000045</v>
          </cell>
          <cell r="G271">
            <v>6.4</v>
          </cell>
          <cell r="H271">
            <v>1</v>
          </cell>
          <cell r="I271">
            <v>0.05</v>
          </cell>
          <cell r="J271">
            <v>6.4</v>
          </cell>
          <cell r="K271">
            <v>0.32000000000000006</v>
          </cell>
        </row>
        <row r="272">
          <cell r="A272">
            <v>151</v>
          </cell>
          <cell r="B272" t="str">
            <v>+</v>
          </cell>
          <cell r="C272">
            <v>15</v>
          </cell>
          <cell r="D272">
            <v>152</v>
          </cell>
          <cell r="E272" t="str">
            <v>+</v>
          </cell>
          <cell r="F272">
            <v>5.0999999999999091</v>
          </cell>
          <cell r="G272">
            <v>10.1</v>
          </cell>
          <cell r="H272">
            <v>1.95</v>
          </cell>
          <cell r="I272">
            <v>0.05</v>
          </cell>
          <cell r="J272">
            <v>19.695</v>
          </cell>
          <cell r="K272">
            <v>0.98475000000000001</v>
          </cell>
        </row>
        <row r="273">
          <cell r="A273">
            <v>152</v>
          </cell>
          <cell r="B273" t="str">
            <v>+</v>
          </cell>
          <cell r="C273">
            <v>12.6</v>
          </cell>
          <cell r="D273">
            <v>152</v>
          </cell>
          <cell r="E273" t="str">
            <v>+</v>
          </cell>
          <cell r="F273">
            <v>15.799999999999841</v>
          </cell>
          <cell r="G273">
            <v>3.2</v>
          </cell>
          <cell r="H273">
            <v>1</v>
          </cell>
          <cell r="I273">
            <v>0.05</v>
          </cell>
          <cell r="J273">
            <v>3.2</v>
          </cell>
          <cell r="K273">
            <v>0.16000000000000003</v>
          </cell>
        </row>
        <row r="274">
          <cell r="A274">
            <v>153</v>
          </cell>
          <cell r="B274" t="str">
            <v>+</v>
          </cell>
          <cell r="C274">
            <v>14</v>
          </cell>
          <cell r="D274">
            <v>153</v>
          </cell>
          <cell r="E274" t="str">
            <v>+</v>
          </cell>
          <cell r="F274">
            <v>19.800000000000182</v>
          </cell>
          <cell r="G274">
            <v>5.8</v>
          </cell>
          <cell r="H274">
            <v>1</v>
          </cell>
          <cell r="I274">
            <v>0.05</v>
          </cell>
          <cell r="J274">
            <v>5.8</v>
          </cell>
          <cell r="K274">
            <v>0.28999999999999998</v>
          </cell>
        </row>
        <row r="275">
          <cell r="A275">
            <v>154</v>
          </cell>
          <cell r="B275" t="str">
            <v>+</v>
          </cell>
          <cell r="C275">
            <v>2.5</v>
          </cell>
          <cell r="D275">
            <v>154</v>
          </cell>
          <cell r="E275" t="str">
            <v>+</v>
          </cell>
          <cell r="F275">
            <v>6.4999999999997726</v>
          </cell>
          <cell r="G275">
            <v>4</v>
          </cell>
          <cell r="H275">
            <v>1</v>
          </cell>
          <cell r="I275">
            <v>0.05</v>
          </cell>
          <cell r="J275">
            <v>4</v>
          </cell>
          <cell r="K275">
            <v>0.2</v>
          </cell>
        </row>
        <row r="276">
          <cell r="A276">
            <v>154</v>
          </cell>
          <cell r="B276" t="str">
            <v>+</v>
          </cell>
          <cell r="C276">
            <v>13.8</v>
          </cell>
          <cell r="D276">
            <v>154</v>
          </cell>
          <cell r="E276" t="str">
            <v>+</v>
          </cell>
          <cell r="F276">
            <v>19.600000000000364</v>
          </cell>
          <cell r="G276">
            <v>5.8</v>
          </cell>
          <cell r="H276">
            <v>1</v>
          </cell>
          <cell r="I276">
            <v>0.05</v>
          </cell>
          <cell r="J276">
            <v>5.8</v>
          </cell>
          <cell r="K276">
            <v>0.28999999999999998</v>
          </cell>
        </row>
        <row r="277">
          <cell r="A277">
            <v>155</v>
          </cell>
          <cell r="B277" t="str">
            <v>+</v>
          </cell>
          <cell r="C277">
            <v>2.6</v>
          </cell>
          <cell r="D277">
            <v>155</v>
          </cell>
          <cell r="E277" t="str">
            <v>+</v>
          </cell>
          <cell r="F277">
            <v>11.699999999999591</v>
          </cell>
          <cell r="G277">
            <v>9.1</v>
          </cell>
          <cell r="H277">
            <v>1.6</v>
          </cell>
          <cell r="I277">
            <v>0.06</v>
          </cell>
          <cell r="J277">
            <v>14.56</v>
          </cell>
          <cell r="K277">
            <v>0.87360000000000004</v>
          </cell>
        </row>
        <row r="278">
          <cell r="A278">
            <v>155</v>
          </cell>
          <cell r="B278" t="str">
            <v>+</v>
          </cell>
          <cell r="C278">
            <v>18.850000000000001</v>
          </cell>
          <cell r="D278">
            <v>156</v>
          </cell>
          <cell r="E278" t="str">
            <v>+</v>
          </cell>
          <cell r="F278">
            <v>7.3500000000001364</v>
          </cell>
          <cell r="G278">
            <v>8.5</v>
          </cell>
          <cell r="H278">
            <v>3</v>
          </cell>
          <cell r="I278">
            <v>0.06</v>
          </cell>
          <cell r="J278">
            <v>25.5</v>
          </cell>
          <cell r="K278">
            <v>1.53</v>
          </cell>
        </row>
        <row r="279">
          <cell r="A279">
            <v>155</v>
          </cell>
          <cell r="B279" t="str">
            <v>+</v>
          </cell>
          <cell r="C279">
            <v>9.65</v>
          </cell>
          <cell r="D279">
            <v>155</v>
          </cell>
          <cell r="E279" t="str">
            <v>+</v>
          </cell>
          <cell r="F279">
            <v>16.349999999999909</v>
          </cell>
          <cell r="G279">
            <v>6.7</v>
          </cell>
          <cell r="H279">
            <v>1</v>
          </cell>
          <cell r="I279">
            <v>0.06</v>
          </cell>
          <cell r="J279">
            <v>6.7</v>
          </cell>
          <cell r="K279">
            <v>0.40199999999999997</v>
          </cell>
        </row>
        <row r="280">
          <cell r="A280">
            <v>159</v>
          </cell>
          <cell r="B280" t="str">
            <v>+</v>
          </cell>
          <cell r="C280">
            <v>6.2</v>
          </cell>
          <cell r="D280">
            <v>159</v>
          </cell>
          <cell r="E280" t="str">
            <v>+</v>
          </cell>
          <cell r="F280">
            <v>13.39999999999975</v>
          </cell>
          <cell r="G280">
            <v>7.2</v>
          </cell>
          <cell r="H280">
            <v>1.8</v>
          </cell>
          <cell r="I280">
            <v>0.05</v>
          </cell>
          <cell r="J280">
            <v>12.96</v>
          </cell>
          <cell r="K280">
            <v>0.64800000000000013</v>
          </cell>
        </row>
        <row r="281">
          <cell r="A281">
            <v>159</v>
          </cell>
          <cell r="B281" t="str">
            <v>+</v>
          </cell>
          <cell r="C281">
            <v>13.5</v>
          </cell>
          <cell r="D281">
            <v>160</v>
          </cell>
          <cell r="E281" t="str">
            <v>+</v>
          </cell>
          <cell r="F281">
            <v>5.9499999999997044</v>
          </cell>
          <cell r="G281">
            <v>12.45</v>
          </cell>
          <cell r="H281">
            <v>3</v>
          </cell>
          <cell r="I281">
            <v>0.05</v>
          </cell>
          <cell r="J281">
            <v>37.349999999999994</v>
          </cell>
          <cell r="K281">
            <v>1.8674999999999997</v>
          </cell>
        </row>
        <row r="282">
          <cell r="A282">
            <v>160</v>
          </cell>
          <cell r="B282" t="str">
            <v>+</v>
          </cell>
          <cell r="C282">
            <v>5.7</v>
          </cell>
          <cell r="D282">
            <v>160</v>
          </cell>
          <cell r="E282" t="str">
            <v>+</v>
          </cell>
          <cell r="F282">
            <v>18.39999999999975</v>
          </cell>
          <cell r="G282">
            <v>12.7</v>
          </cell>
          <cell r="H282">
            <v>1</v>
          </cell>
          <cell r="I282">
            <v>0.05</v>
          </cell>
          <cell r="J282">
            <v>12.7</v>
          </cell>
          <cell r="K282">
            <v>0.63500000000000001</v>
          </cell>
        </row>
        <row r="283">
          <cell r="A283">
            <v>161</v>
          </cell>
          <cell r="B283" t="str">
            <v>+</v>
          </cell>
          <cell r="C283">
            <v>6.05</v>
          </cell>
          <cell r="D283">
            <v>161</v>
          </cell>
          <cell r="E283" t="str">
            <v>+</v>
          </cell>
          <cell r="F283">
            <v>15.049999999999955</v>
          </cell>
          <cell r="G283">
            <v>9</v>
          </cell>
          <cell r="H283">
            <v>3.95</v>
          </cell>
          <cell r="I283">
            <v>0.06</v>
          </cell>
          <cell r="J283">
            <v>35.550000000000004</v>
          </cell>
          <cell r="K283">
            <v>2.133</v>
          </cell>
        </row>
        <row r="284">
          <cell r="A284">
            <v>162</v>
          </cell>
          <cell r="B284" t="str">
            <v>+</v>
          </cell>
          <cell r="C284">
            <v>6.6</v>
          </cell>
          <cell r="D284">
            <v>162</v>
          </cell>
          <cell r="E284" t="str">
            <v>+</v>
          </cell>
          <cell r="F284">
            <v>11.999999999999886</v>
          </cell>
          <cell r="G284">
            <v>5.4</v>
          </cell>
          <cell r="H284">
            <v>3</v>
          </cell>
          <cell r="I284">
            <v>0.04</v>
          </cell>
          <cell r="J284">
            <v>16.200000000000003</v>
          </cell>
          <cell r="K284">
            <v>0.64800000000000013</v>
          </cell>
        </row>
        <row r="285">
          <cell r="A285">
            <v>162</v>
          </cell>
          <cell r="B285" t="str">
            <v>+</v>
          </cell>
          <cell r="C285">
            <v>12.03</v>
          </cell>
          <cell r="D285">
            <v>162</v>
          </cell>
          <cell r="E285" t="str">
            <v>+</v>
          </cell>
          <cell r="F285">
            <v>15.729999999999791</v>
          </cell>
          <cell r="G285">
            <v>3.7</v>
          </cell>
          <cell r="H285">
            <v>4.0999999999999996</v>
          </cell>
          <cell r="I285">
            <v>0.04</v>
          </cell>
          <cell r="J285">
            <v>15.17</v>
          </cell>
          <cell r="K285">
            <v>0.60680000000000001</v>
          </cell>
        </row>
        <row r="286">
          <cell r="A286">
            <v>162</v>
          </cell>
          <cell r="B286" t="str">
            <v>+</v>
          </cell>
          <cell r="C286">
            <v>14.7</v>
          </cell>
          <cell r="D286">
            <v>163</v>
          </cell>
          <cell r="E286" t="str">
            <v>+</v>
          </cell>
          <cell r="F286">
            <v>2.4500000000000455</v>
          </cell>
          <cell r="G286">
            <v>7.75</v>
          </cell>
          <cell r="H286">
            <v>1</v>
          </cell>
          <cell r="I286">
            <v>0.05</v>
          </cell>
          <cell r="J286">
            <v>7.75</v>
          </cell>
          <cell r="K286">
            <v>0.38750000000000001</v>
          </cell>
        </row>
        <row r="287">
          <cell r="A287">
            <v>162</v>
          </cell>
          <cell r="B287" t="str">
            <v>+</v>
          </cell>
          <cell r="C287">
            <v>16.7</v>
          </cell>
          <cell r="D287">
            <v>163</v>
          </cell>
          <cell r="E287" t="str">
            <v>+</v>
          </cell>
          <cell r="F287">
            <v>14.599999999999795</v>
          </cell>
          <cell r="G287">
            <v>17.899999999999999</v>
          </cell>
          <cell r="H287">
            <v>1</v>
          </cell>
          <cell r="I287">
            <v>0.05</v>
          </cell>
          <cell r="J287">
            <v>17.899999999999999</v>
          </cell>
          <cell r="K287">
            <v>0.89500000000000002</v>
          </cell>
        </row>
        <row r="288">
          <cell r="A288">
            <v>163</v>
          </cell>
          <cell r="B288" t="str">
            <v>+</v>
          </cell>
          <cell r="C288">
            <v>11.5</v>
          </cell>
          <cell r="D288">
            <v>163</v>
          </cell>
          <cell r="E288" t="str">
            <v>+</v>
          </cell>
          <cell r="F288">
            <v>17.5</v>
          </cell>
          <cell r="G288">
            <v>6</v>
          </cell>
          <cell r="H288">
            <v>1</v>
          </cell>
          <cell r="I288">
            <v>0.06</v>
          </cell>
          <cell r="J288">
            <v>6</v>
          </cell>
          <cell r="K288">
            <v>0.36</v>
          </cell>
        </row>
        <row r="289">
          <cell r="A289">
            <v>163</v>
          </cell>
          <cell r="B289" t="str">
            <v>+</v>
          </cell>
          <cell r="C289">
            <v>17.5</v>
          </cell>
          <cell r="D289">
            <v>164</v>
          </cell>
          <cell r="E289" t="str">
            <v>+</v>
          </cell>
          <cell r="F289">
            <v>9.9999999999909051E-2</v>
          </cell>
          <cell r="G289">
            <v>2.6</v>
          </cell>
          <cell r="H289">
            <v>2.7</v>
          </cell>
          <cell r="I289">
            <v>0.06</v>
          </cell>
          <cell r="J289">
            <v>7.0200000000000005</v>
          </cell>
          <cell r="K289">
            <v>0.42120000000000002</v>
          </cell>
        </row>
        <row r="290">
          <cell r="A290">
            <v>163</v>
          </cell>
          <cell r="B290" t="str">
            <v>+</v>
          </cell>
          <cell r="C290">
            <v>16.7</v>
          </cell>
          <cell r="D290">
            <v>164</v>
          </cell>
          <cell r="E290" t="str">
            <v>+</v>
          </cell>
          <cell r="F290">
            <v>15.399999999999636</v>
          </cell>
          <cell r="G290">
            <v>18.7</v>
          </cell>
          <cell r="H290">
            <v>1</v>
          </cell>
          <cell r="I290">
            <v>0.05</v>
          </cell>
          <cell r="J290">
            <v>18.7</v>
          </cell>
          <cell r="K290">
            <v>0.93500000000000005</v>
          </cell>
        </row>
        <row r="291">
          <cell r="A291">
            <v>163</v>
          </cell>
          <cell r="B291" t="str">
            <v>+</v>
          </cell>
          <cell r="C291">
            <v>16.7</v>
          </cell>
          <cell r="D291">
            <v>164</v>
          </cell>
          <cell r="E291" t="str">
            <v>+</v>
          </cell>
          <cell r="F291">
            <v>15.399999999999636</v>
          </cell>
          <cell r="G291">
            <v>18.7</v>
          </cell>
          <cell r="H291">
            <v>1</v>
          </cell>
          <cell r="I291">
            <v>0.05</v>
          </cell>
          <cell r="J291">
            <v>18.7</v>
          </cell>
          <cell r="K291">
            <v>0.93500000000000005</v>
          </cell>
        </row>
        <row r="292">
          <cell r="A292">
            <v>162</v>
          </cell>
          <cell r="B292" t="str">
            <v>+</v>
          </cell>
          <cell r="C292">
            <v>11.7</v>
          </cell>
          <cell r="D292">
            <v>162</v>
          </cell>
          <cell r="E292" t="str">
            <v>+</v>
          </cell>
          <cell r="F292">
            <v>13.199999999999932</v>
          </cell>
          <cell r="G292">
            <v>1.5</v>
          </cell>
          <cell r="H292">
            <v>1</v>
          </cell>
          <cell r="I292">
            <v>0.05</v>
          </cell>
          <cell r="J292">
            <v>1.5</v>
          </cell>
          <cell r="K292">
            <v>7.5000000000000011E-2</v>
          </cell>
        </row>
        <row r="293">
          <cell r="A293">
            <v>156</v>
          </cell>
          <cell r="B293" t="str">
            <v>+</v>
          </cell>
          <cell r="C293">
            <v>16.2</v>
          </cell>
          <cell r="D293">
            <v>156</v>
          </cell>
          <cell r="E293" t="str">
            <v>+</v>
          </cell>
          <cell r="F293">
            <v>17.799999999999727</v>
          </cell>
          <cell r="G293">
            <v>1.6</v>
          </cell>
          <cell r="H293">
            <v>1</v>
          </cell>
          <cell r="I293">
            <v>0.06</v>
          </cell>
          <cell r="J293">
            <v>1.6</v>
          </cell>
          <cell r="K293">
            <v>9.6000000000000002E-2</v>
          </cell>
        </row>
        <row r="294">
          <cell r="A294">
            <v>153</v>
          </cell>
          <cell r="B294" t="str">
            <v>+</v>
          </cell>
          <cell r="C294">
            <v>10.7</v>
          </cell>
          <cell r="D294">
            <v>153</v>
          </cell>
          <cell r="E294" t="str">
            <v>+</v>
          </cell>
          <cell r="F294">
            <v>14.699999999999704</v>
          </cell>
          <cell r="G294">
            <v>4</v>
          </cell>
          <cell r="H294">
            <v>1</v>
          </cell>
          <cell r="I294">
            <v>0.06</v>
          </cell>
          <cell r="J294">
            <v>4</v>
          </cell>
          <cell r="K294">
            <v>0.24</v>
          </cell>
        </row>
        <row r="295">
          <cell r="A295">
            <v>153</v>
          </cell>
          <cell r="B295" t="str">
            <v>+</v>
          </cell>
          <cell r="C295">
            <v>14.6</v>
          </cell>
          <cell r="D295">
            <v>153</v>
          </cell>
          <cell r="E295" t="str">
            <v>+</v>
          </cell>
          <cell r="F295">
            <v>15.600000000000023</v>
          </cell>
          <cell r="G295">
            <v>1</v>
          </cell>
          <cell r="H295">
            <v>8.4</v>
          </cell>
          <cell r="I295">
            <v>0.05</v>
          </cell>
          <cell r="J295">
            <v>8.4</v>
          </cell>
          <cell r="K295">
            <v>0.42000000000000004</v>
          </cell>
        </row>
        <row r="296">
          <cell r="A296">
            <v>153</v>
          </cell>
          <cell r="B296" t="str">
            <v>+</v>
          </cell>
          <cell r="C296">
            <v>15.6</v>
          </cell>
          <cell r="D296">
            <v>153</v>
          </cell>
          <cell r="E296" t="str">
            <v>+</v>
          </cell>
          <cell r="F296">
            <v>17.099999999999795</v>
          </cell>
          <cell r="G296">
            <v>1.5</v>
          </cell>
          <cell r="H296">
            <v>1</v>
          </cell>
          <cell r="I296">
            <v>0.06</v>
          </cell>
          <cell r="J296">
            <v>1.5</v>
          </cell>
          <cell r="K296">
            <v>0.09</v>
          </cell>
        </row>
        <row r="297">
          <cell r="A297">
            <v>146</v>
          </cell>
          <cell r="B297" t="str">
            <v>+</v>
          </cell>
          <cell r="C297">
            <v>3.1</v>
          </cell>
          <cell r="D297">
            <v>146</v>
          </cell>
          <cell r="E297" t="str">
            <v>+</v>
          </cell>
          <cell r="F297">
            <v>8.6000000000001364</v>
          </cell>
          <cell r="G297">
            <v>5.5</v>
          </cell>
          <cell r="H297">
            <v>1</v>
          </cell>
          <cell r="I297">
            <v>0.05</v>
          </cell>
          <cell r="J297">
            <v>5.5</v>
          </cell>
          <cell r="K297">
            <v>0.27500000000000002</v>
          </cell>
        </row>
        <row r="298">
          <cell r="A298">
            <v>141</v>
          </cell>
          <cell r="B298" t="str">
            <v>+</v>
          </cell>
          <cell r="C298">
            <v>9.6</v>
          </cell>
          <cell r="D298">
            <v>141</v>
          </cell>
          <cell r="E298" t="str">
            <v>+</v>
          </cell>
          <cell r="F298">
            <v>13.000000000000114</v>
          </cell>
          <cell r="G298">
            <v>3.4</v>
          </cell>
          <cell r="H298">
            <v>1</v>
          </cell>
          <cell r="I298">
            <v>0.05</v>
          </cell>
          <cell r="J298">
            <v>3.4</v>
          </cell>
          <cell r="K298">
            <v>0.17</v>
          </cell>
        </row>
        <row r="299">
          <cell r="A299">
            <v>139</v>
          </cell>
          <cell r="B299" t="str">
            <v>+</v>
          </cell>
          <cell r="C299">
            <v>1</v>
          </cell>
          <cell r="D299">
            <v>139</v>
          </cell>
          <cell r="E299" t="str">
            <v>+</v>
          </cell>
          <cell r="F299">
            <v>8.1000000000000227</v>
          </cell>
          <cell r="G299">
            <v>7.1</v>
          </cell>
          <cell r="H299">
            <v>1</v>
          </cell>
          <cell r="I299">
            <v>0.05</v>
          </cell>
          <cell r="J299">
            <v>7.1</v>
          </cell>
          <cell r="K299">
            <v>0.35499999999999998</v>
          </cell>
        </row>
        <row r="300">
          <cell r="A300">
            <v>139</v>
          </cell>
          <cell r="B300" t="str">
            <v>+</v>
          </cell>
          <cell r="C300">
            <v>15</v>
          </cell>
          <cell r="D300">
            <v>140</v>
          </cell>
          <cell r="E300" t="str">
            <v>+</v>
          </cell>
          <cell r="F300">
            <v>0.60000000000002274</v>
          </cell>
          <cell r="G300">
            <v>5.6</v>
          </cell>
          <cell r="H300">
            <v>1</v>
          </cell>
          <cell r="I300">
            <v>0.05</v>
          </cell>
          <cell r="J300">
            <v>5.6</v>
          </cell>
          <cell r="K300">
            <v>0.27999999999999997</v>
          </cell>
        </row>
        <row r="301">
          <cell r="A301">
            <v>137</v>
          </cell>
          <cell r="B301" t="str">
            <v>+</v>
          </cell>
          <cell r="C301">
            <v>13</v>
          </cell>
          <cell r="D301">
            <v>137</v>
          </cell>
          <cell r="E301" t="str">
            <v>+</v>
          </cell>
          <cell r="F301">
            <v>17.5</v>
          </cell>
          <cell r="G301">
            <v>4.5</v>
          </cell>
          <cell r="H301">
            <v>1</v>
          </cell>
          <cell r="I301">
            <v>0.05</v>
          </cell>
          <cell r="J301">
            <v>4.5</v>
          </cell>
          <cell r="K301">
            <v>0.22500000000000001</v>
          </cell>
        </row>
        <row r="302">
          <cell r="A302">
            <v>134</v>
          </cell>
          <cell r="B302" t="str">
            <v>+</v>
          </cell>
          <cell r="C302">
            <v>19</v>
          </cell>
          <cell r="D302">
            <v>135</v>
          </cell>
          <cell r="E302" t="str">
            <v>+</v>
          </cell>
          <cell r="F302">
            <v>1.4999999999997726</v>
          </cell>
          <cell r="G302">
            <v>2.5</v>
          </cell>
          <cell r="H302">
            <v>1</v>
          </cell>
          <cell r="I302">
            <v>0.06</v>
          </cell>
          <cell r="J302">
            <v>2.5</v>
          </cell>
          <cell r="K302">
            <v>0.15</v>
          </cell>
        </row>
        <row r="303">
          <cell r="A303">
            <v>128</v>
          </cell>
          <cell r="B303" t="str">
            <v>+</v>
          </cell>
          <cell r="C303">
            <v>9</v>
          </cell>
          <cell r="D303">
            <v>128</v>
          </cell>
          <cell r="E303" t="str">
            <v>+</v>
          </cell>
          <cell r="F303">
            <v>11.299999999999955</v>
          </cell>
          <cell r="G303">
            <v>2.2999999999999998</v>
          </cell>
          <cell r="H303">
            <v>1</v>
          </cell>
          <cell r="I303">
            <v>0.05</v>
          </cell>
          <cell r="J303">
            <v>2.2999999999999998</v>
          </cell>
          <cell r="K303">
            <v>0.11499999999999999</v>
          </cell>
        </row>
        <row r="304">
          <cell r="A304">
            <v>128</v>
          </cell>
          <cell r="B304" t="str">
            <v>+</v>
          </cell>
          <cell r="C304">
            <v>12.7</v>
          </cell>
          <cell r="D304">
            <v>128</v>
          </cell>
          <cell r="E304" t="str">
            <v>+</v>
          </cell>
          <cell r="F304">
            <v>18.0499999999995</v>
          </cell>
          <cell r="G304">
            <v>5.35</v>
          </cell>
          <cell r="H304">
            <v>1</v>
          </cell>
          <cell r="I304">
            <v>0.05</v>
          </cell>
          <cell r="J304">
            <v>5.35</v>
          </cell>
          <cell r="K304">
            <v>0.26750000000000002</v>
          </cell>
        </row>
        <row r="305">
          <cell r="A305">
            <v>127</v>
          </cell>
          <cell r="B305" t="str">
            <v>+</v>
          </cell>
          <cell r="C305">
            <v>7.4</v>
          </cell>
          <cell r="D305">
            <v>127</v>
          </cell>
          <cell r="E305" t="str">
            <v>+</v>
          </cell>
          <cell r="F305">
            <v>11.500000000000057</v>
          </cell>
          <cell r="G305">
            <v>4.0999999999999996</v>
          </cell>
          <cell r="H305">
            <v>1</v>
          </cell>
          <cell r="I305">
            <v>0.05</v>
          </cell>
          <cell r="J305">
            <v>4.0999999999999996</v>
          </cell>
          <cell r="K305">
            <v>0.20499999999999999</v>
          </cell>
        </row>
        <row r="306">
          <cell r="A306">
            <v>127</v>
          </cell>
          <cell r="B306" t="str">
            <v>+</v>
          </cell>
          <cell r="C306">
            <v>4.3</v>
          </cell>
          <cell r="D306">
            <v>127</v>
          </cell>
          <cell r="E306" t="str">
            <v>+</v>
          </cell>
          <cell r="F306">
            <v>7.9000000000002046</v>
          </cell>
          <cell r="G306">
            <v>3.6</v>
          </cell>
          <cell r="H306">
            <v>1</v>
          </cell>
          <cell r="I306">
            <v>0.05</v>
          </cell>
          <cell r="J306">
            <v>3.6</v>
          </cell>
          <cell r="K306">
            <v>0.18000000000000002</v>
          </cell>
        </row>
        <row r="307">
          <cell r="A307">
            <v>158</v>
          </cell>
          <cell r="B307" t="str">
            <v>+</v>
          </cell>
          <cell r="C307">
            <v>6.2</v>
          </cell>
          <cell r="D307">
            <v>159</v>
          </cell>
          <cell r="E307" t="str">
            <v>+</v>
          </cell>
          <cell r="F307">
            <v>0.64999999999940883</v>
          </cell>
          <cell r="G307">
            <v>14.45</v>
          </cell>
          <cell r="H307">
            <v>1.95</v>
          </cell>
          <cell r="I307">
            <v>0.06</v>
          </cell>
          <cell r="J307">
            <v>28.177499999999998</v>
          </cell>
          <cell r="K307">
            <v>1.6906499999999998</v>
          </cell>
        </row>
        <row r="308">
          <cell r="A308">
            <v>157</v>
          </cell>
          <cell r="B308" t="str">
            <v>+</v>
          </cell>
          <cell r="C308">
            <v>10.4</v>
          </cell>
          <cell r="D308">
            <v>157</v>
          </cell>
          <cell r="E308" t="str">
            <v>+</v>
          </cell>
          <cell r="F308">
            <v>14.250000000000114</v>
          </cell>
          <cell r="G308">
            <v>3.85</v>
          </cell>
          <cell r="H308">
            <v>1</v>
          </cell>
          <cell r="I308">
            <v>0.06</v>
          </cell>
          <cell r="J308">
            <v>3.85</v>
          </cell>
          <cell r="K308">
            <v>0.23099999999999998</v>
          </cell>
        </row>
        <row r="309">
          <cell r="A309">
            <v>157</v>
          </cell>
          <cell r="B309" t="str">
            <v>+</v>
          </cell>
          <cell r="C309">
            <v>12.2</v>
          </cell>
          <cell r="D309">
            <v>158</v>
          </cell>
          <cell r="E309" t="str">
            <v>+</v>
          </cell>
          <cell r="F309">
            <v>10.099999999999909</v>
          </cell>
          <cell r="G309">
            <v>17.899999999999999</v>
          </cell>
          <cell r="H309">
            <v>1.95</v>
          </cell>
          <cell r="I309">
            <v>0.06</v>
          </cell>
          <cell r="J309">
            <v>34.904999999999994</v>
          </cell>
          <cell r="K309">
            <v>2.0942999999999996</v>
          </cell>
        </row>
        <row r="310">
          <cell r="A310">
            <v>157</v>
          </cell>
          <cell r="B310" t="str">
            <v>+</v>
          </cell>
          <cell r="C310">
            <v>13</v>
          </cell>
          <cell r="D310">
            <v>157</v>
          </cell>
          <cell r="E310" t="str">
            <v>+</v>
          </cell>
          <cell r="F310">
            <v>16.699999999999591</v>
          </cell>
          <cell r="G310">
            <v>3.7</v>
          </cell>
          <cell r="H310">
            <v>1</v>
          </cell>
          <cell r="I310">
            <v>0.06</v>
          </cell>
          <cell r="J310">
            <v>3.7</v>
          </cell>
          <cell r="K310">
            <v>0.222</v>
          </cell>
        </row>
        <row r="311">
          <cell r="A311">
            <v>156</v>
          </cell>
          <cell r="B311" t="str">
            <v>+</v>
          </cell>
          <cell r="C311">
            <v>11</v>
          </cell>
          <cell r="D311">
            <v>156</v>
          </cell>
          <cell r="E311" t="str">
            <v>+</v>
          </cell>
          <cell r="F311">
            <v>17.599999999999909</v>
          </cell>
          <cell r="G311">
            <v>6.6</v>
          </cell>
          <cell r="H311">
            <v>1</v>
          </cell>
          <cell r="I311">
            <v>0.06</v>
          </cell>
          <cell r="J311">
            <v>6.6</v>
          </cell>
          <cell r="K311">
            <v>0.39599999999999996</v>
          </cell>
        </row>
        <row r="312">
          <cell r="A312">
            <v>156</v>
          </cell>
          <cell r="B312" t="str">
            <v>+</v>
          </cell>
          <cell r="C312">
            <v>8.3000000000000007</v>
          </cell>
          <cell r="D312">
            <v>156</v>
          </cell>
          <cell r="E312" t="str">
            <v>+</v>
          </cell>
          <cell r="F312">
            <v>13.600000000000136</v>
          </cell>
          <cell r="G312">
            <v>5.3</v>
          </cell>
          <cell r="H312">
            <v>1</v>
          </cell>
          <cell r="I312">
            <v>0.06</v>
          </cell>
          <cell r="J312">
            <v>5.3</v>
          </cell>
          <cell r="K312">
            <v>0.318</v>
          </cell>
        </row>
        <row r="313">
          <cell r="A313">
            <v>155</v>
          </cell>
          <cell r="B313" t="str">
            <v>+</v>
          </cell>
          <cell r="D313">
            <v>155</v>
          </cell>
          <cell r="E313" t="str">
            <v>+</v>
          </cell>
          <cell r="F313">
            <v>12.800000000000296</v>
          </cell>
          <cell r="G313">
            <v>12.8</v>
          </cell>
          <cell r="H313">
            <v>2</v>
          </cell>
          <cell r="I313">
            <v>0.06</v>
          </cell>
          <cell r="J313">
            <v>25.6</v>
          </cell>
          <cell r="K313">
            <v>1.536</v>
          </cell>
        </row>
        <row r="314">
          <cell r="A314">
            <v>154</v>
          </cell>
          <cell r="B314" t="str">
            <v>+</v>
          </cell>
          <cell r="C314">
            <v>9.8000000000000007</v>
          </cell>
          <cell r="D314">
            <v>154</v>
          </cell>
          <cell r="E314" t="str">
            <v>+</v>
          </cell>
          <cell r="F314">
            <v>14.300000000000068</v>
          </cell>
          <cell r="G314">
            <v>4.5</v>
          </cell>
          <cell r="H314">
            <v>1</v>
          </cell>
          <cell r="I314">
            <v>0.06</v>
          </cell>
          <cell r="J314">
            <v>4.5</v>
          </cell>
          <cell r="K314">
            <v>0.27</v>
          </cell>
        </row>
        <row r="315">
          <cell r="A315">
            <v>154</v>
          </cell>
          <cell r="B315" t="str">
            <v>+</v>
          </cell>
          <cell r="C315">
            <v>12.3</v>
          </cell>
          <cell r="D315">
            <v>155</v>
          </cell>
          <cell r="E315" t="str">
            <v>+</v>
          </cell>
          <cell r="F315">
            <v>2.2000000000002728</v>
          </cell>
          <cell r="G315">
            <v>9.9</v>
          </cell>
          <cell r="H315">
            <v>3.85</v>
          </cell>
          <cell r="I315">
            <v>0.05</v>
          </cell>
          <cell r="J315">
            <v>38.115000000000002</v>
          </cell>
          <cell r="K315">
            <v>1.9057500000000003</v>
          </cell>
        </row>
        <row r="316">
          <cell r="A316">
            <v>153</v>
          </cell>
          <cell r="B316" t="str">
            <v>+</v>
          </cell>
          <cell r="C316">
            <v>2</v>
          </cell>
          <cell r="D316">
            <v>153</v>
          </cell>
          <cell r="E316" t="str">
            <v>+</v>
          </cell>
          <cell r="F316">
            <v>8.7999999999999545</v>
          </cell>
          <cell r="G316">
            <v>6.8</v>
          </cell>
          <cell r="H316">
            <v>1</v>
          </cell>
          <cell r="I316">
            <v>0.05</v>
          </cell>
          <cell r="J316">
            <v>6.8</v>
          </cell>
          <cell r="K316">
            <v>0.34</v>
          </cell>
        </row>
        <row r="317">
          <cell r="A317">
            <v>153</v>
          </cell>
          <cell r="B317" t="str">
            <v>+</v>
          </cell>
          <cell r="C317">
            <v>2</v>
          </cell>
          <cell r="D317">
            <v>154</v>
          </cell>
          <cell r="E317" t="str">
            <v>+</v>
          </cell>
          <cell r="F317">
            <v>0.55000000000006821</v>
          </cell>
          <cell r="G317">
            <v>18.55</v>
          </cell>
          <cell r="H317">
            <v>1</v>
          </cell>
          <cell r="I317">
            <v>0.06</v>
          </cell>
          <cell r="J317">
            <v>18.55</v>
          </cell>
          <cell r="K317">
            <v>1.113</v>
          </cell>
        </row>
        <row r="318">
          <cell r="A318">
            <v>152</v>
          </cell>
          <cell r="B318" t="str">
            <v>+</v>
          </cell>
          <cell r="C318">
            <v>2.1</v>
          </cell>
          <cell r="D318">
            <v>152</v>
          </cell>
          <cell r="E318" t="str">
            <v>+</v>
          </cell>
          <cell r="F318">
            <v>12.599999999999909</v>
          </cell>
          <cell r="G318">
            <v>10.5</v>
          </cell>
          <cell r="H318">
            <v>1</v>
          </cell>
          <cell r="I318">
            <v>0.06</v>
          </cell>
          <cell r="J318">
            <v>10.5</v>
          </cell>
          <cell r="K318">
            <v>0.63</v>
          </cell>
        </row>
        <row r="319">
          <cell r="A319">
            <v>152</v>
          </cell>
          <cell r="B319" t="str">
            <v>+</v>
          </cell>
          <cell r="C319">
            <v>3.9</v>
          </cell>
          <cell r="D319">
            <v>152</v>
          </cell>
          <cell r="E319" t="str">
            <v>+</v>
          </cell>
          <cell r="F319">
            <v>17.900000000000205</v>
          </cell>
          <cell r="G319">
            <v>14</v>
          </cell>
          <cell r="H319">
            <v>1.1000000000000001</v>
          </cell>
          <cell r="I319">
            <v>0.05</v>
          </cell>
          <cell r="J319">
            <v>15.400000000000002</v>
          </cell>
          <cell r="K319">
            <v>0.77000000000000013</v>
          </cell>
        </row>
        <row r="320">
          <cell r="A320">
            <v>152</v>
          </cell>
          <cell r="B320" t="str">
            <v>+</v>
          </cell>
          <cell r="C320">
            <v>4.2</v>
          </cell>
          <cell r="D320">
            <v>152</v>
          </cell>
          <cell r="E320" t="str">
            <v>+</v>
          </cell>
          <cell r="F320">
            <v>11.549999999999727</v>
          </cell>
          <cell r="G320">
            <v>7.35</v>
          </cell>
          <cell r="H320">
            <v>1</v>
          </cell>
          <cell r="I320">
            <v>0.05</v>
          </cell>
          <cell r="J320">
            <v>7.35</v>
          </cell>
          <cell r="K320">
            <v>0.36749999999999999</v>
          </cell>
        </row>
        <row r="321">
          <cell r="A321">
            <v>152</v>
          </cell>
          <cell r="B321" t="str">
            <v>+</v>
          </cell>
          <cell r="C321">
            <v>17.2</v>
          </cell>
          <cell r="D321">
            <v>154</v>
          </cell>
          <cell r="E321" t="str">
            <v>+</v>
          </cell>
          <cell r="F321">
            <v>2.1999999999997044</v>
          </cell>
          <cell r="G321">
            <v>25</v>
          </cell>
          <cell r="H321">
            <v>2</v>
          </cell>
          <cell r="I321">
            <v>0.05</v>
          </cell>
          <cell r="J321">
            <v>50</v>
          </cell>
          <cell r="K321">
            <v>2.5</v>
          </cell>
        </row>
        <row r="322">
          <cell r="A322">
            <v>151</v>
          </cell>
          <cell r="B322" t="str">
            <v>+</v>
          </cell>
          <cell r="C322">
            <v>4</v>
          </cell>
          <cell r="D322">
            <v>152</v>
          </cell>
          <cell r="E322" t="str">
            <v>+</v>
          </cell>
          <cell r="F322">
            <v>14.499999999999886</v>
          </cell>
          <cell r="G322">
            <v>30.5</v>
          </cell>
          <cell r="H322">
            <v>1</v>
          </cell>
          <cell r="I322">
            <v>0.06</v>
          </cell>
          <cell r="J322">
            <v>30.5</v>
          </cell>
          <cell r="K322">
            <v>1.8299999999999998</v>
          </cell>
        </row>
        <row r="323">
          <cell r="A323">
            <v>150</v>
          </cell>
          <cell r="B323" t="str">
            <v>+</v>
          </cell>
          <cell r="C323">
            <v>10.5</v>
          </cell>
          <cell r="D323">
            <v>151</v>
          </cell>
          <cell r="E323" t="str">
            <v>+</v>
          </cell>
          <cell r="F323">
            <v>0.40000000000020464</v>
          </cell>
          <cell r="G323">
            <v>9.9</v>
          </cell>
          <cell r="H323">
            <v>1</v>
          </cell>
          <cell r="I323">
            <v>0.05</v>
          </cell>
          <cell r="J323">
            <v>9.9</v>
          </cell>
          <cell r="K323">
            <v>0.49500000000000005</v>
          </cell>
        </row>
        <row r="324">
          <cell r="A324">
            <v>149</v>
          </cell>
          <cell r="B324" t="str">
            <v>+</v>
          </cell>
          <cell r="D324">
            <v>149</v>
          </cell>
          <cell r="E324" t="str">
            <v>+</v>
          </cell>
          <cell r="F324">
            <v>6.8000000000000682</v>
          </cell>
          <cell r="G324">
            <v>6.8</v>
          </cell>
          <cell r="H324">
            <v>1.9</v>
          </cell>
          <cell r="I324">
            <v>0.05</v>
          </cell>
          <cell r="J324">
            <v>12.92</v>
          </cell>
          <cell r="K324">
            <v>0.64600000000000002</v>
          </cell>
        </row>
        <row r="325">
          <cell r="A325">
            <v>149</v>
          </cell>
          <cell r="B325" t="str">
            <v>+</v>
          </cell>
          <cell r="C325">
            <v>1.8</v>
          </cell>
          <cell r="D325">
            <v>149</v>
          </cell>
          <cell r="E325" t="str">
            <v>+</v>
          </cell>
          <cell r="F325">
            <v>3.1000000000005912</v>
          </cell>
          <cell r="G325">
            <v>1.3</v>
          </cell>
          <cell r="H325">
            <v>1</v>
          </cell>
          <cell r="I325">
            <v>0.05</v>
          </cell>
          <cell r="J325">
            <v>1.3</v>
          </cell>
          <cell r="K325">
            <v>6.5000000000000002E-2</v>
          </cell>
        </row>
        <row r="326">
          <cell r="A326">
            <v>149</v>
          </cell>
          <cell r="B326" t="str">
            <v>+</v>
          </cell>
          <cell r="C326">
            <v>3</v>
          </cell>
          <cell r="D326">
            <v>149</v>
          </cell>
          <cell r="E326" t="str">
            <v>+</v>
          </cell>
          <cell r="F326">
            <v>7.8000000000002956</v>
          </cell>
          <cell r="G326">
            <v>4.8</v>
          </cell>
          <cell r="H326">
            <v>2</v>
          </cell>
          <cell r="I326">
            <v>0.05</v>
          </cell>
          <cell r="J326">
            <v>9.6</v>
          </cell>
          <cell r="K326">
            <v>0.48</v>
          </cell>
        </row>
        <row r="327">
          <cell r="A327">
            <v>149</v>
          </cell>
          <cell r="B327" t="str">
            <v>+</v>
          </cell>
          <cell r="C327">
            <v>7.8</v>
          </cell>
          <cell r="D327">
            <v>149</v>
          </cell>
          <cell r="E327" t="str">
            <v>+</v>
          </cell>
          <cell r="F327">
            <v>16.60000000000025</v>
          </cell>
          <cell r="G327">
            <v>8.8000000000000007</v>
          </cell>
          <cell r="H327">
            <v>1</v>
          </cell>
          <cell r="I327">
            <v>0.05</v>
          </cell>
          <cell r="J327">
            <v>8.8000000000000007</v>
          </cell>
          <cell r="K327">
            <v>0.44000000000000006</v>
          </cell>
        </row>
        <row r="328">
          <cell r="A328">
            <v>149</v>
          </cell>
          <cell r="B328" t="str">
            <v>+</v>
          </cell>
          <cell r="C328">
            <v>19</v>
          </cell>
          <cell r="D328">
            <v>150</v>
          </cell>
          <cell r="E328" t="str">
            <v>+</v>
          </cell>
          <cell r="F328">
            <v>13.899999999999864</v>
          </cell>
          <cell r="G328">
            <v>14.9</v>
          </cell>
          <cell r="H328">
            <v>1</v>
          </cell>
          <cell r="I328">
            <v>0.05</v>
          </cell>
          <cell r="J328">
            <v>14.9</v>
          </cell>
          <cell r="K328">
            <v>0.74500000000000011</v>
          </cell>
        </row>
        <row r="329">
          <cell r="A329">
            <v>148</v>
          </cell>
          <cell r="B329" t="str">
            <v>+</v>
          </cell>
          <cell r="C329">
            <v>1</v>
          </cell>
          <cell r="D329">
            <v>148</v>
          </cell>
          <cell r="E329" t="str">
            <v>+</v>
          </cell>
          <cell r="F329">
            <v>10</v>
          </cell>
          <cell r="G329">
            <v>9</v>
          </cell>
          <cell r="H329">
            <v>1.7</v>
          </cell>
          <cell r="I329">
            <v>0.05</v>
          </cell>
          <cell r="J329">
            <v>15.299999999999999</v>
          </cell>
          <cell r="K329">
            <v>0.76500000000000001</v>
          </cell>
        </row>
        <row r="330">
          <cell r="A330">
            <v>148</v>
          </cell>
          <cell r="B330" t="str">
            <v>+</v>
          </cell>
          <cell r="C330">
            <v>15.3</v>
          </cell>
          <cell r="D330">
            <v>148</v>
          </cell>
          <cell r="E330" t="str">
            <v>+</v>
          </cell>
          <cell r="F330">
            <v>19.900000000000091</v>
          </cell>
          <cell r="G330">
            <v>4.5999999999999996</v>
          </cell>
          <cell r="H330">
            <v>3.65</v>
          </cell>
          <cell r="I330">
            <v>0.05</v>
          </cell>
          <cell r="J330">
            <v>16.79</v>
          </cell>
          <cell r="K330">
            <v>0.83950000000000002</v>
          </cell>
        </row>
        <row r="331">
          <cell r="A331">
            <v>148</v>
          </cell>
          <cell r="B331" t="str">
            <v>+</v>
          </cell>
          <cell r="C331">
            <v>18.7</v>
          </cell>
          <cell r="D331">
            <v>149</v>
          </cell>
          <cell r="E331" t="str">
            <v>+</v>
          </cell>
          <cell r="F331">
            <v>6.0000000000002274</v>
          </cell>
          <cell r="G331">
            <v>7.3</v>
          </cell>
          <cell r="H331">
            <v>1</v>
          </cell>
          <cell r="I331">
            <v>0.05</v>
          </cell>
          <cell r="J331">
            <v>7.3</v>
          </cell>
          <cell r="K331">
            <v>0.36499999999999999</v>
          </cell>
        </row>
        <row r="332">
          <cell r="A332">
            <v>148</v>
          </cell>
          <cell r="B332" t="str">
            <v>+</v>
          </cell>
          <cell r="C332">
            <v>18.7</v>
          </cell>
          <cell r="D332">
            <v>149</v>
          </cell>
          <cell r="E332" t="str">
            <v>+</v>
          </cell>
          <cell r="F332">
            <v>9.4999999999998863</v>
          </cell>
          <cell r="G332">
            <v>10.8</v>
          </cell>
          <cell r="H332">
            <v>1</v>
          </cell>
          <cell r="I332">
            <v>0.05</v>
          </cell>
          <cell r="J332">
            <v>10.8</v>
          </cell>
          <cell r="K332">
            <v>0.54</v>
          </cell>
        </row>
        <row r="333">
          <cell r="A333">
            <v>147</v>
          </cell>
          <cell r="B333" t="str">
            <v>+</v>
          </cell>
          <cell r="C333">
            <v>6</v>
          </cell>
          <cell r="D333">
            <v>147</v>
          </cell>
          <cell r="E333" t="str">
            <v>+</v>
          </cell>
          <cell r="F333">
            <v>15.099999999999909</v>
          </cell>
          <cell r="G333">
            <v>9.1</v>
          </cell>
          <cell r="H333">
            <v>2</v>
          </cell>
          <cell r="I333">
            <v>0.05</v>
          </cell>
          <cell r="J333">
            <v>18.2</v>
          </cell>
          <cell r="K333">
            <v>0.91</v>
          </cell>
        </row>
        <row r="334">
          <cell r="A334">
            <v>147</v>
          </cell>
          <cell r="B334" t="str">
            <v>+</v>
          </cell>
          <cell r="C334">
            <v>14.8</v>
          </cell>
          <cell r="D334">
            <v>148</v>
          </cell>
          <cell r="E334" t="str">
            <v>+</v>
          </cell>
          <cell r="F334">
            <v>2.3000000000001819</v>
          </cell>
          <cell r="G334">
            <v>7.5</v>
          </cell>
          <cell r="H334">
            <v>1</v>
          </cell>
          <cell r="I334">
            <v>0.05</v>
          </cell>
          <cell r="J334">
            <v>7.5</v>
          </cell>
          <cell r="K334">
            <v>0.375</v>
          </cell>
        </row>
        <row r="335">
          <cell r="A335">
            <v>146</v>
          </cell>
          <cell r="B335" t="str">
            <v>+</v>
          </cell>
          <cell r="C335">
            <v>0.5</v>
          </cell>
          <cell r="D335">
            <v>146</v>
          </cell>
          <cell r="E335" t="str">
            <v>+</v>
          </cell>
          <cell r="F335">
            <v>6.1500000000000909</v>
          </cell>
          <cell r="G335">
            <v>5.65</v>
          </cell>
          <cell r="H335">
            <v>1</v>
          </cell>
          <cell r="I335">
            <v>0.05</v>
          </cell>
          <cell r="J335">
            <v>5.65</v>
          </cell>
          <cell r="K335">
            <v>0.28250000000000003</v>
          </cell>
        </row>
        <row r="336">
          <cell r="A336">
            <v>146</v>
          </cell>
          <cell r="B336" t="str">
            <v>+</v>
          </cell>
          <cell r="C336">
            <v>6.2</v>
          </cell>
          <cell r="D336">
            <v>146</v>
          </cell>
          <cell r="E336" t="str">
            <v>+</v>
          </cell>
          <cell r="F336">
            <v>14.499999999999886</v>
          </cell>
          <cell r="G336">
            <v>8.3000000000000007</v>
          </cell>
          <cell r="H336">
            <v>2</v>
          </cell>
          <cell r="I336">
            <v>0.05</v>
          </cell>
          <cell r="J336">
            <v>16.600000000000001</v>
          </cell>
          <cell r="K336">
            <v>0.83000000000000007</v>
          </cell>
        </row>
        <row r="337">
          <cell r="A337">
            <v>146</v>
          </cell>
          <cell r="B337" t="str">
            <v>+</v>
          </cell>
          <cell r="C337">
            <v>14.5</v>
          </cell>
          <cell r="D337">
            <v>147</v>
          </cell>
          <cell r="E337" t="str">
            <v>+</v>
          </cell>
          <cell r="F337">
            <v>6.4999999999997726</v>
          </cell>
          <cell r="G337">
            <v>12</v>
          </cell>
          <cell r="H337">
            <v>3.8</v>
          </cell>
          <cell r="I337">
            <v>0.05</v>
          </cell>
          <cell r="J337">
            <v>45.599999999999994</v>
          </cell>
          <cell r="K337">
            <v>2.2799999999999998</v>
          </cell>
        </row>
        <row r="338">
          <cell r="A338">
            <v>145</v>
          </cell>
          <cell r="B338" t="str">
            <v>+</v>
          </cell>
          <cell r="C338">
            <v>2</v>
          </cell>
          <cell r="D338">
            <v>145</v>
          </cell>
          <cell r="E338" t="str">
            <v>+</v>
          </cell>
          <cell r="F338">
            <v>5.3499999999996817</v>
          </cell>
          <cell r="G338">
            <v>3.35</v>
          </cell>
          <cell r="H338">
            <v>1</v>
          </cell>
          <cell r="I338">
            <v>0.05</v>
          </cell>
          <cell r="J338">
            <v>3.35</v>
          </cell>
          <cell r="K338">
            <v>0.16750000000000001</v>
          </cell>
        </row>
        <row r="339">
          <cell r="A339">
            <v>145</v>
          </cell>
          <cell r="B339" t="str">
            <v>+</v>
          </cell>
          <cell r="C339">
            <v>5.2</v>
          </cell>
          <cell r="D339">
            <v>145</v>
          </cell>
          <cell r="E339" t="str">
            <v>+</v>
          </cell>
          <cell r="F339">
            <v>8.5499999999996135</v>
          </cell>
          <cell r="G339">
            <v>3.35</v>
          </cell>
          <cell r="H339">
            <v>2</v>
          </cell>
          <cell r="I339">
            <v>0.06</v>
          </cell>
          <cell r="J339">
            <v>6.7</v>
          </cell>
          <cell r="K339">
            <v>0.40199999999999997</v>
          </cell>
        </row>
        <row r="340">
          <cell r="A340">
            <v>145</v>
          </cell>
          <cell r="B340" t="str">
            <v>+</v>
          </cell>
          <cell r="C340">
            <v>5.2</v>
          </cell>
          <cell r="D340">
            <v>145</v>
          </cell>
          <cell r="E340" t="str">
            <v>+</v>
          </cell>
          <cell r="F340">
            <v>8.2999999999998408</v>
          </cell>
          <cell r="G340">
            <v>3.1</v>
          </cell>
          <cell r="H340">
            <v>1</v>
          </cell>
          <cell r="I340">
            <v>0.05</v>
          </cell>
          <cell r="J340">
            <v>3.1</v>
          </cell>
          <cell r="K340">
            <v>0.15500000000000003</v>
          </cell>
        </row>
        <row r="341">
          <cell r="A341">
            <v>145</v>
          </cell>
          <cell r="B341" t="str">
            <v>+</v>
          </cell>
          <cell r="C341">
            <v>8.4</v>
          </cell>
          <cell r="D341">
            <v>145</v>
          </cell>
          <cell r="E341" t="str">
            <v>+</v>
          </cell>
          <cell r="F341">
            <v>13.400000000000318</v>
          </cell>
          <cell r="G341">
            <v>5</v>
          </cell>
          <cell r="H341">
            <v>1</v>
          </cell>
          <cell r="I341">
            <v>0.05</v>
          </cell>
          <cell r="J341">
            <v>5</v>
          </cell>
          <cell r="K341">
            <v>0.25</v>
          </cell>
        </row>
        <row r="342">
          <cell r="A342">
            <v>145</v>
          </cell>
          <cell r="B342" t="str">
            <v>+</v>
          </cell>
          <cell r="C342">
            <v>13</v>
          </cell>
          <cell r="D342">
            <v>146</v>
          </cell>
          <cell r="E342" t="str">
            <v>+</v>
          </cell>
          <cell r="F342">
            <v>15</v>
          </cell>
          <cell r="G342">
            <v>22</v>
          </cell>
          <cell r="H342">
            <v>2</v>
          </cell>
          <cell r="I342">
            <v>0.05</v>
          </cell>
          <cell r="J342">
            <v>44</v>
          </cell>
          <cell r="K342">
            <v>2.2000000000000002</v>
          </cell>
        </row>
        <row r="343">
          <cell r="A343">
            <v>145</v>
          </cell>
          <cell r="B343" t="str">
            <v>+</v>
          </cell>
          <cell r="C343">
            <v>16.899999999999999</v>
          </cell>
          <cell r="D343">
            <v>146</v>
          </cell>
          <cell r="E343" t="str">
            <v>+</v>
          </cell>
          <cell r="F343">
            <v>3.7000000000000455</v>
          </cell>
          <cell r="G343">
            <v>6.8</v>
          </cell>
          <cell r="H343">
            <v>1</v>
          </cell>
          <cell r="I343">
            <v>0.05</v>
          </cell>
          <cell r="J343">
            <v>6.8</v>
          </cell>
          <cell r="K343">
            <v>0.34</v>
          </cell>
        </row>
        <row r="344">
          <cell r="A344">
            <v>144</v>
          </cell>
          <cell r="B344" t="str">
            <v>+</v>
          </cell>
          <cell r="C344">
            <v>4</v>
          </cell>
          <cell r="D344">
            <v>145</v>
          </cell>
          <cell r="E344" t="str">
            <v>+</v>
          </cell>
          <cell r="F344">
            <v>0.1999999999998181</v>
          </cell>
          <cell r="G344">
            <v>16.2</v>
          </cell>
          <cell r="H344">
            <v>3.9</v>
          </cell>
          <cell r="I344">
            <v>0.05</v>
          </cell>
          <cell r="J344">
            <v>63.179999999999993</v>
          </cell>
          <cell r="K344">
            <v>3.1589999999999998</v>
          </cell>
        </row>
        <row r="345">
          <cell r="A345">
            <v>143</v>
          </cell>
          <cell r="B345" t="str">
            <v>+</v>
          </cell>
          <cell r="C345">
            <v>12</v>
          </cell>
          <cell r="D345">
            <v>144</v>
          </cell>
          <cell r="E345" t="str">
            <v>+</v>
          </cell>
          <cell r="F345">
            <v>6.4999999999997726</v>
          </cell>
          <cell r="G345">
            <v>14.5</v>
          </cell>
          <cell r="H345">
            <v>1</v>
          </cell>
          <cell r="I345">
            <v>0.05</v>
          </cell>
          <cell r="J345">
            <v>14.5</v>
          </cell>
          <cell r="K345">
            <v>0.72500000000000009</v>
          </cell>
        </row>
        <row r="346">
          <cell r="A346">
            <v>143</v>
          </cell>
          <cell r="B346" t="str">
            <v>+</v>
          </cell>
          <cell r="C346">
            <v>12.3</v>
          </cell>
          <cell r="D346">
            <v>143</v>
          </cell>
          <cell r="E346" t="str">
            <v>+</v>
          </cell>
          <cell r="F346">
            <v>17.700000000000387</v>
          </cell>
          <cell r="G346">
            <v>5.4</v>
          </cell>
          <cell r="H346">
            <v>1</v>
          </cell>
          <cell r="I346">
            <v>0.05</v>
          </cell>
          <cell r="J346">
            <v>5.4</v>
          </cell>
          <cell r="K346">
            <v>0.27</v>
          </cell>
        </row>
        <row r="347">
          <cell r="A347">
            <v>142</v>
          </cell>
          <cell r="B347" t="str">
            <v>+</v>
          </cell>
          <cell r="C347">
            <v>6.9</v>
          </cell>
          <cell r="D347">
            <v>142</v>
          </cell>
          <cell r="E347" t="str">
            <v>+</v>
          </cell>
          <cell r="F347">
            <v>12.599999999999909</v>
          </cell>
          <cell r="G347">
            <v>5.7</v>
          </cell>
          <cell r="H347">
            <v>1.65</v>
          </cell>
          <cell r="I347">
            <v>0.05</v>
          </cell>
          <cell r="J347">
            <v>9.4049999999999994</v>
          </cell>
          <cell r="K347">
            <v>0.47025</v>
          </cell>
        </row>
        <row r="348">
          <cell r="A348">
            <v>142</v>
          </cell>
          <cell r="B348" t="str">
            <v>+</v>
          </cell>
          <cell r="C348">
            <v>12</v>
          </cell>
          <cell r="D348">
            <v>143</v>
          </cell>
          <cell r="E348" t="str">
            <v>+</v>
          </cell>
          <cell r="F348">
            <v>10.800000000000409</v>
          </cell>
          <cell r="G348">
            <v>18.8</v>
          </cell>
          <cell r="H348">
            <v>1</v>
          </cell>
          <cell r="I348">
            <v>0.05</v>
          </cell>
          <cell r="J348">
            <v>18.8</v>
          </cell>
          <cell r="K348">
            <v>0.94000000000000006</v>
          </cell>
        </row>
        <row r="349">
          <cell r="A349">
            <v>142</v>
          </cell>
          <cell r="B349" t="str">
            <v>+</v>
          </cell>
          <cell r="C349">
            <v>15.3</v>
          </cell>
          <cell r="D349">
            <v>142</v>
          </cell>
          <cell r="E349" t="str">
            <v>+</v>
          </cell>
          <cell r="F349">
            <v>19.800000000000182</v>
          </cell>
          <cell r="G349">
            <v>4.5</v>
          </cell>
          <cell r="H349">
            <v>1</v>
          </cell>
          <cell r="I349">
            <v>0.05</v>
          </cell>
          <cell r="J349">
            <v>4.5</v>
          </cell>
          <cell r="K349">
            <v>0.22500000000000001</v>
          </cell>
        </row>
        <row r="350">
          <cell r="A350">
            <v>141</v>
          </cell>
          <cell r="B350" t="str">
            <v>+</v>
          </cell>
          <cell r="C350">
            <v>9</v>
          </cell>
          <cell r="D350">
            <v>142</v>
          </cell>
          <cell r="E350" t="str">
            <v>+</v>
          </cell>
          <cell r="F350">
            <v>11.299999999999955</v>
          </cell>
          <cell r="G350">
            <v>22.3</v>
          </cell>
          <cell r="H350">
            <v>2</v>
          </cell>
          <cell r="I350">
            <v>0.05</v>
          </cell>
          <cell r="J350">
            <v>44.6</v>
          </cell>
          <cell r="K350">
            <v>2.23</v>
          </cell>
        </row>
        <row r="351">
          <cell r="A351">
            <v>140</v>
          </cell>
          <cell r="B351" t="str">
            <v>+</v>
          </cell>
          <cell r="C351">
            <v>17</v>
          </cell>
          <cell r="D351">
            <v>141</v>
          </cell>
          <cell r="E351" t="str">
            <v>+</v>
          </cell>
          <cell r="F351">
            <v>6.8000000000000682</v>
          </cell>
          <cell r="G351">
            <v>9.8000000000000007</v>
          </cell>
          <cell r="H351">
            <v>1</v>
          </cell>
          <cell r="I351">
            <v>0.05</v>
          </cell>
          <cell r="J351">
            <v>9.8000000000000007</v>
          </cell>
          <cell r="K351">
            <v>0.49000000000000005</v>
          </cell>
        </row>
        <row r="352">
          <cell r="A352">
            <v>139</v>
          </cell>
          <cell r="B352" t="str">
            <v>+</v>
          </cell>
          <cell r="C352">
            <v>17.5</v>
          </cell>
          <cell r="D352">
            <v>142</v>
          </cell>
          <cell r="E352" t="str">
            <v>+</v>
          </cell>
          <cell r="F352">
            <v>5.6999999999999318</v>
          </cell>
          <cell r="G352">
            <v>48.2</v>
          </cell>
          <cell r="H352">
            <v>2</v>
          </cell>
          <cell r="I352">
            <v>0.05</v>
          </cell>
          <cell r="J352">
            <v>96.4</v>
          </cell>
          <cell r="K352">
            <v>4.82</v>
          </cell>
        </row>
        <row r="353">
          <cell r="A353">
            <v>139</v>
          </cell>
          <cell r="B353" t="str">
            <v>+</v>
          </cell>
          <cell r="C353">
            <v>7.7</v>
          </cell>
          <cell r="D353">
            <v>139</v>
          </cell>
          <cell r="E353" t="str">
            <v>+</v>
          </cell>
          <cell r="F353">
            <v>16.699999999999591</v>
          </cell>
          <cell r="G353">
            <v>9</v>
          </cell>
          <cell r="H353">
            <v>2</v>
          </cell>
          <cell r="I353">
            <v>0.05</v>
          </cell>
          <cell r="J353">
            <v>18</v>
          </cell>
          <cell r="K353">
            <v>0.9</v>
          </cell>
        </row>
        <row r="354">
          <cell r="A354">
            <v>138</v>
          </cell>
          <cell r="B354" t="str">
            <v>+</v>
          </cell>
          <cell r="C354">
            <v>8.1999999999999993</v>
          </cell>
          <cell r="D354">
            <v>139</v>
          </cell>
          <cell r="E354" t="str">
            <v>+</v>
          </cell>
          <cell r="F354">
            <v>4.8999999999995225</v>
          </cell>
          <cell r="G354">
            <v>16.7</v>
          </cell>
          <cell r="H354">
            <v>1</v>
          </cell>
          <cell r="I354">
            <v>0.05</v>
          </cell>
          <cell r="J354">
            <v>16.7</v>
          </cell>
          <cell r="K354">
            <v>0.83499999999999996</v>
          </cell>
        </row>
        <row r="355">
          <cell r="A355">
            <v>138</v>
          </cell>
          <cell r="B355" t="str">
            <v>+</v>
          </cell>
          <cell r="C355">
            <v>19</v>
          </cell>
          <cell r="D355">
            <v>139</v>
          </cell>
          <cell r="E355" t="str">
            <v>+</v>
          </cell>
          <cell r="F355">
            <v>6.9999999999998863</v>
          </cell>
          <cell r="G355">
            <v>8</v>
          </cell>
          <cell r="H355">
            <v>1</v>
          </cell>
          <cell r="I355">
            <v>0.05</v>
          </cell>
          <cell r="J355">
            <v>8</v>
          </cell>
          <cell r="K355">
            <v>0.4</v>
          </cell>
        </row>
        <row r="356">
          <cell r="A356">
            <v>136</v>
          </cell>
          <cell r="B356" t="str">
            <v>+</v>
          </cell>
          <cell r="C356">
            <v>10.8</v>
          </cell>
          <cell r="D356">
            <v>137</v>
          </cell>
          <cell r="E356" t="str">
            <v>+</v>
          </cell>
          <cell r="F356">
            <v>9.3999999999999773</v>
          </cell>
          <cell r="G356">
            <v>18.600000000000001</v>
          </cell>
          <cell r="H356">
            <v>2</v>
          </cell>
          <cell r="I356">
            <v>7.0000000000000007E-2</v>
          </cell>
          <cell r="J356">
            <v>37.200000000000003</v>
          </cell>
          <cell r="K356">
            <v>2.6040000000000005</v>
          </cell>
        </row>
        <row r="357">
          <cell r="A357">
            <v>136</v>
          </cell>
          <cell r="B357" t="str">
            <v>+</v>
          </cell>
          <cell r="C357">
            <v>15</v>
          </cell>
          <cell r="D357">
            <v>137</v>
          </cell>
          <cell r="E357" t="str">
            <v>+</v>
          </cell>
          <cell r="F357">
            <v>4.3000000000000682</v>
          </cell>
          <cell r="G357">
            <v>9.3000000000000007</v>
          </cell>
          <cell r="H357">
            <v>1</v>
          </cell>
          <cell r="I357">
            <v>0.05</v>
          </cell>
          <cell r="J357">
            <v>9.3000000000000007</v>
          </cell>
          <cell r="K357">
            <v>0.46500000000000008</v>
          </cell>
        </row>
        <row r="358">
          <cell r="A358">
            <v>135</v>
          </cell>
          <cell r="B358" t="str">
            <v>+</v>
          </cell>
          <cell r="C358">
            <v>14</v>
          </cell>
          <cell r="D358">
            <v>136</v>
          </cell>
          <cell r="E358" t="str">
            <v>+</v>
          </cell>
          <cell r="F358">
            <v>7.4500000000000455</v>
          </cell>
          <cell r="G358">
            <v>13.45</v>
          </cell>
          <cell r="H358">
            <v>2</v>
          </cell>
          <cell r="I358">
            <v>0.05</v>
          </cell>
          <cell r="J358">
            <v>26.9</v>
          </cell>
          <cell r="K358">
            <v>1.345</v>
          </cell>
        </row>
        <row r="359">
          <cell r="A359">
            <v>134</v>
          </cell>
          <cell r="B359" t="str">
            <v>+</v>
          </cell>
          <cell r="C359">
            <v>13.4</v>
          </cell>
          <cell r="D359">
            <v>135</v>
          </cell>
          <cell r="E359" t="str">
            <v>+</v>
          </cell>
          <cell r="F359">
            <v>14.399999999999977</v>
          </cell>
          <cell r="G359">
            <v>21</v>
          </cell>
          <cell r="H359">
            <v>3</v>
          </cell>
          <cell r="I359">
            <v>7.0000000000000007E-2</v>
          </cell>
          <cell r="J359">
            <v>63</v>
          </cell>
          <cell r="K359">
            <v>4.41</v>
          </cell>
        </row>
        <row r="360">
          <cell r="A360">
            <v>133</v>
          </cell>
          <cell r="B360" t="str">
            <v>+</v>
          </cell>
          <cell r="C360">
            <v>6.5</v>
          </cell>
          <cell r="D360">
            <v>134</v>
          </cell>
          <cell r="E360" t="str">
            <v>+</v>
          </cell>
          <cell r="F360">
            <v>14.499999999999886</v>
          </cell>
          <cell r="G360">
            <v>28</v>
          </cell>
          <cell r="H360">
            <v>1</v>
          </cell>
          <cell r="I360">
            <v>0.06</v>
          </cell>
          <cell r="J360">
            <v>28</v>
          </cell>
          <cell r="K360">
            <v>1.68</v>
          </cell>
        </row>
        <row r="361">
          <cell r="A361">
            <v>133</v>
          </cell>
          <cell r="B361" t="str">
            <v>+</v>
          </cell>
          <cell r="C361">
            <v>11.6</v>
          </cell>
          <cell r="D361">
            <v>134</v>
          </cell>
          <cell r="E361" t="str">
            <v>+</v>
          </cell>
          <cell r="F361">
            <v>13.400000000000318</v>
          </cell>
          <cell r="G361">
            <v>21.8</v>
          </cell>
          <cell r="H361">
            <v>2</v>
          </cell>
          <cell r="I361">
            <v>0.05</v>
          </cell>
          <cell r="J361">
            <v>43.6</v>
          </cell>
          <cell r="K361">
            <v>2.1800000000000002</v>
          </cell>
        </row>
        <row r="362">
          <cell r="A362">
            <v>132</v>
          </cell>
          <cell r="B362" t="str">
            <v>+</v>
          </cell>
          <cell r="C362">
            <v>18.5</v>
          </cell>
          <cell r="D362">
            <v>133</v>
          </cell>
          <cell r="E362" t="str">
            <v>+</v>
          </cell>
          <cell r="F362">
            <v>8.5000000000002274</v>
          </cell>
          <cell r="G362">
            <v>10</v>
          </cell>
          <cell r="H362">
            <v>2</v>
          </cell>
          <cell r="I362">
            <v>0.04</v>
          </cell>
          <cell r="J362">
            <v>20</v>
          </cell>
          <cell r="K362">
            <v>0.8</v>
          </cell>
        </row>
        <row r="363">
          <cell r="A363">
            <v>131</v>
          </cell>
          <cell r="B363" t="str">
            <v>+</v>
          </cell>
          <cell r="D363">
            <v>131</v>
          </cell>
          <cell r="E363" t="str">
            <v>+</v>
          </cell>
          <cell r="F363">
            <v>0.55000000000006821</v>
          </cell>
          <cell r="G363">
            <v>0.55000000000000004</v>
          </cell>
          <cell r="H363">
            <v>1.5</v>
          </cell>
          <cell r="I363">
            <v>0.05</v>
          </cell>
          <cell r="J363">
            <v>0.82500000000000007</v>
          </cell>
          <cell r="K363">
            <v>4.1250000000000009E-2</v>
          </cell>
        </row>
        <row r="364">
          <cell r="A364">
            <v>131</v>
          </cell>
          <cell r="B364" t="str">
            <v>+</v>
          </cell>
          <cell r="C364">
            <v>2</v>
          </cell>
          <cell r="D364">
            <v>133</v>
          </cell>
          <cell r="E364" t="str">
            <v>+</v>
          </cell>
          <cell r="F364">
            <v>3.1000000000000227</v>
          </cell>
          <cell r="G364">
            <v>41.1</v>
          </cell>
          <cell r="H364">
            <v>1</v>
          </cell>
          <cell r="I364">
            <v>0.05</v>
          </cell>
          <cell r="J364">
            <v>41.1</v>
          </cell>
          <cell r="K364">
            <v>2.0550000000000002</v>
          </cell>
        </row>
        <row r="365">
          <cell r="A365">
            <v>130</v>
          </cell>
          <cell r="B365" t="str">
            <v>+</v>
          </cell>
          <cell r="C365">
            <v>6.5</v>
          </cell>
          <cell r="D365">
            <v>130</v>
          </cell>
          <cell r="E365" t="str">
            <v>+</v>
          </cell>
          <cell r="F365">
            <v>10.300000000000296</v>
          </cell>
          <cell r="G365">
            <v>3.8</v>
          </cell>
          <cell r="H365">
            <v>1</v>
          </cell>
          <cell r="I365">
            <v>0.05</v>
          </cell>
          <cell r="J365">
            <v>3.8</v>
          </cell>
          <cell r="K365">
            <v>0.19</v>
          </cell>
        </row>
        <row r="366">
          <cell r="A366">
            <v>130</v>
          </cell>
          <cell r="B366" t="str">
            <v>+</v>
          </cell>
          <cell r="C366">
            <v>10.3</v>
          </cell>
          <cell r="D366">
            <v>130</v>
          </cell>
          <cell r="E366" t="str">
            <v>+</v>
          </cell>
          <cell r="F366">
            <v>13.600000000000136</v>
          </cell>
          <cell r="G366">
            <v>3.3</v>
          </cell>
          <cell r="H366">
            <v>2</v>
          </cell>
          <cell r="I366">
            <v>0.05</v>
          </cell>
          <cell r="J366">
            <v>6.6</v>
          </cell>
          <cell r="K366">
            <v>0.33</v>
          </cell>
        </row>
        <row r="367">
          <cell r="A367">
            <v>130</v>
          </cell>
          <cell r="B367" t="str">
            <v>+</v>
          </cell>
          <cell r="C367">
            <v>14</v>
          </cell>
          <cell r="D367">
            <v>131</v>
          </cell>
          <cell r="E367" t="str">
            <v>+</v>
          </cell>
          <cell r="F367">
            <v>18.199999999999932</v>
          </cell>
          <cell r="G367">
            <v>24.2</v>
          </cell>
          <cell r="H367">
            <v>1</v>
          </cell>
          <cell r="I367">
            <v>0.05</v>
          </cell>
          <cell r="J367">
            <v>24.2</v>
          </cell>
          <cell r="K367">
            <v>1.21</v>
          </cell>
        </row>
        <row r="368">
          <cell r="A368">
            <v>129</v>
          </cell>
          <cell r="B368" t="str">
            <v>+</v>
          </cell>
          <cell r="C368">
            <v>13.5</v>
          </cell>
          <cell r="D368">
            <v>129</v>
          </cell>
          <cell r="E368" t="str">
            <v>+</v>
          </cell>
          <cell r="F368">
            <v>17.900000000000205</v>
          </cell>
          <cell r="G368">
            <v>4.4000000000000004</v>
          </cell>
          <cell r="H368">
            <v>1</v>
          </cell>
          <cell r="I368">
            <v>0.05</v>
          </cell>
          <cell r="J368">
            <v>4.4000000000000004</v>
          </cell>
          <cell r="K368">
            <v>0.22000000000000003</v>
          </cell>
        </row>
        <row r="369">
          <cell r="A369">
            <v>129</v>
          </cell>
          <cell r="B369" t="str">
            <v>+</v>
          </cell>
          <cell r="C369">
            <v>13.5</v>
          </cell>
          <cell r="D369">
            <v>131</v>
          </cell>
          <cell r="E369" t="str">
            <v>+</v>
          </cell>
          <cell r="F369">
            <v>5.5000000000001137</v>
          </cell>
          <cell r="G369">
            <v>32</v>
          </cell>
          <cell r="H369">
            <v>1</v>
          </cell>
          <cell r="I369">
            <v>0.05</v>
          </cell>
          <cell r="J369">
            <v>32</v>
          </cell>
          <cell r="K369">
            <v>1.6</v>
          </cell>
        </row>
        <row r="370">
          <cell r="A370">
            <v>128</v>
          </cell>
          <cell r="B370" t="str">
            <v>+</v>
          </cell>
          <cell r="C370">
            <v>2.2999999999999998</v>
          </cell>
          <cell r="D370">
            <v>129</v>
          </cell>
          <cell r="E370" t="str">
            <v>+</v>
          </cell>
          <cell r="F370">
            <v>5.8000000000004093</v>
          </cell>
          <cell r="G370">
            <v>23.5</v>
          </cell>
          <cell r="H370">
            <v>1</v>
          </cell>
          <cell r="I370">
            <v>0.05</v>
          </cell>
          <cell r="J370">
            <v>23.5</v>
          </cell>
          <cell r="K370">
            <v>1.175</v>
          </cell>
        </row>
        <row r="371">
          <cell r="A371">
            <v>127</v>
          </cell>
          <cell r="B371" t="str">
            <v>+</v>
          </cell>
          <cell r="C371">
            <v>8.4</v>
          </cell>
          <cell r="D371">
            <v>127</v>
          </cell>
          <cell r="E371" t="str">
            <v>+</v>
          </cell>
          <cell r="F371">
            <v>18.100000000000023</v>
          </cell>
          <cell r="G371">
            <v>9.6999999999999993</v>
          </cell>
          <cell r="H371">
            <v>1</v>
          </cell>
          <cell r="I371">
            <v>0.06</v>
          </cell>
          <cell r="J371">
            <v>9.6999999999999993</v>
          </cell>
          <cell r="K371">
            <v>0.58199999999999996</v>
          </cell>
        </row>
        <row r="372">
          <cell r="A372">
            <v>127</v>
          </cell>
          <cell r="B372" t="str">
            <v>+</v>
          </cell>
          <cell r="C372">
            <v>18.2</v>
          </cell>
          <cell r="D372">
            <v>128</v>
          </cell>
          <cell r="E372" t="str">
            <v>+</v>
          </cell>
          <cell r="F372">
            <v>6.1499999999995225</v>
          </cell>
          <cell r="G372">
            <v>7.95</v>
          </cell>
          <cell r="H372">
            <v>2.9</v>
          </cell>
          <cell r="I372">
            <v>0.04</v>
          </cell>
          <cell r="J372">
            <v>23.055</v>
          </cell>
          <cell r="K372">
            <v>0.92220000000000002</v>
          </cell>
        </row>
        <row r="373">
          <cell r="A373">
            <v>126</v>
          </cell>
          <cell r="B373" t="str">
            <v>+</v>
          </cell>
          <cell r="C373">
            <v>5</v>
          </cell>
          <cell r="D373">
            <v>127</v>
          </cell>
          <cell r="E373" t="str">
            <v>+</v>
          </cell>
          <cell r="F373">
            <v>0.50000000000011369</v>
          </cell>
          <cell r="G373">
            <v>15.5</v>
          </cell>
          <cell r="H373">
            <v>1</v>
          </cell>
          <cell r="I373">
            <v>0.05</v>
          </cell>
          <cell r="J373">
            <v>15.5</v>
          </cell>
          <cell r="K373">
            <v>0.77500000000000002</v>
          </cell>
        </row>
        <row r="374">
          <cell r="A374">
            <v>126</v>
          </cell>
          <cell r="B374" t="str">
            <v>+</v>
          </cell>
          <cell r="C374">
            <v>9.6</v>
          </cell>
          <cell r="D374">
            <v>127</v>
          </cell>
          <cell r="E374" t="str">
            <v>+</v>
          </cell>
          <cell r="F374">
            <v>8.5999999999998522</v>
          </cell>
          <cell r="G374">
            <v>19</v>
          </cell>
          <cell r="H374">
            <v>1</v>
          </cell>
          <cell r="I374">
            <v>0.05</v>
          </cell>
          <cell r="J374">
            <v>19</v>
          </cell>
          <cell r="K374">
            <v>0.95000000000000007</v>
          </cell>
        </row>
        <row r="375">
          <cell r="A375">
            <v>125</v>
          </cell>
          <cell r="B375" t="str">
            <v>+</v>
          </cell>
          <cell r="D375">
            <v>125</v>
          </cell>
          <cell r="E375" t="str">
            <v>+</v>
          </cell>
          <cell r="F375">
            <v>8.0000000000001137</v>
          </cell>
          <cell r="G375">
            <v>8</v>
          </cell>
          <cell r="H375">
            <v>1</v>
          </cell>
          <cell r="I375">
            <v>0.05</v>
          </cell>
          <cell r="J375">
            <v>8</v>
          </cell>
          <cell r="K375">
            <v>0.4</v>
          </cell>
        </row>
        <row r="376">
          <cell r="A376">
            <v>125</v>
          </cell>
          <cell r="B376" t="str">
            <v>+</v>
          </cell>
          <cell r="C376">
            <v>7.7</v>
          </cell>
          <cell r="D376">
            <v>127</v>
          </cell>
          <cell r="E376" t="str">
            <v>+</v>
          </cell>
          <cell r="F376">
            <v>3.1000000000000227</v>
          </cell>
          <cell r="G376">
            <v>35.4</v>
          </cell>
          <cell r="H376">
            <v>1</v>
          </cell>
          <cell r="I376">
            <v>0.05</v>
          </cell>
          <cell r="J376">
            <v>35.4</v>
          </cell>
          <cell r="K376">
            <v>1.77</v>
          </cell>
        </row>
        <row r="377">
          <cell r="A377">
            <v>125</v>
          </cell>
          <cell r="B377" t="str">
            <v>+</v>
          </cell>
          <cell r="C377">
            <v>11</v>
          </cell>
          <cell r="D377">
            <v>126</v>
          </cell>
          <cell r="E377" t="str">
            <v>+</v>
          </cell>
          <cell r="F377">
            <v>0.30000000000029559</v>
          </cell>
          <cell r="G377">
            <v>9.3000000000000007</v>
          </cell>
          <cell r="H377">
            <v>1</v>
          </cell>
          <cell r="I377">
            <v>0.05</v>
          </cell>
          <cell r="J377">
            <v>9.3000000000000007</v>
          </cell>
          <cell r="K377">
            <v>0.46500000000000008</v>
          </cell>
        </row>
        <row r="378">
          <cell r="A378">
            <v>122</v>
          </cell>
          <cell r="B378" t="str">
            <v>+</v>
          </cell>
          <cell r="C378">
            <v>3.9</v>
          </cell>
          <cell r="D378">
            <v>122</v>
          </cell>
          <cell r="E378" t="str">
            <v>+</v>
          </cell>
          <cell r="F378">
            <v>7.4000000000000909</v>
          </cell>
          <cell r="G378">
            <v>3.5</v>
          </cell>
          <cell r="H378">
            <v>1</v>
          </cell>
          <cell r="I378">
            <v>0.05</v>
          </cell>
          <cell r="J378">
            <v>3.5</v>
          </cell>
          <cell r="K378">
            <v>0.17500000000000002</v>
          </cell>
        </row>
        <row r="379">
          <cell r="A379">
            <v>122</v>
          </cell>
          <cell r="B379" t="str">
            <v>+</v>
          </cell>
          <cell r="C379">
            <v>7.8</v>
          </cell>
          <cell r="D379">
            <v>122</v>
          </cell>
          <cell r="E379" t="str">
            <v>+</v>
          </cell>
          <cell r="F379">
            <v>12.600000000000477</v>
          </cell>
          <cell r="G379">
            <v>4.8</v>
          </cell>
          <cell r="H379">
            <v>2</v>
          </cell>
          <cell r="I379">
            <v>0.05</v>
          </cell>
          <cell r="J379">
            <v>9.6</v>
          </cell>
          <cell r="K379">
            <v>0.48</v>
          </cell>
        </row>
        <row r="380">
          <cell r="A380">
            <v>122</v>
          </cell>
          <cell r="B380" t="str">
            <v>+</v>
          </cell>
          <cell r="C380">
            <v>16.5</v>
          </cell>
          <cell r="D380">
            <v>123</v>
          </cell>
          <cell r="E380" t="str">
            <v>+</v>
          </cell>
          <cell r="F380">
            <v>19.699999999999704</v>
          </cell>
          <cell r="G380">
            <v>23.2</v>
          </cell>
          <cell r="H380">
            <v>2</v>
          </cell>
          <cell r="I380">
            <v>0.06</v>
          </cell>
          <cell r="J380">
            <v>46.4</v>
          </cell>
          <cell r="K380">
            <v>2.7839999999999998</v>
          </cell>
        </row>
        <row r="381">
          <cell r="A381">
            <v>120</v>
          </cell>
          <cell r="B381" t="str">
            <v>+</v>
          </cell>
          <cell r="C381">
            <v>11.9</v>
          </cell>
          <cell r="D381">
            <v>121</v>
          </cell>
          <cell r="E381" t="str">
            <v>+</v>
          </cell>
          <cell r="F381">
            <v>9.0999999999999659</v>
          </cell>
          <cell r="G381">
            <v>17.2</v>
          </cell>
          <cell r="H381">
            <v>2</v>
          </cell>
          <cell r="I381">
            <v>0.06</v>
          </cell>
          <cell r="J381">
            <v>34.4</v>
          </cell>
          <cell r="K381">
            <v>2.0640000000000001</v>
          </cell>
        </row>
        <row r="382">
          <cell r="A382">
            <v>119</v>
          </cell>
          <cell r="B382" t="str">
            <v>+</v>
          </cell>
          <cell r="C382">
            <v>2.2999999999999998</v>
          </cell>
          <cell r="D382">
            <v>119</v>
          </cell>
          <cell r="E382" t="str">
            <v>+</v>
          </cell>
          <cell r="F382">
            <v>9.0000000000000568</v>
          </cell>
          <cell r="G382">
            <v>6.7</v>
          </cell>
          <cell r="H382">
            <v>1</v>
          </cell>
          <cell r="I382">
            <v>0.06</v>
          </cell>
          <cell r="J382">
            <v>6.7</v>
          </cell>
          <cell r="K382">
            <v>0.40199999999999997</v>
          </cell>
        </row>
        <row r="383">
          <cell r="A383">
            <v>119</v>
          </cell>
          <cell r="B383" t="str">
            <v>+</v>
          </cell>
          <cell r="C383">
            <v>7.6</v>
          </cell>
          <cell r="D383">
            <v>119</v>
          </cell>
          <cell r="E383" t="str">
            <v>+</v>
          </cell>
          <cell r="F383">
            <v>9.6999999999997044</v>
          </cell>
          <cell r="G383">
            <v>2.1</v>
          </cell>
          <cell r="H383">
            <v>2</v>
          </cell>
          <cell r="I383">
            <v>0.06</v>
          </cell>
          <cell r="J383">
            <v>4.2</v>
          </cell>
          <cell r="K383">
            <v>0.252</v>
          </cell>
        </row>
        <row r="384">
          <cell r="A384">
            <v>119</v>
          </cell>
          <cell r="B384" t="str">
            <v>+</v>
          </cell>
          <cell r="C384">
            <v>1.5</v>
          </cell>
          <cell r="D384">
            <v>119</v>
          </cell>
          <cell r="E384" t="str">
            <v>+</v>
          </cell>
          <cell r="F384">
            <v>16.150000000000091</v>
          </cell>
          <cell r="G384">
            <v>14.65</v>
          </cell>
          <cell r="H384">
            <v>2</v>
          </cell>
          <cell r="I384">
            <v>0.06</v>
          </cell>
          <cell r="J384">
            <v>29.3</v>
          </cell>
          <cell r="K384">
            <v>1.758</v>
          </cell>
        </row>
        <row r="385">
          <cell r="A385">
            <v>118</v>
          </cell>
          <cell r="B385" t="str">
            <v>+</v>
          </cell>
          <cell r="C385">
            <v>18.100000000000001</v>
          </cell>
          <cell r="D385">
            <v>119</v>
          </cell>
          <cell r="E385" t="str">
            <v>+</v>
          </cell>
          <cell r="F385">
            <v>2.0999999999997954</v>
          </cell>
          <cell r="G385">
            <v>4</v>
          </cell>
          <cell r="H385">
            <v>2.9</v>
          </cell>
          <cell r="I385">
            <v>0.05</v>
          </cell>
          <cell r="J385">
            <v>11.6</v>
          </cell>
          <cell r="K385">
            <v>0.57999999999999996</v>
          </cell>
        </row>
        <row r="386">
          <cell r="A386">
            <v>117</v>
          </cell>
          <cell r="B386" t="str">
            <v>+</v>
          </cell>
          <cell r="D386">
            <v>117</v>
          </cell>
          <cell r="E386" t="str">
            <v>+</v>
          </cell>
          <cell r="F386">
            <v>6.0999999999998522</v>
          </cell>
          <cell r="G386">
            <v>6.1</v>
          </cell>
          <cell r="H386">
            <v>1</v>
          </cell>
          <cell r="I386">
            <v>0.05</v>
          </cell>
          <cell r="J386">
            <v>6.1</v>
          </cell>
          <cell r="K386">
            <v>0.30499999999999999</v>
          </cell>
        </row>
        <row r="387">
          <cell r="A387">
            <v>117</v>
          </cell>
          <cell r="B387" t="str">
            <v>+</v>
          </cell>
          <cell r="C387">
            <v>10</v>
          </cell>
          <cell r="D387">
            <v>118</v>
          </cell>
          <cell r="E387" t="str">
            <v>+</v>
          </cell>
          <cell r="F387">
            <v>9.3000000000000682</v>
          </cell>
          <cell r="G387">
            <v>19.3</v>
          </cell>
          <cell r="H387">
            <v>2</v>
          </cell>
          <cell r="I387">
            <v>0.05</v>
          </cell>
          <cell r="J387">
            <v>38.6</v>
          </cell>
          <cell r="K387">
            <v>1.9300000000000002</v>
          </cell>
        </row>
        <row r="388">
          <cell r="A388">
            <v>116</v>
          </cell>
          <cell r="B388" t="str">
            <v>+</v>
          </cell>
          <cell r="C388">
            <v>8</v>
          </cell>
          <cell r="D388">
            <v>117</v>
          </cell>
          <cell r="E388" t="str">
            <v>+</v>
          </cell>
          <cell r="F388">
            <v>10.999999999999943</v>
          </cell>
          <cell r="G388">
            <v>23</v>
          </cell>
          <cell r="H388">
            <v>2</v>
          </cell>
          <cell r="I388">
            <v>0.05</v>
          </cell>
          <cell r="J388">
            <v>46</v>
          </cell>
          <cell r="K388">
            <v>2.3000000000000003</v>
          </cell>
        </row>
        <row r="389">
          <cell r="A389">
            <v>113</v>
          </cell>
          <cell r="B389" t="str">
            <v>+</v>
          </cell>
          <cell r="D389">
            <v>114</v>
          </cell>
          <cell r="E389" t="str">
            <v>+</v>
          </cell>
          <cell r="F389">
            <v>7.1500000000000341</v>
          </cell>
          <cell r="G389">
            <v>27.15</v>
          </cell>
          <cell r="H389">
            <v>2</v>
          </cell>
          <cell r="I389">
            <v>0.06</v>
          </cell>
          <cell r="J389">
            <v>54.3</v>
          </cell>
          <cell r="K389">
            <v>3.2579999999999996</v>
          </cell>
        </row>
        <row r="390">
          <cell r="A390">
            <v>112</v>
          </cell>
          <cell r="B390" t="str">
            <v>+</v>
          </cell>
          <cell r="C390">
            <v>2.8</v>
          </cell>
          <cell r="D390">
            <v>112</v>
          </cell>
          <cell r="E390" t="str">
            <v>+</v>
          </cell>
          <cell r="F390">
            <v>19.900000000000091</v>
          </cell>
          <cell r="G390">
            <v>17.100000000000001</v>
          </cell>
          <cell r="H390">
            <v>1</v>
          </cell>
          <cell r="I390">
            <v>0.06</v>
          </cell>
          <cell r="J390">
            <v>17.100000000000001</v>
          </cell>
          <cell r="K390">
            <v>1.026</v>
          </cell>
        </row>
        <row r="391">
          <cell r="A391">
            <v>111</v>
          </cell>
          <cell r="B391" t="str">
            <v>+</v>
          </cell>
          <cell r="C391">
            <v>4.5999999999999996</v>
          </cell>
          <cell r="D391">
            <v>111</v>
          </cell>
          <cell r="E391" t="str">
            <v>+</v>
          </cell>
          <cell r="F391">
            <v>6.5000000000000568</v>
          </cell>
          <cell r="G391">
            <v>1.9</v>
          </cell>
          <cell r="H391">
            <v>1</v>
          </cell>
          <cell r="I391">
            <v>0.06</v>
          </cell>
          <cell r="J391">
            <v>1.9</v>
          </cell>
          <cell r="K391">
            <v>0.11399999999999999</v>
          </cell>
        </row>
        <row r="392">
          <cell r="A392">
            <v>111</v>
          </cell>
          <cell r="B392" t="str">
            <v>+</v>
          </cell>
          <cell r="C392">
            <v>6.4</v>
          </cell>
          <cell r="D392">
            <v>111</v>
          </cell>
          <cell r="E392" t="str">
            <v>+</v>
          </cell>
          <cell r="F392">
            <v>8.9000000000001478</v>
          </cell>
          <cell r="G392">
            <v>2.5</v>
          </cell>
          <cell r="H392">
            <v>3</v>
          </cell>
          <cell r="I392">
            <v>0.06</v>
          </cell>
          <cell r="J392">
            <v>7.5</v>
          </cell>
          <cell r="K392">
            <v>0.44999999999999996</v>
          </cell>
        </row>
        <row r="393">
          <cell r="A393">
            <v>111</v>
          </cell>
          <cell r="B393" t="str">
            <v>+</v>
          </cell>
          <cell r="C393">
            <v>8.8000000000000007</v>
          </cell>
          <cell r="D393">
            <v>111</v>
          </cell>
          <cell r="E393" t="str">
            <v>+</v>
          </cell>
          <cell r="F393">
            <v>10.999999999999943</v>
          </cell>
          <cell r="G393">
            <v>2.2000000000000002</v>
          </cell>
          <cell r="H393">
            <v>1</v>
          </cell>
          <cell r="I393">
            <v>0.06</v>
          </cell>
          <cell r="J393">
            <v>2.2000000000000002</v>
          </cell>
          <cell r="K393">
            <v>0.13200000000000001</v>
          </cell>
        </row>
        <row r="394">
          <cell r="A394">
            <v>111</v>
          </cell>
          <cell r="B394" t="str">
            <v>+</v>
          </cell>
          <cell r="C394">
            <v>14.5</v>
          </cell>
          <cell r="D394">
            <v>112</v>
          </cell>
          <cell r="E394" t="str">
            <v>+</v>
          </cell>
          <cell r="F394">
            <v>14.000000000000057</v>
          </cell>
          <cell r="G394">
            <v>19.5</v>
          </cell>
          <cell r="H394">
            <v>2</v>
          </cell>
          <cell r="I394">
            <v>0.06</v>
          </cell>
          <cell r="J394">
            <v>39</v>
          </cell>
          <cell r="K394">
            <v>2.34</v>
          </cell>
        </row>
        <row r="395">
          <cell r="A395">
            <v>110</v>
          </cell>
          <cell r="B395" t="str">
            <v>+</v>
          </cell>
          <cell r="C395">
            <v>18.5</v>
          </cell>
          <cell r="D395">
            <v>111</v>
          </cell>
          <cell r="E395" t="str">
            <v>+</v>
          </cell>
          <cell r="F395">
            <v>3.9000000000001478</v>
          </cell>
          <cell r="G395">
            <v>5.4</v>
          </cell>
          <cell r="H395">
            <v>1</v>
          </cell>
          <cell r="I395">
            <v>0.06</v>
          </cell>
          <cell r="J395">
            <v>5.4</v>
          </cell>
          <cell r="K395">
            <v>0.32400000000000001</v>
          </cell>
        </row>
        <row r="396">
          <cell r="A396">
            <v>109</v>
          </cell>
          <cell r="B396" t="str">
            <v>+</v>
          </cell>
          <cell r="C396">
            <v>6.9</v>
          </cell>
          <cell r="D396">
            <v>110</v>
          </cell>
          <cell r="E396" t="str">
            <v>+</v>
          </cell>
          <cell r="F396">
            <v>10.900000000000034</v>
          </cell>
          <cell r="G396">
            <v>24</v>
          </cell>
          <cell r="H396">
            <v>2</v>
          </cell>
          <cell r="I396">
            <v>0.06</v>
          </cell>
          <cell r="J396">
            <v>48</v>
          </cell>
          <cell r="K396">
            <v>2.88</v>
          </cell>
        </row>
        <row r="397">
          <cell r="A397">
            <v>108</v>
          </cell>
          <cell r="B397" t="str">
            <v>+</v>
          </cell>
          <cell r="C397">
            <v>6.15</v>
          </cell>
          <cell r="D397">
            <v>109</v>
          </cell>
          <cell r="E397" t="str">
            <v>+</v>
          </cell>
          <cell r="F397">
            <v>9.5500000000001251</v>
          </cell>
          <cell r="G397">
            <v>23.4</v>
          </cell>
          <cell r="H397">
            <v>4</v>
          </cell>
          <cell r="I397">
            <v>0.06</v>
          </cell>
          <cell r="J397">
            <v>93.6</v>
          </cell>
          <cell r="K397">
            <v>5.6159999999999997</v>
          </cell>
        </row>
        <row r="398">
          <cell r="A398">
            <v>107</v>
          </cell>
          <cell r="B398" t="str">
            <v>+</v>
          </cell>
          <cell r="C398">
            <v>18</v>
          </cell>
          <cell r="D398">
            <v>108</v>
          </cell>
          <cell r="E398" t="str">
            <v>+</v>
          </cell>
          <cell r="F398">
            <v>7.0999999999997954</v>
          </cell>
          <cell r="G398">
            <v>9.1</v>
          </cell>
          <cell r="H398">
            <v>1</v>
          </cell>
          <cell r="I398">
            <v>0.06</v>
          </cell>
          <cell r="J398">
            <v>9.1</v>
          </cell>
          <cell r="K398">
            <v>0.54599999999999993</v>
          </cell>
        </row>
        <row r="399">
          <cell r="A399">
            <v>116</v>
          </cell>
          <cell r="B399" t="str">
            <v>+</v>
          </cell>
          <cell r="C399">
            <v>1.8</v>
          </cell>
          <cell r="D399">
            <v>116</v>
          </cell>
          <cell r="E399" t="str">
            <v>+</v>
          </cell>
          <cell r="F399">
            <v>14.399999999999977</v>
          </cell>
          <cell r="G399">
            <v>12.6</v>
          </cell>
          <cell r="H399">
            <v>1</v>
          </cell>
          <cell r="I399">
            <v>0.06</v>
          </cell>
          <cell r="J399">
            <v>12.6</v>
          </cell>
          <cell r="K399">
            <v>0.75600000000000001</v>
          </cell>
        </row>
        <row r="400">
          <cell r="A400">
            <v>164</v>
          </cell>
          <cell r="B400" t="str">
            <v>+</v>
          </cell>
          <cell r="C400">
            <v>9.8000000000000007</v>
          </cell>
          <cell r="D400">
            <v>164</v>
          </cell>
          <cell r="E400" t="str">
            <v>+</v>
          </cell>
          <cell r="F400">
            <v>15.600000000000591</v>
          </cell>
          <cell r="G400">
            <v>5.8</v>
          </cell>
          <cell r="H400">
            <v>1</v>
          </cell>
          <cell r="I400">
            <v>0.05</v>
          </cell>
          <cell r="J400">
            <v>5.8</v>
          </cell>
          <cell r="K400">
            <v>0.28999999999999998</v>
          </cell>
        </row>
        <row r="401">
          <cell r="A401">
            <v>165</v>
          </cell>
          <cell r="B401" t="str">
            <v>+</v>
          </cell>
          <cell r="C401">
            <v>9.25</v>
          </cell>
          <cell r="D401">
            <v>165</v>
          </cell>
          <cell r="E401" t="str">
            <v>+</v>
          </cell>
          <cell r="F401">
            <v>17.649999999999864</v>
          </cell>
          <cell r="G401">
            <v>8.4</v>
          </cell>
          <cell r="H401">
            <v>3</v>
          </cell>
          <cell r="I401">
            <v>0.06</v>
          </cell>
          <cell r="J401">
            <v>25.200000000000003</v>
          </cell>
          <cell r="K401">
            <v>1.512</v>
          </cell>
        </row>
        <row r="402">
          <cell r="A402">
            <v>165</v>
          </cell>
          <cell r="B402" t="str">
            <v>+</v>
          </cell>
          <cell r="C402">
            <v>17.7</v>
          </cell>
          <cell r="D402">
            <v>166</v>
          </cell>
          <cell r="E402" t="str">
            <v>+</v>
          </cell>
          <cell r="F402">
            <v>17.799999999999727</v>
          </cell>
          <cell r="G402">
            <v>20.100000000000001</v>
          </cell>
          <cell r="H402">
            <v>1</v>
          </cell>
          <cell r="I402">
            <v>0.05</v>
          </cell>
          <cell r="J402">
            <v>20.100000000000001</v>
          </cell>
          <cell r="K402">
            <v>1.0050000000000001</v>
          </cell>
        </row>
        <row r="403">
          <cell r="A403">
            <v>166</v>
          </cell>
          <cell r="B403" t="str">
            <v>+</v>
          </cell>
          <cell r="C403">
            <v>14.8</v>
          </cell>
          <cell r="D403">
            <v>167</v>
          </cell>
          <cell r="E403" t="str">
            <v>+</v>
          </cell>
          <cell r="F403">
            <v>0.60000000000059117</v>
          </cell>
          <cell r="G403">
            <v>5.8</v>
          </cell>
          <cell r="H403">
            <v>1</v>
          </cell>
          <cell r="I403">
            <v>0.05</v>
          </cell>
          <cell r="J403">
            <v>5.8</v>
          </cell>
          <cell r="K403">
            <v>0.28999999999999998</v>
          </cell>
        </row>
        <row r="404">
          <cell r="A404">
            <v>166</v>
          </cell>
          <cell r="B404" t="str">
            <v>+</v>
          </cell>
          <cell r="C404">
            <v>17</v>
          </cell>
          <cell r="D404">
            <v>167</v>
          </cell>
          <cell r="E404" t="str">
            <v>+</v>
          </cell>
          <cell r="F404">
            <v>4.9000000000000909</v>
          </cell>
          <cell r="G404">
            <v>7.9</v>
          </cell>
          <cell r="H404">
            <v>2</v>
          </cell>
          <cell r="I404">
            <v>0.06</v>
          </cell>
          <cell r="J404">
            <v>15.8</v>
          </cell>
          <cell r="K404">
            <v>0.94799999999999995</v>
          </cell>
        </row>
        <row r="405">
          <cell r="A405">
            <v>167</v>
          </cell>
          <cell r="B405" t="str">
            <v>+</v>
          </cell>
          <cell r="C405">
            <v>14.3</v>
          </cell>
          <cell r="D405">
            <v>167</v>
          </cell>
          <cell r="E405" t="str">
            <v>+</v>
          </cell>
          <cell r="F405">
            <v>19.300000000000068</v>
          </cell>
          <cell r="G405">
            <v>5</v>
          </cell>
          <cell r="H405">
            <v>1</v>
          </cell>
          <cell r="I405">
            <v>0.05</v>
          </cell>
          <cell r="J405">
            <v>5</v>
          </cell>
          <cell r="K405">
            <v>0.25</v>
          </cell>
        </row>
        <row r="406">
          <cell r="A406">
            <v>168</v>
          </cell>
          <cell r="B406" t="str">
            <v>+</v>
          </cell>
          <cell r="C406">
            <v>9.3000000000000007</v>
          </cell>
          <cell r="D406">
            <v>169</v>
          </cell>
          <cell r="E406" t="str">
            <v>+</v>
          </cell>
          <cell r="F406">
            <v>2.2000000000002728</v>
          </cell>
          <cell r="G406">
            <v>12.9</v>
          </cell>
          <cell r="H406">
            <v>1</v>
          </cell>
          <cell r="I406">
            <v>0.05</v>
          </cell>
          <cell r="J406">
            <v>12.9</v>
          </cell>
          <cell r="K406">
            <v>0.64500000000000002</v>
          </cell>
        </row>
        <row r="407">
          <cell r="A407">
            <v>168</v>
          </cell>
          <cell r="B407" t="str">
            <v>+</v>
          </cell>
          <cell r="C407">
            <v>13</v>
          </cell>
          <cell r="D407">
            <v>169</v>
          </cell>
          <cell r="E407" t="str">
            <v>+</v>
          </cell>
          <cell r="F407">
            <v>2.4000000000000909</v>
          </cell>
          <cell r="G407">
            <v>9.4</v>
          </cell>
          <cell r="H407">
            <v>3.05</v>
          </cell>
          <cell r="I407">
            <v>0.05</v>
          </cell>
          <cell r="J407">
            <v>28.669999999999998</v>
          </cell>
          <cell r="K407">
            <v>1.4335</v>
          </cell>
        </row>
        <row r="408">
          <cell r="A408">
            <v>169</v>
          </cell>
          <cell r="B408" t="str">
            <v>+</v>
          </cell>
          <cell r="D408">
            <v>169</v>
          </cell>
          <cell r="E408" t="str">
            <v>+</v>
          </cell>
          <cell r="F408">
            <v>8.1999999999999318</v>
          </cell>
          <cell r="G408">
            <v>8.1999999999999993</v>
          </cell>
          <cell r="H408">
            <v>1</v>
          </cell>
          <cell r="I408">
            <v>0.05</v>
          </cell>
          <cell r="J408">
            <v>8.1999999999999993</v>
          </cell>
          <cell r="K408">
            <v>0.41</v>
          </cell>
        </row>
        <row r="409">
          <cell r="A409">
            <v>169</v>
          </cell>
          <cell r="B409" t="str">
            <v>+</v>
          </cell>
          <cell r="C409">
            <v>10.4</v>
          </cell>
          <cell r="D409">
            <v>169</v>
          </cell>
          <cell r="E409" t="str">
            <v>+</v>
          </cell>
          <cell r="F409">
            <v>19.700000000000273</v>
          </cell>
          <cell r="G409">
            <v>9.3000000000000007</v>
          </cell>
          <cell r="H409">
            <v>2</v>
          </cell>
          <cell r="I409">
            <v>0.06</v>
          </cell>
          <cell r="J409">
            <v>18.600000000000001</v>
          </cell>
          <cell r="K409">
            <v>1.1160000000000001</v>
          </cell>
        </row>
        <row r="410">
          <cell r="A410">
            <v>170</v>
          </cell>
          <cell r="B410" t="str">
            <v>+</v>
          </cell>
          <cell r="C410">
            <v>2.4</v>
          </cell>
          <cell r="D410">
            <v>170</v>
          </cell>
          <cell r="E410" t="str">
            <v>+</v>
          </cell>
          <cell r="F410">
            <v>12.900000000000205</v>
          </cell>
          <cell r="G410">
            <v>10.5</v>
          </cell>
          <cell r="H410">
            <v>1</v>
          </cell>
          <cell r="I410">
            <v>0.05</v>
          </cell>
          <cell r="J410">
            <v>10.5</v>
          </cell>
          <cell r="K410">
            <v>0.52500000000000002</v>
          </cell>
        </row>
        <row r="411">
          <cell r="A411">
            <v>170</v>
          </cell>
          <cell r="B411" t="str">
            <v>+</v>
          </cell>
          <cell r="C411">
            <v>15</v>
          </cell>
          <cell r="D411">
            <v>171</v>
          </cell>
          <cell r="E411" t="str">
            <v>+</v>
          </cell>
          <cell r="F411">
            <v>3.7999999999999545</v>
          </cell>
          <cell r="G411">
            <v>8.8000000000000007</v>
          </cell>
          <cell r="H411">
            <v>2</v>
          </cell>
          <cell r="I411">
            <v>0.05</v>
          </cell>
          <cell r="J411">
            <v>17.600000000000001</v>
          </cell>
          <cell r="K411">
            <v>0.88000000000000012</v>
          </cell>
        </row>
        <row r="412">
          <cell r="A412">
            <v>171</v>
          </cell>
          <cell r="B412" t="str">
            <v>+</v>
          </cell>
          <cell r="C412">
            <v>0.3</v>
          </cell>
          <cell r="D412">
            <v>171</v>
          </cell>
          <cell r="E412" t="str">
            <v>+</v>
          </cell>
          <cell r="F412">
            <v>6.8000000000000682</v>
          </cell>
          <cell r="G412">
            <v>6.5</v>
          </cell>
          <cell r="H412">
            <v>1</v>
          </cell>
          <cell r="I412">
            <v>0.05</v>
          </cell>
          <cell r="J412">
            <v>6.5</v>
          </cell>
          <cell r="K412">
            <v>0.32500000000000001</v>
          </cell>
        </row>
        <row r="413">
          <cell r="A413">
            <v>171</v>
          </cell>
          <cell r="B413" t="str">
            <v>+</v>
          </cell>
          <cell r="C413">
            <v>4.2</v>
          </cell>
          <cell r="D413">
            <v>171</v>
          </cell>
          <cell r="E413" t="str">
            <v>+</v>
          </cell>
          <cell r="F413">
            <v>13.999999999999773</v>
          </cell>
          <cell r="G413">
            <v>9.8000000000000007</v>
          </cell>
          <cell r="H413">
            <v>1</v>
          </cell>
          <cell r="I413">
            <v>0.05</v>
          </cell>
          <cell r="J413">
            <v>9.8000000000000007</v>
          </cell>
          <cell r="K413">
            <v>0.49000000000000005</v>
          </cell>
        </row>
        <row r="414">
          <cell r="A414">
            <v>172</v>
          </cell>
          <cell r="B414" t="str">
            <v>+</v>
          </cell>
          <cell r="C414">
            <v>12.7</v>
          </cell>
          <cell r="D414">
            <v>172</v>
          </cell>
          <cell r="E414" t="str">
            <v>+</v>
          </cell>
          <cell r="F414">
            <v>17.199999999999704</v>
          </cell>
          <cell r="G414">
            <v>4.5</v>
          </cell>
          <cell r="H414">
            <v>2</v>
          </cell>
          <cell r="I414">
            <v>0.05</v>
          </cell>
          <cell r="J414">
            <v>9</v>
          </cell>
          <cell r="K414">
            <v>0.45</v>
          </cell>
        </row>
        <row r="415">
          <cell r="A415">
            <v>172</v>
          </cell>
          <cell r="B415" t="str">
            <v>+</v>
          </cell>
          <cell r="C415">
            <v>16.399999999999999</v>
          </cell>
          <cell r="D415">
            <v>173</v>
          </cell>
          <cell r="E415" t="str">
            <v>+</v>
          </cell>
          <cell r="F415">
            <v>1.9500000000005002</v>
          </cell>
          <cell r="G415">
            <v>5.55</v>
          </cell>
          <cell r="H415">
            <v>1.95</v>
          </cell>
          <cell r="I415">
            <v>0.05</v>
          </cell>
          <cell r="J415">
            <v>10.8225</v>
          </cell>
          <cell r="K415">
            <v>0.54112499999999997</v>
          </cell>
        </row>
        <row r="416">
          <cell r="A416">
            <v>173</v>
          </cell>
          <cell r="B416" t="str">
            <v>+</v>
          </cell>
          <cell r="C416">
            <v>1.5</v>
          </cell>
          <cell r="D416">
            <v>173</v>
          </cell>
          <cell r="E416" t="str">
            <v>+</v>
          </cell>
          <cell r="F416">
            <v>8.1999999999999318</v>
          </cell>
          <cell r="G416">
            <v>6.7</v>
          </cell>
          <cell r="H416">
            <v>1</v>
          </cell>
          <cell r="I416">
            <v>0.05</v>
          </cell>
          <cell r="J416">
            <v>6.7</v>
          </cell>
          <cell r="K416">
            <v>0.33500000000000002</v>
          </cell>
        </row>
        <row r="417">
          <cell r="A417">
            <v>174</v>
          </cell>
          <cell r="B417" t="str">
            <v>+</v>
          </cell>
          <cell r="C417">
            <v>11.3</v>
          </cell>
          <cell r="D417">
            <v>175</v>
          </cell>
          <cell r="E417" t="str">
            <v>+</v>
          </cell>
          <cell r="F417">
            <v>0.30000000000029559</v>
          </cell>
          <cell r="G417">
            <v>9</v>
          </cell>
          <cell r="H417">
            <v>1</v>
          </cell>
          <cell r="I417">
            <v>0.05</v>
          </cell>
          <cell r="J417">
            <v>9</v>
          </cell>
          <cell r="K417">
            <v>0.45</v>
          </cell>
        </row>
        <row r="418">
          <cell r="A418">
            <v>175</v>
          </cell>
          <cell r="B418" t="str">
            <v>+</v>
          </cell>
          <cell r="C418">
            <v>9.6999999999999993</v>
          </cell>
          <cell r="D418">
            <v>175</v>
          </cell>
          <cell r="E418" t="str">
            <v>+</v>
          </cell>
          <cell r="F418">
            <v>19.850000000000136</v>
          </cell>
          <cell r="G418">
            <v>10.15</v>
          </cell>
          <cell r="H418">
            <v>1</v>
          </cell>
          <cell r="I418">
            <v>0.05</v>
          </cell>
          <cell r="J418">
            <v>10.15</v>
          </cell>
          <cell r="K418">
            <v>0.50750000000000006</v>
          </cell>
        </row>
        <row r="419">
          <cell r="A419">
            <v>177</v>
          </cell>
          <cell r="B419" t="str">
            <v>+</v>
          </cell>
          <cell r="C419">
            <v>12.6</v>
          </cell>
          <cell r="D419">
            <v>178</v>
          </cell>
          <cell r="E419" t="str">
            <v>+</v>
          </cell>
          <cell r="F419">
            <v>6.4999999999997726</v>
          </cell>
          <cell r="G419">
            <v>13.9</v>
          </cell>
          <cell r="H419">
            <v>1</v>
          </cell>
          <cell r="I419">
            <v>0.05</v>
          </cell>
          <cell r="J419">
            <v>13.9</v>
          </cell>
          <cell r="K419">
            <v>0.69500000000000006</v>
          </cell>
        </row>
        <row r="420">
          <cell r="A420">
            <v>179</v>
          </cell>
          <cell r="B420" t="str">
            <v>+</v>
          </cell>
          <cell r="C420">
            <v>17.100000000000001</v>
          </cell>
          <cell r="D420">
            <v>180</v>
          </cell>
          <cell r="E420" t="str">
            <v>+</v>
          </cell>
          <cell r="F420">
            <v>2.1999999999997044</v>
          </cell>
          <cell r="G420">
            <v>5.0999999999999996</v>
          </cell>
          <cell r="H420">
            <v>1</v>
          </cell>
          <cell r="I420">
            <v>0.05</v>
          </cell>
          <cell r="J420">
            <v>5.0999999999999996</v>
          </cell>
          <cell r="K420">
            <v>0.255</v>
          </cell>
        </row>
        <row r="421">
          <cell r="A421">
            <v>179</v>
          </cell>
          <cell r="B421" t="str">
            <v>+</v>
          </cell>
          <cell r="C421">
            <v>17.100000000000001</v>
          </cell>
          <cell r="D421">
            <v>180</v>
          </cell>
          <cell r="E421" t="str">
            <v>+</v>
          </cell>
          <cell r="F421">
            <v>1.8999999999999773</v>
          </cell>
          <cell r="G421">
            <v>4.8</v>
          </cell>
          <cell r="H421">
            <v>1</v>
          </cell>
          <cell r="I421">
            <v>0.06</v>
          </cell>
          <cell r="J421">
            <v>4.8</v>
          </cell>
          <cell r="K421">
            <v>0.28799999999999998</v>
          </cell>
        </row>
        <row r="422">
          <cell r="A422">
            <v>180</v>
          </cell>
          <cell r="B422" t="str">
            <v>+</v>
          </cell>
          <cell r="C422">
            <v>2</v>
          </cell>
          <cell r="D422">
            <v>180</v>
          </cell>
          <cell r="E422" t="str">
            <v>+</v>
          </cell>
          <cell r="F422">
            <v>7.9000000000002046</v>
          </cell>
          <cell r="G422">
            <v>5.9</v>
          </cell>
          <cell r="H422">
            <v>3.1</v>
          </cell>
          <cell r="I422">
            <v>0.06</v>
          </cell>
          <cell r="J422">
            <v>18.290000000000003</v>
          </cell>
          <cell r="K422">
            <v>1.0974000000000002</v>
          </cell>
        </row>
        <row r="423">
          <cell r="A423">
            <v>180</v>
          </cell>
          <cell r="B423" t="str">
            <v>+</v>
          </cell>
          <cell r="C423">
            <v>4.4000000000000004</v>
          </cell>
          <cell r="D423">
            <v>180</v>
          </cell>
          <cell r="E423" t="str">
            <v>+</v>
          </cell>
          <cell r="F423">
            <v>6.9999999999998863</v>
          </cell>
          <cell r="G423">
            <v>2.6</v>
          </cell>
          <cell r="H423">
            <v>1.75</v>
          </cell>
          <cell r="I423">
            <v>0.06</v>
          </cell>
          <cell r="J423">
            <v>4.55</v>
          </cell>
          <cell r="K423">
            <v>0.27299999999999996</v>
          </cell>
        </row>
        <row r="424">
          <cell r="A424">
            <v>180</v>
          </cell>
          <cell r="B424" t="str">
            <v>+</v>
          </cell>
          <cell r="C424">
            <v>16.100000000000001</v>
          </cell>
          <cell r="D424">
            <v>181</v>
          </cell>
          <cell r="E424" t="str">
            <v>+</v>
          </cell>
          <cell r="F424">
            <v>5.5000000000001137</v>
          </cell>
          <cell r="G424">
            <v>9.4</v>
          </cell>
          <cell r="H424">
            <v>2</v>
          </cell>
          <cell r="I424">
            <v>0.06</v>
          </cell>
          <cell r="J424">
            <v>18.8</v>
          </cell>
          <cell r="K424">
            <v>1.1279999999999999</v>
          </cell>
        </row>
        <row r="425">
          <cell r="A425">
            <v>181</v>
          </cell>
          <cell r="B425" t="str">
            <v>+</v>
          </cell>
          <cell r="C425">
            <v>15.1</v>
          </cell>
          <cell r="D425">
            <v>182</v>
          </cell>
          <cell r="E425" t="str">
            <v>+</v>
          </cell>
          <cell r="F425">
            <v>12.599999999999909</v>
          </cell>
          <cell r="G425">
            <v>17.5</v>
          </cell>
          <cell r="H425">
            <v>3.1</v>
          </cell>
          <cell r="I425">
            <v>0.05</v>
          </cell>
          <cell r="J425">
            <v>54.25</v>
          </cell>
          <cell r="K425">
            <v>2.7125000000000004</v>
          </cell>
        </row>
        <row r="426">
          <cell r="A426">
            <v>182</v>
          </cell>
          <cell r="B426" t="str">
            <v>+</v>
          </cell>
          <cell r="C426">
            <v>12.5</v>
          </cell>
          <cell r="D426">
            <v>182</v>
          </cell>
          <cell r="E426" t="str">
            <v>+</v>
          </cell>
          <cell r="F426">
            <v>18.700000000000045</v>
          </cell>
          <cell r="G426">
            <v>6.2</v>
          </cell>
          <cell r="H426">
            <v>2.1</v>
          </cell>
          <cell r="I426">
            <v>0.05</v>
          </cell>
          <cell r="J426">
            <v>13.020000000000001</v>
          </cell>
          <cell r="K426">
            <v>0.65100000000000013</v>
          </cell>
        </row>
        <row r="427">
          <cell r="A427">
            <v>184</v>
          </cell>
          <cell r="B427" t="str">
            <v>+</v>
          </cell>
          <cell r="D427">
            <v>184</v>
          </cell>
          <cell r="E427" t="str">
            <v>+</v>
          </cell>
          <cell r="F427">
            <v>9.3000000000000682</v>
          </cell>
          <cell r="G427">
            <v>9.3000000000000007</v>
          </cell>
          <cell r="H427">
            <v>2</v>
          </cell>
          <cell r="I427">
            <v>0.05</v>
          </cell>
          <cell r="J427">
            <v>18.600000000000001</v>
          </cell>
          <cell r="K427">
            <v>0.93000000000000016</v>
          </cell>
        </row>
        <row r="428">
          <cell r="A428">
            <v>184</v>
          </cell>
          <cell r="B428" t="str">
            <v>+</v>
          </cell>
          <cell r="C428">
            <v>9.6</v>
          </cell>
          <cell r="D428">
            <v>185</v>
          </cell>
          <cell r="E428" t="str">
            <v>+</v>
          </cell>
          <cell r="F428">
            <v>13.100000000000023</v>
          </cell>
          <cell r="G428">
            <v>23.5</v>
          </cell>
          <cell r="H428">
            <v>1</v>
          </cell>
          <cell r="I428">
            <v>0.05</v>
          </cell>
          <cell r="J428">
            <v>23.5</v>
          </cell>
          <cell r="K428">
            <v>1.175</v>
          </cell>
        </row>
        <row r="429">
          <cell r="A429">
            <v>193</v>
          </cell>
          <cell r="B429" t="str">
            <v>+</v>
          </cell>
          <cell r="C429">
            <v>8.1</v>
          </cell>
          <cell r="D429">
            <v>194</v>
          </cell>
          <cell r="E429" t="str">
            <v>+</v>
          </cell>
          <cell r="F429">
            <v>4.7999999999996135</v>
          </cell>
          <cell r="G429">
            <v>16.7</v>
          </cell>
          <cell r="H429">
            <v>1</v>
          </cell>
          <cell r="I429">
            <v>0.06</v>
          </cell>
          <cell r="J429">
            <v>16.7</v>
          </cell>
          <cell r="K429">
            <v>1.002</v>
          </cell>
        </row>
        <row r="430">
          <cell r="A430">
            <v>194</v>
          </cell>
          <cell r="B430" t="str">
            <v>+</v>
          </cell>
          <cell r="C430">
            <v>7.2</v>
          </cell>
          <cell r="D430">
            <v>195</v>
          </cell>
          <cell r="E430" t="str">
            <v>+</v>
          </cell>
          <cell r="F430">
            <v>0.3999999999996362</v>
          </cell>
          <cell r="G430">
            <v>13.2</v>
          </cell>
          <cell r="H430">
            <v>1</v>
          </cell>
          <cell r="I430">
            <v>0.05</v>
          </cell>
          <cell r="J430">
            <v>13.2</v>
          </cell>
          <cell r="K430">
            <v>0.66</v>
          </cell>
        </row>
        <row r="431">
          <cell r="A431">
            <v>195</v>
          </cell>
          <cell r="B431" t="str">
            <v>+</v>
          </cell>
          <cell r="C431">
            <v>5.5</v>
          </cell>
          <cell r="D431">
            <v>195</v>
          </cell>
          <cell r="E431" t="str">
            <v>+</v>
          </cell>
          <cell r="F431">
            <v>19.300000000000068</v>
          </cell>
          <cell r="G431">
            <v>13.8</v>
          </cell>
          <cell r="H431">
            <v>1</v>
          </cell>
          <cell r="I431">
            <v>0.06</v>
          </cell>
          <cell r="J431">
            <v>13.8</v>
          </cell>
          <cell r="K431">
            <v>0.82799999999999996</v>
          </cell>
        </row>
        <row r="432">
          <cell r="A432">
            <v>197</v>
          </cell>
          <cell r="B432" t="str">
            <v>+</v>
          </cell>
          <cell r="C432">
            <v>9.3000000000000007</v>
          </cell>
          <cell r="D432">
            <v>199</v>
          </cell>
          <cell r="E432" t="str">
            <v>+</v>
          </cell>
          <cell r="F432">
            <v>16.100000000000136</v>
          </cell>
          <cell r="G432">
            <v>46.8</v>
          </cell>
          <cell r="H432">
            <v>2</v>
          </cell>
          <cell r="I432">
            <v>0.05</v>
          </cell>
          <cell r="J432">
            <v>93.6</v>
          </cell>
          <cell r="K432">
            <v>4.68</v>
          </cell>
        </row>
        <row r="433">
          <cell r="A433">
            <v>198</v>
          </cell>
          <cell r="B433" t="str">
            <v>+</v>
          </cell>
          <cell r="C433">
            <v>3.3</v>
          </cell>
          <cell r="D433">
            <v>198</v>
          </cell>
          <cell r="E433" t="str">
            <v>+</v>
          </cell>
          <cell r="F433">
            <v>15.300000000000296</v>
          </cell>
          <cell r="G433">
            <v>12</v>
          </cell>
          <cell r="H433">
            <v>1</v>
          </cell>
          <cell r="I433">
            <v>0.05</v>
          </cell>
          <cell r="J433">
            <v>12</v>
          </cell>
          <cell r="K433">
            <v>0.60000000000000009</v>
          </cell>
        </row>
        <row r="434">
          <cell r="A434">
            <v>198</v>
          </cell>
          <cell r="B434" t="str">
            <v>+</v>
          </cell>
          <cell r="C434">
            <v>16</v>
          </cell>
          <cell r="D434">
            <v>199</v>
          </cell>
          <cell r="E434" t="str">
            <v>+</v>
          </cell>
          <cell r="F434">
            <v>15.099999999999909</v>
          </cell>
          <cell r="G434">
            <v>19.100000000000001</v>
          </cell>
          <cell r="H434">
            <v>1</v>
          </cell>
          <cell r="I434">
            <v>0.05</v>
          </cell>
          <cell r="J434">
            <v>19.100000000000001</v>
          </cell>
          <cell r="K434">
            <v>0.95500000000000007</v>
          </cell>
        </row>
        <row r="435">
          <cell r="A435">
            <v>200</v>
          </cell>
          <cell r="B435" t="str">
            <v>+</v>
          </cell>
          <cell r="C435">
            <v>4.0999999999999996</v>
          </cell>
          <cell r="D435">
            <v>200</v>
          </cell>
          <cell r="E435" t="str">
            <v>+</v>
          </cell>
          <cell r="F435">
            <v>17.299999999999613</v>
          </cell>
          <cell r="G435">
            <v>13.2</v>
          </cell>
          <cell r="H435">
            <v>1</v>
          </cell>
          <cell r="I435">
            <v>0.05</v>
          </cell>
          <cell r="J435">
            <v>13.2</v>
          </cell>
          <cell r="K435">
            <v>0.66</v>
          </cell>
        </row>
        <row r="436">
          <cell r="A436">
            <v>201</v>
          </cell>
          <cell r="B436" t="str">
            <v>+</v>
          </cell>
          <cell r="C436">
            <v>11.7</v>
          </cell>
          <cell r="D436">
            <v>201</v>
          </cell>
          <cell r="E436" t="str">
            <v>+</v>
          </cell>
          <cell r="F436">
            <v>15.399999999999636</v>
          </cell>
          <cell r="G436">
            <v>3.7</v>
          </cell>
          <cell r="H436">
            <v>1</v>
          </cell>
          <cell r="I436">
            <v>0.05</v>
          </cell>
          <cell r="J436">
            <v>3.7</v>
          </cell>
          <cell r="K436">
            <v>0.18500000000000003</v>
          </cell>
        </row>
        <row r="437">
          <cell r="A437">
            <v>202</v>
          </cell>
          <cell r="B437" t="str">
            <v>+</v>
          </cell>
          <cell r="C437">
            <v>6.8</v>
          </cell>
          <cell r="D437">
            <v>202</v>
          </cell>
          <cell r="E437" t="str">
            <v>+</v>
          </cell>
          <cell r="F437">
            <v>10.7000000000005</v>
          </cell>
          <cell r="G437">
            <v>3.9</v>
          </cell>
          <cell r="H437">
            <v>2.9</v>
          </cell>
          <cell r="I437">
            <v>0.06</v>
          </cell>
          <cell r="J437">
            <v>11.309999999999999</v>
          </cell>
          <cell r="K437">
            <v>0.67859999999999987</v>
          </cell>
        </row>
        <row r="438">
          <cell r="A438">
            <v>202</v>
          </cell>
          <cell r="B438" t="str">
            <v>+</v>
          </cell>
          <cell r="C438">
            <v>10.85</v>
          </cell>
          <cell r="D438">
            <v>203</v>
          </cell>
          <cell r="E438" t="str">
            <v>+</v>
          </cell>
          <cell r="F438">
            <v>2.8499999999996817</v>
          </cell>
          <cell r="G438">
            <v>12</v>
          </cell>
          <cell r="H438">
            <v>3.9</v>
          </cell>
          <cell r="I438">
            <v>0.05</v>
          </cell>
          <cell r="J438">
            <v>46.8</v>
          </cell>
          <cell r="K438">
            <v>2.34</v>
          </cell>
        </row>
        <row r="439">
          <cell r="A439">
            <v>203</v>
          </cell>
          <cell r="B439" t="str">
            <v>+</v>
          </cell>
          <cell r="C439">
            <v>6.1</v>
          </cell>
          <cell r="D439">
            <v>203</v>
          </cell>
          <cell r="E439" t="str">
            <v>+</v>
          </cell>
          <cell r="F439">
            <v>12.549999999999955</v>
          </cell>
          <cell r="G439">
            <v>6.45</v>
          </cell>
          <cell r="H439">
            <v>1</v>
          </cell>
          <cell r="I439">
            <v>0.05</v>
          </cell>
          <cell r="J439">
            <v>6.45</v>
          </cell>
          <cell r="K439">
            <v>0.32250000000000001</v>
          </cell>
        </row>
        <row r="440">
          <cell r="A440">
            <v>203</v>
          </cell>
          <cell r="B440" t="str">
            <v>+</v>
          </cell>
          <cell r="C440">
            <v>16</v>
          </cell>
          <cell r="D440">
            <v>204</v>
          </cell>
          <cell r="E440" t="str">
            <v>+</v>
          </cell>
          <cell r="F440">
            <v>0.60000000000002274</v>
          </cell>
          <cell r="G440">
            <v>4.5999999999999996</v>
          </cell>
          <cell r="H440">
            <v>1</v>
          </cell>
          <cell r="I440">
            <v>0.05</v>
          </cell>
          <cell r="J440">
            <v>4.5999999999999996</v>
          </cell>
          <cell r="K440">
            <v>0.22999999999999998</v>
          </cell>
        </row>
        <row r="441">
          <cell r="A441">
            <v>204</v>
          </cell>
          <cell r="B441" t="str">
            <v>+</v>
          </cell>
          <cell r="D441">
            <v>204</v>
          </cell>
          <cell r="E441" t="str">
            <v>+</v>
          </cell>
          <cell r="F441">
            <v>16.100000000000136</v>
          </cell>
          <cell r="G441">
            <v>16.100000000000001</v>
          </cell>
          <cell r="H441">
            <v>1</v>
          </cell>
          <cell r="I441">
            <v>0.05</v>
          </cell>
          <cell r="J441">
            <v>16.100000000000001</v>
          </cell>
          <cell r="K441">
            <v>0.80500000000000016</v>
          </cell>
        </row>
        <row r="442">
          <cell r="A442">
            <v>204</v>
          </cell>
          <cell r="B442" t="str">
            <v>+</v>
          </cell>
          <cell r="C442">
            <v>16.8</v>
          </cell>
          <cell r="D442">
            <v>205</v>
          </cell>
          <cell r="E442" t="str">
            <v>+</v>
          </cell>
          <cell r="F442">
            <v>12.300000000000182</v>
          </cell>
          <cell r="G442">
            <v>15.5</v>
          </cell>
          <cell r="H442">
            <v>4.9000000000000004</v>
          </cell>
          <cell r="I442">
            <v>0.05</v>
          </cell>
          <cell r="J442">
            <v>75.95</v>
          </cell>
          <cell r="K442">
            <v>3.7975000000000003</v>
          </cell>
        </row>
        <row r="443">
          <cell r="A443">
            <v>206</v>
          </cell>
          <cell r="B443" t="str">
            <v>+</v>
          </cell>
          <cell r="C443">
            <v>0.75</v>
          </cell>
          <cell r="D443">
            <v>206</v>
          </cell>
          <cell r="E443" t="str">
            <v>+</v>
          </cell>
          <cell r="F443">
            <v>3.75</v>
          </cell>
          <cell r="G443">
            <v>3</v>
          </cell>
          <cell r="H443">
            <v>1</v>
          </cell>
          <cell r="I443">
            <v>0.05</v>
          </cell>
          <cell r="J443">
            <v>3</v>
          </cell>
          <cell r="K443">
            <v>0.15000000000000002</v>
          </cell>
        </row>
        <row r="444">
          <cell r="A444">
            <v>207</v>
          </cell>
          <cell r="B444" t="str">
            <v>+</v>
          </cell>
          <cell r="C444">
            <v>19</v>
          </cell>
          <cell r="D444">
            <v>209</v>
          </cell>
          <cell r="E444" t="str">
            <v>+</v>
          </cell>
          <cell r="F444">
            <v>3.0000000000001137</v>
          </cell>
          <cell r="G444">
            <v>24</v>
          </cell>
          <cell r="H444">
            <v>1</v>
          </cell>
          <cell r="I444">
            <v>0.05</v>
          </cell>
          <cell r="J444">
            <v>24</v>
          </cell>
          <cell r="K444">
            <v>1.2000000000000002</v>
          </cell>
        </row>
        <row r="445">
          <cell r="A445">
            <v>208</v>
          </cell>
          <cell r="B445" t="str">
            <v>+</v>
          </cell>
          <cell r="C445">
            <v>8.8000000000000007</v>
          </cell>
          <cell r="D445">
            <v>209</v>
          </cell>
          <cell r="E445" t="str">
            <v>+</v>
          </cell>
          <cell r="F445">
            <v>15.500000000000114</v>
          </cell>
          <cell r="G445">
            <v>26.7</v>
          </cell>
          <cell r="H445">
            <v>1</v>
          </cell>
          <cell r="I445">
            <v>0.05</v>
          </cell>
          <cell r="J445">
            <v>26.7</v>
          </cell>
          <cell r="K445">
            <v>1.335</v>
          </cell>
        </row>
        <row r="446">
          <cell r="A446">
            <v>210</v>
          </cell>
          <cell r="B446" t="str">
            <v>+</v>
          </cell>
          <cell r="C446">
            <v>7.9</v>
          </cell>
          <cell r="D446">
            <v>211</v>
          </cell>
          <cell r="E446" t="str">
            <v>+</v>
          </cell>
          <cell r="F446">
            <v>3.5000000000002274</v>
          </cell>
          <cell r="G446">
            <v>15.6</v>
          </cell>
          <cell r="H446">
            <v>2.9</v>
          </cell>
          <cell r="I446">
            <v>0.05</v>
          </cell>
          <cell r="J446">
            <v>45.239999999999995</v>
          </cell>
          <cell r="K446">
            <v>2.262</v>
          </cell>
        </row>
        <row r="447">
          <cell r="A447">
            <v>211</v>
          </cell>
          <cell r="B447" t="str">
            <v>+</v>
          </cell>
          <cell r="C447">
            <v>2</v>
          </cell>
          <cell r="D447">
            <v>211</v>
          </cell>
          <cell r="E447" t="str">
            <v>+</v>
          </cell>
          <cell r="F447">
            <v>4.8999999999995225</v>
          </cell>
          <cell r="G447">
            <v>2.9</v>
          </cell>
          <cell r="H447">
            <v>2</v>
          </cell>
          <cell r="I447">
            <v>7.0000000000000007E-2</v>
          </cell>
          <cell r="J447">
            <v>5.8</v>
          </cell>
          <cell r="K447">
            <v>0.40600000000000003</v>
          </cell>
        </row>
        <row r="448">
          <cell r="A448">
            <v>211</v>
          </cell>
          <cell r="B448" t="str">
            <v>+</v>
          </cell>
          <cell r="C448">
            <v>4.9000000000000004</v>
          </cell>
          <cell r="D448">
            <v>211</v>
          </cell>
          <cell r="E448" t="str">
            <v>+</v>
          </cell>
          <cell r="F448">
            <v>8.9999999999997726</v>
          </cell>
          <cell r="G448">
            <v>4.0999999999999996</v>
          </cell>
          <cell r="H448">
            <v>1</v>
          </cell>
          <cell r="I448">
            <v>7.0000000000000007E-2</v>
          </cell>
          <cell r="J448">
            <v>4.0999999999999996</v>
          </cell>
          <cell r="K448">
            <v>0.28699999999999998</v>
          </cell>
        </row>
        <row r="449">
          <cell r="A449">
            <v>211</v>
          </cell>
          <cell r="B449" t="str">
            <v>+</v>
          </cell>
          <cell r="C449">
            <v>9</v>
          </cell>
          <cell r="D449">
            <v>212</v>
          </cell>
          <cell r="E449" t="str">
            <v>+</v>
          </cell>
          <cell r="F449">
            <v>7.1000000000003638</v>
          </cell>
          <cell r="G449">
            <v>18.100000000000001</v>
          </cell>
          <cell r="H449">
            <v>2</v>
          </cell>
          <cell r="I449">
            <v>7.0000000000000007E-2</v>
          </cell>
          <cell r="J449">
            <v>36.200000000000003</v>
          </cell>
          <cell r="K449">
            <v>2.5340000000000003</v>
          </cell>
        </row>
        <row r="450">
          <cell r="A450">
            <v>212</v>
          </cell>
          <cell r="B450" t="str">
            <v>+</v>
          </cell>
          <cell r="C450">
            <v>7.2</v>
          </cell>
          <cell r="D450">
            <v>212</v>
          </cell>
          <cell r="E450" t="str">
            <v>+</v>
          </cell>
          <cell r="F450">
            <v>12.199999999999704</v>
          </cell>
          <cell r="G450">
            <v>5</v>
          </cell>
          <cell r="H450">
            <v>1</v>
          </cell>
          <cell r="I450">
            <v>7.0000000000000007E-2</v>
          </cell>
          <cell r="J450">
            <v>5</v>
          </cell>
          <cell r="K450">
            <v>0.35000000000000003</v>
          </cell>
        </row>
        <row r="451">
          <cell r="A451">
            <v>212</v>
          </cell>
          <cell r="B451" t="str">
            <v>+</v>
          </cell>
          <cell r="C451">
            <v>12.2</v>
          </cell>
          <cell r="D451">
            <v>214</v>
          </cell>
          <cell r="E451" t="str">
            <v>+</v>
          </cell>
          <cell r="F451">
            <v>4.2500000000001137</v>
          </cell>
          <cell r="G451">
            <v>32.049999999999997</v>
          </cell>
          <cell r="H451">
            <v>1</v>
          </cell>
          <cell r="I451">
            <v>0.05</v>
          </cell>
          <cell r="J451">
            <v>32.049999999999997</v>
          </cell>
          <cell r="K451">
            <v>1.6025</v>
          </cell>
        </row>
        <row r="452">
          <cell r="A452">
            <v>212</v>
          </cell>
          <cell r="B452" t="str">
            <v>+</v>
          </cell>
          <cell r="C452">
            <v>14</v>
          </cell>
          <cell r="D452">
            <v>212</v>
          </cell>
          <cell r="E452" t="str">
            <v>+</v>
          </cell>
          <cell r="F452">
            <v>16.000000000000227</v>
          </cell>
          <cell r="G452">
            <v>2</v>
          </cell>
          <cell r="H452">
            <v>2.6</v>
          </cell>
          <cell r="I452">
            <v>7.0000000000000007E-2</v>
          </cell>
          <cell r="J452">
            <v>5.2</v>
          </cell>
          <cell r="K452">
            <v>0.36400000000000005</v>
          </cell>
        </row>
        <row r="453">
          <cell r="A453">
            <v>212</v>
          </cell>
          <cell r="B453" t="str">
            <v>+</v>
          </cell>
          <cell r="C453">
            <v>16</v>
          </cell>
          <cell r="D453">
            <v>214</v>
          </cell>
          <cell r="E453" t="str">
            <v>+</v>
          </cell>
          <cell r="F453">
            <v>5.8999999999997499</v>
          </cell>
          <cell r="G453">
            <v>29.9</v>
          </cell>
          <cell r="H453">
            <v>3.05</v>
          </cell>
          <cell r="I453">
            <v>7.0000000000000007E-2</v>
          </cell>
          <cell r="J453">
            <v>91.194999999999993</v>
          </cell>
          <cell r="K453">
            <v>6.3836500000000003</v>
          </cell>
        </row>
        <row r="454">
          <cell r="A454">
            <v>214</v>
          </cell>
          <cell r="B454" t="str">
            <v>+</v>
          </cell>
          <cell r="C454">
            <v>4.5</v>
          </cell>
          <cell r="D454">
            <v>214</v>
          </cell>
          <cell r="E454" t="str">
            <v>+</v>
          </cell>
          <cell r="F454">
            <v>12.800000000000296</v>
          </cell>
          <cell r="G454">
            <v>8.3000000000000007</v>
          </cell>
          <cell r="H454">
            <v>2</v>
          </cell>
          <cell r="I454">
            <v>7.0000000000000007E-2</v>
          </cell>
          <cell r="J454">
            <v>16.600000000000001</v>
          </cell>
          <cell r="K454">
            <v>1.1620000000000001</v>
          </cell>
        </row>
        <row r="455">
          <cell r="A455">
            <v>214</v>
          </cell>
          <cell r="B455" t="str">
            <v>+</v>
          </cell>
          <cell r="C455">
            <v>12.7</v>
          </cell>
          <cell r="D455">
            <v>214</v>
          </cell>
          <cell r="E455" t="str">
            <v>+</v>
          </cell>
          <cell r="F455">
            <v>15.500000000000114</v>
          </cell>
          <cell r="G455">
            <v>2.8</v>
          </cell>
          <cell r="H455">
            <v>1</v>
          </cell>
          <cell r="I455">
            <v>7.0000000000000007E-2</v>
          </cell>
          <cell r="J455">
            <v>2.8</v>
          </cell>
          <cell r="K455">
            <v>0.19600000000000001</v>
          </cell>
        </row>
        <row r="456">
          <cell r="A456">
            <v>214</v>
          </cell>
          <cell r="B456" t="str">
            <v>+</v>
          </cell>
          <cell r="C456">
            <v>15.5</v>
          </cell>
          <cell r="D456">
            <v>215</v>
          </cell>
          <cell r="E456" t="str">
            <v>+</v>
          </cell>
          <cell r="F456">
            <v>5.8000000000004093</v>
          </cell>
          <cell r="G456">
            <v>10.3</v>
          </cell>
          <cell r="H456">
            <v>1.95</v>
          </cell>
          <cell r="I456">
            <v>7.0000000000000007E-2</v>
          </cell>
          <cell r="J456">
            <v>20.085000000000001</v>
          </cell>
          <cell r="K456">
            <v>1.4059500000000003</v>
          </cell>
        </row>
        <row r="457">
          <cell r="A457">
            <v>215</v>
          </cell>
          <cell r="B457" t="str">
            <v>+</v>
          </cell>
          <cell r="C457">
            <v>5.8</v>
          </cell>
          <cell r="D457">
            <v>215</v>
          </cell>
          <cell r="E457" t="str">
            <v>+</v>
          </cell>
          <cell r="F457">
            <v>14.199999999999591</v>
          </cell>
          <cell r="G457">
            <v>8.4</v>
          </cell>
          <cell r="H457">
            <v>1</v>
          </cell>
          <cell r="I457">
            <v>7.0000000000000007E-2</v>
          </cell>
          <cell r="J457">
            <v>8.4</v>
          </cell>
          <cell r="K457">
            <v>0.58800000000000008</v>
          </cell>
        </row>
        <row r="458">
          <cell r="A458">
            <v>215</v>
          </cell>
          <cell r="B458" t="str">
            <v>+</v>
          </cell>
          <cell r="C458">
            <v>14.2</v>
          </cell>
          <cell r="D458">
            <v>215</v>
          </cell>
          <cell r="E458" t="str">
            <v>+</v>
          </cell>
          <cell r="F458">
            <v>17.399999999999523</v>
          </cell>
          <cell r="G458">
            <v>3.2</v>
          </cell>
          <cell r="H458">
            <v>2</v>
          </cell>
          <cell r="I458">
            <v>7.0000000000000007E-2</v>
          </cell>
          <cell r="J458">
            <v>6.4</v>
          </cell>
          <cell r="K458">
            <v>0.44800000000000006</v>
          </cell>
        </row>
        <row r="459">
          <cell r="A459">
            <v>215</v>
          </cell>
          <cell r="B459" t="str">
            <v>+</v>
          </cell>
          <cell r="C459">
            <v>17.399999999999999</v>
          </cell>
          <cell r="D459">
            <v>216</v>
          </cell>
          <cell r="E459" t="str">
            <v>+</v>
          </cell>
          <cell r="F459">
            <v>13.099999999999454</v>
          </cell>
          <cell r="G459">
            <v>15.7</v>
          </cell>
          <cell r="H459">
            <v>1</v>
          </cell>
          <cell r="I459">
            <v>7.0000000000000007E-2</v>
          </cell>
          <cell r="J459">
            <v>15.7</v>
          </cell>
          <cell r="K459">
            <v>1.099</v>
          </cell>
        </row>
        <row r="460">
          <cell r="A460">
            <v>216</v>
          </cell>
          <cell r="B460" t="str">
            <v>+</v>
          </cell>
          <cell r="D460">
            <v>216</v>
          </cell>
          <cell r="E460" t="str">
            <v>+</v>
          </cell>
          <cell r="F460">
            <v>6.6999999999995907</v>
          </cell>
          <cell r="G460">
            <v>6.7</v>
          </cell>
          <cell r="H460">
            <v>1</v>
          </cell>
          <cell r="I460">
            <v>7.0000000000000007E-2</v>
          </cell>
          <cell r="J460">
            <v>6.7</v>
          </cell>
          <cell r="K460">
            <v>0.46900000000000008</v>
          </cell>
        </row>
        <row r="461">
          <cell r="A461">
            <v>216</v>
          </cell>
          <cell r="B461" t="str">
            <v>+</v>
          </cell>
          <cell r="C461">
            <v>6.7</v>
          </cell>
          <cell r="D461">
            <v>217</v>
          </cell>
          <cell r="E461" t="str">
            <v>+</v>
          </cell>
          <cell r="F461">
            <v>2.5</v>
          </cell>
          <cell r="G461">
            <v>15.8</v>
          </cell>
          <cell r="H461">
            <v>3.05</v>
          </cell>
          <cell r="I461">
            <v>7.0000000000000007E-2</v>
          </cell>
          <cell r="J461">
            <v>48.19</v>
          </cell>
          <cell r="K461">
            <v>3.3733</v>
          </cell>
        </row>
        <row r="462">
          <cell r="A462">
            <v>217</v>
          </cell>
          <cell r="B462" t="str">
            <v>+</v>
          </cell>
          <cell r="C462">
            <v>3</v>
          </cell>
          <cell r="D462">
            <v>217</v>
          </cell>
          <cell r="E462" t="str">
            <v>+</v>
          </cell>
          <cell r="F462">
            <v>10.550000000000068</v>
          </cell>
          <cell r="G462">
            <v>7.55</v>
          </cell>
          <cell r="H462">
            <v>1</v>
          </cell>
          <cell r="I462">
            <v>7.0000000000000007E-2</v>
          </cell>
          <cell r="J462">
            <v>7.55</v>
          </cell>
          <cell r="K462">
            <v>0.52850000000000008</v>
          </cell>
        </row>
        <row r="463">
          <cell r="A463">
            <v>217</v>
          </cell>
          <cell r="B463" t="str">
            <v>+</v>
          </cell>
          <cell r="C463">
            <v>10.55</v>
          </cell>
          <cell r="D463">
            <v>218</v>
          </cell>
          <cell r="E463" t="str">
            <v>+</v>
          </cell>
          <cell r="F463">
            <v>2.2500000000002274</v>
          </cell>
          <cell r="G463">
            <v>11.7</v>
          </cell>
          <cell r="H463">
            <v>2.1</v>
          </cell>
          <cell r="I463">
            <v>7.0000000000000007E-2</v>
          </cell>
          <cell r="J463">
            <v>24.57</v>
          </cell>
          <cell r="K463">
            <v>1.7199000000000002</v>
          </cell>
        </row>
        <row r="464">
          <cell r="A464">
            <v>218</v>
          </cell>
          <cell r="B464" t="str">
            <v>+</v>
          </cell>
          <cell r="C464">
            <v>2.2999999999999998</v>
          </cell>
          <cell r="D464">
            <v>218</v>
          </cell>
          <cell r="E464" t="str">
            <v>+</v>
          </cell>
          <cell r="F464">
            <v>4.0500000000002956</v>
          </cell>
          <cell r="G464">
            <v>1.75</v>
          </cell>
          <cell r="H464">
            <v>2.85</v>
          </cell>
          <cell r="I464">
            <v>7.0000000000000007E-2</v>
          </cell>
          <cell r="J464">
            <v>4.9874999999999998</v>
          </cell>
          <cell r="K464">
            <v>0.34912500000000002</v>
          </cell>
        </row>
        <row r="465">
          <cell r="A465">
            <v>218</v>
          </cell>
          <cell r="B465" t="str">
            <v>+</v>
          </cell>
          <cell r="C465">
            <v>4.05</v>
          </cell>
          <cell r="D465">
            <v>218</v>
          </cell>
          <cell r="E465" t="str">
            <v>+</v>
          </cell>
          <cell r="F465">
            <v>13.949999999999818</v>
          </cell>
          <cell r="G465">
            <v>9.9</v>
          </cell>
          <cell r="H465">
            <v>2</v>
          </cell>
          <cell r="I465">
            <v>7.0000000000000007E-2</v>
          </cell>
          <cell r="J465">
            <v>19.8</v>
          </cell>
          <cell r="K465">
            <v>1.3860000000000001</v>
          </cell>
        </row>
        <row r="466">
          <cell r="A466">
            <v>218</v>
          </cell>
          <cell r="B466" t="str">
            <v>+</v>
          </cell>
          <cell r="C466">
            <v>13.9</v>
          </cell>
          <cell r="D466">
            <v>219</v>
          </cell>
          <cell r="E466" t="str">
            <v>+</v>
          </cell>
          <cell r="F466">
            <v>9.5999999999992269</v>
          </cell>
          <cell r="G466">
            <v>15.7</v>
          </cell>
          <cell r="H466">
            <v>4</v>
          </cell>
          <cell r="I466">
            <v>7.0000000000000007E-2</v>
          </cell>
          <cell r="J466">
            <v>62.8</v>
          </cell>
          <cell r="K466">
            <v>4.3959999999999999</v>
          </cell>
        </row>
        <row r="467">
          <cell r="A467">
            <v>219</v>
          </cell>
          <cell r="B467" t="str">
            <v>+</v>
          </cell>
          <cell r="C467">
            <v>9.4</v>
          </cell>
          <cell r="D467">
            <v>219</v>
          </cell>
          <cell r="E467" t="str">
            <v>+</v>
          </cell>
          <cell r="F467">
            <v>14.399999999999409</v>
          </cell>
          <cell r="G467">
            <v>5</v>
          </cell>
          <cell r="H467">
            <v>3.1</v>
          </cell>
          <cell r="I467">
            <v>7.0000000000000007E-2</v>
          </cell>
          <cell r="J467">
            <v>15.5</v>
          </cell>
          <cell r="K467">
            <v>1.0850000000000002</v>
          </cell>
        </row>
        <row r="468">
          <cell r="A468">
            <v>219</v>
          </cell>
          <cell r="B468" t="str">
            <v>+</v>
          </cell>
          <cell r="C468">
            <v>13.7</v>
          </cell>
          <cell r="D468">
            <v>220</v>
          </cell>
          <cell r="E468" t="str">
            <v>+</v>
          </cell>
          <cell r="F468">
            <v>1.2999999999999545</v>
          </cell>
          <cell r="G468">
            <v>7.6</v>
          </cell>
          <cell r="H468">
            <v>1</v>
          </cell>
          <cell r="I468">
            <v>7.0000000000000007E-2</v>
          </cell>
          <cell r="J468">
            <v>7.6</v>
          </cell>
          <cell r="K468">
            <v>0.53200000000000003</v>
          </cell>
        </row>
        <row r="469">
          <cell r="A469">
            <v>220</v>
          </cell>
          <cell r="B469" t="str">
            <v>+</v>
          </cell>
          <cell r="D469">
            <v>221</v>
          </cell>
          <cell r="E469" t="str">
            <v>+</v>
          </cell>
          <cell r="F469">
            <v>11.000000000000227</v>
          </cell>
          <cell r="G469">
            <v>31</v>
          </cell>
          <cell r="H469">
            <v>3</v>
          </cell>
          <cell r="I469">
            <v>7.0000000000000007E-2</v>
          </cell>
          <cell r="J469">
            <v>93</v>
          </cell>
          <cell r="K469">
            <v>6.5100000000000007</v>
          </cell>
        </row>
        <row r="470">
          <cell r="A470">
            <v>221</v>
          </cell>
          <cell r="B470" t="str">
            <v>+</v>
          </cell>
          <cell r="C470">
            <v>11</v>
          </cell>
          <cell r="D470">
            <v>222</v>
          </cell>
          <cell r="E470" t="str">
            <v>+</v>
          </cell>
          <cell r="F470">
            <v>6.6000000000002501</v>
          </cell>
          <cell r="G470">
            <v>15.6</v>
          </cell>
          <cell r="H470">
            <v>1</v>
          </cell>
          <cell r="I470">
            <v>7.0000000000000007E-2</v>
          </cell>
          <cell r="J470">
            <v>15.6</v>
          </cell>
          <cell r="K470">
            <v>1.0920000000000001</v>
          </cell>
        </row>
        <row r="471">
          <cell r="A471">
            <v>221</v>
          </cell>
          <cell r="B471" t="str">
            <v>+</v>
          </cell>
          <cell r="C471">
            <v>11</v>
          </cell>
          <cell r="D471">
            <v>222</v>
          </cell>
          <cell r="E471" t="str">
            <v>+</v>
          </cell>
          <cell r="F471">
            <v>5.6999999999999318</v>
          </cell>
          <cell r="G471">
            <v>14.7</v>
          </cell>
          <cell r="H471">
            <v>1</v>
          </cell>
          <cell r="I471">
            <v>7.0000000000000007E-2</v>
          </cell>
          <cell r="J471">
            <v>14.7</v>
          </cell>
          <cell r="K471">
            <v>1.0290000000000001</v>
          </cell>
        </row>
        <row r="472">
          <cell r="A472">
            <v>222</v>
          </cell>
          <cell r="B472" t="str">
            <v>+</v>
          </cell>
          <cell r="C472">
            <v>2.6</v>
          </cell>
          <cell r="D472">
            <v>223</v>
          </cell>
          <cell r="E472" t="str">
            <v>+</v>
          </cell>
          <cell r="F472">
            <v>2.5</v>
          </cell>
          <cell r="G472">
            <v>19.899999999999999</v>
          </cell>
          <cell r="H472">
            <v>3</v>
          </cell>
          <cell r="I472">
            <v>7.0000000000000007E-2</v>
          </cell>
          <cell r="J472">
            <v>59.699999999999996</v>
          </cell>
          <cell r="K472">
            <v>4.1790000000000003</v>
          </cell>
        </row>
        <row r="473">
          <cell r="A473">
            <v>223</v>
          </cell>
          <cell r="B473" t="str">
            <v>+</v>
          </cell>
          <cell r="C473">
            <v>2.2999999999999998</v>
          </cell>
          <cell r="D473">
            <v>223</v>
          </cell>
          <cell r="E473" t="str">
            <v>+</v>
          </cell>
          <cell r="F473">
            <v>6.0500000000001819</v>
          </cell>
          <cell r="G473">
            <v>3.75</v>
          </cell>
          <cell r="H473">
            <v>2</v>
          </cell>
          <cell r="I473">
            <v>7.0000000000000007E-2</v>
          </cell>
          <cell r="J473">
            <v>7.5</v>
          </cell>
          <cell r="K473">
            <v>0.52500000000000002</v>
          </cell>
        </row>
        <row r="474">
          <cell r="A474">
            <v>223</v>
          </cell>
          <cell r="B474" t="str">
            <v>+</v>
          </cell>
          <cell r="C474">
            <v>6</v>
          </cell>
          <cell r="D474">
            <v>223</v>
          </cell>
          <cell r="E474" t="str">
            <v>+</v>
          </cell>
          <cell r="F474">
            <v>14.199999999999591</v>
          </cell>
          <cell r="G474">
            <v>8.1999999999999993</v>
          </cell>
          <cell r="H474">
            <v>3</v>
          </cell>
          <cell r="I474">
            <v>7.0000000000000007E-2</v>
          </cell>
          <cell r="J474">
            <v>24.599999999999998</v>
          </cell>
          <cell r="K474">
            <v>1.722</v>
          </cell>
        </row>
        <row r="475">
          <cell r="A475">
            <v>223</v>
          </cell>
          <cell r="B475" t="str">
            <v>+</v>
          </cell>
          <cell r="C475">
            <v>14.2</v>
          </cell>
          <cell r="D475">
            <v>224</v>
          </cell>
          <cell r="E475" t="str">
            <v>+</v>
          </cell>
          <cell r="F475">
            <v>1.0500000000001819</v>
          </cell>
          <cell r="G475">
            <v>6.85</v>
          </cell>
          <cell r="H475">
            <v>2</v>
          </cell>
          <cell r="I475">
            <v>7.0000000000000007E-2</v>
          </cell>
          <cell r="J475">
            <v>13.7</v>
          </cell>
          <cell r="K475">
            <v>0.95900000000000007</v>
          </cell>
        </row>
        <row r="476">
          <cell r="A476">
            <v>224</v>
          </cell>
          <cell r="B476" t="str">
            <v>+</v>
          </cell>
          <cell r="D476">
            <v>225</v>
          </cell>
          <cell r="E476" t="str">
            <v>+</v>
          </cell>
          <cell r="F476">
            <v>0</v>
          </cell>
          <cell r="G476">
            <v>20</v>
          </cell>
          <cell r="H476">
            <v>3.05</v>
          </cell>
          <cell r="I476">
            <v>7.0000000000000007E-2</v>
          </cell>
          <cell r="J476">
            <v>61</v>
          </cell>
          <cell r="K476">
            <v>4.2700000000000005</v>
          </cell>
        </row>
        <row r="477">
          <cell r="A477">
            <v>225</v>
          </cell>
          <cell r="B477" t="str">
            <v>+</v>
          </cell>
          <cell r="D477">
            <v>225</v>
          </cell>
          <cell r="E477" t="str">
            <v>+</v>
          </cell>
          <cell r="F477">
            <v>5</v>
          </cell>
          <cell r="G477">
            <v>5</v>
          </cell>
          <cell r="H477">
            <v>1</v>
          </cell>
          <cell r="I477">
            <v>7.0000000000000007E-2</v>
          </cell>
          <cell r="J477">
            <v>5</v>
          </cell>
          <cell r="K477">
            <v>0.35000000000000003</v>
          </cell>
        </row>
        <row r="478">
          <cell r="A478">
            <v>225</v>
          </cell>
          <cell r="B478" t="str">
            <v>+</v>
          </cell>
          <cell r="C478">
            <v>4.8</v>
          </cell>
          <cell r="D478">
            <v>225</v>
          </cell>
          <cell r="E478" t="str">
            <v>+</v>
          </cell>
          <cell r="F478">
            <v>18.000000000000114</v>
          </cell>
          <cell r="G478">
            <v>13.2</v>
          </cell>
          <cell r="H478">
            <v>3.05</v>
          </cell>
          <cell r="I478">
            <v>7.0000000000000007E-2</v>
          </cell>
          <cell r="J478">
            <v>40.26</v>
          </cell>
          <cell r="K478">
            <v>2.8182</v>
          </cell>
        </row>
        <row r="479">
          <cell r="A479">
            <v>225</v>
          </cell>
          <cell r="B479" t="str">
            <v>+</v>
          </cell>
          <cell r="C479">
            <v>18</v>
          </cell>
          <cell r="D479">
            <v>226</v>
          </cell>
          <cell r="E479" t="str">
            <v>+</v>
          </cell>
          <cell r="F479">
            <v>4.4999999999998863</v>
          </cell>
          <cell r="G479">
            <v>6.5</v>
          </cell>
          <cell r="H479">
            <v>1</v>
          </cell>
          <cell r="I479">
            <v>7.0000000000000007E-2</v>
          </cell>
          <cell r="J479">
            <v>6.5</v>
          </cell>
          <cell r="K479">
            <v>0.45500000000000007</v>
          </cell>
        </row>
        <row r="480">
          <cell r="A480">
            <v>226</v>
          </cell>
          <cell r="B480" t="str">
            <v>+</v>
          </cell>
          <cell r="C480">
            <v>4.5</v>
          </cell>
          <cell r="D480">
            <v>226</v>
          </cell>
          <cell r="E480" t="str">
            <v>+</v>
          </cell>
          <cell r="F480">
            <v>8.5000000000002274</v>
          </cell>
          <cell r="G480">
            <v>4</v>
          </cell>
          <cell r="H480">
            <v>1</v>
          </cell>
          <cell r="I480">
            <v>7.0000000000000007E-2</v>
          </cell>
          <cell r="J480">
            <v>4</v>
          </cell>
          <cell r="K480">
            <v>0.28000000000000003</v>
          </cell>
        </row>
        <row r="481">
          <cell r="A481">
            <v>226</v>
          </cell>
          <cell r="B481" t="str">
            <v>+</v>
          </cell>
          <cell r="C481">
            <v>8.9</v>
          </cell>
          <cell r="D481">
            <v>226</v>
          </cell>
          <cell r="E481" t="str">
            <v>+</v>
          </cell>
          <cell r="F481">
            <v>19.899999999999523</v>
          </cell>
          <cell r="G481">
            <v>11</v>
          </cell>
          <cell r="H481">
            <v>2</v>
          </cell>
          <cell r="I481">
            <v>7.0000000000000007E-2</v>
          </cell>
          <cell r="J481">
            <v>22</v>
          </cell>
          <cell r="K481">
            <v>1.54</v>
          </cell>
        </row>
        <row r="482">
          <cell r="A482">
            <v>227</v>
          </cell>
          <cell r="B482" t="str">
            <v>+</v>
          </cell>
          <cell r="C482">
            <v>1.3</v>
          </cell>
          <cell r="D482">
            <v>227</v>
          </cell>
          <cell r="E482" t="str">
            <v>+</v>
          </cell>
          <cell r="F482">
            <v>4.6999999999997044</v>
          </cell>
          <cell r="G482">
            <v>3.4</v>
          </cell>
          <cell r="H482">
            <v>1</v>
          </cell>
          <cell r="I482">
            <v>7.0000000000000007E-2</v>
          </cell>
          <cell r="J482">
            <v>3.4</v>
          </cell>
          <cell r="K482">
            <v>0.23800000000000002</v>
          </cell>
        </row>
        <row r="483">
          <cell r="A483">
            <v>227</v>
          </cell>
          <cell r="B483" t="str">
            <v>+</v>
          </cell>
          <cell r="C483">
            <v>5.35</v>
          </cell>
          <cell r="D483">
            <v>227</v>
          </cell>
          <cell r="E483" t="str">
            <v>+</v>
          </cell>
          <cell r="F483">
            <v>12.250000000000227</v>
          </cell>
          <cell r="G483">
            <v>6.9</v>
          </cell>
          <cell r="H483">
            <v>1</v>
          </cell>
          <cell r="I483">
            <v>7.0000000000000007E-2</v>
          </cell>
          <cell r="J483">
            <v>6.9</v>
          </cell>
          <cell r="K483">
            <v>0.4830000000000001</v>
          </cell>
        </row>
        <row r="484">
          <cell r="A484">
            <v>227</v>
          </cell>
          <cell r="B484" t="str">
            <v>+</v>
          </cell>
          <cell r="C484">
            <v>12.1</v>
          </cell>
          <cell r="D484">
            <v>227</v>
          </cell>
          <cell r="E484" t="str">
            <v>+</v>
          </cell>
          <cell r="F484">
            <v>14.10000000000025</v>
          </cell>
          <cell r="G484">
            <v>2</v>
          </cell>
          <cell r="H484">
            <v>2.9</v>
          </cell>
          <cell r="I484">
            <v>7.0000000000000007E-2</v>
          </cell>
          <cell r="J484">
            <v>5.8</v>
          </cell>
          <cell r="K484">
            <v>0.40600000000000003</v>
          </cell>
        </row>
        <row r="485">
          <cell r="A485">
            <v>227</v>
          </cell>
          <cell r="B485" t="str">
            <v>+</v>
          </cell>
          <cell r="C485">
            <v>14</v>
          </cell>
          <cell r="D485">
            <v>228</v>
          </cell>
          <cell r="E485" t="str">
            <v>+</v>
          </cell>
          <cell r="F485">
            <v>16.299999999999955</v>
          </cell>
          <cell r="G485">
            <v>22.3</v>
          </cell>
          <cell r="H485">
            <v>1</v>
          </cell>
          <cell r="I485">
            <v>7.0000000000000007E-2</v>
          </cell>
          <cell r="J485">
            <v>22.3</v>
          </cell>
          <cell r="K485">
            <v>1.5610000000000002</v>
          </cell>
        </row>
        <row r="486">
          <cell r="A486">
            <v>228</v>
          </cell>
          <cell r="B486" t="str">
            <v>+</v>
          </cell>
          <cell r="C486">
            <v>16</v>
          </cell>
          <cell r="D486">
            <v>229</v>
          </cell>
          <cell r="E486" t="str">
            <v>+</v>
          </cell>
          <cell r="F486">
            <v>3.3000000000004093</v>
          </cell>
          <cell r="G486">
            <v>7.3</v>
          </cell>
          <cell r="H486">
            <v>2</v>
          </cell>
          <cell r="I486">
            <v>7.0000000000000007E-2</v>
          </cell>
          <cell r="J486">
            <v>14.6</v>
          </cell>
          <cell r="K486">
            <v>1.022</v>
          </cell>
        </row>
        <row r="487">
          <cell r="A487">
            <v>229</v>
          </cell>
          <cell r="B487" t="str">
            <v>+</v>
          </cell>
          <cell r="C487">
            <v>2.8</v>
          </cell>
          <cell r="D487">
            <v>229</v>
          </cell>
          <cell r="E487" t="str">
            <v>+</v>
          </cell>
          <cell r="F487">
            <v>17.800000000000296</v>
          </cell>
          <cell r="G487">
            <v>15</v>
          </cell>
          <cell r="H487">
            <v>1</v>
          </cell>
          <cell r="I487">
            <v>7.0000000000000007E-2</v>
          </cell>
          <cell r="J487">
            <v>15</v>
          </cell>
          <cell r="K487">
            <v>1.05</v>
          </cell>
        </row>
        <row r="488">
          <cell r="A488">
            <v>229</v>
          </cell>
          <cell r="B488" t="str">
            <v>+</v>
          </cell>
          <cell r="C488">
            <v>16</v>
          </cell>
          <cell r="D488">
            <v>231</v>
          </cell>
          <cell r="E488" t="str">
            <v>+</v>
          </cell>
          <cell r="F488">
            <v>9.1499999999996362</v>
          </cell>
          <cell r="G488">
            <v>33.15</v>
          </cell>
          <cell r="H488">
            <v>3</v>
          </cell>
          <cell r="I488">
            <v>7.0000000000000007E-2</v>
          </cell>
          <cell r="J488">
            <v>99.449999999999989</v>
          </cell>
          <cell r="K488">
            <v>6.9615</v>
          </cell>
        </row>
        <row r="489">
          <cell r="A489">
            <v>231</v>
          </cell>
          <cell r="B489" t="str">
            <v>+</v>
          </cell>
          <cell r="C489">
            <v>8.8000000000000007</v>
          </cell>
          <cell r="D489">
            <v>231</v>
          </cell>
          <cell r="E489" t="str">
            <v>+</v>
          </cell>
          <cell r="F489">
            <v>18.550000000000182</v>
          </cell>
          <cell r="G489">
            <v>9.75</v>
          </cell>
          <cell r="H489">
            <v>1</v>
          </cell>
          <cell r="I489">
            <v>7.0000000000000007E-2</v>
          </cell>
          <cell r="J489">
            <v>9.75</v>
          </cell>
          <cell r="K489">
            <v>0.68250000000000011</v>
          </cell>
        </row>
        <row r="490">
          <cell r="A490">
            <v>232</v>
          </cell>
          <cell r="B490" t="str">
            <v>+</v>
          </cell>
          <cell r="C490">
            <v>3.2</v>
          </cell>
          <cell r="D490">
            <v>232</v>
          </cell>
          <cell r="E490" t="str">
            <v>+</v>
          </cell>
          <cell r="F490">
            <v>6.8999999999994088</v>
          </cell>
          <cell r="G490">
            <v>3.7</v>
          </cell>
          <cell r="H490">
            <v>2.9</v>
          </cell>
          <cell r="I490">
            <v>7.0000000000000007E-2</v>
          </cell>
          <cell r="J490">
            <v>10.73</v>
          </cell>
          <cell r="K490">
            <v>0.7511000000000001</v>
          </cell>
        </row>
        <row r="491">
          <cell r="A491">
            <v>232</v>
          </cell>
          <cell r="B491" t="str">
            <v>+</v>
          </cell>
          <cell r="C491">
            <v>6.9</v>
          </cell>
          <cell r="D491">
            <v>232</v>
          </cell>
          <cell r="E491" t="str">
            <v>+</v>
          </cell>
          <cell r="F491">
            <v>11.299999999999386</v>
          </cell>
          <cell r="G491">
            <v>4.4000000000000004</v>
          </cell>
          <cell r="H491">
            <v>1</v>
          </cell>
          <cell r="I491">
            <v>7.0000000000000007E-2</v>
          </cell>
          <cell r="J491">
            <v>4.4000000000000004</v>
          </cell>
          <cell r="K491">
            <v>0.30800000000000005</v>
          </cell>
        </row>
        <row r="492">
          <cell r="A492">
            <v>232</v>
          </cell>
          <cell r="B492" t="str">
            <v>+</v>
          </cell>
          <cell r="C492">
            <v>11.3</v>
          </cell>
          <cell r="D492">
            <v>233</v>
          </cell>
          <cell r="E492" t="str">
            <v>+</v>
          </cell>
          <cell r="F492">
            <v>17.100000000000364</v>
          </cell>
          <cell r="G492">
            <v>25.8</v>
          </cell>
          <cell r="H492">
            <v>3</v>
          </cell>
          <cell r="I492">
            <v>7.0000000000000007E-2</v>
          </cell>
          <cell r="J492">
            <v>77.400000000000006</v>
          </cell>
          <cell r="K492">
            <v>5.418000000000001</v>
          </cell>
        </row>
        <row r="493">
          <cell r="A493">
            <v>233</v>
          </cell>
          <cell r="B493" t="str">
            <v>+</v>
          </cell>
          <cell r="C493">
            <v>16.100000000000001</v>
          </cell>
          <cell r="D493">
            <v>234</v>
          </cell>
          <cell r="E493" t="str">
            <v>+</v>
          </cell>
          <cell r="F493">
            <v>2.0500000000004093</v>
          </cell>
          <cell r="G493">
            <v>5.95</v>
          </cell>
          <cell r="H493">
            <v>1</v>
          </cell>
          <cell r="I493">
            <v>0.05</v>
          </cell>
          <cell r="J493">
            <v>5.95</v>
          </cell>
          <cell r="K493">
            <v>0.29750000000000004</v>
          </cell>
        </row>
        <row r="494">
          <cell r="A494">
            <v>234</v>
          </cell>
          <cell r="B494" t="str">
            <v>+</v>
          </cell>
          <cell r="C494">
            <v>8.1999999999999993</v>
          </cell>
          <cell r="D494">
            <v>234</v>
          </cell>
          <cell r="E494" t="str">
            <v>+</v>
          </cell>
          <cell r="F494">
            <v>10.599999999999454</v>
          </cell>
          <cell r="G494">
            <v>2.4</v>
          </cell>
          <cell r="H494">
            <v>3</v>
          </cell>
          <cell r="I494">
            <v>0.05</v>
          </cell>
          <cell r="J494">
            <v>7.1999999999999993</v>
          </cell>
          <cell r="K494">
            <v>0.36</v>
          </cell>
        </row>
        <row r="495">
          <cell r="A495">
            <v>234</v>
          </cell>
          <cell r="B495" t="str">
            <v>+</v>
          </cell>
          <cell r="C495">
            <v>10.6</v>
          </cell>
          <cell r="D495">
            <v>234</v>
          </cell>
          <cell r="E495" t="str">
            <v>+</v>
          </cell>
          <cell r="F495">
            <v>15.100000000000477</v>
          </cell>
          <cell r="G495">
            <v>4.5</v>
          </cell>
          <cell r="H495">
            <v>1</v>
          </cell>
          <cell r="I495">
            <v>0.05</v>
          </cell>
          <cell r="J495">
            <v>4.5</v>
          </cell>
          <cell r="K495">
            <v>0.22500000000000001</v>
          </cell>
        </row>
        <row r="496">
          <cell r="A496">
            <v>234</v>
          </cell>
          <cell r="B496" t="str">
            <v>+</v>
          </cell>
          <cell r="C496">
            <v>15.1</v>
          </cell>
          <cell r="D496">
            <v>235</v>
          </cell>
          <cell r="E496" t="str">
            <v>+</v>
          </cell>
          <cell r="F496">
            <v>8.1000000000005912</v>
          </cell>
          <cell r="G496">
            <v>13</v>
          </cell>
          <cell r="H496">
            <v>3</v>
          </cell>
          <cell r="I496">
            <v>0.05</v>
          </cell>
          <cell r="J496">
            <v>39</v>
          </cell>
          <cell r="K496">
            <v>1.9500000000000002</v>
          </cell>
        </row>
        <row r="497">
          <cell r="A497">
            <v>235</v>
          </cell>
          <cell r="B497" t="str">
            <v>+</v>
          </cell>
          <cell r="C497">
            <v>8.1</v>
          </cell>
          <cell r="D497">
            <v>235</v>
          </cell>
          <cell r="E497" t="str">
            <v>+</v>
          </cell>
          <cell r="F497">
            <v>12.800000000000296</v>
          </cell>
          <cell r="G497">
            <v>4.7</v>
          </cell>
          <cell r="H497">
            <v>1</v>
          </cell>
          <cell r="I497">
            <v>0.06</v>
          </cell>
          <cell r="J497">
            <v>4.7</v>
          </cell>
          <cell r="K497">
            <v>0.28199999999999997</v>
          </cell>
        </row>
        <row r="498">
          <cell r="A498">
            <v>235</v>
          </cell>
          <cell r="B498" t="str">
            <v>+</v>
          </cell>
          <cell r="C498">
            <v>8.1</v>
          </cell>
          <cell r="D498">
            <v>235</v>
          </cell>
          <cell r="E498" t="str">
            <v>+</v>
          </cell>
          <cell r="F498">
            <v>16.900000000000546</v>
          </cell>
          <cell r="G498">
            <v>8.8000000000000007</v>
          </cell>
          <cell r="H498">
            <v>1</v>
          </cell>
          <cell r="I498">
            <v>0.06</v>
          </cell>
          <cell r="J498">
            <v>8.8000000000000007</v>
          </cell>
          <cell r="K498">
            <v>0.52800000000000002</v>
          </cell>
        </row>
        <row r="499">
          <cell r="A499">
            <v>235</v>
          </cell>
          <cell r="B499" t="str">
            <v>+</v>
          </cell>
          <cell r="C499">
            <v>16.3</v>
          </cell>
          <cell r="D499">
            <v>236</v>
          </cell>
          <cell r="E499" t="str">
            <v>+</v>
          </cell>
          <cell r="F499">
            <v>2.8000000000002956</v>
          </cell>
          <cell r="G499">
            <v>6.5</v>
          </cell>
          <cell r="H499">
            <v>2.0499999999999998</v>
          </cell>
          <cell r="I499">
            <v>0.06</v>
          </cell>
          <cell r="J499">
            <v>13.324999999999999</v>
          </cell>
          <cell r="K499">
            <v>0.79949999999999988</v>
          </cell>
        </row>
        <row r="500">
          <cell r="A500">
            <v>236</v>
          </cell>
          <cell r="B500" t="str">
            <v>+</v>
          </cell>
          <cell r="C500">
            <v>2.8</v>
          </cell>
          <cell r="D500">
            <v>236</v>
          </cell>
          <cell r="E500" t="str">
            <v>+</v>
          </cell>
          <cell r="F500">
            <v>9.9000000000006594</v>
          </cell>
          <cell r="G500">
            <v>7.1</v>
          </cell>
          <cell r="H500">
            <v>3</v>
          </cell>
          <cell r="I500">
            <v>0.06</v>
          </cell>
          <cell r="J500">
            <v>21.299999999999997</v>
          </cell>
          <cell r="K500">
            <v>1.2779999999999998</v>
          </cell>
        </row>
        <row r="501">
          <cell r="A501">
            <v>236</v>
          </cell>
          <cell r="B501" t="str">
            <v>+</v>
          </cell>
          <cell r="C501">
            <v>10</v>
          </cell>
          <cell r="D501">
            <v>237</v>
          </cell>
          <cell r="E501" t="str">
            <v>+</v>
          </cell>
          <cell r="F501">
            <v>5</v>
          </cell>
          <cell r="G501">
            <v>15</v>
          </cell>
          <cell r="H501">
            <v>1</v>
          </cell>
          <cell r="I501">
            <v>0.06</v>
          </cell>
          <cell r="J501">
            <v>15</v>
          </cell>
          <cell r="K501">
            <v>0.89999999999999991</v>
          </cell>
        </row>
        <row r="502">
          <cell r="A502">
            <v>237</v>
          </cell>
          <cell r="B502" t="str">
            <v>+</v>
          </cell>
          <cell r="C502">
            <v>4</v>
          </cell>
          <cell r="D502">
            <v>237</v>
          </cell>
          <cell r="E502" t="str">
            <v>+</v>
          </cell>
          <cell r="F502">
            <v>6.9999999999998863</v>
          </cell>
          <cell r="G502">
            <v>3</v>
          </cell>
          <cell r="H502">
            <v>2.9</v>
          </cell>
          <cell r="I502">
            <v>0.06</v>
          </cell>
          <cell r="J502">
            <v>8.6999999999999993</v>
          </cell>
          <cell r="K502">
            <v>0.52199999999999991</v>
          </cell>
        </row>
        <row r="503">
          <cell r="A503">
            <v>237</v>
          </cell>
          <cell r="B503" t="str">
            <v>+</v>
          </cell>
          <cell r="C503">
            <v>7</v>
          </cell>
          <cell r="D503">
            <v>237</v>
          </cell>
          <cell r="E503" t="str">
            <v>+</v>
          </cell>
          <cell r="F503">
            <v>10.89999999999975</v>
          </cell>
          <cell r="G503">
            <v>3.9</v>
          </cell>
          <cell r="H503">
            <v>1</v>
          </cell>
          <cell r="I503">
            <v>0.06</v>
          </cell>
          <cell r="J503">
            <v>3.9</v>
          </cell>
          <cell r="K503">
            <v>0.23399999999999999</v>
          </cell>
        </row>
        <row r="504">
          <cell r="A504">
            <v>237</v>
          </cell>
          <cell r="B504" t="str">
            <v>+</v>
          </cell>
          <cell r="C504">
            <v>10.3</v>
          </cell>
          <cell r="D504">
            <v>237</v>
          </cell>
          <cell r="E504" t="str">
            <v>+</v>
          </cell>
          <cell r="F504">
            <v>15.300000000000296</v>
          </cell>
          <cell r="G504">
            <v>5</v>
          </cell>
          <cell r="H504">
            <v>3</v>
          </cell>
          <cell r="I504">
            <v>0.06</v>
          </cell>
          <cell r="J504">
            <v>15</v>
          </cell>
          <cell r="K504">
            <v>0.89999999999999991</v>
          </cell>
        </row>
        <row r="505">
          <cell r="A505">
            <v>237</v>
          </cell>
          <cell r="B505" t="str">
            <v>+</v>
          </cell>
          <cell r="C505">
            <v>15.3</v>
          </cell>
          <cell r="D505">
            <v>237</v>
          </cell>
          <cell r="E505" t="str">
            <v>+</v>
          </cell>
          <cell r="F505">
            <v>17.300000000000182</v>
          </cell>
          <cell r="G505">
            <v>2</v>
          </cell>
          <cell r="H505">
            <v>2</v>
          </cell>
          <cell r="I505">
            <v>0.06</v>
          </cell>
          <cell r="J505">
            <v>4</v>
          </cell>
          <cell r="K505">
            <v>0.24</v>
          </cell>
        </row>
        <row r="506">
          <cell r="A506">
            <v>237</v>
          </cell>
          <cell r="B506" t="str">
            <v>+</v>
          </cell>
          <cell r="C506">
            <v>17.2</v>
          </cell>
          <cell r="D506">
            <v>238</v>
          </cell>
          <cell r="E506" t="str">
            <v>+</v>
          </cell>
          <cell r="F506">
            <v>4.4999999999998863</v>
          </cell>
          <cell r="G506">
            <v>7.3</v>
          </cell>
          <cell r="H506">
            <v>3</v>
          </cell>
          <cell r="I506">
            <v>0.06</v>
          </cell>
          <cell r="J506">
            <v>21.9</v>
          </cell>
          <cell r="K506">
            <v>1.3139999999999998</v>
          </cell>
        </row>
        <row r="507">
          <cell r="A507">
            <v>238</v>
          </cell>
          <cell r="B507" t="str">
            <v>+</v>
          </cell>
          <cell r="C507">
            <v>4.5</v>
          </cell>
          <cell r="D507">
            <v>238</v>
          </cell>
          <cell r="E507" t="str">
            <v>+</v>
          </cell>
          <cell r="F507">
            <v>8.7000000000000455</v>
          </cell>
          <cell r="G507">
            <v>4.2</v>
          </cell>
          <cell r="H507">
            <v>2</v>
          </cell>
          <cell r="I507">
            <v>0.06</v>
          </cell>
          <cell r="J507">
            <v>8.4</v>
          </cell>
          <cell r="K507">
            <v>0.504</v>
          </cell>
        </row>
        <row r="508">
          <cell r="A508">
            <v>238</v>
          </cell>
          <cell r="B508" t="str">
            <v>+</v>
          </cell>
          <cell r="C508">
            <v>8.6999999999999993</v>
          </cell>
          <cell r="D508">
            <v>238</v>
          </cell>
          <cell r="E508" t="str">
            <v>+</v>
          </cell>
          <cell r="F508">
            <v>11.399999999999864</v>
          </cell>
          <cell r="G508">
            <v>2.7</v>
          </cell>
          <cell r="H508">
            <v>3</v>
          </cell>
          <cell r="I508">
            <v>0.06</v>
          </cell>
          <cell r="J508">
            <v>8.1000000000000014</v>
          </cell>
          <cell r="K508">
            <v>0.48600000000000004</v>
          </cell>
        </row>
        <row r="509">
          <cell r="A509">
            <v>238</v>
          </cell>
          <cell r="B509" t="str">
            <v>+</v>
          </cell>
          <cell r="C509">
            <v>11.4</v>
          </cell>
          <cell r="D509">
            <v>238</v>
          </cell>
          <cell r="E509" t="str">
            <v>+</v>
          </cell>
          <cell r="F509">
            <v>15.199999999999818</v>
          </cell>
          <cell r="G509">
            <v>3.8</v>
          </cell>
          <cell r="H509">
            <v>1</v>
          </cell>
          <cell r="I509">
            <v>0.06</v>
          </cell>
          <cell r="J509">
            <v>3.8</v>
          </cell>
          <cell r="K509">
            <v>0.22799999999999998</v>
          </cell>
        </row>
        <row r="510">
          <cell r="A510">
            <v>238</v>
          </cell>
          <cell r="B510" t="str">
            <v>+</v>
          </cell>
          <cell r="C510">
            <v>11.4</v>
          </cell>
          <cell r="D510">
            <v>239</v>
          </cell>
          <cell r="E510" t="str">
            <v>+</v>
          </cell>
          <cell r="F510">
            <v>1.5999999999996817</v>
          </cell>
          <cell r="G510">
            <v>10.199999999999999</v>
          </cell>
          <cell r="H510">
            <v>1</v>
          </cell>
          <cell r="I510">
            <v>0.06</v>
          </cell>
          <cell r="J510">
            <v>10.199999999999999</v>
          </cell>
          <cell r="K510">
            <v>0.61199999999999999</v>
          </cell>
        </row>
        <row r="511">
          <cell r="A511">
            <v>239</v>
          </cell>
          <cell r="B511" t="str">
            <v>+</v>
          </cell>
          <cell r="C511">
            <v>7.2</v>
          </cell>
          <cell r="D511">
            <v>239</v>
          </cell>
          <cell r="E511" t="str">
            <v>+</v>
          </cell>
          <cell r="F511">
            <v>13.199999999999932</v>
          </cell>
          <cell r="G511">
            <v>6</v>
          </cell>
          <cell r="H511">
            <v>2.9</v>
          </cell>
          <cell r="I511">
            <v>0.06</v>
          </cell>
          <cell r="J511">
            <v>17.399999999999999</v>
          </cell>
          <cell r="K511">
            <v>1.0439999999999998</v>
          </cell>
        </row>
        <row r="512">
          <cell r="A512">
            <v>239</v>
          </cell>
          <cell r="B512" t="str">
            <v>+</v>
          </cell>
          <cell r="C512">
            <v>13.2</v>
          </cell>
          <cell r="D512">
            <v>240</v>
          </cell>
          <cell r="E512" t="str">
            <v>+</v>
          </cell>
          <cell r="F512">
            <v>4.1999999999995907</v>
          </cell>
          <cell r="G512">
            <v>11</v>
          </cell>
          <cell r="H512">
            <v>1</v>
          </cell>
          <cell r="I512">
            <v>0.06</v>
          </cell>
          <cell r="J512">
            <v>11</v>
          </cell>
          <cell r="K512">
            <v>0.65999999999999992</v>
          </cell>
        </row>
        <row r="513">
          <cell r="A513">
            <v>239</v>
          </cell>
          <cell r="B513" t="str">
            <v>+</v>
          </cell>
          <cell r="C513">
            <v>13.2</v>
          </cell>
          <cell r="D513">
            <v>240</v>
          </cell>
          <cell r="E513" t="str">
            <v>+</v>
          </cell>
          <cell r="F513">
            <v>0.1999999999998181</v>
          </cell>
          <cell r="G513">
            <v>7</v>
          </cell>
          <cell r="H513">
            <v>1</v>
          </cell>
          <cell r="I513">
            <v>0.06</v>
          </cell>
          <cell r="J513">
            <v>7</v>
          </cell>
          <cell r="K513">
            <v>0.42</v>
          </cell>
        </row>
        <row r="514">
          <cell r="A514">
            <v>240</v>
          </cell>
          <cell r="B514" t="str">
            <v>+</v>
          </cell>
          <cell r="D514">
            <v>240</v>
          </cell>
          <cell r="E514" t="str">
            <v>+</v>
          </cell>
          <cell r="F514">
            <v>5</v>
          </cell>
          <cell r="G514">
            <v>5</v>
          </cell>
          <cell r="H514">
            <v>2.9</v>
          </cell>
          <cell r="I514">
            <v>0.06</v>
          </cell>
          <cell r="J514">
            <v>14.5</v>
          </cell>
          <cell r="K514">
            <v>0.87</v>
          </cell>
        </row>
        <row r="515">
          <cell r="A515">
            <v>240</v>
          </cell>
          <cell r="B515" t="str">
            <v>+</v>
          </cell>
          <cell r="C515">
            <v>5</v>
          </cell>
          <cell r="D515">
            <v>240</v>
          </cell>
          <cell r="E515" t="str">
            <v>+</v>
          </cell>
          <cell r="F515">
            <v>7.1000000000003638</v>
          </cell>
          <cell r="G515">
            <v>2.1</v>
          </cell>
          <cell r="H515">
            <v>2</v>
          </cell>
          <cell r="I515">
            <v>0.06</v>
          </cell>
          <cell r="J515">
            <v>4.2</v>
          </cell>
          <cell r="K515">
            <v>0.252</v>
          </cell>
        </row>
        <row r="516">
          <cell r="A516">
            <v>240</v>
          </cell>
          <cell r="B516" t="str">
            <v>+</v>
          </cell>
          <cell r="C516">
            <v>7.1</v>
          </cell>
          <cell r="D516">
            <v>241</v>
          </cell>
          <cell r="E516" t="str">
            <v>+</v>
          </cell>
          <cell r="F516">
            <v>6.1000000000001364</v>
          </cell>
          <cell r="G516">
            <v>19</v>
          </cell>
          <cell r="H516">
            <v>1</v>
          </cell>
          <cell r="I516">
            <v>0.06</v>
          </cell>
          <cell r="J516">
            <v>19</v>
          </cell>
          <cell r="K516">
            <v>1.1399999999999999</v>
          </cell>
        </row>
        <row r="517">
          <cell r="A517">
            <v>241</v>
          </cell>
          <cell r="B517" t="str">
            <v>+</v>
          </cell>
          <cell r="C517">
            <v>5.3</v>
          </cell>
          <cell r="D517">
            <v>241</v>
          </cell>
          <cell r="E517" t="str">
            <v>+</v>
          </cell>
          <cell r="F517">
            <v>11.000000000000227</v>
          </cell>
          <cell r="G517">
            <v>5.7</v>
          </cell>
          <cell r="H517">
            <v>3</v>
          </cell>
          <cell r="I517">
            <v>0.06</v>
          </cell>
          <cell r="J517">
            <v>17.100000000000001</v>
          </cell>
          <cell r="K517">
            <v>1.026</v>
          </cell>
        </row>
        <row r="518">
          <cell r="A518">
            <v>241</v>
          </cell>
          <cell r="B518" t="str">
            <v>+</v>
          </cell>
          <cell r="C518">
            <v>11</v>
          </cell>
          <cell r="D518">
            <v>242</v>
          </cell>
          <cell r="E518" t="str">
            <v>+</v>
          </cell>
          <cell r="F518">
            <v>5.8000000000004093</v>
          </cell>
          <cell r="G518">
            <v>14.8</v>
          </cell>
          <cell r="H518">
            <v>1</v>
          </cell>
          <cell r="I518">
            <v>0.06</v>
          </cell>
          <cell r="J518">
            <v>14.8</v>
          </cell>
          <cell r="K518">
            <v>0.88800000000000001</v>
          </cell>
        </row>
        <row r="519">
          <cell r="A519">
            <v>241</v>
          </cell>
          <cell r="B519" t="str">
            <v>+</v>
          </cell>
          <cell r="C519">
            <v>11</v>
          </cell>
          <cell r="D519">
            <v>242</v>
          </cell>
          <cell r="E519" t="str">
            <v>+</v>
          </cell>
          <cell r="F519">
            <v>5.8000000000004093</v>
          </cell>
          <cell r="G519">
            <v>14.8</v>
          </cell>
          <cell r="H519">
            <v>1.6</v>
          </cell>
          <cell r="I519">
            <v>0.06</v>
          </cell>
          <cell r="J519">
            <v>23.680000000000003</v>
          </cell>
          <cell r="K519">
            <v>1.4208000000000001</v>
          </cell>
        </row>
        <row r="520">
          <cell r="A520">
            <v>242</v>
          </cell>
          <cell r="B520" t="str">
            <v>+</v>
          </cell>
          <cell r="C520">
            <v>6.3</v>
          </cell>
          <cell r="D520">
            <v>243</v>
          </cell>
          <cell r="E520" t="str">
            <v>+</v>
          </cell>
          <cell r="F520">
            <v>2.3000000000001819</v>
          </cell>
          <cell r="G520">
            <v>16</v>
          </cell>
          <cell r="H520">
            <v>4</v>
          </cell>
          <cell r="I520">
            <v>0.06</v>
          </cell>
          <cell r="J520">
            <v>64</v>
          </cell>
          <cell r="K520">
            <v>3.84</v>
          </cell>
        </row>
        <row r="521">
          <cell r="A521">
            <v>243</v>
          </cell>
          <cell r="B521" t="str">
            <v>+</v>
          </cell>
          <cell r="C521">
            <v>1.6</v>
          </cell>
          <cell r="D521">
            <v>244</v>
          </cell>
          <cell r="E521" t="str">
            <v>+</v>
          </cell>
          <cell r="F521">
            <v>4.2000000000007276</v>
          </cell>
          <cell r="G521">
            <v>22.6</v>
          </cell>
          <cell r="H521">
            <v>3</v>
          </cell>
          <cell r="I521">
            <v>0.06</v>
          </cell>
          <cell r="J521">
            <v>67.800000000000011</v>
          </cell>
          <cell r="K521">
            <v>4.0680000000000005</v>
          </cell>
        </row>
        <row r="522">
          <cell r="A522">
            <v>243</v>
          </cell>
          <cell r="B522" t="str">
            <v>+</v>
          </cell>
          <cell r="C522">
            <v>10.9</v>
          </cell>
          <cell r="D522">
            <v>244</v>
          </cell>
          <cell r="E522" t="str">
            <v>+</v>
          </cell>
          <cell r="F522">
            <v>3.3999999999997499</v>
          </cell>
          <cell r="G522">
            <v>12.5</v>
          </cell>
          <cell r="H522">
            <v>1</v>
          </cell>
          <cell r="I522">
            <v>0.06</v>
          </cell>
          <cell r="J522">
            <v>12.5</v>
          </cell>
          <cell r="K522">
            <v>0.75</v>
          </cell>
        </row>
        <row r="523">
          <cell r="A523">
            <v>244</v>
          </cell>
          <cell r="B523" t="str">
            <v>+</v>
          </cell>
          <cell r="C523">
            <v>2.4</v>
          </cell>
          <cell r="D523">
            <v>244</v>
          </cell>
          <cell r="E523" t="str">
            <v>+</v>
          </cell>
          <cell r="F523">
            <v>9.3999999999994088</v>
          </cell>
          <cell r="G523">
            <v>7</v>
          </cell>
          <cell r="H523">
            <v>4.8</v>
          </cell>
          <cell r="I523">
            <v>0.06</v>
          </cell>
          <cell r="J523">
            <v>33.6</v>
          </cell>
          <cell r="K523">
            <v>2.016</v>
          </cell>
        </row>
        <row r="524">
          <cell r="A524">
            <v>244</v>
          </cell>
          <cell r="B524" t="str">
            <v>+</v>
          </cell>
          <cell r="C524">
            <v>9.4</v>
          </cell>
          <cell r="D524">
            <v>244</v>
          </cell>
          <cell r="E524" t="str">
            <v>+</v>
          </cell>
          <cell r="F524">
            <v>13.299999999999272</v>
          </cell>
          <cell r="G524">
            <v>3.9</v>
          </cell>
          <cell r="H524">
            <v>2</v>
          </cell>
          <cell r="I524">
            <v>0.06</v>
          </cell>
          <cell r="J524">
            <v>7.8</v>
          </cell>
          <cell r="K524">
            <v>0.46799999999999997</v>
          </cell>
        </row>
        <row r="525">
          <cell r="A525">
            <v>244</v>
          </cell>
          <cell r="B525" t="str">
            <v>+</v>
          </cell>
          <cell r="C525">
            <v>13.3</v>
          </cell>
          <cell r="D525">
            <v>245</v>
          </cell>
          <cell r="E525" t="str">
            <v>+</v>
          </cell>
          <cell r="F525">
            <v>0</v>
          </cell>
          <cell r="G525">
            <v>6.7</v>
          </cell>
          <cell r="H525">
            <v>1</v>
          </cell>
          <cell r="I525">
            <v>0.06</v>
          </cell>
          <cell r="J525">
            <v>6.7</v>
          </cell>
          <cell r="K525">
            <v>0.40199999999999997</v>
          </cell>
        </row>
        <row r="526">
          <cell r="A526">
            <v>278</v>
          </cell>
          <cell r="B526" t="str">
            <v>+</v>
          </cell>
          <cell r="C526">
            <v>12</v>
          </cell>
          <cell r="D526">
            <v>279</v>
          </cell>
          <cell r="E526" t="str">
            <v>+</v>
          </cell>
          <cell r="F526">
            <v>17.450000000000045</v>
          </cell>
          <cell r="G526">
            <v>25.45</v>
          </cell>
          <cell r="H526">
            <v>2</v>
          </cell>
          <cell r="I526">
            <v>0.06</v>
          </cell>
          <cell r="J526">
            <v>50.9</v>
          </cell>
          <cell r="K526">
            <v>3.0539999999999998</v>
          </cell>
        </row>
        <row r="527">
          <cell r="A527">
            <v>277</v>
          </cell>
          <cell r="B527" t="str">
            <v>+</v>
          </cell>
          <cell r="C527">
            <v>19</v>
          </cell>
          <cell r="D527">
            <v>278</v>
          </cell>
          <cell r="E527" t="str">
            <v>+</v>
          </cell>
          <cell r="F527">
            <v>10.499999999999545</v>
          </cell>
          <cell r="G527">
            <v>11.5</v>
          </cell>
          <cell r="H527">
            <v>1</v>
          </cell>
          <cell r="I527">
            <v>0.05</v>
          </cell>
          <cell r="J527">
            <v>11.5</v>
          </cell>
          <cell r="K527">
            <v>0.57500000000000007</v>
          </cell>
        </row>
        <row r="528">
          <cell r="A528">
            <v>276</v>
          </cell>
          <cell r="B528" t="str">
            <v>+</v>
          </cell>
          <cell r="C528">
            <v>3.7</v>
          </cell>
          <cell r="D528">
            <v>276</v>
          </cell>
          <cell r="E528" t="str">
            <v>+</v>
          </cell>
          <cell r="F528">
            <v>13.75</v>
          </cell>
          <cell r="G528">
            <v>10.050000000000001</v>
          </cell>
          <cell r="H528">
            <v>2</v>
          </cell>
          <cell r="I528">
            <v>0.05</v>
          </cell>
          <cell r="J528">
            <v>20.100000000000001</v>
          </cell>
          <cell r="K528">
            <v>1.0050000000000001</v>
          </cell>
        </row>
        <row r="529">
          <cell r="A529">
            <v>275</v>
          </cell>
          <cell r="B529" t="str">
            <v>+</v>
          </cell>
          <cell r="D529">
            <v>275</v>
          </cell>
          <cell r="E529" t="str">
            <v>+</v>
          </cell>
          <cell r="F529">
            <v>7.6999999999998181</v>
          </cell>
          <cell r="G529">
            <v>7.7</v>
          </cell>
          <cell r="H529">
            <v>2</v>
          </cell>
          <cell r="I529">
            <v>0.05</v>
          </cell>
          <cell r="J529">
            <v>15.4</v>
          </cell>
          <cell r="K529">
            <v>0.77</v>
          </cell>
        </row>
        <row r="530">
          <cell r="A530">
            <v>275</v>
          </cell>
          <cell r="B530" t="str">
            <v>+</v>
          </cell>
          <cell r="C530">
            <v>8</v>
          </cell>
          <cell r="D530">
            <v>275</v>
          </cell>
          <cell r="E530" t="str">
            <v>+</v>
          </cell>
          <cell r="F530">
            <v>11.800000000000637</v>
          </cell>
          <cell r="G530">
            <v>3.8</v>
          </cell>
          <cell r="H530">
            <v>3</v>
          </cell>
          <cell r="I530">
            <v>0.05</v>
          </cell>
          <cell r="J530">
            <v>11.399999999999999</v>
          </cell>
          <cell r="K530">
            <v>0.56999999999999995</v>
          </cell>
        </row>
        <row r="531">
          <cell r="A531">
            <v>275</v>
          </cell>
          <cell r="B531" t="str">
            <v>+</v>
          </cell>
          <cell r="C531">
            <v>12</v>
          </cell>
          <cell r="D531">
            <v>276</v>
          </cell>
          <cell r="E531" t="str">
            <v>+</v>
          </cell>
          <cell r="F531">
            <v>1.8000000000006366</v>
          </cell>
          <cell r="G531">
            <v>9.8000000000000007</v>
          </cell>
          <cell r="H531">
            <v>2</v>
          </cell>
          <cell r="I531">
            <v>0.05</v>
          </cell>
          <cell r="J531">
            <v>19.600000000000001</v>
          </cell>
          <cell r="K531">
            <v>0.98000000000000009</v>
          </cell>
        </row>
        <row r="532">
          <cell r="A532">
            <v>274</v>
          </cell>
          <cell r="B532" t="str">
            <v>+</v>
          </cell>
          <cell r="C532">
            <v>1</v>
          </cell>
          <cell r="D532">
            <v>274</v>
          </cell>
          <cell r="E532" t="str">
            <v>+</v>
          </cell>
          <cell r="F532">
            <v>5.2999999999997272</v>
          </cell>
          <cell r="G532">
            <v>4.3</v>
          </cell>
          <cell r="H532">
            <v>1</v>
          </cell>
          <cell r="I532">
            <v>0.05</v>
          </cell>
          <cell r="J532">
            <v>4.3</v>
          </cell>
          <cell r="K532">
            <v>0.215</v>
          </cell>
        </row>
        <row r="533">
          <cell r="A533">
            <v>274</v>
          </cell>
          <cell r="B533" t="str">
            <v>+</v>
          </cell>
          <cell r="C533">
            <v>5.3</v>
          </cell>
          <cell r="D533">
            <v>275</v>
          </cell>
          <cell r="E533" t="str">
            <v>+</v>
          </cell>
          <cell r="F533">
            <v>0.1999999999998181</v>
          </cell>
          <cell r="G533">
            <v>14.9</v>
          </cell>
          <cell r="H533">
            <v>2</v>
          </cell>
          <cell r="I533">
            <v>0.05</v>
          </cell>
          <cell r="J533">
            <v>29.8</v>
          </cell>
          <cell r="K533">
            <v>1.4900000000000002</v>
          </cell>
        </row>
        <row r="534">
          <cell r="A534">
            <v>274</v>
          </cell>
          <cell r="B534" t="str">
            <v>+</v>
          </cell>
          <cell r="C534">
            <v>19</v>
          </cell>
          <cell r="D534">
            <v>275</v>
          </cell>
          <cell r="E534" t="str">
            <v>+</v>
          </cell>
          <cell r="F534">
            <v>1.1000000000001364</v>
          </cell>
          <cell r="G534">
            <v>2.1</v>
          </cell>
          <cell r="H534">
            <v>3</v>
          </cell>
          <cell r="I534">
            <v>0.05</v>
          </cell>
          <cell r="J534">
            <v>6.3000000000000007</v>
          </cell>
          <cell r="K534">
            <v>0.31500000000000006</v>
          </cell>
        </row>
        <row r="535">
          <cell r="A535">
            <v>273</v>
          </cell>
          <cell r="B535" t="str">
            <v>+</v>
          </cell>
          <cell r="C535">
            <v>1.8</v>
          </cell>
          <cell r="D535">
            <v>273</v>
          </cell>
          <cell r="E535" t="str">
            <v>+</v>
          </cell>
          <cell r="F535">
            <v>8.7999999999999545</v>
          </cell>
          <cell r="G535">
            <v>7</v>
          </cell>
          <cell r="H535">
            <v>2</v>
          </cell>
          <cell r="I535">
            <v>0.05</v>
          </cell>
          <cell r="J535">
            <v>14</v>
          </cell>
          <cell r="K535">
            <v>0.70000000000000007</v>
          </cell>
        </row>
        <row r="536">
          <cell r="A536">
            <v>273</v>
          </cell>
          <cell r="B536" t="str">
            <v>+</v>
          </cell>
          <cell r="C536">
            <v>8.6</v>
          </cell>
          <cell r="D536">
            <v>273</v>
          </cell>
          <cell r="E536" t="str">
            <v>+</v>
          </cell>
          <cell r="F536">
            <v>9.6000000000003638</v>
          </cell>
          <cell r="G536">
            <v>1</v>
          </cell>
          <cell r="H536">
            <v>1</v>
          </cell>
          <cell r="I536">
            <v>0.05</v>
          </cell>
          <cell r="J536">
            <v>1</v>
          </cell>
          <cell r="K536">
            <v>0.05</v>
          </cell>
        </row>
        <row r="537">
          <cell r="A537">
            <v>273</v>
          </cell>
          <cell r="B537" t="str">
            <v>+</v>
          </cell>
          <cell r="C537">
            <v>9.6</v>
          </cell>
          <cell r="D537">
            <v>273</v>
          </cell>
          <cell r="E537" t="str">
            <v>+</v>
          </cell>
          <cell r="F537">
            <v>18.600000000000136</v>
          </cell>
          <cell r="G537">
            <v>9</v>
          </cell>
          <cell r="H537">
            <v>2</v>
          </cell>
          <cell r="I537">
            <v>0.05</v>
          </cell>
          <cell r="J537">
            <v>18</v>
          </cell>
          <cell r="K537">
            <v>0.9</v>
          </cell>
        </row>
        <row r="538">
          <cell r="A538">
            <v>273</v>
          </cell>
          <cell r="B538" t="str">
            <v>+</v>
          </cell>
          <cell r="C538">
            <v>18.5</v>
          </cell>
          <cell r="D538">
            <v>274</v>
          </cell>
          <cell r="E538" t="str">
            <v>+</v>
          </cell>
          <cell r="F538">
            <v>0.75000000000045475</v>
          </cell>
          <cell r="G538">
            <v>2.25</v>
          </cell>
          <cell r="H538">
            <v>3</v>
          </cell>
          <cell r="I538">
            <v>0.05</v>
          </cell>
          <cell r="J538">
            <v>6.75</v>
          </cell>
          <cell r="K538">
            <v>0.33750000000000002</v>
          </cell>
        </row>
        <row r="539">
          <cell r="A539">
            <v>272</v>
          </cell>
          <cell r="B539" t="str">
            <v>+</v>
          </cell>
          <cell r="C539">
            <v>1</v>
          </cell>
          <cell r="D539">
            <v>273</v>
          </cell>
          <cell r="E539" t="str">
            <v>+</v>
          </cell>
          <cell r="F539">
            <v>19.750000000000227</v>
          </cell>
          <cell r="G539">
            <v>38.75</v>
          </cell>
          <cell r="H539">
            <v>2</v>
          </cell>
          <cell r="I539">
            <v>0.05</v>
          </cell>
          <cell r="J539">
            <v>77.5</v>
          </cell>
          <cell r="K539">
            <v>3.875</v>
          </cell>
        </row>
        <row r="540">
          <cell r="A540">
            <v>271</v>
          </cell>
          <cell r="B540" t="str">
            <v>+</v>
          </cell>
          <cell r="C540">
            <v>19</v>
          </cell>
          <cell r="D540">
            <v>272</v>
          </cell>
          <cell r="E540" t="str">
            <v>+</v>
          </cell>
          <cell r="F540">
            <v>8.3500000000003638</v>
          </cell>
          <cell r="G540">
            <v>9.35</v>
          </cell>
          <cell r="H540">
            <v>3</v>
          </cell>
          <cell r="I540">
            <v>0.05</v>
          </cell>
          <cell r="J540">
            <v>28.049999999999997</v>
          </cell>
          <cell r="K540">
            <v>1.4024999999999999</v>
          </cell>
        </row>
        <row r="541">
          <cell r="A541">
            <v>270</v>
          </cell>
          <cell r="B541" t="str">
            <v>+</v>
          </cell>
          <cell r="C541">
            <v>8.5</v>
          </cell>
          <cell r="D541">
            <v>273</v>
          </cell>
          <cell r="E541" t="str">
            <v>+</v>
          </cell>
          <cell r="F541">
            <v>1.8999999999994088</v>
          </cell>
          <cell r="G541">
            <v>53.4</v>
          </cell>
          <cell r="H541">
            <v>2</v>
          </cell>
          <cell r="I541">
            <v>0.05</v>
          </cell>
          <cell r="J541">
            <v>106.8</v>
          </cell>
          <cell r="K541">
            <v>5.34</v>
          </cell>
        </row>
        <row r="542">
          <cell r="A542">
            <v>267</v>
          </cell>
          <cell r="B542" t="str">
            <v>+</v>
          </cell>
          <cell r="C542">
            <v>2.2000000000000002</v>
          </cell>
          <cell r="D542">
            <v>267</v>
          </cell>
          <cell r="E542" t="str">
            <v>+</v>
          </cell>
          <cell r="F542">
            <v>7.2000000000002728</v>
          </cell>
          <cell r="G542">
            <v>5</v>
          </cell>
          <cell r="H542">
            <v>3</v>
          </cell>
          <cell r="I542">
            <v>0.05</v>
          </cell>
          <cell r="J542">
            <v>15</v>
          </cell>
          <cell r="K542">
            <v>0.75</v>
          </cell>
        </row>
        <row r="543">
          <cell r="A543">
            <v>267</v>
          </cell>
          <cell r="B543" t="str">
            <v>+</v>
          </cell>
          <cell r="C543">
            <v>7.4</v>
          </cell>
          <cell r="D543">
            <v>267</v>
          </cell>
          <cell r="E543" t="str">
            <v>+</v>
          </cell>
          <cell r="F543">
            <v>13.399999999999181</v>
          </cell>
          <cell r="G543">
            <v>6</v>
          </cell>
          <cell r="H543">
            <v>2</v>
          </cell>
          <cell r="I543">
            <v>0.05</v>
          </cell>
          <cell r="J543">
            <v>12</v>
          </cell>
          <cell r="K543">
            <v>0.60000000000000009</v>
          </cell>
        </row>
        <row r="544">
          <cell r="A544">
            <v>267</v>
          </cell>
          <cell r="B544" t="str">
            <v>+</v>
          </cell>
          <cell r="C544">
            <v>7.3</v>
          </cell>
          <cell r="D544">
            <v>267</v>
          </cell>
          <cell r="E544" t="str">
            <v>+</v>
          </cell>
          <cell r="F544">
            <v>10.049999999999955</v>
          </cell>
          <cell r="G544">
            <v>2.75</v>
          </cell>
          <cell r="H544">
            <v>1</v>
          </cell>
          <cell r="I544">
            <v>0.05</v>
          </cell>
          <cell r="J544">
            <v>2.75</v>
          </cell>
          <cell r="K544">
            <v>0.13750000000000001</v>
          </cell>
        </row>
        <row r="545">
          <cell r="A545">
            <v>267</v>
          </cell>
          <cell r="B545" t="str">
            <v>+</v>
          </cell>
          <cell r="C545">
            <v>9</v>
          </cell>
          <cell r="D545">
            <v>267</v>
          </cell>
          <cell r="E545" t="str">
            <v>+</v>
          </cell>
          <cell r="F545">
            <v>18.999999999999773</v>
          </cell>
          <cell r="G545">
            <v>10</v>
          </cell>
          <cell r="H545">
            <v>2</v>
          </cell>
          <cell r="I545">
            <v>0.05</v>
          </cell>
          <cell r="J545">
            <v>20</v>
          </cell>
          <cell r="K545">
            <v>1</v>
          </cell>
        </row>
        <row r="546">
          <cell r="A546">
            <v>267</v>
          </cell>
          <cell r="B546" t="str">
            <v>+</v>
          </cell>
          <cell r="C546">
            <v>18.899999999999999</v>
          </cell>
          <cell r="D546">
            <v>268</v>
          </cell>
          <cell r="E546" t="str">
            <v>+</v>
          </cell>
          <cell r="F546">
            <v>18.399999999999181</v>
          </cell>
          <cell r="G546">
            <v>19.5</v>
          </cell>
          <cell r="H546">
            <v>2</v>
          </cell>
          <cell r="I546">
            <v>0.05</v>
          </cell>
          <cell r="J546">
            <v>39</v>
          </cell>
          <cell r="K546">
            <v>1.9500000000000002</v>
          </cell>
        </row>
        <row r="547">
          <cell r="A547">
            <v>266</v>
          </cell>
          <cell r="B547" t="str">
            <v>+</v>
          </cell>
          <cell r="C547">
            <v>17</v>
          </cell>
          <cell r="D547">
            <v>267</v>
          </cell>
          <cell r="E547" t="str">
            <v>+</v>
          </cell>
          <cell r="F547">
            <v>9.5000000000004547</v>
          </cell>
          <cell r="G547">
            <v>12.5</v>
          </cell>
          <cell r="H547">
            <v>2</v>
          </cell>
          <cell r="I547">
            <v>0.05</v>
          </cell>
          <cell r="J547">
            <v>25</v>
          </cell>
          <cell r="K547">
            <v>1.25</v>
          </cell>
        </row>
        <row r="548">
          <cell r="A548">
            <v>265</v>
          </cell>
          <cell r="B548" t="str">
            <v>+</v>
          </cell>
          <cell r="C548">
            <v>6.4</v>
          </cell>
          <cell r="D548">
            <v>265</v>
          </cell>
          <cell r="E548" t="str">
            <v>+</v>
          </cell>
          <cell r="F548">
            <v>13.250000000000455</v>
          </cell>
          <cell r="G548">
            <v>6.85</v>
          </cell>
          <cell r="H548">
            <v>1</v>
          </cell>
          <cell r="I548">
            <v>0.05</v>
          </cell>
          <cell r="J548">
            <v>6.85</v>
          </cell>
          <cell r="K548">
            <v>0.34250000000000003</v>
          </cell>
        </row>
        <row r="549">
          <cell r="A549">
            <v>265</v>
          </cell>
          <cell r="B549" t="str">
            <v>+</v>
          </cell>
          <cell r="C549">
            <v>10</v>
          </cell>
          <cell r="D549">
            <v>266</v>
          </cell>
          <cell r="E549" t="str">
            <v>+</v>
          </cell>
          <cell r="F549">
            <v>6.0000000000002274</v>
          </cell>
          <cell r="G549">
            <v>16</v>
          </cell>
          <cell r="H549">
            <v>2</v>
          </cell>
          <cell r="I549">
            <v>0.05</v>
          </cell>
          <cell r="J549">
            <v>32</v>
          </cell>
          <cell r="K549">
            <v>1.6</v>
          </cell>
        </row>
        <row r="550">
          <cell r="A550">
            <v>263</v>
          </cell>
          <cell r="B550" t="str">
            <v>+</v>
          </cell>
          <cell r="C550">
            <v>1.5</v>
          </cell>
          <cell r="D550">
            <v>263</v>
          </cell>
          <cell r="E550" t="str">
            <v>+</v>
          </cell>
          <cell r="F550">
            <v>4.5000000000004547</v>
          </cell>
          <cell r="G550">
            <v>3</v>
          </cell>
          <cell r="H550">
            <v>1</v>
          </cell>
          <cell r="I550">
            <v>0.05</v>
          </cell>
          <cell r="J550">
            <v>3</v>
          </cell>
          <cell r="K550">
            <v>0.15000000000000002</v>
          </cell>
        </row>
        <row r="551">
          <cell r="A551">
            <v>263</v>
          </cell>
          <cell r="B551" t="str">
            <v>+</v>
          </cell>
          <cell r="C551">
            <v>3.4</v>
          </cell>
          <cell r="D551">
            <v>263</v>
          </cell>
          <cell r="E551" t="str">
            <v>+</v>
          </cell>
          <cell r="F551">
            <v>9.9000000000000909</v>
          </cell>
          <cell r="G551">
            <v>6.5</v>
          </cell>
          <cell r="H551">
            <v>2</v>
          </cell>
          <cell r="I551">
            <v>0.05</v>
          </cell>
          <cell r="J551">
            <v>13</v>
          </cell>
          <cell r="K551">
            <v>0.65</v>
          </cell>
        </row>
        <row r="552">
          <cell r="A552">
            <v>263</v>
          </cell>
          <cell r="B552" t="str">
            <v>+</v>
          </cell>
          <cell r="C552">
            <v>10</v>
          </cell>
          <cell r="D552">
            <v>263</v>
          </cell>
          <cell r="E552" t="str">
            <v>+</v>
          </cell>
          <cell r="F552">
            <v>15.199999999999818</v>
          </cell>
          <cell r="G552">
            <v>5.2</v>
          </cell>
          <cell r="H552">
            <v>1</v>
          </cell>
          <cell r="I552">
            <v>0.05</v>
          </cell>
          <cell r="J552">
            <v>5.2</v>
          </cell>
          <cell r="K552">
            <v>0.26</v>
          </cell>
        </row>
        <row r="553">
          <cell r="A553">
            <v>263</v>
          </cell>
          <cell r="B553" t="str">
            <v>+</v>
          </cell>
          <cell r="C553">
            <v>15.2</v>
          </cell>
          <cell r="D553">
            <v>263</v>
          </cell>
          <cell r="E553" t="str">
            <v>+</v>
          </cell>
          <cell r="F553">
            <v>19.199999999999591</v>
          </cell>
          <cell r="G553">
            <v>4</v>
          </cell>
          <cell r="H553">
            <v>2</v>
          </cell>
          <cell r="I553">
            <v>0.05</v>
          </cell>
          <cell r="J553">
            <v>8</v>
          </cell>
          <cell r="K553">
            <v>0.4</v>
          </cell>
        </row>
        <row r="554">
          <cell r="A554">
            <v>263</v>
          </cell>
          <cell r="B554" t="str">
            <v>+</v>
          </cell>
          <cell r="C554">
            <v>18.600000000000001</v>
          </cell>
          <cell r="D554">
            <v>264</v>
          </cell>
          <cell r="E554" t="str">
            <v>+</v>
          </cell>
          <cell r="F554">
            <v>17.700000000000955</v>
          </cell>
          <cell r="G554">
            <v>19.100000000000001</v>
          </cell>
          <cell r="H554">
            <v>1</v>
          </cell>
          <cell r="I554">
            <v>0.05</v>
          </cell>
          <cell r="J554">
            <v>19.100000000000001</v>
          </cell>
          <cell r="K554">
            <v>0.95500000000000007</v>
          </cell>
        </row>
        <row r="555">
          <cell r="A555">
            <v>262</v>
          </cell>
          <cell r="B555" t="str">
            <v>+</v>
          </cell>
          <cell r="C555">
            <v>12.3</v>
          </cell>
          <cell r="D555">
            <v>262</v>
          </cell>
          <cell r="E555" t="str">
            <v>+</v>
          </cell>
          <cell r="F555">
            <v>14.300000000000637</v>
          </cell>
          <cell r="G555">
            <v>2</v>
          </cell>
          <cell r="H555">
            <v>1</v>
          </cell>
          <cell r="I555">
            <v>0.05</v>
          </cell>
          <cell r="J555">
            <v>2</v>
          </cell>
          <cell r="K555">
            <v>0.1</v>
          </cell>
        </row>
        <row r="556">
          <cell r="A556">
            <v>262</v>
          </cell>
          <cell r="B556" t="str">
            <v>+</v>
          </cell>
          <cell r="C556">
            <v>13</v>
          </cell>
          <cell r="D556">
            <v>262</v>
          </cell>
          <cell r="E556" t="str">
            <v>+</v>
          </cell>
          <cell r="F556">
            <v>15.350000000000819</v>
          </cell>
          <cell r="G556">
            <v>2.35</v>
          </cell>
          <cell r="H556">
            <v>2</v>
          </cell>
          <cell r="I556">
            <v>0.05</v>
          </cell>
          <cell r="J556">
            <v>4.7</v>
          </cell>
          <cell r="K556">
            <v>0.23500000000000001</v>
          </cell>
        </row>
        <row r="557">
          <cell r="A557">
            <v>262</v>
          </cell>
          <cell r="B557" t="str">
            <v>+</v>
          </cell>
          <cell r="C557">
            <v>15.3</v>
          </cell>
          <cell r="D557">
            <v>262</v>
          </cell>
          <cell r="E557" t="str">
            <v>+</v>
          </cell>
          <cell r="F557">
            <v>18.100000000000591</v>
          </cell>
          <cell r="G557">
            <v>2.8</v>
          </cell>
          <cell r="H557">
            <v>1</v>
          </cell>
          <cell r="I557">
            <v>0.05</v>
          </cell>
          <cell r="J557">
            <v>2.8</v>
          </cell>
          <cell r="K557">
            <v>0.13999999999999999</v>
          </cell>
        </row>
        <row r="558">
          <cell r="A558">
            <v>262</v>
          </cell>
          <cell r="B558" t="str">
            <v>+</v>
          </cell>
          <cell r="C558">
            <v>18</v>
          </cell>
          <cell r="D558">
            <v>265</v>
          </cell>
          <cell r="E558" t="str">
            <v>+</v>
          </cell>
          <cell r="F558">
            <v>0.1999999999998181</v>
          </cell>
          <cell r="G558">
            <v>42.2</v>
          </cell>
          <cell r="H558">
            <v>2</v>
          </cell>
          <cell r="I558">
            <v>0.05</v>
          </cell>
          <cell r="J558">
            <v>84.4</v>
          </cell>
          <cell r="K558">
            <v>4.2200000000000006</v>
          </cell>
        </row>
        <row r="559">
          <cell r="A559">
            <v>259</v>
          </cell>
          <cell r="B559" t="str">
            <v>+</v>
          </cell>
          <cell r="C559">
            <v>4.4000000000000004</v>
          </cell>
          <cell r="D559">
            <v>259</v>
          </cell>
          <cell r="E559" t="str">
            <v>+</v>
          </cell>
          <cell r="F559">
            <v>6.0999999999989996</v>
          </cell>
          <cell r="G559">
            <v>1.7</v>
          </cell>
          <cell r="H559">
            <v>3.95</v>
          </cell>
          <cell r="I559">
            <v>0.05</v>
          </cell>
          <cell r="J559">
            <v>6.7149999999999999</v>
          </cell>
          <cell r="K559">
            <v>0.33574999999999999</v>
          </cell>
        </row>
        <row r="560">
          <cell r="A560">
            <v>259</v>
          </cell>
          <cell r="B560" t="str">
            <v>+</v>
          </cell>
          <cell r="C560">
            <v>11</v>
          </cell>
          <cell r="D560">
            <v>260</v>
          </cell>
          <cell r="E560" t="str">
            <v>+</v>
          </cell>
          <cell r="F560">
            <v>17.000000000000455</v>
          </cell>
          <cell r="G560">
            <v>26</v>
          </cell>
          <cell r="H560">
            <v>3</v>
          </cell>
          <cell r="I560">
            <v>0.05</v>
          </cell>
          <cell r="J560">
            <v>78</v>
          </cell>
          <cell r="K560">
            <v>3.9000000000000004</v>
          </cell>
        </row>
        <row r="561">
          <cell r="A561">
            <v>257</v>
          </cell>
          <cell r="B561" t="str">
            <v>+</v>
          </cell>
          <cell r="C561">
            <v>2.9</v>
          </cell>
          <cell r="D561">
            <v>257</v>
          </cell>
          <cell r="E561" t="str">
            <v>+</v>
          </cell>
          <cell r="F561">
            <v>13.899999999999864</v>
          </cell>
          <cell r="G561">
            <v>11</v>
          </cell>
          <cell r="H561">
            <v>1</v>
          </cell>
          <cell r="I561">
            <v>0.06</v>
          </cell>
          <cell r="J561">
            <v>11</v>
          </cell>
          <cell r="K561">
            <v>0.65999999999999992</v>
          </cell>
        </row>
        <row r="562">
          <cell r="A562">
            <v>257</v>
          </cell>
          <cell r="B562" t="str">
            <v>+</v>
          </cell>
          <cell r="C562">
            <v>12</v>
          </cell>
          <cell r="D562">
            <v>259</v>
          </cell>
          <cell r="E562" t="str">
            <v>+</v>
          </cell>
          <cell r="F562">
            <v>11.349999999999909</v>
          </cell>
          <cell r="G562">
            <v>39.35</v>
          </cell>
          <cell r="H562">
            <v>3</v>
          </cell>
          <cell r="I562">
            <v>0.06</v>
          </cell>
          <cell r="J562">
            <v>118.05000000000001</v>
          </cell>
          <cell r="K562">
            <v>7.0830000000000002</v>
          </cell>
        </row>
        <row r="563">
          <cell r="A563">
            <v>254</v>
          </cell>
          <cell r="B563" t="str">
            <v>+</v>
          </cell>
          <cell r="C563">
            <v>5.3</v>
          </cell>
          <cell r="D563">
            <v>256</v>
          </cell>
          <cell r="E563" t="str">
            <v>+</v>
          </cell>
          <cell r="F563">
            <v>3.3000000000004093</v>
          </cell>
          <cell r="G563">
            <v>38</v>
          </cell>
          <cell r="H563">
            <v>2</v>
          </cell>
          <cell r="I563">
            <v>0.06</v>
          </cell>
          <cell r="J563">
            <v>76</v>
          </cell>
          <cell r="K563">
            <v>4.5599999999999996</v>
          </cell>
        </row>
        <row r="564">
          <cell r="A564">
            <v>253</v>
          </cell>
          <cell r="B564" t="str">
            <v>+</v>
          </cell>
          <cell r="C564">
            <v>7.4</v>
          </cell>
          <cell r="D564">
            <v>254</v>
          </cell>
          <cell r="E564" t="str">
            <v>+</v>
          </cell>
          <cell r="F564">
            <v>5.3999999999996362</v>
          </cell>
          <cell r="G564">
            <v>18</v>
          </cell>
          <cell r="H564">
            <v>3</v>
          </cell>
          <cell r="I564">
            <v>0.05</v>
          </cell>
          <cell r="J564">
            <v>54</v>
          </cell>
          <cell r="K564">
            <v>2.7</v>
          </cell>
        </row>
        <row r="565">
          <cell r="A565">
            <v>252</v>
          </cell>
          <cell r="B565" t="str">
            <v>+</v>
          </cell>
          <cell r="C565">
            <v>1.8</v>
          </cell>
          <cell r="D565">
            <v>252</v>
          </cell>
          <cell r="E565" t="str">
            <v>+</v>
          </cell>
          <cell r="F565">
            <v>17.5</v>
          </cell>
          <cell r="G565">
            <v>15.7</v>
          </cell>
          <cell r="H565">
            <v>4</v>
          </cell>
          <cell r="I565">
            <v>0.05</v>
          </cell>
          <cell r="J565">
            <v>62.8</v>
          </cell>
          <cell r="K565">
            <v>3.14</v>
          </cell>
        </row>
        <row r="566">
          <cell r="A566">
            <v>251</v>
          </cell>
          <cell r="B566" t="str">
            <v>+</v>
          </cell>
          <cell r="D566">
            <v>251</v>
          </cell>
          <cell r="E566" t="str">
            <v>+</v>
          </cell>
          <cell r="F566">
            <v>3.0000000000001137</v>
          </cell>
          <cell r="G566">
            <v>3</v>
          </cell>
          <cell r="H566">
            <v>4</v>
          </cell>
          <cell r="I566">
            <v>0.05</v>
          </cell>
          <cell r="J566">
            <v>12</v>
          </cell>
          <cell r="K566">
            <v>0.60000000000000009</v>
          </cell>
        </row>
        <row r="567">
          <cell r="A567">
            <v>251</v>
          </cell>
          <cell r="B567" t="str">
            <v>+</v>
          </cell>
          <cell r="C567">
            <v>2.8</v>
          </cell>
          <cell r="D567">
            <v>252</v>
          </cell>
          <cell r="E567" t="str">
            <v>+</v>
          </cell>
          <cell r="F567">
            <v>2.5</v>
          </cell>
          <cell r="G567">
            <v>19.7</v>
          </cell>
          <cell r="H567">
            <v>3</v>
          </cell>
          <cell r="I567">
            <v>0.05</v>
          </cell>
          <cell r="J567">
            <v>59.099999999999994</v>
          </cell>
          <cell r="K567">
            <v>2.9550000000000001</v>
          </cell>
        </row>
        <row r="568">
          <cell r="A568">
            <v>250</v>
          </cell>
          <cell r="B568" t="str">
            <v>+</v>
          </cell>
          <cell r="D568">
            <v>250</v>
          </cell>
          <cell r="E568" t="str">
            <v>+</v>
          </cell>
          <cell r="F568">
            <v>3.0500000000000682</v>
          </cell>
          <cell r="G568">
            <v>3.05</v>
          </cell>
          <cell r="H568">
            <v>4</v>
          </cell>
          <cell r="I568">
            <v>0.05</v>
          </cell>
          <cell r="J568">
            <v>12.2</v>
          </cell>
          <cell r="K568">
            <v>0.61</v>
          </cell>
        </row>
        <row r="569">
          <cell r="A569">
            <v>250</v>
          </cell>
          <cell r="B569" t="str">
            <v>+</v>
          </cell>
          <cell r="C569">
            <v>2.6</v>
          </cell>
          <cell r="D569">
            <v>251</v>
          </cell>
          <cell r="E569" t="str">
            <v>+</v>
          </cell>
          <cell r="F569">
            <v>10.249999999999773</v>
          </cell>
          <cell r="G569">
            <v>27.65</v>
          </cell>
          <cell r="H569">
            <v>3</v>
          </cell>
          <cell r="I569">
            <v>0.05</v>
          </cell>
          <cell r="J569">
            <v>82.949999999999989</v>
          </cell>
          <cell r="K569">
            <v>4.1475</v>
          </cell>
        </row>
        <row r="570">
          <cell r="A570">
            <v>249</v>
          </cell>
          <cell r="B570" t="str">
            <v>+</v>
          </cell>
          <cell r="C570">
            <v>10.199999999999999</v>
          </cell>
          <cell r="D570">
            <v>249</v>
          </cell>
          <cell r="E570" t="str">
            <v>+</v>
          </cell>
          <cell r="F570">
            <v>17.800000000000296</v>
          </cell>
          <cell r="G570">
            <v>7.6</v>
          </cell>
          <cell r="H570">
            <v>4</v>
          </cell>
          <cell r="I570">
            <v>0.05</v>
          </cell>
          <cell r="J570">
            <v>30.4</v>
          </cell>
          <cell r="K570">
            <v>1.52</v>
          </cell>
        </row>
        <row r="571">
          <cell r="A571">
            <v>249</v>
          </cell>
          <cell r="B571" t="str">
            <v>+</v>
          </cell>
          <cell r="C571">
            <v>17</v>
          </cell>
          <cell r="D571">
            <v>250</v>
          </cell>
          <cell r="E571" t="str">
            <v>+</v>
          </cell>
          <cell r="F571">
            <v>3.6000000000001364</v>
          </cell>
          <cell r="G571">
            <v>6.6</v>
          </cell>
          <cell r="H571">
            <v>2</v>
          </cell>
          <cell r="I571">
            <v>0.05</v>
          </cell>
          <cell r="J571">
            <v>13.2</v>
          </cell>
          <cell r="K571">
            <v>0.66</v>
          </cell>
        </row>
        <row r="572">
          <cell r="A572">
            <v>248</v>
          </cell>
          <cell r="B572" t="str">
            <v>+</v>
          </cell>
          <cell r="C572">
            <v>4</v>
          </cell>
          <cell r="D572">
            <v>248</v>
          </cell>
          <cell r="E572" t="str">
            <v>+</v>
          </cell>
          <cell r="F572">
            <v>8.0500000000000682</v>
          </cell>
          <cell r="G572">
            <v>4.05</v>
          </cell>
          <cell r="H572">
            <v>4</v>
          </cell>
          <cell r="I572">
            <v>0.05</v>
          </cell>
          <cell r="J572">
            <v>16.2</v>
          </cell>
          <cell r="K572">
            <v>0.81</v>
          </cell>
        </row>
        <row r="573">
          <cell r="A573">
            <v>248</v>
          </cell>
          <cell r="B573" t="str">
            <v>+</v>
          </cell>
          <cell r="C573">
            <v>8.1999999999999993</v>
          </cell>
          <cell r="D573">
            <v>248</v>
          </cell>
          <cell r="E573" t="str">
            <v>+</v>
          </cell>
          <cell r="F573">
            <v>10.199999999999818</v>
          </cell>
          <cell r="G573">
            <v>2</v>
          </cell>
          <cell r="H573">
            <v>3</v>
          </cell>
          <cell r="I573">
            <v>0.05</v>
          </cell>
          <cell r="J573">
            <v>6</v>
          </cell>
          <cell r="K573">
            <v>0.30000000000000004</v>
          </cell>
        </row>
        <row r="574">
          <cell r="A574">
            <v>248</v>
          </cell>
          <cell r="B574" t="str">
            <v>+</v>
          </cell>
          <cell r="C574">
            <v>9.85</v>
          </cell>
          <cell r="D574">
            <v>248</v>
          </cell>
          <cell r="E574" t="str">
            <v>+</v>
          </cell>
          <cell r="F574">
            <v>12.950000000000728</v>
          </cell>
          <cell r="G574">
            <v>3.1</v>
          </cell>
          <cell r="H574">
            <v>2</v>
          </cell>
          <cell r="I574">
            <v>0.05</v>
          </cell>
          <cell r="J574">
            <v>6.2</v>
          </cell>
          <cell r="K574">
            <v>0.31000000000000005</v>
          </cell>
        </row>
        <row r="575">
          <cell r="A575">
            <v>248</v>
          </cell>
          <cell r="B575" t="str">
            <v>+</v>
          </cell>
          <cell r="C575">
            <v>12.9</v>
          </cell>
          <cell r="D575">
            <v>249</v>
          </cell>
          <cell r="E575" t="str">
            <v>+</v>
          </cell>
          <cell r="F575">
            <v>1.8999999999994088</v>
          </cell>
          <cell r="G575">
            <v>9</v>
          </cell>
          <cell r="H575">
            <v>3</v>
          </cell>
          <cell r="I575">
            <v>0.05</v>
          </cell>
          <cell r="J575">
            <v>27</v>
          </cell>
          <cell r="K575">
            <v>1.35</v>
          </cell>
        </row>
        <row r="576">
          <cell r="A576">
            <v>248</v>
          </cell>
          <cell r="B576" t="str">
            <v>+</v>
          </cell>
          <cell r="C576">
            <v>13.9</v>
          </cell>
          <cell r="D576">
            <v>248</v>
          </cell>
          <cell r="E576" t="str">
            <v>+</v>
          </cell>
          <cell r="F576">
            <v>17.599999999999341</v>
          </cell>
          <cell r="G576">
            <v>3.7</v>
          </cell>
          <cell r="H576">
            <v>2</v>
          </cell>
          <cell r="I576">
            <v>0.05</v>
          </cell>
          <cell r="J576">
            <v>7.4</v>
          </cell>
          <cell r="K576">
            <v>0.37000000000000005</v>
          </cell>
        </row>
        <row r="577">
          <cell r="A577">
            <v>248</v>
          </cell>
          <cell r="B577" t="str">
            <v>+</v>
          </cell>
          <cell r="C577">
            <v>17.5</v>
          </cell>
          <cell r="D577">
            <v>250</v>
          </cell>
          <cell r="E577" t="str">
            <v>+</v>
          </cell>
          <cell r="F577">
            <v>4.4999999999998863</v>
          </cell>
          <cell r="G577">
            <v>27</v>
          </cell>
          <cell r="H577">
            <v>6</v>
          </cell>
          <cell r="I577">
            <v>0.05</v>
          </cell>
          <cell r="J577">
            <v>162</v>
          </cell>
          <cell r="K577">
            <v>8.1</v>
          </cell>
        </row>
        <row r="578">
          <cell r="A578">
            <v>246</v>
          </cell>
          <cell r="B578" t="str">
            <v>+</v>
          </cell>
          <cell r="C578">
            <v>4.3499999999999996</v>
          </cell>
          <cell r="D578">
            <v>246</v>
          </cell>
          <cell r="E578" t="str">
            <v>+</v>
          </cell>
          <cell r="F578">
            <v>13.850000000000477</v>
          </cell>
          <cell r="G578">
            <v>9.5</v>
          </cell>
          <cell r="H578">
            <v>3</v>
          </cell>
          <cell r="I578">
            <v>0.06</v>
          </cell>
          <cell r="J578">
            <v>28.5</v>
          </cell>
          <cell r="K578">
            <v>1.71</v>
          </cell>
        </row>
        <row r="579">
          <cell r="A579">
            <v>246</v>
          </cell>
          <cell r="B579" t="str">
            <v>+</v>
          </cell>
          <cell r="C579">
            <v>12.5</v>
          </cell>
          <cell r="D579">
            <v>247</v>
          </cell>
          <cell r="E579" t="str">
            <v>+</v>
          </cell>
          <cell r="F579">
            <v>7.6999999999998181</v>
          </cell>
          <cell r="G579">
            <v>15.2</v>
          </cell>
          <cell r="H579">
            <v>4.9000000000000004</v>
          </cell>
          <cell r="I579">
            <v>0.06</v>
          </cell>
          <cell r="J579">
            <v>74.48</v>
          </cell>
          <cell r="K579">
            <v>4.4687999999999999</v>
          </cell>
        </row>
        <row r="580">
          <cell r="A580">
            <v>245</v>
          </cell>
          <cell r="B580" t="str">
            <v>+</v>
          </cell>
          <cell r="C580">
            <v>7</v>
          </cell>
          <cell r="D580">
            <v>245</v>
          </cell>
          <cell r="E580" t="str">
            <v>+</v>
          </cell>
          <cell r="F580">
            <v>15</v>
          </cell>
          <cell r="G580">
            <v>8</v>
          </cell>
          <cell r="H580">
            <v>2.9</v>
          </cell>
          <cell r="I580">
            <v>0.06</v>
          </cell>
          <cell r="J580">
            <v>23.2</v>
          </cell>
          <cell r="K580">
            <v>1.3919999999999999</v>
          </cell>
        </row>
        <row r="581">
          <cell r="A581">
            <v>245</v>
          </cell>
          <cell r="B581" t="str">
            <v>+</v>
          </cell>
          <cell r="C581">
            <v>14.87</v>
          </cell>
          <cell r="D581">
            <v>246</v>
          </cell>
          <cell r="E581" t="str">
            <v>+</v>
          </cell>
          <cell r="F581">
            <v>2.6699999999999591</v>
          </cell>
          <cell r="G581">
            <v>7.8</v>
          </cell>
          <cell r="H581">
            <v>3.9</v>
          </cell>
          <cell r="I581">
            <v>0.06</v>
          </cell>
          <cell r="J581">
            <v>30.419999999999998</v>
          </cell>
          <cell r="K581">
            <v>1.8251999999999997</v>
          </cell>
        </row>
        <row r="582">
          <cell r="A582">
            <v>244</v>
          </cell>
          <cell r="B582" t="str">
            <v>+</v>
          </cell>
          <cell r="C582">
            <v>1.7</v>
          </cell>
          <cell r="D582">
            <v>244</v>
          </cell>
          <cell r="E582" t="str">
            <v>+</v>
          </cell>
          <cell r="F582">
            <v>15.199999999999818</v>
          </cell>
          <cell r="G582">
            <v>13.5</v>
          </cell>
          <cell r="H582">
            <v>2.8</v>
          </cell>
          <cell r="I582">
            <v>0.06</v>
          </cell>
          <cell r="J582">
            <v>37.799999999999997</v>
          </cell>
          <cell r="K582">
            <v>2.2679999999999998</v>
          </cell>
        </row>
        <row r="583">
          <cell r="A583">
            <v>244</v>
          </cell>
          <cell r="B583" t="str">
            <v>+</v>
          </cell>
          <cell r="C583">
            <v>15.9</v>
          </cell>
          <cell r="D583">
            <v>247</v>
          </cell>
          <cell r="E583" t="str">
            <v>+</v>
          </cell>
          <cell r="F583">
            <v>10.599999999999454</v>
          </cell>
          <cell r="G583">
            <v>54.7</v>
          </cell>
          <cell r="H583">
            <v>3.75</v>
          </cell>
          <cell r="I583">
            <v>0.06</v>
          </cell>
          <cell r="J583">
            <v>205.125</v>
          </cell>
          <cell r="K583">
            <v>12.307499999999999</v>
          </cell>
        </row>
        <row r="584">
          <cell r="A584">
            <v>241</v>
          </cell>
          <cell r="B584" t="str">
            <v>+</v>
          </cell>
          <cell r="C584">
            <v>10</v>
          </cell>
          <cell r="D584">
            <v>243</v>
          </cell>
          <cell r="E584" t="str">
            <v>+</v>
          </cell>
          <cell r="F584">
            <v>15</v>
          </cell>
          <cell r="G584">
            <v>45</v>
          </cell>
          <cell r="H584">
            <v>3</v>
          </cell>
          <cell r="I584">
            <v>0.06</v>
          </cell>
          <cell r="J584">
            <v>135</v>
          </cell>
          <cell r="K584">
            <v>8.1</v>
          </cell>
        </row>
        <row r="585">
          <cell r="A585">
            <v>239</v>
          </cell>
          <cell r="B585" t="str">
            <v>+</v>
          </cell>
          <cell r="C585">
            <v>7</v>
          </cell>
          <cell r="D585">
            <v>239</v>
          </cell>
          <cell r="E585" t="str">
            <v>+</v>
          </cell>
          <cell r="F585">
            <v>9.1000000000002501</v>
          </cell>
          <cell r="G585">
            <v>2.1</v>
          </cell>
          <cell r="H585">
            <v>2</v>
          </cell>
          <cell r="I585">
            <v>0.06</v>
          </cell>
          <cell r="J585">
            <v>4.2</v>
          </cell>
          <cell r="K585">
            <v>0.252</v>
          </cell>
        </row>
        <row r="586">
          <cell r="A586">
            <v>239</v>
          </cell>
          <cell r="B586" t="str">
            <v>+</v>
          </cell>
          <cell r="C586">
            <v>9.1</v>
          </cell>
          <cell r="D586">
            <v>239</v>
          </cell>
          <cell r="E586" t="str">
            <v>+</v>
          </cell>
          <cell r="F586">
            <v>17.100000000000364</v>
          </cell>
          <cell r="G586">
            <v>8</v>
          </cell>
          <cell r="H586">
            <v>1</v>
          </cell>
          <cell r="I586">
            <v>0.06</v>
          </cell>
          <cell r="J586">
            <v>8</v>
          </cell>
          <cell r="K586">
            <v>0.48</v>
          </cell>
        </row>
        <row r="587">
          <cell r="A587">
            <v>239</v>
          </cell>
          <cell r="B587" t="str">
            <v>+</v>
          </cell>
          <cell r="C587">
            <v>12.3</v>
          </cell>
          <cell r="D587">
            <v>239</v>
          </cell>
          <cell r="E587" t="str">
            <v>+</v>
          </cell>
          <cell r="F587">
            <v>15.900000000000318</v>
          </cell>
          <cell r="G587">
            <v>3.6</v>
          </cell>
          <cell r="H587">
            <v>2</v>
          </cell>
          <cell r="I587">
            <v>0.06</v>
          </cell>
          <cell r="J587">
            <v>7.2</v>
          </cell>
          <cell r="K587">
            <v>0.432</v>
          </cell>
        </row>
        <row r="588">
          <cell r="A588">
            <v>239</v>
          </cell>
          <cell r="B588" t="str">
            <v>+</v>
          </cell>
          <cell r="C588">
            <v>15.7</v>
          </cell>
          <cell r="D588">
            <v>240</v>
          </cell>
          <cell r="E588" t="str">
            <v>+</v>
          </cell>
          <cell r="F588">
            <v>1.3999999999998636</v>
          </cell>
          <cell r="G588">
            <v>5.7</v>
          </cell>
          <cell r="H588">
            <v>2.9</v>
          </cell>
          <cell r="I588">
            <v>0.06</v>
          </cell>
          <cell r="J588">
            <v>16.53</v>
          </cell>
          <cell r="K588">
            <v>0.99180000000000001</v>
          </cell>
        </row>
        <row r="589">
          <cell r="A589">
            <v>238</v>
          </cell>
          <cell r="B589" t="str">
            <v>+</v>
          </cell>
          <cell r="D589">
            <v>238</v>
          </cell>
          <cell r="E589" t="str">
            <v>+</v>
          </cell>
          <cell r="F589">
            <v>6.9999999999998863</v>
          </cell>
          <cell r="G589">
            <v>7</v>
          </cell>
          <cell r="H589">
            <v>2</v>
          </cell>
          <cell r="I589">
            <v>0.06</v>
          </cell>
          <cell r="J589">
            <v>14</v>
          </cell>
          <cell r="K589">
            <v>0.84</v>
          </cell>
        </row>
        <row r="590">
          <cell r="A590">
            <v>238</v>
          </cell>
          <cell r="B590" t="str">
            <v>+</v>
          </cell>
          <cell r="C590">
            <v>7</v>
          </cell>
          <cell r="D590">
            <v>238</v>
          </cell>
          <cell r="E590" t="str">
            <v>+</v>
          </cell>
          <cell r="F590">
            <v>10</v>
          </cell>
          <cell r="G590">
            <v>3</v>
          </cell>
          <cell r="H590">
            <v>3</v>
          </cell>
          <cell r="I590">
            <v>0.06</v>
          </cell>
          <cell r="J590">
            <v>9</v>
          </cell>
          <cell r="K590">
            <v>0.54</v>
          </cell>
        </row>
        <row r="591">
          <cell r="A591">
            <v>238</v>
          </cell>
          <cell r="B591" t="str">
            <v>+</v>
          </cell>
          <cell r="C591">
            <v>9.5</v>
          </cell>
          <cell r="D591">
            <v>238</v>
          </cell>
          <cell r="E591" t="str">
            <v>+</v>
          </cell>
          <cell r="F591">
            <v>12.600000000000477</v>
          </cell>
          <cell r="G591">
            <v>3.1</v>
          </cell>
          <cell r="H591">
            <v>2</v>
          </cell>
          <cell r="I591">
            <v>0.06</v>
          </cell>
          <cell r="J591">
            <v>6.2</v>
          </cell>
          <cell r="K591">
            <v>0.372</v>
          </cell>
        </row>
        <row r="592">
          <cell r="A592">
            <v>238</v>
          </cell>
          <cell r="B592" t="str">
            <v>+</v>
          </cell>
          <cell r="C592">
            <v>12.3</v>
          </cell>
          <cell r="D592">
            <v>238</v>
          </cell>
          <cell r="E592" t="str">
            <v>+</v>
          </cell>
          <cell r="F592">
            <v>18.300000000000409</v>
          </cell>
          <cell r="G592">
            <v>6</v>
          </cell>
          <cell r="H592">
            <v>3</v>
          </cell>
          <cell r="I592">
            <v>0.06</v>
          </cell>
          <cell r="J592">
            <v>18</v>
          </cell>
          <cell r="K592">
            <v>1.08</v>
          </cell>
        </row>
        <row r="593">
          <cell r="A593">
            <v>238</v>
          </cell>
          <cell r="B593" t="str">
            <v>+</v>
          </cell>
          <cell r="C593">
            <v>18</v>
          </cell>
          <cell r="D593">
            <v>239</v>
          </cell>
          <cell r="E593" t="str">
            <v>+</v>
          </cell>
          <cell r="F593">
            <v>6.6000000000002501</v>
          </cell>
          <cell r="G593">
            <v>8.6</v>
          </cell>
          <cell r="H593">
            <v>2</v>
          </cell>
          <cell r="I593">
            <v>0.06</v>
          </cell>
          <cell r="J593">
            <v>17.2</v>
          </cell>
          <cell r="K593">
            <v>1.032</v>
          </cell>
        </row>
        <row r="594">
          <cell r="A594">
            <v>237</v>
          </cell>
          <cell r="B594" t="str">
            <v>+</v>
          </cell>
          <cell r="C594">
            <v>15</v>
          </cell>
          <cell r="D594">
            <v>238</v>
          </cell>
          <cell r="E594" t="str">
            <v>+</v>
          </cell>
          <cell r="F594">
            <v>11.699999999999591</v>
          </cell>
          <cell r="G594">
            <v>16.7</v>
          </cell>
          <cell r="H594">
            <v>1</v>
          </cell>
          <cell r="I594">
            <v>0.06</v>
          </cell>
          <cell r="J594">
            <v>16.7</v>
          </cell>
          <cell r="K594">
            <v>1.002</v>
          </cell>
        </row>
        <row r="595">
          <cell r="A595">
            <v>236</v>
          </cell>
          <cell r="B595" t="str">
            <v>+</v>
          </cell>
          <cell r="C595">
            <v>9.6</v>
          </cell>
          <cell r="D595">
            <v>236</v>
          </cell>
          <cell r="E595" t="str">
            <v>+</v>
          </cell>
          <cell r="F595">
            <v>16.299999999999955</v>
          </cell>
          <cell r="G595">
            <v>6.7</v>
          </cell>
          <cell r="H595">
            <v>1</v>
          </cell>
          <cell r="I595">
            <v>0.06</v>
          </cell>
          <cell r="J595">
            <v>6.7</v>
          </cell>
          <cell r="K595">
            <v>0.40199999999999997</v>
          </cell>
        </row>
        <row r="596">
          <cell r="A596">
            <v>236</v>
          </cell>
          <cell r="B596" t="str">
            <v>+</v>
          </cell>
          <cell r="C596">
            <v>16.7</v>
          </cell>
          <cell r="D596">
            <v>237</v>
          </cell>
          <cell r="E596" t="str">
            <v>+</v>
          </cell>
          <cell r="F596">
            <v>5.3999999999996362</v>
          </cell>
          <cell r="G596">
            <v>8.6999999999999993</v>
          </cell>
          <cell r="H596">
            <v>3</v>
          </cell>
          <cell r="I596">
            <v>0.06</v>
          </cell>
          <cell r="J596">
            <v>26.099999999999998</v>
          </cell>
          <cell r="K596">
            <v>1.5659999999999998</v>
          </cell>
        </row>
        <row r="597">
          <cell r="A597">
            <v>235</v>
          </cell>
          <cell r="B597" t="str">
            <v>+</v>
          </cell>
          <cell r="C597">
            <v>15</v>
          </cell>
          <cell r="D597">
            <v>236</v>
          </cell>
          <cell r="E597" t="str">
            <v>+</v>
          </cell>
          <cell r="F597">
            <v>3.0000000000001137</v>
          </cell>
          <cell r="G597">
            <v>8</v>
          </cell>
          <cell r="H597">
            <v>1</v>
          </cell>
          <cell r="I597">
            <v>0.06</v>
          </cell>
          <cell r="J597">
            <v>8</v>
          </cell>
          <cell r="K597">
            <v>0.48</v>
          </cell>
        </row>
        <row r="598">
          <cell r="A598">
            <v>235</v>
          </cell>
          <cell r="B598" t="str">
            <v>+</v>
          </cell>
          <cell r="C598">
            <v>10.7</v>
          </cell>
          <cell r="D598">
            <v>235</v>
          </cell>
          <cell r="E598" t="str">
            <v>+</v>
          </cell>
          <cell r="F598">
            <v>12.699999999999818</v>
          </cell>
          <cell r="G598">
            <v>2</v>
          </cell>
          <cell r="H598">
            <v>2</v>
          </cell>
          <cell r="I598">
            <v>0.06</v>
          </cell>
          <cell r="J598">
            <v>4</v>
          </cell>
          <cell r="K598">
            <v>0.24</v>
          </cell>
        </row>
        <row r="599">
          <cell r="A599">
            <v>235</v>
          </cell>
          <cell r="B599" t="str">
            <v>+</v>
          </cell>
          <cell r="C599">
            <v>11.7</v>
          </cell>
          <cell r="D599">
            <v>236</v>
          </cell>
          <cell r="E599" t="str">
            <v>+</v>
          </cell>
          <cell r="F599">
            <v>10.699999999999932</v>
          </cell>
          <cell r="G599">
            <v>19</v>
          </cell>
          <cell r="H599">
            <v>1</v>
          </cell>
          <cell r="I599">
            <v>0.06</v>
          </cell>
          <cell r="J599">
            <v>19</v>
          </cell>
          <cell r="K599">
            <v>1.1399999999999999</v>
          </cell>
        </row>
        <row r="600">
          <cell r="A600">
            <v>234</v>
          </cell>
          <cell r="B600" t="str">
            <v>+</v>
          </cell>
          <cell r="C600">
            <v>2.2999999999999998</v>
          </cell>
          <cell r="D600">
            <v>235</v>
          </cell>
          <cell r="E600" t="str">
            <v>+</v>
          </cell>
          <cell r="F600">
            <v>13.700000000000045</v>
          </cell>
          <cell r="G600">
            <v>31.4</v>
          </cell>
          <cell r="H600">
            <v>3</v>
          </cell>
          <cell r="I600">
            <v>0.06</v>
          </cell>
          <cell r="J600">
            <v>94.199999999999989</v>
          </cell>
          <cell r="K600">
            <v>5.6519999999999992</v>
          </cell>
        </row>
        <row r="601">
          <cell r="A601">
            <v>233</v>
          </cell>
          <cell r="B601" t="str">
            <v>+</v>
          </cell>
          <cell r="C601">
            <v>13.8</v>
          </cell>
          <cell r="D601">
            <v>234</v>
          </cell>
          <cell r="E601" t="str">
            <v>+</v>
          </cell>
          <cell r="F601">
            <v>0.69999999999993179</v>
          </cell>
          <cell r="G601">
            <v>6.9</v>
          </cell>
          <cell r="H601">
            <v>1</v>
          </cell>
          <cell r="I601">
            <v>0.05</v>
          </cell>
          <cell r="J601">
            <v>6.9</v>
          </cell>
          <cell r="K601">
            <v>0.34500000000000003</v>
          </cell>
        </row>
        <row r="602">
          <cell r="A602">
            <v>233</v>
          </cell>
          <cell r="B602" t="str">
            <v>+</v>
          </cell>
          <cell r="C602">
            <v>13.8</v>
          </cell>
          <cell r="D602">
            <v>234</v>
          </cell>
          <cell r="E602" t="str">
            <v>+</v>
          </cell>
          <cell r="F602">
            <v>14.800000000000182</v>
          </cell>
          <cell r="G602">
            <v>21</v>
          </cell>
          <cell r="H602">
            <v>1</v>
          </cell>
          <cell r="I602">
            <v>0.05</v>
          </cell>
          <cell r="J602">
            <v>21</v>
          </cell>
          <cell r="K602">
            <v>1.05</v>
          </cell>
        </row>
        <row r="603">
          <cell r="A603">
            <v>232</v>
          </cell>
          <cell r="B603" t="str">
            <v>+</v>
          </cell>
          <cell r="C603">
            <v>5.4</v>
          </cell>
          <cell r="D603">
            <v>232</v>
          </cell>
          <cell r="E603" t="str">
            <v>+</v>
          </cell>
          <cell r="F603">
            <v>8.2999999999992724</v>
          </cell>
          <cell r="G603">
            <v>2.9</v>
          </cell>
          <cell r="H603">
            <v>1</v>
          </cell>
          <cell r="I603">
            <v>7.0000000000000007E-2</v>
          </cell>
          <cell r="J603">
            <v>2.9</v>
          </cell>
          <cell r="K603">
            <v>0.20300000000000001</v>
          </cell>
        </row>
        <row r="604">
          <cell r="A604">
            <v>232</v>
          </cell>
          <cell r="B604" t="str">
            <v>+</v>
          </cell>
          <cell r="C604">
            <v>12.1</v>
          </cell>
          <cell r="D604">
            <v>235</v>
          </cell>
          <cell r="E604" t="str">
            <v>+</v>
          </cell>
          <cell r="F604">
            <v>4.4999999999998863</v>
          </cell>
          <cell r="G604">
            <v>52.4</v>
          </cell>
          <cell r="H604">
            <v>2.9</v>
          </cell>
          <cell r="I604">
            <v>7.0000000000000007E-2</v>
          </cell>
          <cell r="J604">
            <v>151.95999999999998</v>
          </cell>
          <cell r="K604">
            <v>10.6372</v>
          </cell>
        </row>
        <row r="605">
          <cell r="A605">
            <v>229</v>
          </cell>
          <cell r="B605" t="str">
            <v>+</v>
          </cell>
          <cell r="C605">
            <v>4.5</v>
          </cell>
          <cell r="D605">
            <v>229</v>
          </cell>
          <cell r="E605" t="str">
            <v>+</v>
          </cell>
          <cell r="F605">
            <v>11.800000000000068</v>
          </cell>
          <cell r="G605">
            <v>7.3</v>
          </cell>
          <cell r="H605">
            <v>1</v>
          </cell>
          <cell r="I605">
            <v>7.0000000000000007E-2</v>
          </cell>
          <cell r="J605">
            <v>7.3</v>
          </cell>
          <cell r="K605">
            <v>0.51100000000000001</v>
          </cell>
        </row>
        <row r="606">
          <cell r="A606">
            <v>229</v>
          </cell>
          <cell r="B606" t="str">
            <v>+</v>
          </cell>
          <cell r="C606">
            <v>11.8</v>
          </cell>
          <cell r="D606">
            <v>230</v>
          </cell>
          <cell r="E606" t="str">
            <v>+</v>
          </cell>
          <cell r="F606">
            <v>18.650000000000659</v>
          </cell>
          <cell r="G606">
            <v>26.85</v>
          </cell>
          <cell r="H606">
            <v>3.95</v>
          </cell>
          <cell r="I606">
            <v>7.0000000000000007E-2</v>
          </cell>
          <cell r="J606">
            <v>106.0575</v>
          </cell>
          <cell r="K606">
            <v>7.4240250000000012</v>
          </cell>
        </row>
        <row r="607">
          <cell r="A607">
            <v>228</v>
          </cell>
          <cell r="B607" t="str">
            <v>+</v>
          </cell>
          <cell r="C607">
            <v>15.3</v>
          </cell>
          <cell r="D607">
            <v>228</v>
          </cell>
          <cell r="E607" t="str">
            <v>+</v>
          </cell>
          <cell r="F607">
            <v>17.300000000000182</v>
          </cell>
          <cell r="G607">
            <v>2</v>
          </cell>
          <cell r="H607">
            <v>1</v>
          </cell>
          <cell r="I607">
            <v>7.0000000000000007E-2</v>
          </cell>
          <cell r="J607">
            <v>2</v>
          </cell>
          <cell r="K607">
            <v>0.14000000000000001</v>
          </cell>
        </row>
        <row r="608">
          <cell r="A608">
            <v>228</v>
          </cell>
          <cell r="B608" t="str">
            <v>+</v>
          </cell>
          <cell r="C608">
            <v>17.2</v>
          </cell>
          <cell r="D608">
            <v>229</v>
          </cell>
          <cell r="E608" t="str">
            <v>+</v>
          </cell>
          <cell r="F608">
            <v>9.1499999999996362</v>
          </cell>
          <cell r="G608">
            <v>11.95</v>
          </cell>
          <cell r="H608">
            <v>2</v>
          </cell>
          <cell r="I608">
            <v>7.0000000000000007E-2</v>
          </cell>
          <cell r="J608">
            <v>23.9</v>
          </cell>
          <cell r="K608">
            <v>1.673</v>
          </cell>
        </row>
        <row r="609">
          <cell r="A609">
            <v>227</v>
          </cell>
          <cell r="B609" t="str">
            <v>+</v>
          </cell>
          <cell r="C609">
            <v>1.4</v>
          </cell>
          <cell r="D609">
            <v>227</v>
          </cell>
          <cell r="E609" t="str">
            <v>+</v>
          </cell>
          <cell r="F609">
            <v>17.899999999999636</v>
          </cell>
          <cell r="G609">
            <v>16.5</v>
          </cell>
          <cell r="H609">
            <v>1</v>
          </cell>
          <cell r="I609">
            <v>7.0000000000000007E-2</v>
          </cell>
          <cell r="J609">
            <v>16.5</v>
          </cell>
          <cell r="K609">
            <v>1.155</v>
          </cell>
        </row>
        <row r="610">
          <cell r="A610">
            <v>228</v>
          </cell>
          <cell r="B610" t="str">
            <v>+</v>
          </cell>
          <cell r="C610">
            <v>9.3000000000000007</v>
          </cell>
          <cell r="D610">
            <v>231</v>
          </cell>
          <cell r="E610" t="str">
            <v>+</v>
          </cell>
          <cell r="F610">
            <v>6.6999999999995907</v>
          </cell>
          <cell r="G610">
            <v>57.4</v>
          </cell>
          <cell r="H610">
            <v>2</v>
          </cell>
          <cell r="I610">
            <v>0.1</v>
          </cell>
          <cell r="J610">
            <v>114.8</v>
          </cell>
          <cell r="K610">
            <v>11.48</v>
          </cell>
        </row>
        <row r="611">
          <cell r="A611">
            <v>224</v>
          </cell>
          <cell r="B611" t="str">
            <v>+</v>
          </cell>
          <cell r="C611">
            <v>6.3</v>
          </cell>
          <cell r="D611">
            <v>225</v>
          </cell>
          <cell r="E611" t="str">
            <v>+</v>
          </cell>
          <cell r="F611">
            <v>17.300000000000182</v>
          </cell>
          <cell r="G611">
            <v>31</v>
          </cell>
          <cell r="H611">
            <v>2</v>
          </cell>
          <cell r="I611">
            <v>7.0000000000000007E-2</v>
          </cell>
          <cell r="J611">
            <v>62</v>
          </cell>
          <cell r="K611">
            <v>4.3400000000000007</v>
          </cell>
        </row>
        <row r="612">
          <cell r="A612">
            <v>223</v>
          </cell>
          <cell r="B612" t="str">
            <v>+</v>
          </cell>
          <cell r="C612">
            <v>17.8</v>
          </cell>
          <cell r="D612">
            <v>226</v>
          </cell>
          <cell r="E612" t="str">
            <v>+</v>
          </cell>
          <cell r="F612">
            <v>5.4000000000007731</v>
          </cell>
          <cell r="G612">
            <v>47.6</v>
          </cell>
          <cell r="H612">
            <v>1</v>
          </cell>
          <cell r="I612">
            <v>7.0000000000000007E-2</v>
          </cell>
          <cell r="J612">
            <v>47.6</v>
          </cell>
          <cell r="K612">
            <v>3.3320000000000003</v>
          </cell>
        </row>
        <row r="613">
          <cell r="A613">
            <v>219</v>
          </cell>
          <cell r="B613" t="str">
            <v>+</v>
          </cell>
          <cell r="C613">
            <v>12.3</v>
          </cell>
          <cell r="D613">
            <v>220</v>
          </cell>
          <cell r="E613" t="str">
            <v>+</v>
          </cell>
          <cell r="F613">
            <v>15.100000000000477</v>
          </cell>
          <cell r="G613">
            <v>22.8</v>
          </cell>
          <cell r="H613">
            <v>1</v>
          </cell>
          <cell r="I613">
            <v>7.0000000000000007E-2</v>
          </cell>
          <cell r="J613">
            <v>22.8</v>
          </cell>
          <cell r="K613">
            <v>1.5960000000000003</v>
          </cell>
        </row>
        <row r="614">
          <cell r="A614">
            <v>226</v>
          </cell>
          <cell r="B614" t="str">
            <v>+</v>
          </cell>
          <cell r="C614">
            <v>1.1000000000000001</v>
          </cell>
          <cell r="D614">
            <v>233</v>
          </cell>
          <cell r="E614" t="str">
            <v>+</v>
          </cell>
          <cell r="F614">
            <v>10.500000000000114</v>
          </cell>
          <cell r="G614">
            <v>149.4</v>
          </cell>
          <cell r="H614">
            <v>2</v>
          </cell>
          <cell r="I614">
            <v>7.0000000000000007E-2</v>
          </cell>
          <cell r="J614">
            <v>298.8</v>
          </cell>
          <cell r="K614">
            <v>20.916000000000004</v>
          </cell>
        </row>
        <row r="615">
          <cell r="A615">
            <v>219</v>
          </cell>
          <cell r="B615" t="str">
            <v>+</v>
          </cell>
          <cell r="C615">
            <v>15.7</v>
          </cell>
          <cell r="D615">
            <v>220</v>
          </cell>
          <cell r="E615" t="str">
            <v>+</v>
          </cell>
          <cell r="F615">
            <v>9.5999999999992269</v>
          </cell>
          <cell r="G615">
            <v>13.9</v>
          </cell>
          <cell r="H615">
            <v>1</v>
          </cell>
          <cell r="I615">
            <v>7.0000000000000007E-2</v>
          </cell>
          <cell r="J615">
            <v>13.9</v>
          </cell>
          <cell r="K615">
            <v>0.97300000000000009</v>
          </cell>
        </row>
        <row r="616">
          <cell r="A616">
            <v>218</v>
          </cell>
          <cell r="B616" t="str">
            <v>+</v>
          </cell>
          <cell r="C616">
            <v>9.6999999999999993</v>
          </cell>
          <cell r="D616">
            <v>219</v>
          </cell>
          <cell r="E616" t="str">
            <v>+</v>
          </cell>
          <cell r="F616">
            <v>5.6999999999999318</v>
          </cell>
          <cell r="G616">
            <v>16</v>
          </cell>
          <cell r="H616">
            <v>2</v>
          </cell>
          <cell r="I616">
            <v>7.0000000000000007E-2</v>
          </cell>
          <cell r="J616">
            <v>32</v>
          </cell>
          <cell r="K616">
            <v>2.2400000000000002</v>
          </cell>
        </row>
        <row r="617">
          <cell r="A617">
            <v>217</v>
          </cell>
          <cell r="B617" t="str">
            <v>+</v>
          </cell>
          <cell r="C617">
            <v>3.6</v>
          </cell>
          <cell r="D617">
            <v>221</v>
          </cell>
          <cell r="E617" t="str">
            <v>+</v>
          </cell>
          <cell r="F617">
            <v>3.9999999999997726</v>
          </cell>
          <cell r="G617">
            <v>80.400000000000006</v>
          </cell>
          <cell r="H617">
            <v>3.85</v>
          </cell>
          <cell r="I617">
            <v>7.0000000000000007E-2</v>
          </cell>
          <cell r="J617">
            <v>309.54000000000002</v>
          </cell>
          <cell r="K617">
            <v>21.667800000000003</v>
          </cell>
        </row>
        <row r="618">
          <cell r="A618">
            <v>213</v>
          </cell>
          <cell r="B618" t="str">
            <v>+</v>
          </cell>
          <cell r="C618">
            <v>3.7</v>
          </cell>
          <cell r="D618">
            <v>213</v>
          </cell>
          <cell r="E618" t="str">
            <v>+</v>
          </cell>
          <cell r="F618">
            <v>9.1999999999995907</v>
          </cell>
          <cell r="G618">
            <v>5.5</v>
          </cell>
          <cell r="H618">
            <v>1</v>
          </cell>
          <cell r="I618">
            <v>7.0000000000000007E-2</v>
          </cell>
          <cell r="J618">
            <v>5.5</v>
          </cell>
          <cell r="K618">
            <v>0.38500000000000001</v>
          </cell>
        </row>
        <row r="619">
          <cell r="A619">
            <v>213</v>
          </cell>
          <cell r="B619" t="str">
            <v>+</v>
          </cell>
          <cell r="C619">
            <v>3.7</v>
          </cell>
          <cell r="D619">
            <v>213</v>
          </cell>
          <cell r="E619" t="str">
            <v>+</v>
          </cell>
          <cell r="F619">
            <v>12.250000000000227</v>
          </cell>
          <cell r="G619">
            <v>8.5500000000000007</v>
          </cell>
          <cell r="H619">
            <v>2</v>
          </cell>
          <cell r="I619">
            <v>7.0000000000000007E-2</v>
          </cell>
          <cell r="J619">
            <v>17.100000000000001</v>
          </cell>
          <cell r="K619">
            <v>1.1970000000000003</v>
          </cell>
        </row>
        <row r="620">
          <cell r="A620">
            <v>213</v>
          </cell>
          <cell r="B620" t="str">
            <v>+</v>
          </cell>
          <cell r="C620">
            <v>12.25</v>
          </cell>
          <cell r="D620">
            <v>213</v>
          </cell>
          <cell r="E620" t="str">
            <v>+</v>
          </cell>
          <cell r="F620">
            <v>18.000000000000114</v>
          </cell>
          <cell r="G620">
            <v>5.75</v>
          </cell>
          <cell r="H620">
            <v>1</v>
          </cell>
          <cell r="I620">
            <v>7.0000000000000007E-2</v>
          </cell>
          <cell r="J620">
            <v>5.75</v>
          </cell>
          <cell r="K620">
            <v>0.40250000000000002</v>
          </cell>
        </row>
        <row r="621">
          <cell r="A621">
            <v>213</v>
          </cell>
          <cell r="B621" t="str">
            <v>+</v>
          </cell>
          <cell r="C621">
            <v>18.600000000000001</v>
          </cell>
          <cell r="D621">
            <v>214</v>
          </cell>
          <cell r="E621" t="str">
            <v>+</v>
          </cell>
          <cell r="F621">
            <v>19.550000000000409</v>
          </cell>
          <cell r="G621">
            <v>20.95</v>
          </cell>
          <cell r="H621">
            <v>1.9</v>
          </cell>
          <cell r="I621">
            <v>7.0000000000000007E-2</v>
          </cell>
          <cell r="J621">
            <v>39.805</v>
          </cell>
          <cell r="K621">
            <v>2.7863500000000001</v>
          </cell>
        </row>
        <row r="622">
          <cell r="A622">
            <v>212</v>
          </cell>
          <cell r="B622" t="str">
            <v>+</v>
          </cell>
          <cell r="D622">
            <v>212</v>
          </cell>
          <cell r="E622" t="str">
            <v>+</v>
          </cell>
          <cell r="F622">
            <v>4.6999999999997044</v>
          </cell>
          <cell r="G622">
            <v>4.7</v>
          </cell>
          <cell r="H622">
            <v>1</v>
          </cell>
          <cell r="I622">
            <v>7.0000000000000007E-2</v>
          </cell>
          <cell r="J622">
            <v>4.7</v>
          </cell>
          <cell r="K622">
            <v>0.32900000000000007</v>
          </cell>
        </row>
        <row r="623">
          <cell r="A623">
            <v>212</v>
          </cell>
          <cell r="B623" t="str">
            <v>+</v>
          </cell>
          <cell r="C623">
            <v>4.7</v>
          </cell>
          <cell r="D623">
            <v>212</v>
          </cell>
          <cell r="E623" t="str">
            <v>+</v>
          </cell>
          <cell r="F623">
            <v>10</v>
          </cell>
          <cell r="G623">
            <v>5.3</v>
          </cell>
          <cell r="H623">
            <v>3.1</v>
          </cell>
          <cell r="I623">
            <v>7.0000000000000007E-2</v>
          </cell>
          <cell r="J623">
            <v>16.43</v>
          </cell>
          <cell r="K623">
            <v>1.1501000000000001</v>
          </cell>
        </row>
        <row r="624">
          <cell r="A624">
            <v>212</v>
          </cell>
          <cell r="B624" t="str">
            <v>+</v>
          </cell>
          <cell r="C624">
            <v>10</v>
          </cell>
          <cell r="D624">
            <v>212</v>
          </cell>
          <cell r="E624" t="str">
            <v>+</v>
          </cell>
          <cell r="F624">
            <v>11.000000000000227</v>
          </cell>
          <cell r="G624">
            <v>1</v>
          </cell>
          <cell r="H624">
            <v>2</v>
          </cell>
          <cell r="I624">
            <v>7.0000000000000007E-2</v>
          </cell>
          <cell r="J624">
            <v>2</v>
          </cell>
          <cell r="K624">
            <v>0.14000000000000001</v>
          </cell>
        </row>
        <row r="625">
          <cell r="A625">
            <v>212</v>
          </cell>
          <cell r="B625" t="str">
            <v>+</v>
          </cell>
          <cell r="C625">
            <v>11</v>
          </cell>
          <cell r="D625">
            <v>212</v>
          </cell>
          <cell r="E625" t="str">
            <v>+</v>
          </cell>
          <cell r="F625">
            <v>13.850000000000477</v>
          </cell>
          <cell r="G625">
            <v>2.85</v>
          </cell>
          <cell r="H625">
            <v>1</v>
          </cell>
          <cell r="I625">
            <v>7.0000000000000007E-2</v>
          </cell>
          <cell r="J625">
            <v>2.85</v>
          </cell>
          <cell r="K625">
            <v>0.19950000000000004</v>
          </cell>
        </row>
        <row r="626">
          <cell r="A626">
            <v>212</v>
          </cell>
          <cell r="B626" t="str">
            <v>+</v>
          </cell>
          <cell r="C626">
            <v>13.85</v>
          </cell>
          <cell r="D626">
            <v>212</v>
          </cell>
          <cell r="E626" t="str">
            <v>+</v>
          </cell>
          <cell r="F626">
            <v>15.500000000000114</v>
          </cell>
          <cell r="G626">
            <v>1.65</v>
          </cell>
          <cell r="H626">
            <v>2</v>
          </cell>
          <cell r="I626">
            <v>7.0000000000000007E-2</v>
          </cell>
          <cell r="J626">
            <v>3.3</v>
          </cell>
          <cell r="K626">
            <v>0.23100000000000001</v>
          </cell>
        </row>
        <row r="627">
          <cell r="A627">
            <v>212</v>
          </cell>
          <cell r="B627" t="str">
            <v>+</v>
          </cell>
          <cell r="C627">
            <v>15.5</v>
          </cell>
          <cell r="D627">
            <v>213</v>
          </cell>
          <cell r="E627" t="str">
            <v>+</v>
          </cell>
          <cell r="F627">
            <v>0.94999999999970441</v>
          </cell>
          <cell r="G627">
            <v>5.45</v>
          </cell>
          <cell r="H627">
            <v>1</v>
          </cell>
          <cell r="I627">
            <v>7.0000000000000007E-2</v>
          </cell>
          <cell r="J627">
            <v>5.45</v>
          </cell>
          <cell r="K627">
            <v>0.38150000000000006</v>
          </cell>
        </row>
        <row r="628">
          <cell r="A628">
            <v>211</v>
          </cell>
          <cell r="B628" t="str">
            <v>+</v>
          </cell>
          <cell r="C628">
            <v>1.5</v>
          </cell>
          <cell r="D628">
            <v>211</v>
          </cell>
          <cell r="E628" t="str">
            <v>+</v>
          </cell>
          <cell r="F628">
            <v>9.3500000000005912</v>
          </cell>
          <cell r="G628">
            <v>7.85</v>
          </cell>
          <cell r="H628">
            <v>2</v>
          </cell>
          <cell r="I628">
            <v>7.0000000000000007E-2</v>
          </cell>
          <cell r="J628">
            <v>15.7</v>
          </cell>
          <cell r="K628">
            <v>1.099</v>
          </cell>
        </row>
        <row r="629">
          <cell r="A629">
            <v>211</v>
          </cell>
          <cell r="B629" t="str">
            <v>+</v>
          </cell>
          <cell r="C629">
            <v>9.35</v>
          </cell>
          <cell r="D629">
            <v>211</v>
          </cell>
          <cell r="E629" t="str">
            <v>+</v>
          </cell>
          <cell r="F629">
            <v>11.499999999999773</v>
          </cell>
          <cell r="G629">
            <v>2.15</v>
          </cell>
          <cell r="H629">
            <v>3</v>
          </cell>
          <cell r="I629">
            <v>7.0000000000000007E-2</v>
          </cell>
          <cell r="J629">
            <v>6.4499999999999993</v>
          </cell>
          <cell r="K629">
            <v>0.45150000000000001</v>
          </cell>
        </row>
        <row r="630">
          <cell r="A630">
            <v>211</v>
          </cell>
          <cell r="B630" t="str">
            <v>+</v>
          </cell>
          <cell r="C630">
            <v>11.5</v>
          </cell>
          <cell r="D630">
            <v>211</v>
          </cell>
          <cell r="E630" t="str">
            <v>+</v>
          </cell>
          <cell r="F630">
            <v>15</v>
          </cell>
          <cell r="G630">
            <v>3.5</v>
          </cell>
          <cell r="H630">
            <v>2</v>
          </cell>
          <cell r="I630">
            <v>7.0000000000000007E-2</v>
          </cell>
          <cell r="J630">
            <v>7</v>
          </cell>
          <cell r="K630">
            <v>0.49000000000000005</v>
          </cell>
        </row>
        <row r="631">
          <cell r="A631">
            <v>211</v>
          </cell>
          <cell r="B631" t="str">
            <v>+</v>
          </cell>
          <cell r="C631">
            <v>12.9</v>
          </cell>
          <cell r="D631">
            <v>211</v>
          </cell>
          <cell r="E631" t="str">
            <v>+</v>
          </cell>
          <cell r="F631">
            <v>14.199999999999591</v>
          </cell>
          <cell r="G631">
            <v>1.3</v>
          </cell>
          <cell r="H631">
            <v>1</v>
          </cell>
          <cell r="I631">
            <v>7.0000000000000007E-2</v>
          </cell>
          <cell r="J631">
            <v>1.3</v>
          </cell>
          <cell r="K631">
            <v>9.1000000000000011E-2</v>
          </cell>
        </row>
        <row r="632">
          <cell r="A632">
            <v>211</v>
          </cell>
          <cell r="B632" t="str">
            <v>+</v>
          </cell>
          <cell r="C632">
            <v>19</v>
          </cell>
          <cell r="D632">
            <v>212</v>
          </cell>
          <cell r="E632" t="str">
            <v>+</v>
          </cell>
          <cell r="F632">
            <v>5.9499999999997044</v>
          </cell>
          <cell r="G632">
            <v>6.95</v>
          </cell>
          <cell r="H632">
            <v>1</v>
          </cell>
          <cell r="I632">
            <v>7.0000000000000007E-2</v>
          </cell>
          <cell r="J632">
            <v>6.95</v>
          </cell>
          <cell r="K632">
            <v>0.48650000000000004</v>
          </cell>
        </row>
        <row r="633">
          <cell r="A633">
            <v>210</v>
          </cell>
          <cell r="B633" t="str">
            <v>+</v>
          </cell>
          <cell r="C633">
            <v>10</v>
          </cell>
          <cell r="D633">
            <v>210</v>
          </cell>
          <cell r="E633" t="str">
            <v>+</v>
          </cell>
          <cell r="F633">
            <v>16.999999999999886</v>
          </cell>
          <cell r="G633">
            <v>7</v>
          </cell>
          <cell r="H633">
            <v>1.9</v>
          </cell>
          <cell r="I633">
            <v>0.05</v>
          </cell>
          <cell r="J633">
            <v>13.299999999999999</v>
          </cell>
          <cell r="K633">
            <v>0.66500000000000004</v>
          </cell>
        </row>
        <row r="634">
          <cell r="A634">
            <v>210</v>
          </cell>
          <cell r="B634" t="str">
            <v>+</v>
          </cell>
          <cell r="C634">
            <v>16.899999999999999</v>
          </cell>
          <cell r="D634">
            <v>211</v>
          </cell>
          <cell r="E634" t="str">
            <v>+</v>
          </cell>
          <cell r="F634">
            <v>5.7999999999992724</v>
          </cell>
          <cell r="G634">
            <v>8.9</v>
          </cell>
          <cell r="H634">
            <v>2</v>
          </cell>
          <cell r="I634">
            <v>0.05</v>
          </cell>
          <cell r="J634">
            <v>17.8</v>
          </cell>
          <cell r="K634">
            <v>0.89000000000000012</v>
          </cell>
        </row>
        <row r="635">
          <cell r="A635">
            <v>209</v>
          </cell>
          <cell r="B635" t="str">
            <v>+</v>
          </cell>
          <cell r="C635">
            <v>5.8</v>
          </cell>
          <cell r="D635">
            <v>209</v>
          </cell>
          <cell r="E635" t="str">
            <v>+</v>
          </cell>
          <cell r="F635">
            <v>10.800000000000409</v>
          </cell>
          <cell r="G635">
            <v>5</v>
          </cell>
          <cell r="H635">
            <v>1</v>
          </cell>
          <cell r="I635">
            <v>0.05</v>
          </cell>
          <cell r="J635">
            <v>5</v>
          </cell>
          <cell r="K635">
            <v>0.25</v>
          </cell>
        </row>
        <row r="636">
          <cell r="A636">
            <v>208</v>
          </cell>
          <cell r="B636" t="str">
            <v>+</v>
          </cell>
          <cell r="C636">
            <v>10.7</v>
          </cell>
          <cell r="D636">
            <v>209</v>
          </cell>
          <cell r="E636" t="str">
            <v>+</v>
          </cell>
          <cell r="F636">
            <v>13.700000000000045</v>
          </cell>
          <cell r="G636">
            <v>23</v>
          </cell>
          <cell r="H636">
            <v>1</v>
          </cell>
          <cell r="I636">
            <v>0.05</v>
          </cell>
          <cell r="J636">
            <v>23</v>
          </cell>
          <cell r="K636">
            <v>1.1500000000000001</v>
          </cell>
        </row>
        <row r="637">
          <cell r="A637">
            <v>207</v>
          </cell>
          <cell r="B637" t="str">
            <v>+</v>
          </cell>
          <cell r="D637">
            <v>207</v>
          </cell>
          <cell r="E637" t="str">
            <v>+</v>
          </cell>
          <cell r="F637">
            <v>13.500000000000227</v>
          </cell>
          <cell r="G637">
            <v>13.5</v>
          </cell>
          <cell r="H637">
            <v>2.9</v>
          </cell>
          <cell r="I637">
            <v>0.05</v>
          </cell>
          <cell r="J637">
            <v>39.15</v>
          </cell>
          <cell r="K637">
            <v>1.9575</v>
          </cell>
        </row>
        <row r="638">
          <cell r="A638">
            <v>207</v>
          </cell>
          <cell r="B638" t="str">
            <v>+</v>
          </cell>
          <cell r="C638">
            <v>13.5</v>
          </cell>
          <cell r="D638">
            <v>207</v>
          </cell>
          <cell r="E638" t="str">
            <v>+</v>
          </cell>
          <cell r="F638">
            <v>18.149999999999409</v>
          </cell>
          <cell r="G638">
            <v>4.6500000000000004</v>
          </cell>
          <cell r="H638">
            <v>2.1</v>
          </cell>
          <cell r="I638">
            <v>0.05</v>
          </cell>
          <cell r="J638">
            <v>9.7650000000000006</v>
          </cell>
          <cell r="K638">
            <v>0.48825000000000007</v>
          </cell>
        </row>
        <row r="639">
          <cell r="A639">
            <v>207</v>
          </cell>
          <cell r="B639" t="str">
            <v>+</v>
          </cell>
          <cell r="C639">
            <v>19</v>
          </cell>
          <cell r="D639">
            <v>208</v>
          </cell>
          <cell r="E639" t="str">
            <v>+</v>
          </cell>
          <cell r="F639">
            <v>14.399999999999409</v>
          </cell>
          <cell r="G639">
            <v>15.4</v>
          </cell>
          <cell r="H639">
            <v>2</v>
          </cell>
          <cell r="I639">
            <v>0.05</v>
          </cell>
          <cell r="J639">
            <v>30.8</v>
          </cell>
          <cell r="K639">
            <v>1.54</v>
          </cell>
        </row>
        <row r="640">
          <cell r="A640">
            <v>202</v>
          </cell>
          <cell r="B640" t="str">
            <v>+</v>
          </cell>
          <cell r="C640">
            <v>10.5</v>
          </cell>
          <cell r="D640">
            <v>202</v>
          </cell>
          <cell r="E640" t="str">
            <v>+</v>
          </cell>
          <cell r="F640">
            <v>13.000000000000114</v>
          </cell>
          <cell r="G640">
            <v>2.5</v>
          </cell>
          <cell r="H640">
            <v>1</v>
          </cell>
          <cell r="I640">
            <v>0.05</v>
          </cell>
          <cell r="J640">
            <v>2.5</v>
          </cell>
          <cell r="K640">
            <v>0.125</v>
          </cell>
        </row>
        <row r="641">
          <cell r="A641">
            <v>202</v>
          </cell>
          <cell r="B641" t="str">
            <v>+</v>
          </cell>
          <cell r="C641">
            <v>12.9</v>
          </cell>
          <cell r="D641">
            <v>202</v>
          </cell>
          <cell r="E641" t="str">
            <v>+</v>
          </cell>
          <cell r="F641">
            <v>16.999999999999886</v>
          </cell>
          <cell r="G641">
            <v>4.0999999999999996</v>
          </cell>
          <cell r="H641">
            <v>3.9</v>
          </cell>
          <cell r="I641">
            <v>0.05</v>
          </cell>
          <cell r="J641">
            <v>15.989999999999998</v>
          </cell>
          <cell r="K641">
            <v>0.79949999999999999</v>
          </cell>
        </row>
        <row r="642">
          <cell r="A642">
            <v>202</v>
          </cell>
          <cell r="B642" t="str">
            <v>+</v>
          </cell>
          <cell r="C642">
            <v>17</v>
          </cell>
          <cell r="D642">
            <v>202</v>
          </cell>
          <cell r="E642" t="str">
            <v>+</v>
          </cell>
          <cell r="F642">
            <v>18.899999999999864</v>
          </cell>
          <cell r="G642">
            <v>1.9</v>
          </cell>
          <cell r="H642">
            <v>4.9000000000000004</v>
          </cell>
          <cell r="I642">
            <v>0.05</v>
          </cell>
          <cell r="J642">
            <v>9.31</v>
          </cell>
          <cell r="K642">
            <v>0.46550000000000002</v>
          </cell>
        </row>
        <row r="643">
          <cell r="A643">
            <v>202</v>
          </cell>
          <cell r="B643" t="str">
            <v>+</v>
          </cell>
          <cell r="C643">
            <v>18.7</v>
          </cell>
          <cell r="D643">
            <v>204</v>
          </cell>
          <cell r="E643" t="str">
            <v>+</v>
          </cell>
          <cell r="F643">
            <v>14.699999999999704</v>
          </cell>
          <cell r="G643">
            <v>36</v>
          </cell>
          <cell r="H643">
            <v>4</v>
          </cell>
          <cell r="I643">
            <v>0.05</v>
          </cell>
          <cell r="J643">
            <v>144</v>
          </cell>
          <cell r="K643">
            <v>7.2</v>
          </cell>
        </row>
        <row r="644">
          <cell r="A644">
            <v>200</v>
          </cell>
          <cell r="B644" t="str">
            <v>+</v>
          </cell>
          <cell r="C644">
            <v>9.8000000000000007</v>
          </cell>
          <cell r="D644">
            <v>201</v>
          </cell>
          <cell r="E644" t="str">
            <v>+</v>
          </cell>
          <cell r="F644">
            <v>0.14999999999986358</v>
          </cell>
          <cell r="G644">
            <v>10.35</v>
          </cell>
          <cell r="H644">
            <v>2.9</v>
          </cell>
          <cell r="I644">
            <v>0.06</v>
          </cell>
          <cell r="J644">
            <v>30.014999999999997</v>
          </cell>
          <cell r="K644">
            <v>1.8008999999999997</v>
          </cell>
        </row>
        <row r="645">
          <cell r="A645">
            <v>200</v>
          </cell>
          <cell r="B645" t="str">
            <v>+</v>
          </cell>
          <cell r="C645">
            <v>18</v>
          </cell>
          <cell r="D645">
            <v>201</v>
          </cell>
          <cell r="E645" t="str">
            <v>+</v>
          </cell>
          <cell r="F645">
            <v>16.999999999999886</v>
          </cell>
          <cell r="G645">
            <v>19</v>
          </cell>
          <cell r="H645">
            <v>1</v>
          </cell>
          <cell r="I645">
            <v>0.05</v>
          </cell>
          <cell r="J645">
            <v>19</v>
          </cell>
          <cell r="K645">
            <v>0.95000000000000007</v>
          </cell>
        </row>
        <row r="646">
          <cell r="A646">
            <v>199</v>
          </cell>
          <cell r="B646" t="str">
            <v>+</v>
          </cell>
          <cell r="C646">
            <v>11.7</v>
          </cell>
          <cell r="D646">
            <v>200</v>
          </cell>
          <cell r="E646" t="str">
            <v>+</v>
          </cell>
          <cell r="F646">
            <v>4.5999999999997954</v>
          </cell>
          <cell r="G646">
            <v>12.9</v>
          </cell>
          <cell r="H646">
            <v>2</v>
          </cell>
          <cell r="I646">
            <v>0.05</v>
          </cell>
          <cell r="J646">
            <v>25.8</v>
          </cell>
          <cell r="K646">
            <v>1.29</v>
          </cell>
        </row>
        <row r="647">
          <cell r="A647">
            <v>198</v>
          </cell>
          <cell r="B647" t="str">
            <v>+</v>
          </cell>
          <cell r="C647">
            <v>6</v>
          </cell>
          <cell r="D647">
            <v>198</v>
          </cell>
          <cell r="E647" t="str">
            <v>+</v>
          </cell>
          <cell r="F647">
            <v>18.100000000000023</v>
          </cell>
          <cell r="G647">
            <v>12.1</v>
          </cell>
          <cell r="H647">
            <v>2</v>
          </cell>
          <cell r="I647">
            <v>0.05</v>
          </cell>
          <cell r="J647">
            <v>24.2</v>
          </cell>
          <cell r="K647">
            <v>1.21</v>
          </cell>
        </row>
        <row r="648">
          <cell r="A648">
            <v>198</v>
          </cell>
          <cell r="B648" t="str">
            <v>+</v>
          </cell>
          <cell r="C648">
            <v>1.2</v>
          </cell>
          <cell r="D648">
            <v>198</v>
          </cell>
          <cell r="E648" t="str">
            <v>+</v>
          </cell>
          <cell r="F648">
            <v>9.3999999999994088</v>
          </cell>
          <cell r="G648">
            <v>8.1999999999999993</v>
          </cell>
          <cell r="H648">
            <v>1</v>
          </cell>
          <cell r="I648">
            <v>0.05</v>
          </cell>
          <cell r="J648">
            <v>8.1999999999999993</v>
          </cell>
          <cell r="K648">
            <v>0.41</v>
          </cell>
        </row>
        <row r="649">
          <cell r="A649">
            <v>197</v>
          </cell>
          <cell r="B649" t="str">
            <v>+</v>
          </cell>
          <cell r="C649">
            <v>5</v>
          </cell>
          <cell r="D649">
            <v>197</v>
          </cell>
          <cell r="E649" t="str">
            <v>+</v>
          </cell>
          <cell r="F649">
            <v>7.3000000000001819</v>
          </cell>
          <cell r="G649">
            <v>2.2999999999999998</v>
          </cell>
          <cell r="H649">
            <v>1</v>
          </cell>
          <cell r="I649">
            <v>0.05</v>
          </cell>
          <cell r="J649">
            <v>2.2999999999999998</v>
          </cell>
          <cell r="K649">
            <v>0.11499999999999999</v>
          </cell>
        </row>
        <row r="650">
          <cell r="A650">
            <v>197</v>
          </cell>
          <cell r="B650" t="str">
            <v>+</v>
          </cell>
          <cell r="C650">
            <v>19</v>
          </cell>
          <cell r="D650">
            <v>199</v>
          </cell>
          <cell r="E650" t="str">
            <v>+</v>
          </cell>
          <cell r="F650">
            <v>1.9999999999998863</v>
          </cell>
          <cell r="G650">
            <v>23</v>
          </cell>
          <cell r="H650">
            <v>1</v>
          </cell>
          <cell r="I650">
            <v>0.06</v>
          </cell>
          <cell r="J650">
            <v>23</v>
          </cell>
          <cell r="K650">
            <v>1.38</v>
          </cell>
        </row>
        <row r="651">
          <cell r="A651">
            <v>196</v>
          </cell>
          <cell r="B651" t="str">
            <v>+</v>
          </cell>
          <cell r="D651">
            <v>196</v>
          </cell>
          <cell r="E651" t="str">
            <v>+</v>
          </cell>
          <cell r="F651">
            <v>16.499999999999773</v>
          </cell>
          <cell r="G651">
            <v>16.5</v>
          </cell>
          <cell r="H651">
            <v>2</v>
          </cell>
          <cell r="I651">
            <v>0.05</v>
          </cell>
          <cell r="J651">
            <v>33</v>
          </cell>
          <cell r="K651">
            <v>1.6500000000000001</v>
          </cell>
        </row>
        <row r="652">
          <cell r="A652">
            <v>195</v>
          </cell>
          <cell r="B652" t="str">
            <v>+</v>
          </cell>
          <cell r="C652">
            <v>16</v>
          </cell>
          <cell r="D652">
            <v>195</v>
          </cell>
          <cell r="E652" t="str">
            <v>+</v>
          </cell>
          <cell r="F652">
            <v>19.900000000000091</v>
          </cell>
          <cell r="G652">
            <v>3.9</v>
          </cell>
          <cell r="H652">
            <v>2</v>
          </cell>
          <cell r="I652">
            <v>0.06</v>
          </cell>
          <cell r="J652">
            <v>7.8</v>
          </cell>
          <cell r="K652">
            <v>0.46799999999999997</v>
          </cell>
        </row>
        <row r="653">
          <cell r="A653">
            <v>194</v>
          </cell>
          <cell r="B653" t="str">
            <v>+</v>
          </cell>
          <cell r="D653">
            <v>194</v>
          </cell>
          <cell r="E653" t="str">
            <v>+</v>
          </cell>
          <cell r="F653">
            <v>7.5999999999999091</v>
          </cell>
          <cell r="G653">
            <v>7.6</v>
          </cell>
          <cell r="H653">
            <v>2.95</v>
          </cell>
          <cell r="I653">
            <v>0.05</v>
          </cell>
          <cell r="J653">
            <v>22.42</v>
          </cell>
          <cell r="K653">
            <v>1.1210000000000002</v>
          </cell>
        </row>
        <row r="654">
          <cell r="A654">
            <v>194</v>
          </cell>
          <cell r="B654" t="str">
            <v>+</v>
          </cell>
          <cell r="C654">
            <v>2.6</v>
          </cell>
          <cell r="D654">
            <v>194</v>
          </cell>
          <cell r="E654" t="str">
            <v>+</v>
          </cell>
          <cell r="F654">
            <v>6.5999999999996817</v>
          </cell>
          <cell r="G654">
            <v>4</v>
          </cell>
          <cell r="H654">
            <v>2</v>
          </cell>
          <cell r="I654">
            <v>0.05</v>
          </cell>
          <cell r="J654">
            <v>8</v>
          </cell>
          <cell r="K654">
            <v>0.4</v>
          </cell>
        </row>
        <row r="655">
          <cell r="A655">
            <v>194</v>
          </cell>
          <cell r="B655" t="str">
            <v>+</v>
          </cell>
          <cell r="C655">
            <v>10.7</v>
          </cell>
          <cell r="D655">
            <v>195</v>
          </cell>
          <cell r="E655" t="str">
            <v>+</v>
          </cell>
          <cell r="F655">
            <v>3.7000000000000455</v>
          </cell>
          <cell r="G655">
            <v>13</v>
          </cell>
          <cell r="H655">
            <v>1</v>
          </cell>
          <cell r="I655">
            <v>0.05</v>
          </cell>
          <cell r="J655">
            <v>13</v>
          </cell>
          <cell r="K655">
            <v>0.65</v>
          </cell>
        </row>
        <row r="656">
          <cell r="A656">
            <v>193</v>
          </cell>
          <cell r="B656" t="str">
            <v>+</v>
          </cell>
          <cell r="C656">
            <v>1</v>
          </cell>
          <cell r="D656">
            <v>193</v>
          </cell>
          <cell r="E656" t="str">
            <v>+</v>
          </cell>
          <cell r="F656">
            <v>4.9000000000000909</v>
          </cell>
          <cell r="G656">
            <v>3.9</v>
          </cell>
          <cell r="H656">
            <v>2</v>
          </cell>
          <cell r="I656">
            <v>0.05</v>
          </cell>
          <cell r="J656">
            <v>7.8</v>
          </cell>
          <cell r="K656">
            <v>0.39</v>
          </cell>
        </row>
        <row r="657">
          <cell r="A657">
            <v>193</v>
          </cell>
          <cell r="B657" t="str">
            <v>+</v>
          </cell>
          <cell r="C657">
            <v>6.3</v>
          </cell>
          <cell r="D657">
            <v>193</v>
          </cell>
          <cell r="E657" t="str">
            <v>+</v>
          </cell>
          <cell r="F657">
            <v>13.000000000000114</v>
          </cell>
          <cell r="G657">
            <v>6.7</v>
          </cell>
          <cell r="H657">
            <v>2</v>
          </cell>
          <cell r="I657">
            <v>0.05</v>
          </cell>
          <cell r="J657">
            <v>13.4</v>
          </cell>
          <cell r="K657">
            <v>0.67</v>
          </cell>
        </row>
        <row r="658">
          <cell r="A658">
            <v>193</v>
          </cell>
          <cell r="B658" t="str">
            <v>+</v>
          </cell>
          <cell r="C658">
            <v>10.8</v>
          </cell>
          <cell r="D658">
            <v>193</v>
          </cell>
          <cell r="E658" t="str">
            <v>+</v>
          </cell>
          <cell r="F658">
            <v>15.800000000000409</v>
          </cell>
          <cell r="G658">
            <v>5</v>
          </cell>
          <cell r="H658">
            <v>4.8499999999999996</v>
          </cell>
          <cell r="I658">
            <v>0.05</v>
          </cell>
          <cell r="J658">
            <v>24.25</v>
          </cell>
          <cell r="K658">
            <v>1.2125000000000001</v>
          </cell>
        </row>
        <row r="659">
          <cell r="A659">
            <v>193</v>
          </cell>
          <cell r="B659" t="str">
            <v>+</v>
          </cell>
          <cell r="C659">
            <v>15.8</v>
          </cell>
          <cell r="D659">
            <v>193</v>
          </cell>
          <cell r="E659" t="str">
            <v>+</v>
          </cell>
          <cell r="F659">
            <v>19.800000000000182</v>
          </cell>
          <cell r="G659">
            <v>4</v>
          </cell>
          <cell r="H659">
            <v>2.95</v>
          </cell>
          <cell r="I659">
            <v>0.05</v>
          </cell>
          <cell r="J659">
            <v>11.8</v>
          </cell>
          <cell r="K659">
            <v>0.59000000000000008</v>
          </cell>
        </row>
        <row r="660">
          <cell r="A660">
            <v>192</v>
          </cell>
          <cell r="B660" t="str">
            <v>+</v>
          </cell>
          <cell r="C660">
            <v>16.5</v>
          </cell>
          <cell r="D660">
            <v>193</v>
          </cell>
          <cell r="E660" t="str">
            <v>+</v>
          </cell>
          <cell r="F660">
            <v>3.7000000000000455</v>
          </cell>
          <cell r="G660">
            <v>7.2</v>
          </cell>
          <cell r="H660">
            <v>1</v>
          </cell>
          <cell r="I660">
            <v>0.05</v>
          </cell>
          <cell r="J660">
            <v>7.2</v>
          </cell>
          <cell r="K660">
            <v>0.36000000000000004</v>
          </cell>
        </row>
        <row r="661">
          <cell r="A661">
            <v>191</v>
          </cell>
          <cell r="B661" t="str">
            <v>+</v>
          </cell>
          <cell r="C661">
            <v>4.5</v>
          </cell>
          <cell r="D661">
            <v>192</v>
          </cell>
          <cell r="E661" t="str">
            <v>+</v>
          </cell>
          <cell r="F661">
            <v>2.5</v>
          </cell>
          <cell r="G661">
            <v>18</v>
          </cell>
          <cell r="H661">
            <v>2.8</v>
          </cell>
          <cell r="I661">
            <v>0.05</v>
          </cell>
          <cell r="J661">
            <v>50.4</v>
          </cell>
          <cell r="K661">
            <v>2.52</v>
          </cell>
        </row>
        <row r="662">
          <cell r="A662">
            <v>190</v>
          </cell>
          <cell r="B662" t="str">
            <v>+</v>
          </cell>
          <cell r="C662">
            <v>18</v>
          </cell>
          <cell r="D662">
            <v>191</v>
          </cell>
          <cell r="E662" t="str">
            <v>+</v>
          </cell>
          <cell r="F662">
            <v>4.9000000000000909</v>
          </cell>
          <cell r="G662">
            <v>6.9</v>
          </cell>
          <cell r="H662">
            <v>2</v>
          </cell>
          <cell r="I662">
            <v>0.06</v>
          </cell>
          <cell r="J662">
            <v>13.8</v>
          </cell>
          <cell r="K662">
            <v>0.82799999999999996</v>
          </cell>
        </row>
        <row r="663">
          <cell r="A663">
            <v>189</v>
          </cell>
          <cell r="B663" t="str">
            <v>+</v>
          </cell>
          <cell r="C663">
            <v>2.2999999999999998</v>
          </cell>
          <cell r="D663">
            <v>189</v>
          </cell>
          <cell r="E663" t="str">
            <v>+</v>
          </cell>
          <cell r="F663">
            <v>8.3000000000004093</v>
          </cell>
          <cell r="G663">
            <v>6</v>
          </cell>
          <cell r="H663">
            <v>3.5</v>
          </cell>
          <cell r="I663">
            <v>0.06</v>
          </cell>
          <cell r="J663">
            <v>21</v>
          </cell>
          <cell r="K663">
            <v>1.26</v>
          </cell>
        </row>
        <row r="664">
          <cell r="A664">
            <v>189</v>
          </cell>
          <cell r="B664" t="str">
            <v>+</v>
          </cell>
          <cell r="C664">
            <v>8.3000000000000007</v>
          </cell>
          <cell r="D664">
            <v>189</v>
          </cell>
          <cell r="E664" t="str">
            <v>+</v>
          </cell>
          <cell r="F664">
            <v>15.300000000000296</v>
          </cell>
          <cell r="G664">
            <v>7</v>
          </cell>
          <cell r="H664">
            <v>2</v>
          </cell>
          <cell r="I664">
            <v>0.06</v>
          </cell>
          <cell r="J664">
            <v>14</v>
          </cell>
          <cell r="K664">
            <v>0.84</v>
          </cell>
        </row>
        <row r="665">
          <cell r="A665">
            <v>189</v>
          </cell>
          <cell r="B665" t="str">
            <v>+</v>
          </cell>
          <cell r="C665">
            <v>15.4</v>
          </cell>
          <cell r="D665">
            <v>190</v>
          </cell>
          <cell r="E665" t="str">
            <v>+</v>
          </cell>
          <cell r="F665">
            <v>3.3499999999997954</v>
          </cell>
          <cell r="G665">
            <v>7.95</v>
          </cell>
          <cell r="H665">
            <v>2.1</v>
          </cell>
          <cell r="I665">
            <v>0.06</v>
          </cell>
          <cell r="J665">
            <v>16.695</v>
          </cell>
          <cell r="K665">
            <v>1.0017</v>
          </cell>
        </row>
        <row r="666">
          <cell r="A666">
            <v>188</v>
          </cell>
          <cell r="B666" t="str">
            <v>+</v>
          </cell>
          <cell r="C666">
            <v>3</v>
          </cell>
          <cell r="D666">
            <v>188</v>
          </cell>
          <cell r="E666" t="str">
            <v>+</v>
          </cell>
          <cell r="F666">
            <v>5.9000000000003183</v>
          </cell>
          <cell r="G666">
            <v>2.9</v>
          </cell>
          <cell r="H666">
            <v>3</v>
          </cell>
          <cell r="I666">
            <v>0.05</v>
          </cell>
          <cell r="J666">
            <v>8.6999999999999993</v>
          </cell>
          <cell r="K666">
            <v>0.435</v>
          </cell>
        </row>
        <row r="667">
          <cell r="A667">
            <v>188</v>
          </cell>
          <cell r="B667" t="str">
            <v>+</v>
          </cell>
          <cell r="C667">
            <v>4.9000000000000004</v>
          </cell>
          <cell r="D667">
            <v>188</v>
          </cell>
          <cell r="E667" t="str">
            <v>+</v>
          </cell>
          <cell r="F667">
            <v>11.000000000000227</v>
          </cell>
          <cell r="G667">
            <v>6.1</v>
          </cell>
          <cell r="H667">
            <v>2</v>
          </cell>
          <cell r="I667">
            <v>0.05</v>
          </cell>
          <cell r="J667">
            <v>12.2</v>
          </cell>
          <cell r="K667">
            <v>0.61</v>
          </cell>
        </row>
        <row r="668">
          <cell r="A668">
            <v>188</v>
          </cell>
          <cell r="B668" t="str">
            <v>+</v>
          </cell>
          <cell r="C668">
            <v>10</v>
          </cell>
          <cell r="D668">
            <v>188</v>
          </cell>
          <cell r="E668" t="str">
            <v>+</v>
          </cell>
          <cell r="F668">
            <v>16.000000000000227</v>
          </cell>
          <cell r="G668">
            <v>6</v>
          </cell>
          <cell r="H668">
            <v>1</v>
          </cell>
          <cell r="I668">
            <v>0.05</v>
          </cell>
          <cell r="J668">
            <v>6</v>
          </cell>
          <cell r="K668">
            <v>0.30000000000000004</v>
          </cell>
        </row>
        <row r="669">
          <cell r="A669">
            <v>188</v>
          </cell>
          <cell r="B669" t="str">
            <v>+</v>
          </cell>
          <cell r="C669">
            <v>15.7</v>
          </cell>
          <cell r="D669">
            <v>188</v>
          </cell>
          <cell r="E669" t="str">
            <v>+</v>
          </cell>
          <cell r="F669">
            <v>19.499999999999886</v>
          </cell>
          <cell r="G669">
            <v>3.8</v>
          </cell>
          <cell r="H669">
            <v>2.2000000000000002</v>
          </cell>
          <cell r="I669">
            <v>0.05</v>
          </cell>
          <cell r="J669">
            <v>8.36</v>
          </cell>
          <cell r="K669">
            <v>0.41799999999999998</v>
          </cell>
        </row>
        <row r="670">
          <cell r="A670">
            <v>187</v>
          </cell>
          <cell r="B670" t="str">
            <v>+</v>
          </cell>
          <cell r="C670">
            <v>18.600000000000001</v>
          </cell>
          <cell r="D670">
            <v>188</v>
          </cell>
          <cell r="E670" t="str">
            <v>+</v>
          </cell>
          <cell r="F670">
            <v>2.5</v>
          </cell>
          <cell r="G670">
            <v>3.9</v>
          </cell>
          <cell r="H670">
            <v>1</v>
          </cell>
          <cell r="I670">
            <v>0.05</v>
          </cell>
          <cell r="J670">
            <v>3.9</v>
          </cell>
          <cell r="K670">
            <v>0.19500000000000001</v>
          </cell>
        </row>
        <row r="671">
          <cell r="A671">
            <v>186</v>
          </cell>
          <cell r="B671" t="str">
            <v>+</v>
          </cell>
          <cell r="C671">
            <v>8.3000000000000007</v>
          </cell>
          <cell r="D671">
            <v>186</v>
          </cell>
          <cell r="E671" t="str">
            <v>+</v>
          </cell>
          <cell r="F671">
            <v>18.149999999999977</v>
          </cell>
          <cell r="G671">
            <v>9.85</v>
          </cell>
          <cell r="H671">
            <v>2</v>
          </cell>
          <cell r="I671">
            <v>0.05</v>
          </cell>
          <cell r="J671">
            <v>19.7</v>
          </cell>
          <cell r="K671">
            <v>0.98499999999999999</v>
          </cell>
        </row>
        <row r="672">
          <cell r="A672">
            <v>184</v>
          </cell>
          <cell r="B672" t="str">
            <v>+</v>
          </cell>
          <cell r="C672">
            <v>5.7</v>
          </cell>
          <cell r="D672">
            <v>186</v>
          </cell>
          <cell r="E672" t="str">
            <v>+</v>
          </cell>
          <cell r="F672">
            <v>6.8999999999994088</v>
          </cell>
          <cell r="G672">
            <v>41.2</v>
          </cell>
          <cell r="H672">
            <v>2</v>
          </cell>
          <cell r="I672">
            <v>0.05</v>
          </cell>
          <cell r="J672">
            <v>82.4</v>
          </cell>
          <cell r="K672">
            <v>4.12</v>
          </cell>
        </row>
        <row r="673">
          <cell r="A673">
            <v>181</v>
          </cell>
          <cell r="B673" t="str">
            <v>+</v>
          </cell>
          <cell r="D673">
            <v>181</v>
          </cell>
          <cell r="E673" t="str">
            <v>+</v>
          </cell>
          <cell r="F673">
            <v>15.199999999999818</v>
          </cell>
          <cell r="G673">
            <v>15.2</v>
          </cell>
          <cell r="H673">
            <v>3.1</v>
          </cell>
          <cell r="I673">
            <v>0.05</v>
          </cell>
          <cell r="J673">
            <v>47.12</v>
          </cell>
          <cell r="K673">
            <v>2.3559999999999999</v>
          </cell>
        </row>
        <row r="674">
          <cell r="A674">
            <v>181</v>
          </cell>
          <cell r="B674" t="str">
            <v>+</v>
          </cell>
          <cell r="C674">
            <v>16.5</v>
          </cell>
          <cell r="D674">
            <v>182</v>
          </cell>
          <cell r="E674" t="str">
            <v>+</v>
          </cell>
          <cell r="F674">
            <v>17.849999999999682</v>
          </cell>
          <cell r="G674">
            <v>21.35</v>
          </cell>
          <cell r="H674">
            <v>1</v>
          </cell>
          <cell r="I674">
            <v>0.05</v>
          </cell>
          <cell r="J674">
            <v>21.35</v>
          </cell>
          <cell r="K674">
            <v>1.0675000000000001</v>
          </cell>
        </row>
        <row r="675">
          <cell r="A675">
            <v>180</v>
          </cell>
          <cell r="B675" t="str">
            <v>+</v>
          </cell>
          <cell r="C675">
            <v>13.8</v>
          </cell>
          <cell r="D675">
            <v>182</v>
          </cell>
          <cell r="E675" t="str">
            <v>+</v>
          </cell>
          <cell r="F675">
            <v>15.300000000000296</v>
          </cell>
          <cell r="G675">
            <v>41.5</v>
          </cell>
          <cell r="H675">
            <v>2</v>
          </cell>
          <cell r="I675">
            <v>0.06</v>
          </cell>
          <cell r="J675">
            <v>83</v>
          </cell>
          <cell r="K675">
            <v>4.9799999999999995</v>
          </cell>
        </row>
        <row r="676">
          <cell r="A676">
            <v>177</v>
          </cell>
          <cell r="B676" t="str">
            <v>+</v>
          </cell>
          <cell r="C676">
            <v>0.5</v>
          </cell>
          <cell r="D676">
            <v>177</v>
          </cell>
          <cell r="E676" t="str">
            <v>+</v>
          </cell>
          <cell r="F676">
            <v>4.1999999999995907</v>
          </cell>
          <cell r="G676">
            <v>3.7</v>
          </cell>
          <cell r="H676">
            <v>1</v>
          </cell>
          <cell r="I676">
            <v>0.06</v>
          </cell>
          <cell r="J676">
            <v>3.7</v>
          </cell>
          <cell r="K676">
            <v>0.222</v>
          </cell>
        </row>
        <row r="677">
          <cell r="A677">
            <v>177</v>
          </cell>
          <cell r="B677" t="str">
            <v>+</v>
          </cell>
          <cell r="C677">
            <v>5.7</v>
          </cell>
          <cell r="D677">
            <v>177</v>
          </cell>
          <cell r="E677" t="str">
            <v>+</v>
          </cell>
          <cell r="F677">
            <v>8.3499999999997954</v>
          </cell>
          <cell r="G677">
            <v>2.65</v>
          </cell>
          <cell r="H677">
            <v>1</v>
          </cell>
          <cell r="I677">
            <v>0.06</v>
          </cell>
          <cell r="J677">
            <v>2.65</v>
          </cell>
          <cell r="K677">
            <v>0.159</v>
          </cell>
        </row>
        <row r="678">
          <cell r="A678">
            <v>177</v>
          </cell>
          <cell r="B678" t="str">
            <v>+</v>
          </cell>
          <cell r="C678">
            <v>18.7</v>
          </cell>
          <cell r="D678">
            <v>178</v>
          </cell>
          <cell r="E678" t="str">
            <v>+</v>
          </cell>
          <cell r="F678">
            <v>7.1499999999997499</v>
          </cell>
          <cell r="G678">
            <v>8.4499999999999993</v>
          </cell>
          <cell r="H678">
            <v>1</v>
          </cell>
          <cell r="I678">
            <v>0.06</v>
          </cell>
          <cell r="J678">
            <v>8.4499999999999993</v>
          </cell>
          <cell r="K678">
            <v>0.5069999999999999</v>
          </cell>
        </row>
        <row r="679">
          <cell r="A679">
            <v>176</v>
          </cell>
          <cell r="B679" t="str">
            <v>+</v>
          </cell>
          <cell r="D679">
            <v>176</v>
          </cell>
          <cell r="E679" t="str">
            <v>+</v>
          </cell>
          <cell r="F679">
            <v>4.9000000000000909</v>
          </cell>
          <cell r="G679">
            <v>4.9000000000000004</v>
          </cell>
          <cell r="H679">
            <v>2</v>
          </cell>
          <cell r="I679">
            <v>0.05</v>
          </cell>
          <cell r="J679">
            <v>9.8000000000000007</v>
          </cell>
          <cell r="K679">
            <v>0.49000000000000005</v>
          </cell>
        </row>
        <row r="680">
          <cell r="A680">
            <v>176</v>
          </cell>
          <cell r="B680" t="str">
            <v>+</v>
          </cell>
          <cell r="C680">
            <v>10.7</v>
          </cell>
          <cell r="D680">
            <v>177</v>
          </cell>
          <cell r="E680" t="str">
            <v>+</v>
          </cell>
          <cell r="F680">
            <v>4.1999999999995907</v>
          </cell>
          <cell r="G680">
            <v>13.5</v>
          </cell>
          <cell r="H680">
            <v>1.1000000000000001</v>
          </cell>
          <cell r="I680">
            <v>0.05</v>
          </cell>
          <cell r="J680">
            <v>14.850000000000001</v>
          </cell>
          <cell r="K680">
            <v>0.74250000000000016</v>
          </cell>
        </row>
        <row r="681">
          <cell r="A681">
            <v>174</v>
          </cell>
          <cell r="B681" t="str">
            <v>+</v>
          </cell>
          <cell r="C681">
            <v>3.3</v>
          </cell>
          <cell r="D681">
            <v>174</v>
          </cell>
          <cell r="E681" t="str">
            <v>+</v>
          </cell>
          <cell r="F681">
            <v>13.799999999999955</v>
          </cell>
          <cell r="G681">
            <v>10.5</v>
          </cell>
          <cell r="H681">
            <v>2</v>
          </cell>
          <cell r="I681">
            <v>0.05</v>
          </cell>
          <cell r="J681">
            <v>21</v>
          </cell>
          <cell r="K681">
            <v>1.05</v>
          </cell>
        </row>
        <row r="682">
          <cell r="A682">
            <v>174</v>
          </cell>
          <cell r="B682" t="str">
            <v>+</v>
          </cell>
          <cell r="C682">
            <v>13.7</v>
          </cell>
          <cell r="D682">
            <v>174</v>
          </cell>
          <cell r="E682" t="str">
            <v>+</v>
          </cell>
          <cell r="F682">
            <v>19.549999999999841</v>
          </cell>
          <cell r="G682">
            <v>5.85</v>
          </cell>
          <cell r="H682">
            <v>1</v>
          </cell>
          <cell r="I682">
            <v>0.05</v>
          </cell>
          <cell r="J682">
            <v>5.85</v>
          </cell>
          <cell r="K682">
            <v>0.29249999999999998</v>
          </cell>
        </row>
        <row r="683">
          <cell r="A683">
            <v>173</v>
          </cell>
          <cell r="B683" t="str">
            <v>+</v>
          </cell>
          <cell r="C683">
            <v>10.8</v>
          </cell>
          <cell r="D683">
            <v>173</v>
          </cell>
          <cell r="E683" t="str">
            <v>+</v>
          </cell>
          <cell r="F683">
            <v>14.350000000000591</v>
          </cell>
          <cell r="G683">
            <v>3.55</v>
          </cell>
          <cell r="H683">
            <v>1</v>
          </cell>
          <cell r="I683">
            <v>0.05</v>
          </cell>
          <cell r="J683">
            <v>3.55</v>
          </cell>
          <cell r="K683">
            <v>0.17749999999999999</v>
          </cell>
        </row>
        <row r="684">
          <cell r="A684">
            <v>171</v>
          </cell>
          <cell r="B684" t="str">
            <v>+</v>
          </cell>
          <cell r="C684">
            <v>17.5</v>
          </cell>
          <cell r="D684">
            <v>172</v>
          </cell>
          <cell r="E684" t="str">
            <v>+</v>
          </cell>
          <cell r="F684">
            <v>12.749999999999773</v>
          </cell>
          <cell r="G684">
            <v>15.25</v>
          </cell>
          <cell r="H684">
            <v>2</v>
          </cell>
          <cell r="I684">
            <v>0.05</v>
          </cell>
          <cell r="J684">
            <v>30.5</v>
          </cell>
          <cell r="K684">
            <v>1.5250000000000001</v>
          </cell>
        </row>
        <row r="685">
          <cell r="A685">
            <v>170</v>
          </cell>
          <cell r="B685" t="str">
            <v>+</v>
          </cell>
          <cell r="C685">
            <v>12.7</v>
          </cell>
          <cell r="D685">
            <v>170</v>
          </cell>
          <cell r="E685" t="str">
            <v>+</v>
          </cell>
          <cell r="F685">
            <v>16.000000000000227</v>
          </cell>
          <cell r="G685">
            <v>3.3</v>
          </cell>
          <cell r="H685">
            <v>2</v>
          </cell>
          <cell r="I685">
            <v>0.05</v>
          </cell>
          <cell r="J685">
            <v>6.6</v>
          </cell>
          <cell r="K685">
            <v>0.33</v>
          </cell>
        </row>
        <row r="686">
          <cell r="A686">
            <v>170</v>
          </cell>
          <cell r="B686" t="str">
            <v>+</v>
          </cell>
          <cell r="C686">
            <v>16</v>
          </cell>
          <cell r="D686">
            <v>170</v>
          </cell>
          <cell r="E686" t="str">
            <v>+</v>
          </cell>
          <cell r="F686">
            <v>17.599999999999909</v>
          </cell>
          <cell r="G686">
            <v>1.6</v>
          </cell>
          <cell r="H686">
            <v>1</v>
          </cell>
          <cell r="I686">
            <v>0.06</v>
          </cell>
          <cell r="J686">
            <v>1.6</v>
          </cell>
          <cell r="K686">
            <v>9.6000000000000002E-2</v>
          </cell>
        </row>
        <row r="687">
          <cell r="A687">
            <v>170</v>
          </cell>
          <cell r="B687" t="str">
            <v>+</v>
          </cell>
          <cell r="C687">
            <v>12.7</v>
          </cell>
          <cell r="D687">
            <v>170</v>
          </cell>
          <cell r="E687" t="str">
            <v>+</v>
          </cell>
          <cell r="F687">
            <v>14.499999999999886</v>
          </cell>
          <cell r="G687">
            <v>1.8</v>
          </cell>
          <cell r="H687">
            <v>1</v>
          </cell>
          <cell r="I687">
            <v>0.06</v>
          </cell>
          <cell r="J687">
            <v>1.8</v>
          </cell>
          <cell r="K687">
            <v>0.108</v>
          </cell>
        </row>
        <row r="688">
          <cell r="A688">
            <v>169</v>
          </cell>
          <cell r="B688" t="str">
            <v>+</v>
          </cell>
          <cell r="D688">
            <v>173</v>
          </cell>
          <cell r="E688" t="str">
            <v>+</v>
          </cell>
          <cell r="F688">
            <v>8.6000000000001364</v>
          </cell>
          <cell r="G688">
            <v>88.6</v>
          </cell>
          <cell r="H688">
            <v>2</v>
          </cell>
          <cell r="I688">
            <v>0.06</v>
          </cell>
          <cell r="J688">
            <v>177.2</v>
          </cell>
          <cell r="K688">
            <v>10.632</v>
          </cell>
        </row>
        <row r="689">
          <cell r="A689">
            <v>169</v>
          </cell>
          <cell r="B689" t="str">
            <v>+</v>
          </cell>
          <cell r="C689">
            <v>3.2</v>
          </cell>
          <cell r="D689">
            <v>169</v>
          </cell>
          <cell r="E689" t="str">
            <v>+</v>
          </cell>
          <cell r="F689">
            <v>15</v>
          </cell>
          <cell r="G689">
            <v>11.8</v>
          </cell>
          <cell r="H689">
            <v>1</v>
          </cell>
          <cell r="I689">
            <v>0.05</v>
          </cell>
          <cell r="J689">
            <v>11.8</v>
          </cell>
          <cell r="K689">
            <v>0.59000000000000008</v>
          </cell>
        </row>
        <row r="690">
          <cell r="A690">
            <v>168</v>
          </cell>
          <cell r="B690" t="str">
            <v>+</v>
          </cell>
          <cell r="C690">
            <v>2.1</v>
          </cell>
          <cell r="D690">
            <v>168</v>
          </cell>
          <cell r="E690" t="str">
            <v>+</v>
          </cell>
          <cell r="F690">
            <v>18.849999999999909</v>
          </cell>
          <cell r="G690">
            <v>16.75</v>
          </cell>
          <cell r="H690">
            <v>1</v>
          </cell>
          <cell r="I690">
            <v>0.05</v>
          </cell>
          <cell r="J690">
            <v>16.75</v>
          </cell>
          <cell r="K690">
            <v>0.83750000000000002</v>
          </cell>
        </row>
        <row r="691">
          <cell r="A691">
            <v>167</v>
          </cell>
          <cell r="B691" t="str">
            <v>+</v>
          </cell>
          <cell r="C691">
            <v>4.5</v>
          </cell>
          <cell r="D691">
            <v>167</v>
          </cell>
          <cell r="E691" t="str">
            <v>+</v>
          </cell>
          <cell r="F691">
            <v>13.199999999999932</v>
          </cell>
          <cell r="G691">
            <v>8.6999999999999993</v>
          </cell>
          <cell r="H691">
            <v>1</v>
          </cell>
          <cell r="I691">
            <v>0.06</v>
          </cell>
          <cell r="J691">
            <v>8.6999999999999993</v>
          </cell>
          <cell r="K691">
            <v>0.52199999999999991</v>
          </cell>
        </row>
        <row r="692">
          <cell r="A692">
            <v>166</v>
          </cell>
          <cell r="B692" t="str">
            <v>+</v>
          </cell>
          <cell r="C692">
            <v>2.7</v>
          </cell>
          <cell r="D692">
            <v>166</v>
          </cell>
          <cell r="E692" t="str">
            <v>+</v>
          </cell>
          <cell r="F692">
            <v>8.5000000000002274</v>
          </cell>
          <cell r="G692">
            <v>5.8</v>
          </cell>
          <cell r="H692">
            <v>1</v>
          </cell>
          <cell r="I692">
            <v>0.05</v>
          </cell>
          <cell r="J692">
            <v>5.8</v>
          </cell>
          <cell r="K692">
            <v>0.28999999999999998</v>
          </cell>
        </row>
        <row r="693">
          <cell r="A693">
            <v>166</v>
          </cell>
          <cell r="B693" t="str">
            <v>+</v>
          </cell>
          <cell r="C693">
            <v>14.2</v>
          </cell>
          <cell r="D693">
            <v>167</v>
          </cell>
          <cell r="E693" t="str">
            <v>+</v>
          </cell>
          <cell r="F693">
            <v>9.2999999999994998</v>
          </cell>
          <cell r="G693">
            <v>15.1</v>
          </cell>
          <cell r="H693">
            <v>1</v>
          </cell>
          <cell r="I693">
            <v>0.05</v>
          </cell>
          <cell r="J693">
            <v>15.1</v>
          </cell>
          <cell r="K693">
            <v>0.755</v>
          </cell>
        </row>
        <row r="694">
          <cell r="A694">
            <v>164</v>
          </cell>
          <cell r="B694" t="str">
            <v>+</v>
          </cell>
          <cell r="C694">
            <v>7.3</v>
          </cell>
          <cell r="D694">
            <v>165</v>
          </cell>
          <cell r="E694" t="str">
            <v>+</v>
          </cell>
          <cell r="F694">
            <v>16.100000000000136</v>
          </cell>
          <cell r="G694">
            <v>28.8</v>
          </cell>
          <cell r="H694">
            <v>2</v>
          </cell>
          <cell r="I694">
            <v>0.05</v>
          </cell>
          <cell r="J694">
            <v>57.6</v>
          </cell>
          <cell r="K694">
            <v>2.8800000000000003</v>
          </cell>
        </row>
        <row r="695">
          <cell r="A695">
            <v>162</v>
          </cell>
          <cell r="B695" t="str">
            <v>+</v>
          </cell>
          <cell r="C695">
            <v>6.2</v>
          </cell>
          <cell r="D695">
            <v>162</v>
          </cell>
          <cell r="E695" t="str">
            <v>+</v>
          </cell>
          <cell r="F695">
            <v>9.0999999999996817</v>
          </cell>
          <cell r="G695">
            <v>2.9</v>
          </cell>
          <cell r="H695">
            <v>1</v>
          </cell>
          <cell r="I695">
            <v>0.05</v>
          </cell>
          <cell r="J695">
            <v>2.9</v>
          </cell>
          <cell r="K695">
            <v>0.14499999999999999</v>
          </cell>
        </row>
        <row r="696">
          <cell r="A696">
            <v>162</v>
          </cell>
          <cell r="B696" t="str">
            <v>+</v>
          </cell>
          <cell r="C696">
            <v>12.4</v>
          </cell>
          <cell r="D696">
            <v>162</v>
          </cell>
          <cell r="E696" t="str">
            <v>+</v>
          </cell>
          <cell r="F696">
            <v>14.399999999999977</v>
          </cell>
          <cell r="G696">
            <v>2</v>
          </cell>
          <cell r="H696">
            <v>1</v>
          </cell>
          <cell r="I696">
            <v>0.05</v>
          </cell>
          <cell r="J696">
            <v>2</v>
          </cell>
          <cell r="K696">
            <v>0.1</v>
          </cell>
        </row>
        <row r="697">
          <cell r="A697">
            <v>162</v>
          </cell>
          <cell r="B697" t="str">
            <v>+</v>
          </cell>
          <cell r="C697">
            <v>18.3</v>
          </cell>
          <cell r="D697">
            <v>163</v>
          </cell>
          <cell r="E697" t="str">
            <v>+</v>
          </cell>
          <cell r="F697">
            <v>10.100000000000477</v>
          </cell>
          <cell r="G697">
            <v>11.8</v>
          </cell>
          <cell r="H697">
            <v>2</v>
          </cell>
          <cell r="I697">
            <v>0.06</v>
          </cell>
          <cell r="J697">
            <v>23.6</v>
          </cell>
          <cell r="K697">
            <v>1.4159999999999999</v>
          </cell>
        </row>
        <row r="698">
          <cell r="A698">
            <v>161</v>
          </cell>
          <cell r="B698" t="str">
            <v>+</v>
          </cell>
          <cell r="C698">
            <v>8.8000000000000007</v>
          </cell>
          <cell r="D698">
            <v>162</v>
          </cell>
          <cell r="E698" t="str">
            <v>+</v>
          </cell>
          <cell r="F698">
            <v>3.6000000000001364</v>
          </cell>
          <cell r="G698">
            <v>14.8</v>
          </cell>
          <cell r="H698">
            <v>1</v>
          </cell>
          <cell r="I698">
            <v>0.06</v>
          </cell>
          <cell r="J698">
            <v>14.8</v>
          </cell>
          <cell r="K698">
            <v>0.88800000000000001</v>
          </cell>
        </row>
        <row r="699">
          <cell r="A699">
            <v>160</v>
          </cell>
          <cell r="B699" t="str">
            <v>+</v>
          </cell>
          <cell r="C699">
            <v>1.9</v>
          </cell>
          <cell r="D699">
            <v>160</v>
          </cell>
          <cell r="E699" t="str">
            <v>+</v>
          </cell>
          <cell r="F699">
            <v>11.599999999999682</v>
          </cell>
          <cell r="G699">
            <v>9.6999999999999993</v>
          </cell>
          <cell r="H699">
            <v>2</v>
          </cell>
          <cell r="I699">
            <v>0.05</v>
          </cell>
          <cell r="J699">
            <v>19.399999999999999</v>
          </cell>
          <cell r="K699">
            <v>0.97</v>
          </cell>
        </row>
        <row r="700">
          <cell r="A700">
            <v>160</v>
          </cell>
          <cell r="B700" t="str">
            <v>+</v>
          </cell>
          <cell r="C700">
            <v>11.5</v>
          </cell>
          <cell r="D700">
            <v>161</v>
          </cell>
          <cell r="E700" t="str">
            <v>+</v>
          </cell>
          <cell r="F700">
            <v>11.399999999999864</v>
          </cell>
          <cell r="G700">
            <v>19.899999999999999</v>
          </cell>
          <cell r="H700">
            <v>3.9</v>
          </cell>
          <cell r="I700">
            <v>0.05</v>
          </cell>
          <cell r="J700">
            <v>77.61</v>
          </cell>
          <cell r="K700">
            <v>3.8805000000000001</v>
          </cell>
        </row>
        <row r="701">
          <cell r="A701">
            <v>159</v>
          </cell>
          <cell r="B701" t="str">
            <v>+</v>
          </cell>
          <cell r="C701">
            <v>11.5</v>
          </cell>
          <cell r="D701">
            <v>159</v>
          </cell>
          <cell r="E701" t="str">
            <v>+</v>
          </cell>
          <cell r="F701">
            <v>13.700000000000045</v>
          </cell>
          <cell r="G701">
            <v>2.2000000000000002</v>
          </cell>
          <cell r="H701">
            <v>1</v>
          </cell>
          <cell r="I701">
            <v>0.06</v>
          </cell>
          <cell r="J701">
            <v>2.2000000000000002</v>
          </cell>
          <cell r="K701">
            <v>0.13200000000000001</v>
          </cell>
        </row>
        <row r="702">
          <cell r="A702">
            <v>159</v>
          </cell>
          <cell r="B702" t="str">
            <v>+</v>
          </cell>
          <cell r="C702">
            <v>1</v>
          </cell>
          <cell r="D702">
            <v>159</v>
          </cell>
          <cell r="E702" t="str">
            <v>+</v>
          </cell>
          <cell r="F702">
            <v>7.6999999999998181</v>
          </cell>
          <cell r="G702">
            <v>6.7</v>
          </cell>
          <cell r="H702">
            <v>1</v>
          </cell>
          <cell r="I702">
            <v>0.06</v>
          </cell>
          <cell r="J702">
            <v>6.7</v>
          </cell>
          <cell r="K702">
            <v>0.40199999999999997</v>
          </cell>
        </row>
        <row r="703">
          <cell r="A703">
            <v>244</v>
          </cell>
          <cell r="B703" t="str">
            <v>+</v>
          </cell>
          <cell r="C703">
            <v>16.600000000000001</v>
          </cell>
          <cell r="D703">
            <v>246</v>
          </cell>
          <cell r="E703" t="str">
            <v>+</v>
          </cell>
          <cell r="F703">
            <v>2.9000000000007731</v>
          </cell>
          <cell r="G703">
            <v>26.3</v>
          </cell>
          <cell r="H703">
            <v>4.8</v>
          </cell>
          <cell r="I703">
            <v>0.06</v>
          </cell>
          <cell r="J703">
            <v>126.24</v>
          </cell>
          <cell r="K703">
            <v>7.5743999999999998</v>
          </cell>
        </row>
        <row r="704">
          <cell r="A704">
            <v>244</v>
          </cell>
          <cell r="B704" t="str">
            <v>+</v>
          </cell>
          <cell r="C704">
            <v>11.9</v>
          </cell>
          <cell r="D704">
            <v>245</v>
          </cell>
          <cell r="E704" t="str">
            <v>+</v>
          </cell>
          <cell r="F704">
            <v>7.3999999999995225</v>
          </cell>
          <cell r="G704">
            <v>15.5</v>
          </cell>
          <cell r="H704">
            <v>1</v>
          </cell>
          <cell r="I704">
            <v>0.06</v>
          </cell>
          <cell r="J704">
            <v>15.5</v>
          </cell>
          <cell r="K704">
            <v>0.92999999999999994</v>
          </cell>
        </row>
        <row r="705">
          <cell r="A705">
            <v>246</v>
          </cell>
          <cell r="B705" t="str">
            <v>+</v>
          </cell>
          <cell r="D705">
            <v>247</v>
          </cell>
          <cell r="E705" t="str">
            <v>+</v>
          </cell>
          <cell r="F705">
            <v>6.0000000000002274</v>
          </cell>
          <cell r="G705">
            <v>26</v>
          </cell>
          <cell r="H705">
            <v>4.0999999999999996</v>
          </cell>
          <cell r="I705">
            <v>0.06</v>
          </cell>
          <cell r="J705">
            <v>106.6</v>
          </cell>
          <cell r="K705">
            <v>6.395999999999999</v>
          </cell>
        </row>
        <row r="706">
          <cell r="A706">
            <v>247</v>
          </cell>
          <cell r="B706" t="str">
            <v>+</v>
          </cell>
          <cell r="C706">
            <v>5.5</v>
          </cell>
          <cell r="D706">
            <v>247</v>
          </cell>
          <cell r="E706" t="str">
            <v>+</v>
          </cell>
          <cell r="F706">
            <v>11.499999999999773</v>
          </cell>
          <cell r="G706">
            <v>6</v>
          </cell>
          <cell r="H706">
            <v>1</v>
          </cell>
          <cell r="I706">
            <v>0.06</v>
          </cell>
          <cell r="J706">
            <v>6</v>
          </cell>
          <cell r="K706">
            <v>0.36</v>
          </cell>
        </row>
        <row r="707">
          <cell r="A707">
            <v>247</v>
          </cell>
          <cell r="B707" t="str">
            <v>+</v>
          </cell>
          <cell r="C707">
            <v>13</v>
          </cell>
          <cell r="D707">
            <v>249</v>
          </cell>
          <cell r="E707" t="str">
            <v>+</v>
          </cell>
          <cell r="F707">
            <v>19.300000000000068</v>
          </cell>
          <cell r="G707">
            <v>46.3</v>
          </cell>
          <cell r="H707">
            <v>1</v>
          </cell>
          <cell r="I707">
            <v>0.06</v>
          </cell>
          <cell r="J707">
            <v>46.3</v>
          </cell>
          <cell r="K707">
            <v>2.7779999999999996</v>
          </cell>
        </row>
        <row r="708">
          <cell r="A708">
            <v>247</v>
          </cell>
          <cell r="B708" t="str">
            <v>+</v>
          </cell>
          <cell r="C708">
            <v>9.6</v>
          </cell>
          <cell r="D708">
            <v>249</v>
          </cell>
          <cell r="E708" t="str">
            <v>+</v>
          </cell>
          <cell r="F708">
            <v>9.3000000000000682</v>
          </cell>
          <cell r="G708">
            <v>39.700000000000003</v>
          </cell>
          <cell r="H708">
            <v>2.1</v>
          </cell>
          <cell r="I708">
            <v>0.06</v>
          </cell>
          <cell r="J708">
            <v>83.37</v>
          </cell>
          <cell r="K708">
            <v>5.0022000000000002</v>
          </cell>
        </row>
        <row r="709">
          <cell r="A709">
            <v>250</v>
          </cell>
          <cell r="B709" t="str">
            <v>+</v>
          </cell>
          <cell r="C709">
            <v>3.5</v>
          </cell>
          <cell r="D709">
            <v>250</v>
          </cell>
          <cell r="E709" t="str">
            <v>+</v>
          </cell>
          <cell r="F709">
            <v>9.4499999999999318</v>
          </cell>
          <cell r="G709">
            <v>5.95</v>
          </cell>
          <cell r="H709">
            <v>1</v>
          </cell>
          <cell r="I709">
            <v>0.05</v>
          </cell>
          <cell r="J709">
            <v>5.95</v>
          </cell>
          <cell r="K709">
            <v>0.29750000000000004</v>
          </cell>
        </row>
        <row r="710">
          <cell r="A710">
            <v>250</v>
          </cell>
          <cell r="B710" t="str">
            <v>+</v>
          </cell>
          <cell r="C710">
            <v>18</v>
          </cell>
          <cell r="D710">
            <v>251</v>
          </cell>
          <cell r="E710" t="str">
            <v>+</v>
          </cell>
          <cell r="F710">
            <v>7.1000000000003638</v>
          </cell>
          <cell r="G710">
            <v>9.1</v>
          </cell>
          <cell r="H710">
            <v>1</v>
          </cell>
          <cell r="I710">
            <v>0.05</v>
          </cell>
          <cell r="J710">
            <v>9.1</v>
          </cell>
          <cell r="K710">
            <v>0.45500000000000002</v>
          </cell>
        </row>
        <row r="711">
          <cell r="A711">
            <v>250</v>
          </cell>
          <cell r="B711" t="str">
            <v>+</v>
          </cell>
          <cell r="C711">
            <v>8.5</v>
          </cell>
          <cell r="D711">
            <v>252</v>
          </cell>
          <cell r="E711" t="str">
            <v>+</v>
          </cell>
          <cell r="F711">
            <v>13.300000000000409</v>
          </cell>
          <cell r="G711">
            <v>44.8</v>
          </cell>
          <cell r="H711">
            <v>1</v>
          </cell>
          <cell r="I711">
            <v>0.05</v>
          </cell>
          <cell r="J711">
            <v>44.8</v>
          </cell>
          <cell r="K711">
            <v>2.2399999999999998</v>
          </cell>
        </row>
        <row r="712">
          <cell r="A712">
            <v>251</v>
          </cell>
          <cell r="B712" t="str">
            <v>+</v>
          </cell>
          <cell r="C712">
            <v>13.6</v>
          </cell>
          <cell r="D712">
            <v>252</v>
          </cell>
          <cell r="E712" t="str">
            <v>+</v>
          </cell>
          <cell r="F712">
            <v>1.400000000000432</v>
          </cell>
          <cell r="G712">
            <v>7.8</v>
          </cell>
          <cell r="H712">
            <v>1</v>
          </cell>
          <cell r="I712">
            <v>0.05</v>
          </cell>
          <cell r="J712">
            <v>7.8</v>
          </cell>
          <cell r="K712">
            <v>0.39</v>
          </cell>
        </row>
        <row r="713">
          <cell r="A713">
            <v>252</v>
          </cell>
          <cell r="B713" t="str">
            <v>+</v>
          </cell>
          <cell r="C713">
            <v>4.2</v>
          </cell>
          <cell r="D713">
            <v>252</v>
          </cell>
          <cell r="E713" t="str">
            <v>+</v>
          </cell>
          <cell r="F713">
            <v>7.0999999999992269</v>
          </cell>
          <cell r="G713">
            <v>2.9</v>
          </cell>
          <cell r="H713">
            <v>1</v>
          </cell>
          <cell r="I713">
            <v>0.05</v>
          </cell>
          <cell r="J713">
            <v>2.9</v>
          </cell>
          <cell r="K713">
            <v>0.14499999999999999</v>
          </cell>
        </row>
        <row r="714">
          <cell r="A714">
            <v>252</v>
          </cell>
          <cell r="B714" t="str">
            <v>+</v>
          </cell>
          <cell r="C714">
            <v>6.1</v>
          </cell>
          <cell r="D714">
            <v>252</v>
          </cell>
          <cell r="E714" t="str">
            <v>+</v>
          </cell>
          <cell r="F714">
            <v>19.600000000000364</v>
          </cell>
          <cell r="G714">
            <v>13.5</v>
          </cell>
          <cell r="H714">
            <v>2</v>
          </cell>
          <cell r="I714">
            <v>0.05</v>
          </cell>
          <cell r="J714">
            <v>27</v>
          </cell>
          <cell r="K714">
            <v>1.35</v>
          </cell>
        </row>
        <row r="715">
          <cell r="A715">
            <v>252</v>
          </cell>
          <cell r="B715" t="str">
            <v>+</v>
          </cell>
          <cell r="C715">
            <v>18.600000000000001</v>
          </cell>
          <cell r="D715">
            <v>254</v>
          </cell>
          <cell r="E715" t="str">
            <v>+</v>
          </cell>
          <cell r="F715">
            <v>10.600000000000591</v>
          </cell>
          <cell r="G715">
            <v>32</v>
          </cell>
          <cell r="H715">
            <v>1</v>
          </cell>
          <cell r="I715">
            <v>0.05</v>
          </cell>
          <cell r="J715">
            <v>32</v>
          </cell>
          <cell r="K715">
            <v>1.6</v>
          </cell>
        </row>
        <row r="716">
          <cell r="A716">
            <v>255</v>
          </cell>
          <cell r="B716" t="str">
            <v>+</v>
          </cell>
          <cell r="C716">
            <v>7.3</v>
          </cell>
          <cell r="D716">
            <v>258</v>
          </cell>
          <cell r="E716" t="str">
            <v>+</v>
          </cell>
          <cell r="F716">
            <v>0.49999999999954525</v>
          </cell>
          <cell r="G716">
            <v>53.2</v>
          </cell>
          <cell r="H716">
            <v>1</v>
          </cell>
          <cell r="I716">
            <v>0.05</v>
          </cell>
          <cell r="J716">
            <v>53.2</v>
          </cell>
          <cell r="K716">
            <v>2.66</v>
          </cell>
        </row>
        <row r="717">
          <cell r="A717">
            <v>255</v>
          </cell>
          <cell r="B717" t="str">
            <v>+</v>
          </cell>
          <cell r="C717">
            <v>16.5</v>
          </cell>
          <cell r="D717">
            <v>257</v>
          </cell>
          <cell r="E717" t="str">
            <v>+</v>
          </cell>
          <cell r="F717">
            <v>7.9999999999995453</v>
          </cell>
          <cell r="G717">
            <v>31.5</v>
          </cell>
          <cell r="H717">
            <v>2</v>
          </cell>
          <cell r="I717">
            <v>0.05</v>
          </cell>
          <cell r="J717">
            <v>63</v>
          </cell>
          <cell r="K717">
            <v>3.1500000000000004</v>
          </cell>
        </row>
        <row r="718">
          <cell r="A718">
            <v>259</v>
          </cell>
          <cell r="B718" t="str">
            <v>+</v>
          </cell>
          <cell r="C718">
            <v>11.6</v>
          </cell>
          <cell r="D718">
            <v>259</v>
          </cell>
          <cell r="E718" t="str">
            <v>+</v>
          </cell>
          <cell r="F718">
            <v>18.300000000000409</v>
          </cell>
          <cell r="G718">
            <v>6.7</v>
          </cell>
          <cell r="H718">
            <v>1</v>
          </cell>
          <cell r="I718">
            <v>0.05</v>
          </cell>
          <cell r="J718">
            <v>6.7</v>
          </cell>
          <cell r="K718">
            <v>0.33500000000000002</v>
          </cell>
        </row>
        <row r="719">
          <cell r="A719">
            <v>259</v>
          </cell>
          <cell r="B719" t="str">
            <v>+</v>
          </cell>
          <cell r="D719">
            <v>259</v>
          </cell>
          <cell r="E719" t="str">
            <v>+</v>
          </cell>
          <cell r="F719">
            <v>8.1999999999993634</v>
          </cell>
          <cell r="G719">
            <v>8.1999999999999993</v>
          </cell>
          <cell r="H719">
            <v>1</v>
          </cell>
          <cell r="I719">
            <v>0.05</v>
          </cell>
          <cell r="J719">
            <v>8.1999999999999993</v>
          </cell>
          <cell r="K719">
            <v>0.41</v>
          </cell>
        </row>
        <row r="720">
          <cell r="A720">
            <v>262</v>
          </cell>
          <cell r="B720" t="str">
            <v>+</v>
          </cell>
          <cell r="C720">
            <v>3</v>
          </cell>
          <cell r="D720">
            <v>264</v>
          </cell>
          <cell r="E720" t="str">
            <v>+</v>
          </cell>
          <cell r="F720">
            <v>16.200000000000045</v>
          </cell>
          <cell r="G720">
            <v>53.2</v>
          </cell>
          <cell r="H720">
            <v>2.8</v>
          </cell>
          <cell r="I720">
            <v>0.05</v>
          </cell>
          <cell r="J720">
            <v>148.96</v>
          </cell>
          <cell r="K720">
            <v>7.4480000000000004</v>
          </cell>
        </row>
        <row r="721">
          <cell r="A721">
            <v>267</v>
          </cell>
          <cell r="B721" t="str">
            <v>+</v>
          </cell>
          <cell r="C721">
            <v>16.399999999999999</v>
          </cell>
          <cell r="D721">
            <v>268</v>
          </cell>
          <cell r="E721" t="str">
            <v>+</v>
          </cell>
          <cell r="F721">
            <v>12.099999999999227</v>
          </cell>
          <cell r="G721">
            <v>15.7</v>
          </cell>
          <cell r="H721">
            <v>2.95</v>
          </cell>
          <cell r="I721">
            <v>0.05</v>
          </cell>
          <cell r="J721">
            <v>46.314999999999998</v>
          </cell>
          <cell r="K721">
            <v>2.31575</v>
          </cell>
        </row>
        <row r="722">
          <cell r="A722">
            <v>267</v>
          </cell>
          <cell r="B722" t="str">
            <v>+</v>
          </cell>
          <cell r="C722">
            <v>12.2</v>
          </cell>
          <cell r="D722">
            <v>270</v>
          </cell>
          <cell r="E722" t="str">
            <v>+</v>
          </cell>
          <cell r="F722">
            <v>7.8499999999996817</v>
          </cell>
          <cell r="G722">
            <v>55.65</v>
          </cell>
          <cell r="H722">
            <v>1</v>
          </cell>
          <cell r="I722">
            <v>0.05</v>
          </cell>
          <cell r="J722">
            <v>55.65</v>
          </cell>
          <cell r="K722">
            <v>2.7825000000000002</v>
          </cell>
        </row>
        <row r="723">
          <cell r="A723">
            <v>267</v>
          </cell>
          <cell r="B723" t="str">
            <v>+</v>
          </cell>
          <cell r="C723">
            <v>12.2</v>
          </cell>
          <cell r="D723">
            <v>268</v>
          </cell>
          <cell r="E723" t="str">
            <v>+</v>
          </cell>
          <cell r="F723">
            <v>5.3999999999996362</v>
          </cell>
          <cell r="G723">
            <v>13.2</v>
          </cell>
          <cell r="H723">
            <v>1</v>
          </cell>
          <cell r="I723">
            <v>0.05</v>
          </cell>
          <cell r="J723">
            <v>13.2</v>
          </cell>
          <cell r="K723">
            <v>0.66</v>
          </cell>
        </row>
        <row r="724">
          <cell r="A724">
            <v>268</v>
          </cell>
          <cell r="B724" t="str">
            <v>+</v>
          </cell>
          <cell r="C724">
            <v>13.5</v>
          </cell>
          <cell r="D724">
            <v>270</v>
          </cell>
          <cell r="E724" t="str">
            <v>+</v>
          </cell>
          <cell r="F724">
            <v>0</v>
          </cell>
          <cell r="G724">
            <v>26.5</v>
          </cell>
          <cell r="H724">
            <v>1</v>
          </cell>
          <cell r="I724">
            <v>0.05</v>
          </cell>
          <cell r="J724">
            <v>26.5</v>
          </cell>
          <cell r="K724">
            <v>1.3250000000000002</v>
          </cell>
        </row>
        <row r="725">
          <cell r="A725">
            <v>272</v>
          </cell>
          <cell r="B725" t="str">
            <v>+</v>
          </cell>
          <cell r="C725">
            <v>1.9</v>
          </cell>
          <cell r="D725">
            <v>272</v>
          </cell>
          <cell r="E725" t="str">
            <v>+</v>
          </cell>
          <cell r="F725">
            <v>8.6500000000000909</v>
          </cell>
          <cell r="G725">
            <v>6.75</v>
          </cell>
          <cell r="H725">
            <v>1</v>
          </cell>
          <cell r="I725">
            <v>0.05</v>
          </cell>
          <cell r="J725">
            <v>6.75</v>
          </cell>
          <cell r="K725">
            <v>0.33750000000000002</v>
          </cell>
        </row>
        <row r="726">
          <cell r="A726">
            <v>272</v>
          </cell>
          <cell r="B726" t="str">
            <v>+</v>
          </cell>
          <cell r="C726">
            <v>9.3000000000000007</v>
          </cell>
          <cell r="D726">
            <v>274</v>
          </cell>
          <cell r="E726" t="str">
            <v>+</v>
          </cell>
          <cell r="F726">
            <v>3.4500000000002728</v>
          </cell>
          <cell r="G726">
            <v>34.15</v>
          </cell>
          <cell r="H726">
            <v>1</v>
          </cell>
          <cell r="I726">
            <v>0.05</v>
          </cell>
          <cell r="J726">
            <v>34.15</v>
          </cell>
          <cell r="K726">
            <v>1.7075</v>
          </cell>
        </row>
        <row r="727">
          <cell r="A727">
            <v>272</v>
          </cell>
          <cell r="B727" t="str">
            <v>+</v>
          </cell>
          <cell r="C727">
            <v>11.2</v>
          </cell>
          <cell r="D727">
            <v>275</v>
          </cell>
          <cell r="E727" t="str">
            <v>+</v>
          </cell>
          <cell r="F727">
            <v>1.3999999999998636</v>
          </cell>
          <cell r="G727">
            <v>50.2</v>
          </cell>
          <cell r="H727">
            <v>1</v>
          </cell>
          <cell r="I727">
            <v>0.05</v>
          </cell>
          <cell r="J727">
            <v>50.2</v>
          </cell>
          <cell r="K727">
            <v>2.5100000000000002</v>
          </cell>
        </row>
        <row r="728">
          <cell r="A728">
            <v>272</v>
          </cell>
          <cell r="B728" t="str">
            <v>+</v>
          </cell>
          <cell r="C728">
            <v>14</v>
          </cell>
          <cell r="D728">
            <v>273</v>
          </cell>
          <cell r="E728" t="str">
            <v>+</v>
          </cell>
          <cell r="F728">
            <v>0.55000000000063665</v>
          </cell>
          <cell r="G728">
            <v>6.55</v>
          </cell>
          <cell r="H728">
            <v>1</v>
          </cell>
          <cell r="I728">
            <v>0.05</v>
          </cell>
          <cell r="J728">
            <v>6.55</v>
          </cell>
          <cell r="K728">
            <v>0.32750000000000001</v>
          </cell>
        </row>
        <row r="729">
          <cell r="A729">
            <v>273</v>
          </cell>
          <cell r="B729" t="str">
            <v>+</v>
          </cell>
          <cell r="C729">
            <v>1.2</v>
          </cell>
          <cell r="D729">
            <v>274</v>
          </cell>
          <cell r="E729" t="str">
            <v>+</v>
          </cell>
          <cell r="F729">
            <v>0.1999999999998181</v>
          </cell>
          <cell r="G729">
            <v>19</v>
          </cell>
          <cell r="H729">
            <v>1</v>
          </cell>
          <cell r="I729">
            <v>0.05</v>
          </cell>
          <cell r="J729">
            <v>19</v>
          </cell>
          <cell r="K729">
            <v>0.95000000000000007</v>
          </cell>
        </row>
        <row r="730">
          <cell r="A730">
            <v>274</v>
          </cell>
          <cell r="B730" t="str">
            <v>+</v>
          </cell>
          <cell r="C730">
            <v>2.5</v>
          </cell>
          <cell r="D730">
            <v>275</v>
          </cell>
          <cell r="E730" t="str">
            <v>+</v>
          </cell>
          <cell r="F730">
            <v>9.9999999999909051E-2</v>
          </cell>
          <cell r="G730">
            <v>17.600000000000001</v>
          </cell>
          <cell r="H730">
            <v>1</v>
          </cell>
          <cell r="I730">
            <v>0.05</v>
          </cell>
          <cell r="J730">
            <v>17.600000000000001</v>
          </cell>
          <cell r="K730">
            <v>0.88000000000000012</v>
          </cell>
        </row>
        <row r="731">
          <cell r="A731">
            <v>275</v>
          </cell>
          <cell r="B731" t="str">
            <v>+</v>
          </cell>
          <cell r="C731">
            <v>7</v>
          </cell>
          <cell r="D731">
            <v>276</v>
          </cell>
          <cell r="E731" t="str">
            <v>+</v>
          </cell>
          <cell r="F731">
            <v>0.80000000000040927</v>
          </cell>
          <cell r="G731">
            <v>13.8</v>
          </cell>
          <cell r="H731">
            <v>1</v>
          </cell>
          <cell r="I731">
            <v>0.05</v>
          </cell>
          <cell r="J731">
            <v>13.8</v>
          </cell>
          <cell r="K731">
            <v>0.69000000000000006</v>
          </cell>
        </row>
        <row r="732">
          <cell r="A732">
            <v>275</v>
          </cell>
          <cell r="B732" t="str">
            <v>+</v>
          </cell>
          <cell r="C732">
            <v>1.25</v>
          </cell>
          <cell r="D732">
            <v>275</v>
          </cell>
          <cell r="E732" t="str">
            <v>+</v>
          </cell>
          <cell r="F732">
            <v>18.550000000000182</v>
          </cell>
          <cell r="G732">
            <v>17.3</v>
          </cell>
          <cell r="H732">
            <v>1.95</v>
          </cell>
          <cell r="I732">
            <v>0.05</v>
          </cell>
          <cell r="J732">
            <v>33.734999999999999</v>
          </cell>
          <cell r="K732">
            <v>1.68675</v>
          </cell>
        </row>
        <row r="733">
          <cell r="A733">
            <v>276</v>
          </cell>
          <cell r="B733" t="str">
            <v>+</v>
          </cell>
          <cell r="C733">
            <v>1.2</v>
          </cell>
          <cell r="D733">
            <v>276</v>
          </cell>
          <cell r="E733" t="str">
            <v>+</v>
          </cell>
          <cell r="F733">
            <v>15.449999999999591</v>
          </cell>
          <cell r="G733">
            <v>14.25</v>
          </cell>
          <cell r="H733">
            <v>2</v>
          </cell>
          <cell r="I733">
            <v>0.06</v>
          </cell>
          <cell r="J733">
            <v>28.5</v>
          </cell>
          <cell r="K733">
            <v>1.71</v>
          </cell>
        </row>
        <row r="734">
          <cell r="A734">
            <v>276</v>
          </cell>
          <cell r="B734" t="str">
            <v>+</v>
          </cell>
          <cell r="C734">
            <v>12.6</v>
          </cell>
          <cell r="D734">
            <v>276</v>
          </cell>
          <cell r="E734" t="str">
            <v>+</v>
          </cell>
          <cell r="F734">
            <v>17.549999999999955</v>
          </cell>
          <cell r="G734">
            <v>4.95</v>
          </cell>
          <cell r="H734">
            <v>1</v>
          </cell>
          <cell r="I734">
            <v>0.06</v>
          </cell>
          <cell r="J734">
            <v>4.95</v>
          </cell>
          <cell r="K734">
            <v>0.29699999999999999</v>
          </cell>
        </row>
        <row r="735">
          <cell r="A735">
            <v>276</v>
          </cell>
          <cell r="B735" t="str">
            <v>+</v>
          </cell>
          <cell r="C735">
            <v>17.5</v>
          </cell>
          <cell r="D735">
            <v>277</v>
          </cell>
          <cell r="E735" t="str">
            <v>+</v>
          </cell>
          <cell r="F735">
            <v>10.800000000000409</v>
          </cell>
          <cell r="G735">
            <v>13.3</v>
          </cell>
          <cell r="H735">
            <v>2</v>
          </cell>
          <cell r="I735">
            <v>0.06</v>
          </cell>
          <cell r="J735">
            <v>26.6</v>
          </cell>
          <cell r="K735">
            <v>1.5960000000000001</v>
          </cell>
        </row>
        <row r="736">
          <cell r="A736">
            <v>276</v>
          </cell>
          <cell r="B736" t="str">
            <v>+</v>
          </cell>
          <cell r="C736">
            <v>15</v>
          </cell>
          <cell r="D736">
            <v>277</v>
          </cell>
          <cell r="E736" t="str">
            <v>+</v>
          </cell>
          <cell r="F736">
            <v>10.600000000000591</v>
          </cell>
          <cell r="G736">
            <v>15.6</v>
          </cell>
          <cell r="H736">
            <v>1</v>
          </cell>
          <cell r="I736">
            <v>0.06</v>
          </cell>
          <cell r="J736">
            <v>15.6</v>
          </cell>
          <cell r="K736">
            <v>0.93599999999999994</v>
          </cell>
        </row>
        <row r="737">
          <cell r="A737">
            <v>277</v>
          </cell>
          <cell r="B737" t="str">
            <v>+</v>
          </cell>
          <cell r="C737">
            <v>14.9</v>
          </cell>
          <cell r="D737">
            <v>278</v>
          </cell>
          <cell r="E737" t="str">
            <v>+</v>
          </cell>
          <cell r="F737">
            <v>8.75</v>
          </cell>
          <cell r="G737">
            <v>13.85</v>
          </cell>
          <cell r="H737">
            <v>2</v>
          </cell>
          <cell r="I737">
            <v>0.06</v>
          </cell>
          <cell r="J737">
            <v>27.7</v>
          </cell>
          <cell r="K737">
            <v>1.6619999999999999</v>
          </cell>
        </row>
        <row r="738">
          <cell r="A738">
            <v>277</v>
          </cell>
          <cell r="B738" t="str">
            <v>+</v>
          </cell>
          <cell r="C738">
            <v>11.1</v>
          </cell>
          <cell r="D738">
            <v>277</v>
          </cell>
          <cell r="E738" t="str">
            <v>+</v>
          </cell>
          <cell r="F738">
            <v>15.600000000000591</v>
          </cell>
          <cell r="G738">
            <v>4.5</v>
          </cell>
          <cell r="H738">
            <v>1</v>
          </cell>
          <cell r="I738">
            <v>0.06</v>
          </cell>
          <cell r="J738">
            <v>4.5</v>
          </cell>
          <cell r="K738">
            <v>0.27</v>
          </cell>
        </row>
        <row r="739">
          <cell r="A739">
            <v>278</v>
          </cell>
          <cell r="B739" t="str">
            <v>+</v>
          </cell>
          <cell r="C739">
            <v>9.1999999999999993</v>
          </cell>
          <cell r="D739">
            <v>278</v>
          </cell>
          <cell r="E739" t="str">
            <v>+</v>
          </cell>
          <cell r="F739">
            <v>14.900000000000091</v>
          </cell>
          <cell r="G739">
            <v>5.7</v>
          </cell>
          <cell r="H739">
            <v>1</v>
          </cell>
          <cell r="I739">
            <v>0.05</v>
          </cell>
          <cell r="J739">
            <v>5.7</v>
          </cell>
          <cell r="K739">
            <v>0.28500000000000003</v>
          </cell>
        </row>
        <row r="740">
          <cell r="A740">
            <v>278</v>
          </cell>
          <cell r="B740" t="str">
            <v>+</v>
          </cell>
          <cell r="C740">
            <v>14.5</v>
          </cell>
          <cell r="D740">
            <v>278</v>
          </cell>
          <cell r="E740" t="str">
            <v>+</v>
          </cell>
          <cell r="F740">
            <v>16.499999999999773</v>
          </cell>
          <cell r="G740">
            <v>2</v>
          </cell>
          <cell r="H740">
            <v>1</v>
          </cell>
          <cell r="I740">
            <v>0.05</v>
          </cell>
          <cell r="J740">
            <v>2</v>
          </cell>
          <cell r="K740">
            <v>0.1</v>
          </cell>
        </row>
        <row r="741">
          <cell r="A741">
            <v>278</v>
          </cell>
          <cell r="B741" t="str">
            <v>+</v>
          </cell>
          <cell r="C741">
            <v>16.899999999999999</v>
          </cell>
          <cell r="D741">
            <v>280</v>
          </cell>
          <cell r="E741" t="str">
            <v>+</v>
          </cell>
          <cell r="F741">
            <v>7.4000000000000909</v>
          </cell>
          <cell r="G741">
            <v>30.5</v>
          </cell>
          <cell r="H741">
            <v>1</v>
          </cell>
          <cell r="I741">
            <v>0.05</v>
          </cell>
          <cell r="J741">
            <v>30.5</v>
          </cell>
          <cell r="K741">
            <v>1.5250000000000001</v>
          </cell>
        </row>
        <row r="742">
          <cell r="A742">
            <v>278</v>
          </cell>
          <cell r="B742" t="str">
            <v>+</v>
          </cell>
          <cell r="C742">
            <v>5</v>
          </cell>
          <cell r="D742">
            <v>278</v>
          </cell>
          <cell r="E742" t="str">
            <v>+</v>
          </cell>
          <cell r="F742">
            <v>17.000000000000455</v>
          </cell>
          <cell r="G742">
            <v>12</v>
          </cell>
          <cell r="H742">
            <v>1</v>
          </cell>
          <cell r="I742">
            <v>0.05</v>
          </cell>
          <cell r="J742">
            <v>12</v>
          </cell>
          <cell r="K742">
            <v>0.60000000000000009</v>
          </cell>
        </row>
        <row r="743">
          <cell r="A743">
            <v>278</v>
          </cell>
          <cell r="B743" t="str">
            <v>+</v>
          </cell>
          <cell r="C743">
            <v>4.0999999999999996</v>
          </cell>
          <cell r="D743">
            <v>278</v>
          </cell>
          <cell r="E743" t="str">
            <v>+</v>
          </cell>
          <cell r="F743">
            <v>8.6000000000001364</v>
          </cell>
          <cell r="G743">
            <v>4.5</v>
          </cell>
          <cell r="H743">
            <v>1</v>
          </cell>
          <cell r="I743">
            <v>0.05</v>
          </cell>
          <cell r="J743">
            <v>4.5</v>
          </cell>
          <cell r="K743">
            <v>0.22500000000000001</v>
          </cell>
        </row>
        <row r="744">
          <cell r="A744">
            <v>278</v>
          </cell>
          <cell r="B744" t="str">
            <v>+</v>
          </cell>
          <cell r="C744">
            <v>3.2</v>
          </cell>
          <cell r="D744">
            <v>278</v>
          </cell>
          <cell r="E744" t="str">
            <v>+</v>
          </cell>
          <cell r="F744">
            <v>10.899999999999181</v>
          </cell>
          <cell r="G744">
            <v>7.7</v>
          </cell>
          <cell r="H744">
            <v>1</v>
          </cell>
          <cell r="I744">
            <v>0.05</v>
          </cell>
          <cell r="J744">
            <v>7.7</v>
          </cell>
          <cell r="K744">
            <v>0.38500000000000001</v>
          </cell>
        </row>
        <row r="745">
          <cell r="A745">
            <v>278</v>
          </cell>
          <cell r="B745" t="str">
            <v>+</v>
          </cell>
          <cell r="C745">
            <v>14.5</v>
          </cell>
          <cell r="D745">
            <v>279</v>
          </cell>
          <cell r="E745" t="str">
            <v>+</v>
          </cell>
          <cell r="F745">
            <v>8.7999999999999545</v>
          </cell>
          <cell r="G745">
            <v>14.3</v>
          </cell>
          <cell r="H745">
            <v>2</v>
          </cell>
          <cell r="I745">
            <v>0.05</v>
          </cell>
          <cell r="J745">
            <v>28.6</v>
          </cell>
          <cell r="K745">
            <v>1.4300000000000002</v>
          </cell>
        </row>
        <row r="746">
          <cell r="A746">
            <v>279</v>
          </cell>
          <cell r="B746" t="str">
            <v>+</v>
          </cell>
          <cell r="C746">
            <v>12.2</v>
          </cell>
          <cell r="D746">
            <v>280</v>
          </cell>
          <cell r="E746" t="str">
            <v>+</v>
          </cell>
          <cell r="F746">
            <v>0.89999999999918145</v>
          </cell>
          <cell r="G746">
            <v>8.6999999999999993</v>
          </cell>
          <cell r="H746">
            <v>2</v>
          </cell>
          <cell r="I746">
            <v>0.05</v>
          </cell>
          <cell r="J746">
            <v>17.399999999999999</v>
          </cell>
          <cell r="K746">
            <v>0.87</v>
          </cell>
        </row>
        <row r="747">
          <cell r="A747">
            <v>279</v>
          </cell>
          <cell r="B747" t="str">
            <v>+</v>
          </cell>
          <cell r="C747">
            <v>15.5</v>
          </cell>
          <cell r="D747">
            <v>280</v>
          </cell>
          <cell r="E747" t="str">
            <v>+</v>
          </cell>
          <cell r="F747">
            <v>7.9499999999995907</v>
          </cell>
          <cell r="G747">
            <v>12.45</v>
          </cell>
          <cell r="H747">
            <v>4</v>
          </cell>
          <cell r="I747">
            <v>0.05</v>
          </cell>
          <cell r="J747">
            <v>49.8</v>
          </cell>
          <cell r="K747">
            <v>2.4900000000000002</v>
          </cell>
        </row>
        <row r="748">
          <cell r="A748">
            <v>279</v>
          </cell>
          <cell r="B748" t="str">
            <v>+</v>
          </cell>
          <cell r="C748">
            <v>2</v>
          </cell>
          <cell r="D748">
            <v>279</v>
          </cell>
          <cell r="E748" t="str">
            <v>+</v>
          </cell>
          <cell r="F748">
            <v>14.800000000000182</v>
          </cell>
          <cell r="G748">
            <v>12.8</v>
          </cell>
          <cell r="H748">
            <v>2</v>
          </cell>
          <cell r="I748">
            <v>0.05</v>
          </cell>
          <cell r="J748">
            <v>25.6</v>
          </cell>
          <cell r="K748">
            <v>1.2800000000000002</v>
          </cell>
        </row>
        <row r="749">
          <cell r="A749">
            <v>280</v>
          </cell>
          <cell r="B749" t="str">
            <v>+</v>
          </cell>
          <cell r="C749">
            <v>12.4</v>
          </cell>
          <cell r="D749">
            <v>280</v>
          </cell>
          <cell r="E749" t="str">
            <v>+</v>
          </cell>
          <cell r="F749">
            <v>16.599999999999682</v>
          </cell>
          <cell r="G749">
            <v>4.2</v>
          </cell>
          <cell r="H749">
            <v>1.1000000000000001</v>
          </cell>
          <cell r="I749">
            <v>0.05</v>
          </cell>
          <cell r="J749">
            <v>4.620000000000001</v>
          </cell>
          <cell r="K749">
            <v>0.23100000000000007</v>
          </cell>
        </row>
        <row r="750">
          <cell r="A750">
            <v>280</v>
          </cell>
          <cell r="B750" t="str">
            <v>+</v>
          </cell>
          <cell r="C750">
            <v>19</v>
          </cell>
          <cell r="D750">
            <v>281</v>
          </cell>
          <cell r="E750" t="str">
            <v>+</v>
          </cell>
          <cell r="F750">
            <v>5.3999999999996362</v>
          </cell>
          <cell r="G750">
            <v>6.4</v>
          </cell>
          <cell r="H750">
            <v>1</v>
          </cell>
          <cell r="I750">
            <v>0.05</v>
          </cell>
          <cell r="J750">
            <v>6.4</v>
          </cell>
          <cell r="K750">
            <v>0.32000000000000006</v>
          </cell>
        </row>
        <row r="751">
          <cell r="A751">
            <v>280</v>
          </cell>
          <cell r="B751" t="str">
            <v>+</v>
          </cell>
          <cell r="C751">
            <v>3.1</v>
          </cell>
          <cell r="D751">
            <v>280</v>
          </cell>
          <cell r="E751" t="str">
            <v>+</v>
          </cell>
          <cell r="F751">
            <v>6.7000000000007276</v>
          </cell>
          <cell r="G751">
            <v>3.6</v>
          </cell>
          <cell r="H751">
            <v>2.8</v>
          </cell>
          <cell r="I751">
            <v>0.05</v>
          </cell>
          <cell r="J751">
            <v>10.08</v>
          </cell>
          <cell r="K751">
            <v>0.504</v>
          </cell>
        </row>
        <row r="752">
          <cell r="A752">
            <v>280</v>
          </cell>
          <cell r="B752" t="str">
            <v>+</v>
          </cell>
          <cell r="C752">
            <v>0.8</v>
          </cell>
          <cell r="D752">
            <v>280</v>
          </cell>
          <cell r="E752" t="str">
            <v>+</v>
          </cell>
          <cell r="F752">
            <v>3.1000000000005912</v>
          </cell>
          <cell r="G752">
            <v>2.2999999999999998</v>
          </cell>
          <cell r="H752">
            <v>2</v>
          </cell>
          <cell r="I752">
            <v>0.05</v>
          </cell>
          <cell r="J752">
            <v>4.5999999999999996</v>
          </cell>
          <cell r="K752">
            <v>0.22999999999999998</v>
          </cell>
        </row>
        <row r="753">
          <cell r="A753">
            <v>281</v>
          </cell>
          <cell r="B753" t="str">
            <v>+</v>
          </cell>
          <cell r="C753">
            <v>15.3</v>
          </cell>
          <cell r="D753">
            <v>282</v>
          </cell>
          <cell r="E753" t="str">
            <v>+</v>
          </cell>
          <cell r="F753">
            <v>8.9499999999998181</v>
          </cell>
          <cell r="G753">
            <v>13.65</v>
          </cell>
          <cell r="H753">
            <v>2</v>
          </cell>
          <cell r="I753">
            <v>0.06</v>
          </cell>
          <cell r="J753">
            <v>27.3</v>
          </cell>
          <cell r="K753">
            <v>1.6379999999999999</v>
          </cell>
        </row>
        <row r="754">
          <cell r="A754">
            <v>281</v>
          </cell>
          <cell r="B754" t="str">
            <v>+</v>
          </cell>
          <cell r="C754">
            <v>16.100000000000001</v>
          </cell>
          <cell r="D754">
            <v>282</v>
          </cell>
          <cell r="E754" t="str">
            <v>+</v>
          </cell>
          <cell r="F754">
            <v>1.1000000000001364</v>
          </cell>
          <cell r="G754">
            <v>5</v>
          </cell>
          <cell r="H754">
            <v>1</v>
          </cell>
          <cell r="I754">
            <v>0.05</v>
          </cell>
          <cell r="J754">
            <v>5</v>
          </cell>
          <cell r="K754">
            <v>0.25</v>
          </cell>
        </row>
        <row r="755">
          <cell r="A755">
            <v>281</v>
          </cell>
          <cell r="B755" t="str">
            <v>+</v>
          </cell>
          <cell r="C755">
            <v>15.3</v>
          </cell>
          <cell r="D755">
            <v>282</v>
          </cell>
          <cell r="E755" t="str">
            <v>+</v>
          </cell>
          <cell r="F755">
            <v>2.3000000000001819</v>
          </cell>
          <cell r="G755">
            <v>7</v>
          </cell>
          <cell r="H755">
            <v>1</v>
          </cell>
          <cell r="I755">
            <v>0.06</v>
          </cell>
          <cell r="J755">
            <v>7</v>
          </cell>
          <cell r="K755">
            <v>0.42</v>
          </cell>
        </row>
        <row r="756">
          <cell r="A756">
            <v>281</v>
          </cell>
          <cell r="B756" t="str">
            <v>+</v>
          </cell>
          <cell r="C756">
            <v>6</v>
          </cell>
          <cell r="D756">
            <v>281</v>
          </cell>
          <cell r="E756" t="str">
            <v>+</v>
          </cell>
          <cell r="F756">
            <v>10.699999999999363</v>
          </cell>
          <cell r="G756">
            <v>4.7</v>
          </cell>
          <cell r="H756">
            <v>4.7</v>
          </cell>
          <cell r="I756">
            <v>0.06</v>
          </cell>
          <cell r="J756">
            <v>22.090000000000003</v>
          </cell>
          <cell r="K756">
            <v>1.3254000000000001</v>
          </cell>
        </row>
        <row r="757">
          <cell r="A757">
            <v>281</v>
          </cell>
          <cell r="B757" t="str">
            <v>+</v>
          </cell>
          <cell r="C757">
            <v>10.4</v>
          </cell>
          <cell r="D757">
            <v>281</v>
          </cell>
          <cell r="E757" t="str">
            <v>+</v>
          </cell>
          <cell r="F757">
            <v>16.349999999999909</v>
          </cell>
          <cell r="G757">
            <v>5.95</v>
          </cell>
          <cell r="H757">
            <v>3.8</v>
          </cell>
          <cell r="I757">
            <v>0.06</v>
          </cell>
          <cell r="J757">
            <v>22.61</v>
          </cell>
          <cell r="K757">
            <v>1.3565999999999998</v>
          </cell>
        </row>
        <row r="758">
          <cell r="A758">
            <v>281</v>
          </cell>
          <cell r="B758" t="str">
            <v>+</v>
          </cell>
          <cell r="C758">
            <v>3</v>
          </cell>
          <cell r="D758">
            <v>281</v>
          </cell>
          <cell r="E758" t="str">
            <v>+</v>
          </cell>
          <cell r="F758">
            <v>16.000000000000227</v>
          </cell>
          <cell r="G758">
            <v>13</v>
          </cell>
          <cell r="H758">
            <v>2.0499999999999998</v>
          </cell>
          <cell r="I758">
            <v>0.06</v>
          </cell>
          <cell r="J758">
            <v>26.65</v>
          </cell>
          <cell r="K758">
            <v>1.5989999999999998</v>
          </cell>
        </row>
        <row r="759">
          <cell r="A759">
            <v>282</v>
          </cell>
          <cell r="B759" t="str">
            <v>+</v>
          </cell>
          <cell r="C759">
            <v>8.6999999999999993</v>
          </cell>
          <cell r="D759">
            <v>282</v>
          </cell>
          <cell r="E759" t="str">
            <v>+</v>
          </cell>
          <cell r="F759">
            <v>18.399999999999181</v>
          </cell>
          <cell r="G759">
            <v>9.6999999999999993</v>
          </cell>
          <cell r="H759">
            <v>1</v>
          </cell>
          <cell r="I759">
            <v>0.06</v>
          </cell>
          <cell r="J759">
            <v>9.6999999999999993</v>
          </cell>
          <cell r="K759">
            <v>0.58199999999999996</v>
          </cell>
        </row>
        <row r="760">
          <cell r="A760">
            <v>282</v>
          </cell>
          <cell r="B760" t="str">
            <v>+</v>
          </cell>
          <cell r="C760">
            <v>1.4</v>
          </cell>
          <cell r="D760">
            <v>283</v>
          </cell>
          <cell r="E760" t="str">
            <v>+</v>
          </cell>
          <cell r="F760">
            <v>16.099999999999</v>
          </cell>
          <cell r="G760">
            <v>34.700000000000003</v>
          </cell>
          <cell r="H760">
            <v>1.95</v>
          </cell>
          <cell r="I760">
            <v>0.05</v>
          </cell>
          <cell r="J760">
            <v>67.665000000000006</v>
          </cell>
          <cell r="K760">
            <v>3.3832500000000003</v>
          </cell>
        </row>
        <row r="761">
          <cell r="A761">
            <v>282</v>
          </cell>
          <cell r="B761" t="str">
            <v>+</v>
          </cell>
          <cell r="C761">
            <v>11.3</v>
          </cell>
          <cell r="D761">
            <v>285</v>
          </cell>
          <cell r="E761" t="str">
            <v>+</v>
          </cell>
          <cell r="F761">
            <v>11.299999999999955</v>
          </cell>
          <cell r="G761">
            <v>60</v>
          </cell>
          <cell r="H761">
            <v>1</v>
          </cell>
          <cell r="I761">
            <v>0.05</v>
          </cell>
          <cell r="J761">
            <v>60</v>
          </cell>
          <cell r="K761">
            <v>3</v>
          </cell>
        </row>
        <row r="762">
          <cell r="A762">
            <v>283</v>
          </cell>
          <cell r="B762" t="str">
            <v>+</v>
          </cell>
          <cell r="C762">
            <v>4.5</v>
          </cell>
          <cell r="D762">
            <v>283</v>
          </cell>
          <cell r="E762" t="str">
            <v>+</v>
          </cell>
          <cell r="F762">
            <v>8.3999999999991815</v>
          </cell>
          <cell r="G762">
            <v>3.9</v>
          </cell>
          <cell r="H762">
            <v>1</v>
          </cell>
          <cell r="I762">
            <v>0.05</v>
          </cell>
          <cell r="J762">
            <v>3.9</v>
          </cell>
          <cell r="K762">
            <v>0.19500000000000001</v>
          </cell>
        </row>
        <row r="763">
          <cell r="A763">
            <v>283</v>
          </cell>
          <cell r="B763" t="str">
            <v>+</v>
          </cell>
          <cell r="C763">
            <v>9.1999999999999993</v>
          </cell>
          <cell r="D763">
            <v>283</v>
          </cell>
          <cell r="E763" t="str">
            <v>+</v>
          </cell>
          <cell r="F763">
            <v>18.149999999999409</v>
          </cell>
          <cell r="G763">
            <v>8.9499999999999993</v>
          </cell>
          <cell r="H763">
            <v>1</v>
          </cell>
          <cell r="I763">
            <v>0.05</v>
          </cell>
          <cell r="J763">
            <v>8.9499999999999993</v>
          </cell>
          <cell r="K763">
            <v>0.44750000000000001</v>
          </cell>
        </row>
        <row r="764">
          <cell r="A764">
            <v>284</v>
          </cell>
          <cell r="B764" t="str">
            <v>+</v>
          </cell>
          <cell r="C764">
            <v>11.2</v>
          </cell>
          <cell r="D764">
            <v>285</v>
          </cell>
          <cell r="E764" t="str">
            <v>+</v>
          </cell>
          <cell r="F764">
            <v>2.9999999999995453</v>
          </cell>
          <cell r="G764">
            <v>11.8</v>
          </cell>
          <cell r="H764">
            <v>2</v>
          </cell>
          <cell r="I764">
            <v>0.05</v>
          </cell>
          <cell r="J764">
            <v>23.6</v>
          </cell>
          <cell r="K764">
            <v>1.1800000000000002</v>
          </cell>
        </row>
        <row r="765">
          <cell r="A765">
            <v>284</v>
          </cell>
          <cell r="B765" t="str">
            <v>+</v>
          </cell>
          <cell r="C765">
            <v>15.8</v>
          </cell>
          <cell r="D765">
            <v>285</v>
          </cell>
          <cell r="E765" t="str">
            <v>+</v>
          </cell>
          <cell r="F765">
            <v>11.800000000000637</v>
          </cell>
          <cell r="G765">
            <v>16</v>
          </cell>
          <cell r="H765">
            <v>1</v>
          </cell>
          <cell r="I765">
            <v>0.05</v>
          </cell>
          <cell r="J765">
            <v>16</v>
          </cell>
          <cell r="K765">
            <v>0.8</v>
          </cell>
        </row>
        <row r="766">
          <cell r="A766">
            <v>285</v>
          </cell>
          <cell r="B766" t="str">
            <v>+</v>
          </cell>
          <cell r="C766">
            <v>5.2</v>
          </cell>
          <cell r="D766">
            <v>285</v>
          </cell>
          <cell r="E766" t="str">
            <v>+</v>
          </cell>
          <cell r="F766">
            <v>12.300000000000182</v>
          </cell>
          <cell r="G766">
            <v>7.1</v>
          </cell>
          <cell r="H766">
            <v>1</v>
          </cell>
          <cell r="I766">
            <v>0.05</v>
          </cell>
          <cell r="J766">
            <v>7.1</v>
          </cell>
          <cell r="K766">
            <v>0.35499999999999998</v>
          </cell>
        </row>
        <row r="767">
          <cell r="A767">
            <v>285</v>
          </cell>
          <cell r="B767" t="str">
            <v>+</v>
          </cell>
          <cell r="C767">
            <v>16.399999999999999</v>
          </cell>
          <cell r="D767">
            <v>286</v>
          </cell>
          <cell r="E767" t="str">
            <v>+</v>
          </cell>
          <cell r="F767">
            <v>8.9999999999997726</v>
          </cell>
          <cell r="G767">
            <v>12.6</v>
          </cell>
          <cell r="H767">
            <v>1</v>
          </cell>
          <cell r="I767">
            <v>0.05</v>
          </cell>
          <cell r="J767">
            <v>12.6</v>
          </cell>
          <cell r="K767">
            <v>0.63</v>
          </cell>
        </row>
        <row r="768">
          <cell r="A768">
            <v>285</v>
          </cell>
          <cell r="B768" t="str">
            <v>+</v>
          </cell>
          <cell r="C768">
            <v>19.399999999999999</v>
          </cell>
          <cell r="D768">
            <v>286</v>
          </cell>
          <cell r="E768" t="str">
            <v>+</v>
          </cell>
          <cell r="F768">
            <v>15.399999999999636</v>
          </cell>
          <cell r="G768">
            <v>16</v>
          </cell>
          <cell r="H768">
            <v>2</v>
          </cell>
          <cell r="I768">
            <v>0.05</v>
          </cell>
          <cell r="J768">
            <v>32</v>
          </cell>
          <cell r="K768">
            <v>1.6</v>
          </cell>
        </row>
        <row r="769">
          <cell r="A769">
            <v>285</v>
          </cell>
          <cell r="B769" t="str">
            <v>+</v>
          </cell>
          <cell r="C769">
            <v>7.6</v>
          </cell>
          <cell r="D769">
            <v>285</v>
          </cell>
          <cell r="E769" t="str">
            <v>+</v>
          </cell>
          <cell r="F769">
            <v>19.800000000000182</v>
          </cell>
          <cell r="G769">
            <v>12.2</v>
          </cell>
          <cell r="H769">
            <v>3</v>
          </cell>
          <cell r="I769">
            <v>0.05</v>
          </cell>
          <cell r="J769">
            <v>36.599999999999994</v>
          </cell>
          <cell r="K769">
            <v>1.8299999999999998</v>
          </cell>
        </row>
        <row r="770">
          <cell r="A770">
            <v>285</v>
          </cell>
          <cell r="B770" t="str">
            <v>+</v>
          </cell>
          <cell r="C770">
            <v>16.600000000000001</v>
          </cell>
          <cell r="D770">
            <v>287</v>
          </cell>
          <cell r="E770" t="str">
            <v>+</v>
          </cell>
          <cell r="F770">
            <v>12.700000000000955</v>
          </cell>
          <cell r="G770">
            <v>36.1</v>
          </cell>
          <cell r="H770">
            <v>1</v>
          </cell>
          <cell r="I770">
            <v>0.05</v>
          </cell>
          <cell r="J770">
            <v>36.1</v>
          </cell>
          <cell r="K770">
            <v>1.8050000000000002</v>
          </cell>
        </row>
        <row r="771">
          <cell r="A771">
            <v>285</v>
          </cell>
          <cell r="B771" t="str">
            <v>+</v>
          </cell>
          <cell r="C771">
            <v>10</v>
          </cell>
          <cell r="D771">
            <v>285</v>
          </cell>
          <cell r="E771" t="str">
            <v>+</v>
          </cell>
          <cell r="F771">
            <v>16.699999999999591</v>
          </cell>
          <cell r="G771">
            <v>6.7</v>
          </cell>
          <cell r="H771">
            <v>2</v>
          </cell>
          <cell r="I771">
            <v>0.05</v>
          </cell>
          <cell r="J771">
            <v>13.4</v>
          </cell>
          <cell r="K771">
            <v>0.67</v>
          </cell>
        </row>
        <row r="772">
          <cell r="A772">
            <v>286</v>
          </cell>
          <cell r="B772" t="str">
            <v>+</v>
          </cell>
          <cell r="C772">
            <v>2.2000000000000002</v>
          </cell>
          <cell r="D772">
            <v>286</v>
          </cell>
          <cell r="E772" t="str">
            <v>+</v>
          </cell>
          <cell r="F772">
            <v>4.3000000000006366</v>
          </cell>
          <cell r="G772">
            <v>2.1</v>
          </cell>
          <cell r="H772">
            <v>2</v>
          </cell>
          <cell r="I772">
            <v>0.05</v>
          </cell>
          <cell r="J772">
            <v>4.2</v>
          </cell>
          <cell r="K772">
            <v>0.21000000000000002</v>
          </cell>
        </row>
        <row r="773">
          <cell r="A773">
            <v>286</v>
          </cell>
          <cell r="B773" t="str">
            <v>+</v>
          </cell>
          <cell r="C773">
            <v>12.1</v>
          </cell>
          <cell r="D773">
            <v>287</v>
          </cell>
          <cell r="E773" t="str">
            <v>+</v>
          </cell>
          <cell r="F773">
            <v>3.5000000000002274</v>
          </cell>
          <cell r="G773">
            <v>11.4</v>
          </cell>
          <cell r="H773">
            <v>2</v>
          </cell>
          <cell r="I773">
            <v>0.05</v>
          </cell>
          <cell r="J773">
            <v>22.8</v>
          </cell>
          <cell r="K773">
            <v>1.1400000000000001</v>
          </cell>
        </row>
        <row r="774">
          <cell r="A774">
            <v>286</v>
          </cell>
          <cell r="B774" t="str">
            <v>+</v>
          </cell>
          <cell r="C774">
            <v>4.3</v>
          </cell>
          <cell r="D774">
            <v>287</v>
          </cell>
          <cell r="E774" t="str">
            <v>+</v>
          </cell>
          <cell r="F774">
            <v>2.5999999999999091</v>
          </cell>
          <cell r="G774">
            <v>18.3</v>
          </cell>
          <cell r="H774">
            <v>1</v>
          </cell>
          <cell r="I774">
            <v>0.05</v>
          </cell>
          <cell r="J774">
            <v>18.3</v>
          </cell>
          <cell r="K774">
            <v>0.91500000000000004</v>
          </cell>
        </row>
        <row r="775">
          <cell r="A775">
            <v>287</v>
          </cell>
          <cell r="B775" t="str">
            <v>+</v>
          </cell>
          <cell r="C775">
            <v>12.5</v>
          </cell>
          <cell r="D775">
            <v>288</v>
          </cell>
          <cell r="E775" t="str">
            <v>+</v>
          </cell>
          <cell r="F775">
            <v>17.5</v>
          </cell>
          <cell r="G775">
            <v>25</v>
          </cell>
          <cell r="H775">
            <v>2</v>
          </cell>
          <cell r="I775">
            <v>0.05</v>
          </cell>
          <cell r="J775">
            <v>50</v>
          </cell>
          <cell r="K775">
            <v>2.5</v>
          </cell>
        </row>
        <row r="776">
          <cell r="A776">
            <v>287</v>
          </cell>
          <cell r="B776" t="str">
            <v>+</v>
          </cell>
          <cell r="C776">
            <v>15.9</v>
          </cell>
          <cell r="D776">
            <v>288</v>
          </cell>
          <cell r="E776" t="str">
            <v>+</v>
          </cell>
          <cell r="F776">
            <v>5.8999999999991815</v>
          </cell>
          <cell r="G776">
            <v>10</v>
          </cell>
          <cell r="H776">
            <v>3</v>
          </cell>
          <cell r="I776">
            <v>0.05</v>
          </cell>
          <cell r="J776">
            <v>30</v>
          </cell>
          <cell r="K776">
            <v>1.5</v>
          </cell>
        </row>
        <row r="777">
          <cell r="A777">
            <v>287</v>
          </cell>
          <cell r="B777" t="str">
            <v>+</v>
          </cell>
          <cell r="C777">
            <v>10</v>
          </cell>
          <cell r="D777">
            <v>287</v>
          </cell>
          <cell r="E777" t="str">
            <v>+</v>
          </cell>
          <cell r="F777">
            <v>13.899999999999864</v>
          </cell>
          <cell r="G777">
            <v>3.9</v>
          </cell>
          <cell r="H777">
            <v>1</v>
          </cell>
          <cell r="I777">
            <v>0.05</v>
          </cell>
          <cell r="J777">
            <v>3.9</v>
          </cell>
          <cell r="K777">
            <v>0.19500000000000001</v>
          </cell>
        </row>
        <row r="778">
          <cell r="A778">
            <v>287</v>
          </cell>
          <cell r="B778" t="str">
            <v>+</v>
          </cell>
          <cell r="C778">
            <v>13.9</v>
          </cell>
          <cell r="D778">
            <v>287</v>
          </cell>
          <cell r="E778" t="str">
            <v>+</v>
          </cell>
          <cell r="F778">
            <v>15.899999999999181</v>
          </cell>
          <cell r="G778">
            <v>2</v>
          </cell>
          <cell r="H778">
            <v>1.4</v>
          </cell>
          <cell r="I778">
            <v>0.05</v>
          </cell>
          <cell r="J778">
            <v>2.8</v>
          </cell>
          <cell r="K778">
            <v>0.13999999999999999</v>
          </cell>
        </row>
        <row r="779">
          <cell r="A779">
            <v>288</v>
          </cell>
          <cell r="B779" t="str">
            <v>+</v>
          </cell>
          <cell r="C779">
            <v>17.600000000000001</v>
          </cell>
          <cell r="D779">
            <v>289</v>
          </cell>
          <cell r="E779" t="str">
            <v>+</v>
          </cell>
          <cell r="F779">
            <v>9.8000000000001819</v>
          </cell>
          <cell r="G779">
            <v>12.2</v>
          </cell>
          <cell r="H779">
            <v>1</v>
          </cell>
          <cell r="I779">
            <v>0.05</v>
          </cell>
          <cell r="J779">
            <v>12.2</v>
          </cell>
          <cell r="K779">
            <v>0.61</v>
          </cell>
        </row>
        <row r="780">
          <cell r="A780">
            <v>288</v>
          </cell>
          <cell r="B780" t="str">
            <v>+</v>
          </cell>
          <cell r="C780">
            <v>11.6</v>
          </cell>
          <cell r="D780">
            <v>288</v>
          </cell>
          <cell r="E780" t="str">
            <v>+</v>
          </cell>
          <cell r="F780">
            <v>17.950000000000728</v>
          </cell>
          <cell r="G780">
            <v>6.35</v>
          </cell>
          <cell r="H780">
            <v>1</v>
          </cell>
          <cell r="I780">
            <v>0.05</v>
          </cell>
          <cell r="J780">
            <v>6.35</v>
          </cell>
          <cell r="K780">
            <v>0.3175</v>
          </cell>
        </row>
        <row r="781">
          <cell r="A781">
            <v>288</v>
          </cell>
          <cell r="B781" t="str">
            <v>+</v>
          </cell>
          <cell r="C781">
            <v>12.3</v>
          </cell>
          <cell r="D781">
            <v>288</v>
          </cell>
          <cell r="E781" t="str">
            <v>+</v>
          </cell>
          <cell r="F781">
            <v>17.799999999999727</v>
          </cell>
          <cell r="G781">
            <v>5.5</v>
          </cell>
          <cell r="H781">
            <v>1</v>
          </cell>
          <cell r="I781">
            <v>0.05</v>
          </cell>
          <cell r="J781">
            <v>5.5</v>
          </cell>
          <cell r="K781">
            <v>0.27500000000000002</v>
          </cell>
        </row>
        <row r="782">
          <cell r="A782">
            <v>289</v>
          </cell>
          <cell r="B782" t="str">
            <v>+</v>
          </cell>
          <cell r="C782">
            <v>9.6</v>
          </cell>
          <cell r="D782">
            <v>289</v>
          </cell>
          <cell r="E782" t="str">
            <v>+</v>
          </cell>
          <cell r="F782">
            <v>12.700000000000955</v>
          </cell>
          <cell r="G782">
            <v>3.1</v>
          </cell>
          <cell r="H782">
            <v>2.8</v>
          </cell>
          <cell r="I782">
            <v>0.05</v>
          </cell>
          <cell r="J782">
            <v>8.68</v>
          </cell>
          <cell r="K782">
            <v>0.434</v>
          </cell>
        </row>
        <row r="783">
          <cell r="A783">
            <v>289</v>
          </cell>
          <cell r="B783" t="str">
            <v>+</v>
          </cell>
          <cell r="C783">
            <v>11.1</v>
          </cell>
          <cell r="D783">
            <v>289</v>
          </cell>
          <cell r="E783" t="str">
            <v>+</v>
          </cell>
          <cell r="F783">
            <v>13.2000000000005</v>
          </cell>
          <cell r="G783">
            <v>2.1</v>
          </cell>
          <cell r="H783">
            <v>2.9</v>
          </cell>
          <cell r="I783">
            <v>0.05</v>
          </cell>
          <cell r="J783">
            <v>6.09</v>
          </cell>
          <cell r="K783">
            <v>0.30449999999999999</v>
          </cell>
        </row>
        <row r="784">
          <cell r="A784">
            <v>289</v>
          </cell>
          <cell r="B784" t="str">
            <v>+</v>
          </cell>
          <cell r="C784">
            <v>11.6</v>
          </cell>
          <cell r="D784">
            <v>291</v>
          </cell>
          <cell r="E784" t="str">
            <v>+</v>
          </cell>
          <cell r="F784">
            <v>10.299999999999727</v>
          </cell>
          <cell r="G784">
            <v>38.700000000000003</v>
          </cell>
          <cell r="H784">
            <v>3</v>
          </cell>
          <cell r="I784">
            <v>0.05</v>
          </cell>
          <cell r="J784">
            <v>116.10000000000001</v>
          </cell>
          <cell r="K784">
            <v>5.8050000000000006</v>
          </cell>
        </row>
        <row r="785">
          <cell r="A785">
            <v>289</v>
          </cell>
          <cell r="B785" t="str">
            <v>+</v>
          </cell>
          <cell r="C785">
            <v>4.8</v>
          </cell>
          <cell r="D785">
            <v>289</v>
          </cell>
          <cell r="E785" t="str">
            <v>+</v>
          </cell>
          <cell r="F785">
            <v>7.3000000000001819</v>
          </cell>
          <cell r="G785">
            <v>2.5</v>
          </cell>
          <cell r="H785">
            <v>2</v>
          </cell>
          <cell r="I785">
            <v>0.05</v>
          </cell>
          <cell r="J785">
            <v>5</v>
          </cell>
          <cell r="K785">
            <v>0.25</v>
          </cell>
        </row>
        <row r="786">
          <cell r="A786">
            <v>289</v>
          </cell>
          <cell r="B786" t="str">
            <v>+</v>
          </cell>
          <cell r="D786">
            <v>289</v>
          </cell>
          <cell r="E786" t="str">
            <v>+</v>
          </cell>
          <cell r="F786">
            <v>6.1500000000000909</v>
          </cell>
          <cell r="G786">
            <v>6.15</v>
          </cell>
          <cell r="H786">
            <v>1</v>
          </cell>
          <cell r="I786">
            <v>0.05</v>
          </cell>
          <cell r="J786">
            <v>6.15</v>
          </cell>
          <cell r="K786">
            <v>0.30750000000000005</v>
          </cell>
        </row>
        <row r="787">
          <cell r="A787">
            <v>289</v>
          </cell>
          <cell r="B787" t="str">
            <v>+</v>
          </cell>
          <cell r="C787">
            <v>7.5</v>
          </cell>
          <cell r="D787">
            <v>289</v>
          </cell>
          <cell r="E787" t="str">
            <v>+</v>
          </cell>
          <cell r="F787">
            <v>11.600000000000819</v>
          </cell>
          <cell r="G787">
            <v>4.0999999999999996</v>
          </cell>
          <cell r="H787">
            <v>1</v>
          </cell>
          <cell r="I787">
            <v>0.05</v>
          </cell>
          <cell r="J787">
            <v>4.0999999999999996</v>
          </cell>
          <cell r="K787">
            <v>0.20499999999999999</v>
          </cell>
        </row>
        <row r="788">
          <cell r="A788">
            <v>289</v>
          </cell>
          <cell r="B788" t="str">
            <v>+</v>
          </cell>
          <cell r="C788">
            <v>19</v>
          </cell>
          <cell r="D788">
            <v>290</v>
          </cell>
          <cell r="E788" t="str">
            <v>+</v>
          </cell>
          <cell r="F788">
            <v>1.5499999999997272</v>
          </cell>
          <cell r="G788">
            <v>2.5499999999999998</v>
          </cell>
          <cell r="H788">
            <v>2</v>
          </cell>
          <cell r="I788">
            <v>0.05</v>
          </cell>
          <cell r="J788">
            <v>5.0999999999999996</v>
          </cell>
          <cell r="K788">
            <v>0.255</v>
          </cell>
        </row>
        <row r="789">
          <cell r="A789">
            <v>290</v>
          </cell>
          <cell r="B789" t="str">
            <v>+</v>
          </cell>
          <cell r="C789">
            <v>7</v>
          </cell>
          <cell r="D789">
            <v>290</v>
          </cell>
          <cell r="E789" t="str">
            <v>+</v>
          </cell>
          <cell r="F789">
            <v>13.199999999999363</v>
          </cell>
          <cell r="G789">
            <v>6.2</v>
          </cell>
          <cell r="H789">
            <v>1</v>
          </cell>
          <cell r="I789">
            <v>0.05</v>
          </cell>
          <cell r="J789">
            <v>6.2</v>
          </cell>
          <cell r="K789">
            <v>0.31000000000000005</v>
          </cell>
        </row>
        <row r="790">
          <cell r="A790">
            <v>290</v>
          </cell>
          <cell r="B790" t="str">
            <v>+</v>
          </cell>
          <cell r="C790">
            <v>17.899999999999999</v>
          </cell>
          <cell r="D790">
            <v>291</v>
          </cell>
          <cell r="E790" t="str">
            <v>+</v>
          </cell>
          <cell r="F790">
            <v>1.4999999999997726</v>
          </cell>
          <cell r="G790">
            <v>3.6</v>
          </cell>
          <cell r="H790">
            <v>1</v>
          </cell>
          <cell r="I790">
            <v>0.05</v>
          </cell>
          <cell r="J790">
            <v>3.6</v>
          </cell>
          <cell r="K790">
            <v>0.18000000000000002</v>
          </cell>
        </row>
        <row r="791">
          <cell r="A791">
            <v>290</v>
          </cell>
          <cell r="B791" t="str">
            <v>+</v>
          </cell>
          <cell r="C791">
            <v>6.2</v>
          </cell>
          <cell r="D791">
            <v>290</v>
          </cell>
          <cell r="E791" t="str">
            <v>+</v>
          </cell>
          <cell r="F791">
            <v>7.2000000000002728</v>
          </cell>
          <cell r="G791">
            <v>1</v>
          </cell>
          <cell r="H791">
            <v>1</v>
          </cell>
          <cell r="I791">
            <v>0.05</v>
          </cell>
          <cell r="J791">
            <v>1</v>
          </cell>
          <cell r="K791">
            <v>0.05</v>
          </cell>
        </row>
        <row r="792">
          <cell r="A792">
            <v>290</v>
          </cell>
          <cell r="B792" t="str">
            <v>+</v>
          </cell>
          <cell r="C792">
            <v>1.5</v>
          </cell>
          <cell r="D792">
            <v>290</v>
          </cell>
          <cell r="E792" t="str">
            <v>+</v>
          </cell>
          <cell r="F792">
            <v>7.6999999999998181</v>
          </cell>
          <cell r="G792">
            <v>6.2</v>
          </cell>
          <cell r="H792">
            <v>1</v>
          </cell>
          <cell r="I792">
            <v>0.05</v>
          </cell>
          <cell r="J792">
            <v>6.2</v>
          </cell>
          <cell r="K792">
            <v>0.31000000000000005</v>
          </cell>
        </row>
        <row r="793">
          <cell r="A793">
            <v>290</v>
          </cell>
          <cell r="B793" t="str">
            <v>+</v>
          </cell>
          <cell r="C793">
            <v>5.5</v>
          </cell>
          <cell r="D793">
            <v>290</v>
          </cell>
          <cell r="E793" t="str">
            <v>+</v>
          </cell>
          <cell r="F793">
            <v>16.100000000000136</v>
          </cell>
          <cell r="G793">
            <v>10.6</v>
          </cell>
          <cell r="H793">
            <v>1</v>
          </cell>
          <cell r="I793">
            <v>0.05</v>
          </cell>
          <cell r="J793">
            <v>10.6</v>
          </cell>
          <cell r="K793">
            <v>0.53</v>
          </cell>
        </row>
        <row r="794">
          <cell r="A794">
            <v>290</v>
          </cell>
          <cell r="B794" t="str">
            <v>+</v>
          </cell>
          <cell r="C794">
            <v>16.899999999999999</v>
          </cell>
          <cell r="D794">
            <v>291</v>
          </cell>
          <cell r="E794" t="str">
            <v>+</v>
          </cell>
          <cell r="F794">
            <v>3.7000000000000455</v>
          </cell>
          <cell r="G794">
            <v>6.8</v>
          </cell>
          <cell r="H794">
            <v>2</v>
          </cell>
          <cell r="I794">
            <v>0.05</v>
          </cell>
          <cell r="J794">
            <v>13.6</v>
          </cell>
          <cell r="K794">
            <v>0.68</v>
          </cell>
        </row>
        <row r="795">
          <cell r="A795">
            <v>290</v>
          </cell>
          <cell r="B795" t="str">
            <v>+</v>
          </cell>
          <cell r="C795">
            <v>4.2</v>
          </cell>
          <cell r="D795">
            <v>290</v>
          </cell>
          <cell r="E795" t="str">
            <v>+</v>
          </cell>
          <cell r="F795">
            <v>6.2000000000000455</v>
          </cell>
          <cell r="G795">
            <v>2</v>
          </cell>
          <cell r="H795">
            <v>2.7</v>
          </cell>
          <cell r="I795">
            <v>0.05</v>
          </cell>
          <cell r="J795">
            <v>5.4</v>
          </cell>
          <cell r="K795">
            <v>0.27</v>
          </cell>
        </row>
        <row r="796">
          <cell r="A796">
            <v>290</v>
          </cell>
          <cell r="B796" t="str">
            <v>+</v>
          </cell>
          <cell r="C796">
            <v>4.2</v>
          </cell>
          <cell r="D796">
            <v>290</v>
          </cell>
          <cell r="E796" t="str">
            <v>+</v>
          </cell>
          <cell r="F796">
            <v>6.2999999999999545</v>
          </cell>
          <cell r="G796">
            <v>2.1</v>
          </cell>
          <cell r="H796">
            <v>0.8</v>
          </cell>
          <cell r="I796">
            <v>0.05</v>
          </cell>
          <cell r="J796">
            <v>1.6800000000000002</v>
          </cell>
          <cell r="K796">
            <v>8.4000000000000019E-2</v>
          </cell>
        </row>
        <row r="797">
          <cell r="A797">
            <v>290</v>
          </cell>
          <cell r="B797" t="str">
            <v>+</v>
          </cell>
          <cell r="C797">
            <v>13.2</v>
          </cell>
          <cell r="D797">
            <v>290</v>
          </cell>
          <cell r="E797" t="str">
            <v>+</v>
          </cell>
          <cell r="F797">
            <v>16.899999999999409</v>
          </cell>
          <cell r="G797">
            <v>3.7</v>
          </cell>
          <cell r="H797">
            <v>2.9</v>
          </cell>
          <cell r="I797">
            <v>0.05</v>
          </cell>
          <cell r="J797">
            <v>10.73</v>
          </cell>
          <cell r="K797">
            <v>0.53650000000000009</v>
          </cell>
        </row>
        <row r="798">
          <cell r="A798">
            <v>290</v>
          </cell>
          <cell r="B798" t="str">
            <v>+</v>
          </cell>
          <cell r="C798">
            <v>4.5999999999999996</v>
          </cell>
          <cell r="D798">
            <v>290</v>
          </cell>
          <cell r="E798" t="str">
            <v>+</v>
          </cell>
          <cell r="F798">
            <v>6.2000000000011823</v>
          </cell>
          <cell r="G798">
            <v>1.6</v>
          </cell>
          <cell r="H798">
            <v>1.9</v>
          </cell>
          <cell r="I798">
            <v>0.05</v>
          </cell>
          <cell r="J798">
            <v>3.04</v>
          </cell>
          <cell r="K798">
            <v>0.15200000000000002</v>
          </cell>
        </row>
        <row r="799">
          <cell r="A799">
            <v>291</v>
          </cell>
          <cell r="B799" t="str">
            <v>+</v>
          </cell>
          <cell r="C799">
            <v>11</v>
          </cell>
          <cell r="D799">
            <v>291</v>
          </cell>
          <cell r="E799" t="str">
            <v>+</v>
          </cell>
          <cell r="F799">
            <v>15.449999999999591</v>
          </cell>
          <cell r="G799">
            <v>4.45</v>
          </cell>
          <cell r="H799">
            <v>1</v>
          </cell>
          <cell r="I799">
            <v>0.05</v>
          </cell>
          <cell r="J799">
            <v>4.45</v>
          </cell>
          <cell r="K799">
            <v>0.22250000000000003</v>
          </cell>
        </row>
        <row r="800">
          <cell r="A800">
            <v>292</v>
          </cell>
          <cell r="B800" t="str">
            <v>+</v>
          </cell>
          <cell r="C800">
            <v>4.3</v>
          </cell>
          <cell r="D800">
            <v>293</v>
          </cell>
          <cell r="E800" t="str">
            <v>+</v>
          </cell>
          <cell r="F800">
            <v>1.2000000000000455</v>
          </cell>
          <cell r="G800">
            <v>16.899999999999999</v>
          </cell>
          <cell r="H800">
            <v>1</v>
          </cell>
          <cell r="I800">
            <v>0.05</v>
          </cell>
          <cell r="J800">
            <v>16.899999999999999</v>
          </cell>
          <cell r="K800">
            <v>0.84499999999999997</v>
          </cell>
        </row>
        <row r="801">
          <cell r="A801">
            <v>292</v>
          </cell>
          <cell r="B801" t="str">
            <v>+</v>
          </cell>
          <cell r="C801">
            <v>4</v>
          </cell>
          <cell r="D801">
            <v>294</v>
          </cell>
          <cell r="E801" t="str">
            <v>+</v>
          </cell>
          <cell r="F801">
            <v>4.1999999999995907</v>
          </cell>
          <cell r="G801">
            <v>40.200000000000003</v>
          </cell>
          <cell r="H801">
            <v>2</v>
          </cell>
          <cell r="I801">
            <v>0.05</v>
          </cell>
          <cell r="J801">
            <v>80.400000000000006</v>
          </cell>
          <cell r="K801">
            <v>4.0200000000000005</v>
          </cell>
        </row>
        <row r="802">
          <cell r="A802">
            <v>292</v>
          </cell>
          <cell r="B802" t="str">
            <v>+</v>
          </cell>
          <cell r="C802">
            <v>13.9</v>
          </cell>
          <cell r="D802">
            <v>292</v>
          </cell>
          <cell r="E802" t="str">
            <v>+</v>
          </cell>
          <cell r="F802">
            <v>15.599999999999454</v>
          </cell>
          <cell r="G802">
            <v>1.7</v>
          </cell>
          <cell r="H802">
            <v>1</v>
          </cell>
          <cell r="I802">
            <v>0.05</v>
          </cell>
          <cell r="J802">
            <v>1.7</v>
          </cell>
          <cell r="K802">
            <v>8.5000000000000006E-2</v>
          </cell>
        </row>
        <row r="803">
          <cell r="A803">
            <v>293</v>
          </cell>
          <cell r="B803" t="str">
            <v>+</v>
          </cell>
          <cell r="C803">
            <v>13</v>
          </cell>
          <cell r="D803">
            <v>293</v>
          </cell>
          <cell r="E803" t="str">
            <v>+</v>
          </cell>
          <cell r="F803">
            <v>14.850000000000136</v>
          </cell>
          <cell r="G803">
            <v>1.85</v>
          </cell>
          <cell r="H803">
            <v>1</v>
          </cell>
          <cell r="I803">
            <v>0.05</v>
          </cell>
          <cell r="J803">
            <v>1.85</v>
          </cell>
          <cell r="K803">
            <v>9.2500000000000013E-2</v>
          </cell>
        </row>
        <row r="804">
          <cell r="A804">
            <v>294</v>
          </cell>
          <cell r="B804" t="str">
            <v>+</v>
          </cell>
          <cell r="C804">
            <v>16.7</v>
          </cell>
          <cell r="D804">
            <v>294</v>
          </cell>
          <cell r="E804" t="str">
            <v>+</v>
          </cell>
          <cell r="F804">
            <v>19.700000000000273</v>
          </cell>
          <cell r="G804">
            <v>3</v>
          </cell>
          <cell r="H804">
            <v>1</v>
          </cell>
          <cell r="I804">
            <v>0.05</v>
          </cell>
          <cell r="J804">
            <v>3</v>
          </cell>
          <cell r="K804">
            <v>0.15000000000000002</v>
          </cell>
        </row>
        <row r="805">
          <cell r="A805">
            <v>294</v>
          </cell>
          <cell r="B805" t="str">
            <v>+</v>
          </cell>
          <cell r="C805">
            <v>4</v>
          </cell>
          <cell r="D805">
            <v>294</v>
          </cell>
          <cell r="E805" t="str">
            <v>+</v>
          </cell>
          <cell r="F805">
            <v>11.800000000000637</v>
          </cell>
          <cell r="G805">
            <v>7.8</v>
          </cell>
          <cell r="H805">
            <v>1</v>
          </cell>
          <cell r="I805">
            <v>0.05</v>
          </cell>
          <cell r="J805">
            <v>7.8</v>
          </cell>
          <cell r="K805">
            <v>0.39</v>
          </cell>
        </row>
        <row r="806">
          <cell r="A806">
            <v>294</v>
          </cell>
          <cell r="B806" t="str">
            <v>+</v>
          </cell>
          <cell r="C806">
            <v>12.1</v>
          </cell>
          <cell r="D806">
            <v>295</v>
          </cell>
          <cell r="E806" t="str">
            <v>+</v>
          </cell>
          <cell r="F806">
            <v>0.29999999999972715</v>
          </cell>
          <cell r="G806">
            <v>8.1999999999999993</v>
          </cell>
          <cell r="H806">
            <v>2</v>
          </cell>
          <cell r="I806">
            <v>0.05</v>
          </cell>
          <cell r="J806">
            <v>16.399999999999999</v>
          </cell>
          <cell r="K806">
            <v>0.82</v>
          </cell>
        </row>
        <row r="807">
          <cell r="A807">
            <v>295</v>
          </cell>
          <cell r="B807" t="str">
            <v>+</v>
          </cell>
          <cell r="C807">
            <v>6</v>
          </cell>
          <cell r="D807">
            <v>295</v>
          </cell>
          <cell r="E807" t="str">
            <v>+</v>
          </cell>
          <cell r="F807">
            <v>19.700000000000273</v>
          </cell>
          <cell r="G807">
            <v>13.7</v>
          </cell>
          <cell r="H807">
            <v>1</v>
          </cell>
          <cell r="I807">
            <v>0.05</v>
          </cell>
          <cell r="J807">
            <v>13.7</v>
          </cell>
          <cell r="K807">
            <v>0.68500000000000005</v>
          </cell>
        </row>
        <row r="808">
          <cell r="A808">
            <v>296</v>
          </cell>
          <cell r="B808" t="str">
            <v>+</v>
          </cell>
          <cell r="C808">
            <v>8.4</v>
          </cell>
          <cell r="D808">
            <v>297</v>
          </cell>
          <cell r="E808" t="str">
            <v>+</v>
          </cell>
          <cell r="F808">
            <v>15.750000000000455</v>
          </cell>
          <cell r="G808">
            <v>27.35</v>
          </cell>
          <cell r="H808">
            <v>1</v>
          </cell>
          <cell r="I808">
            <v>0.05</v>
          </cell>
          <cell r="J808">
            <v>27.35</v>
          </cell>
          <cell r="K808">
            <v>1.3675000000000002</v>
          </cell>
        </row>
        <row r="809">
          <cell r="A809">
            <v>298</v>
          </cell>
          <cell r="B809" t="str">
            <v>+</v>
          </cell>
          <cell r="C809">
            <v>14.6</v>
          </cell>
          <cell r="D809">
            <v>299</v>
          </cell>
          <cell r="E809" t="str">
            <v>+</v>
          </cell>
          <cell r="F809">
            <v>1.4000000000010004</v>
          </cell>
          <cell r="G809">
            <v>6.8</v>
          </cell>
          <cell r="H809">
            <v>1</v>
          </cell>
          <cell r="I809">
            <v>0.05</v>
          </cell>
          <cell r="J809">
            <v>6.8</v>
          </cell>
          <cell r="K809">
            <v>0.34</v>
          </cell>
        </row>
        <row r="810">
          <cell r="A810">
            <v>298</v>
          </cell>
          <cell r="B810" t="str">
            <v>+</v>
          </cell>
          <cell r="C810">
            <v>1.7</v>
          </cell>
          <cell r="D810">
            <v>298</v>
          </cell>
          <cell r="E810" t="str">
            <v>+</v>
          </cell>
          <cell r="F810">
            <v>10.399999999999636</v>
          </cell>
          <cell r="G810">
            <v>8.6999999999999993</v>
          </cell>
          <cell r="H810">
            <v>1</v>
          </cell>
          <cell r="I810">
            <v>0.05</v>
          </cell>
          <cell r="J810">
            <v>8.6999999999999993</v>
          </cell>
          <cell r="K810">
            <v>0.435</v>
          </cell>
        </row>
        <row r="811">
          <cell r="A811">
            <v>298</v>
          </cell>
          <cell r="B811" t="str">
            <v>+</v>
          </cell>
          <cell r="C811">
            <v>13</v>
          </cell>
          <cell r="D811">
            <v>298</v>
          </cell>
          <cell r="E811" t="str">
            <v>+</v>
          </cell>
          <cell r="F811">
            <v>14.950000000000045</v>
          </cell>
          <cell r="G811">
            <v>1.95</v>
          </cell>
          <cell r="H811">
            <v>2</v>
          </cell>
          <cell r="I811">
            <v>0.05</v>
          </cell>
          <cell r="J811">
            <v>3.9</v>
          </cell>
          <cell r="K811">
            <v>0.19500000000000001</v>
          </cell>
        </row>
        <row r="812">
          <cell r="A812">
            <v>298</v>
          </cell>
          <cell r="B812" t="str">
            <v>+</v>
          </cell>
          <cell r="C812">
            <v>15</v>
          </cell>
          <cell r="D812">
            <v>298</v>
          </cell>
          <cell r="E812" t="str">
            <v>+</v>
          </cell>
          <cell r="F812">
            <v>19.100000000000819</v>
          </cell>
          <cell r="G812">
            <v>4.0999999999999996</v>
          </cell>
          <cell r="H812">
            <v>2</v>
          </cell>
          <cell r="I812">
            <v>0.05</v>
          </cell>
          <cell r="J812">
            <v>8.1999999999999993</v>
          </cell>
          <cell r="K812">
            <v>0.41</v>
          </cell>
        </row>
        <row r="813">
          <cell r="A813">
            <v>300</v>
          </cell>
          <cell r="B813" t="str">
            <v>+</v>
          </cell>
          <cell r="C813">
            <v>13</v>
          </cell>
          <cell r="D813">
            <v>303</v>
          </cell>
          <cell r="E813" t="str">
            <v>+</v>
          </cell>
          <cell r="F813">
            <v>10</v>
          </cell>
          <cell r="G813">
            <v>57</v>
          </cell>
          <cell r="H813">
            <v>1</v>
          </cell>
          <cell r="I813">
            <v>0.05</v>
          </cell>
          <cell r="J813">
            <v>57</v>
          </cell>
          <cell r="K813">
            <v>2.85</v>
          </cell>
        </row>
        <row r="814">
          <cell r="A814">
            <v>300</v>
          </cell>
          <cell r="B814" t="str">
            <v>+</v>
          </cell>
          <cell r="C814">
            <v>11.5</v>
          </cell>
          <cell r="D814">
            <v>301</v>
          </cell>
          <cell r="E814" t="str">
            <v>+</v>
          </cell>
          <cell r="F814">
            <v>13.899999999999864</v>
          </cell>
          <cell r="G814">
            <v>22.4</v>
          </cell>
          <cell r="H814">
            <v>1</v>
          </cell>
          <cell r="I814">
            <v>0.05</v>
          </cell>
          <cell r="J814">
            <v>22.4</v>
          </cell>
          <cell r="K814">
            <v>1.1199999999999999</v>
          </cell>
        </row>
        <row r="815">
          <cell r="A815">
            <v>300</v>
          </cell>
          <cell r="B815" t="str">
            <v>+</v>
          </cell>
          <cell r="C815">
            <v>14.2</v>
          </cell>
          <cell r="D815">
            <v>301</v>
          </cell>
          <cell r="E815" t="str">
            <v>+</v>
          </cell>
          <cell r="F815">
            <v>14.500000000000455</v>
          </cell>
          <cell r="G815">
            <v>20.3</v>
          </cell>
          <cell r="H815">
            <v>2</v>
          </cell>
          <cell r="I815">
            <v>0.05</v>
          </cell>
          <cell r="J815">
            <v>40.6</v>
          </cell>
          <cell r="K815">
            <v>2.0300000000000002</v>
          </cell>
        </row>
        <row r="816">
          <cell r="A816">
            <v>301</v>
          </cell>
          <cell r="B816" t="str">
            <v>+</v>
          </cell>
          <cell r="C816">
            <v>14</v>
          </cell>
          <cell r="D816">
            <v>302</v>
          </cell>
          <cell r="E816" t="str">
            <v>+</v>
          </cell>
          <cell r="F816">
            <v>10.099999999999909</v>
          </cell>
          <cell r="G816">
            <v>16.100000000000001</v>
          </cell>
          <cell r="H816">
            <v>1</v>
          </cell>
          <cell r="I816">
            <v>0.05</v>
          </cell>
          <cell r="J816">
            <v>16.100000000000001</v>
          </cell>
          <cell r="K816">
            <v>0.80500000000000016</v>
          </cell>
        </row>
        <row r="817">
          <cell r="A817">
            <v>302</v>
          </cell>
          <cell r="B817" t="str">
            <v>+</v>
          </cell>
          <cell r="C817">
            <v>17.5</v>
          </cell>
          <cell r="D817">
            <v>303</v>
          </cell>
          <cell r="E817" t="str">
            <v>+</v>
          </cell>
          <cell r="F817">
            <v>2.5</v>
          </cell>
          <cell r="G817">
            <v>5</v>
          </cell>
          <cell r="H817">
            <v>2</v>
          </cell>
          <cell r="I817">
            <v>0.05</v>
          </cell>
          <cell r="J817">
            <v>10</v>
          </cell>
          <cell r="K817">
            <v>0.5</v>
          </cell>
        </row>
        <row r="818">
          <cell r="A818">
            <v>303</v>
          </cell>
          <cell r="B818" t="str">
            <v>+</v>
          </cell>
          <cell r="C818">
            <v>2.7</v>
          </cell>
          <cell r="D818">
            <v>303</v>
          </cell>
          <cell r="E818" t="str">
            <v>+</v>
          </cell>
          <cell r="F818">
            <v>5.8000000000004093</v>
          </cell>
          <cell r="G818">
            <v>3.1</v>
          </cell>
          <cell r="H818">
            <v>2</v>
          </cell>
          <cell r="I818">
            <v>0.05</v>
          </cell>
          <cell r="J818">
            <v>6.2</v>
          </cell>
          <cell r="K818">
            <v>0.31000000000000005</v>
          </cell>
        </row>
        <row r="819">
          <cell r="A819">
            <v>303</v>
          </cell>
          <cell r="B819" t="str">
            <v>+</v>
          </cell>
          <cell r="C819">
            <v>7.5</v>
          </cell>
          <cell r="D819">
            <v>304</v>
          </cell>
          <cell r="E819" t="str">
            <v>+</v>
          </cell>
          <cell r="F819">
            <v>5</v>
          </cell>
          <cell r="G819">
            <v>17.5</v>
          </cell>
          <cell r="H819">
            <v>2</v>
          </cell>
          <cell r="I819">
            <v>0.05</v>
          </cell>
          <cell r="J819">
            <v>35</v>
          </cell>
          <cell r="K819">
            <v>1.75</v>
          </cell>
        </row>
        <row r="820">
          <cell r="A820">
            <v>303</v>
          </cell>
          <cell r="B820" t="str">
            <v>+</v>
          </cell>
          <cell r="C820">
            <v>6</v>
          </cell>
          <cell r="D820">
            <v>303</v>
          </cell>
          <cell r="E820" t="str">
            <v>+</v>
          </cell>
          <cell r="F820">
            <v>7.5</v>
          </cell>
          <cell r="G820">
            <v>1.5</v>
          </cell>
          <cell r="H820">
            <v>1</v>
          </cell>
          <cell r="I820">
            <v>0.05</v>
          </cell>
          <cell r="J820">
            <v>1.5</v>
          </cell>
          <cell r="K820">
            <v>7.5000000000000011E-2</v>
          </cell>
        </row>
        <row r="821">
          <cell r="A821">
            <v>303</v>
          </cell>
          <cell r="B821" t="str">
            <v>+</v>
          </cell>
          <cell r="C821">
            <v>11.4</v>
          </cell>
          <cell r="D821">
            <v>304</v>
          </cell>
          <cell r="E821" t="str">
            <v>+</v>
          </cell>
          <cell r="F821">
            <v>4.5999999999992269</v>
          </cell>
          <cell r="G821">
            <v>13.2</v>
          </cell>
          <cell r="H821">
            <v>1</v>
          </cell>
          <cell r="I821">
            <v>0.05</v>
          </cell>
          <cell r="J821">
            <v>13.2</v>
          </cell>
          <cell r="K821">
            <v>0.66</v>
          </cell>
        </row>
        <row r="822">
          <cell r="A822">
            <v>303</v>
          </cell>
          <cell r="B822" t="str">
            <v>+</v>
          </cell>
          <cell r="C822">
            <v>6.4</v>
          </cell>
          <cell r="D822">
            <v>303</v>
          </cell>
          <cell r="E822" t="str">
            <v>+</v>
          </cell>
          <cell r="F822">
            <v>9.9000000000000909</v>
          </cell>
          <cell r="G822">
            <v>3.5</v>
          </cell>
          <cell r="H822">
            <v>1</v>
          </cell>
          <cell r="I822">
            <v>0.05</v>
          </cell>
          <cell r="J822">
            <v>3.5</v>
          </cell>
          <cell r="K822">
            <v>0.17500000000000002</v>
          </cell>
        </row>
        <row r="823">
          <cell r="A823">
            <v>303</v>
          </cell>
          <cell r="B823" t="str">
            <v>+</v>
          </cell>
          <cell r="C823">
            <v>10</v>
          </cell>
          <cell r="D823">
            <v>303</v>
          </cell>
          <cell r="E823" t="str">
            <v>+</v>
          </cell>
          <cell r="F823">
            <v>11.600000000000819</v>
          </cell>
          <cell r="G823">
            <v>1.6</v>
          </cell>
          <cell r="H823">
            <v>2</v>
          </cell>
          <cell r="I823">
            <v>0.05</v>
          </cell>
          <cell r="J823">
            <v>3.2</v>
          </cell>
          <cell r="K823">
            <v>0.16000000000000003</v>
          </cell>
        </row>
        <row r="824">
          <cell r="A824">
            <v>304</v>
          </cell>
          <cell r="B824" t="str">
            <v>+</v>
          </cell>
          <cell r="C824">
            <v>4.7</v>
          </cell>
          <cell r="D824">
            <v>304</v>
          </cell>
          <cell r="E824" t="str">
            <v>+</v>
          </cell>
          <cell r="F824">
            <v>12.999999999999545</v>
          </cell>
          <cell r="G824">
            <v>8.3000000000000007</v>
          </cell>
          <cell r="H824">
            <v>3.9</v>
          </cell>
          <cell r="I824">
            <v>0.05</v>
          </cell>
          <cell r="J824">
            <v>32.370000000000005</v>
          </cell>
          <cell r="K824">
            <v>1.6185000000000003</v>
          </cell>
        </row>
        <row r="825">
          <cell r="A825">
            <v>305</v>
          </cell>
          <cell r="B825" t="str">
            <v>+</v>
          </cell>
          <cell r="C825">
            <v>13.01</v>
          </cell>
          <cell r="D825">
            <v>305</v>
          </cell>
          <cell r="E825" t="str">
            <v>+</v>
          </cell>
          <cell r="F825">
            <v>16.710000000000491</v>
          </cell>
          <cell r="G825">
            <v>3.7</v>
          </cell>
          <cell r="H825">
            <v>2</v>
          </cell>
          <cell r="I825">
            <v>0.05</v>
          </cell>
          <cell r="J825">
            <v>7.4</v>
          </cell>
          <cell r="K825">
            <v>0.37000000000000005</v>
          </cell>
        </row>
        <row r="826">
          <cell r="A826">
            <v>305</v>
          </cell>
          <cell r="B826" t="str">
            <v>+</v>
          </cell>
          <cell r="C826">
            <v>14</v>
          </cell>
          <cell r="D826">
            <v>306</v>
          </cell>
          <cell r="E826" t="str">
            <v>+</v>
          </cell>
          <cell r="F826">
            <v>3.6000000000001364</v>
          </cell>
          <cell r="G826">
            <v>9.6</v>
          </cell>
          <cell r="H826">
            <v>1</v>
          </cell>
          <cell r="I826">
            <v>0.05</v>
          </cell>
          <cell r="J826">
            <v>9.6</v>
          </cell>
          <cell r="K826">
            <v>0.48</v>
          </cell>
        </row>
        <row r="827">
          <cell r="A827">
            <v>305</v>
          </cell>
          <cell r="B827" t="str">
            <v>+</v>
          </cell>
          <cell r="C827">
            <v>5.6</v>
          </cell>
          <cell r="D827">
            <v>306</v>
          </cell>
          <cell r="E827" t="str">
            <v>+</v>
          </cell>
          <cell r="F827">
            <v>2.4500000000011823</v>
          </cell>
          <cell r="G827">
            <v>16.850000000000001</v>
          </cell>
          <cell r="H827">
            <v>3.9</v>
          </cell>
          <cell r="I827">
            <v>0.05</v>
          </cell>
          <cell r="J827">
            <v>65.715000000000003</v>
          </cell>
          <cell r="K827">
            <v>3.2857500000000002</v>
          </cell>
        </row>
        <row r="828">
          <cell r="A828">
            <v>305</v>
          </cell>
          <cell r="B828" t="str">
            <v>+</v>
          </cell>
          <cell r="C828">
            <v>16.3</v>
          </cell>
          <cell r="D828">
            <v>306</v>
          </cell>
          <cell r="E828" t="str">
            <v>+</v>
          </cell>
          <cell r="F828">
            <v>5.1999999999998181</v>
          </cell>
          <cell r="G828">
            <v>8.9</v>
          </cell>
          <cell r="H828">
            <v>1</v>
          </cell>
          <cell r="I828">
            <v>0.05</v>
          </cell>
          <cell r="J828">
            <v>8.9</v>
          </cell>
          <cell r="K828">
            <v>0.44500000000000006</v>
          </cell>
        </row>
        <row r="829">
          <cell r="A829">
            <v>305</v>
          </cell>
          <cell r="B829" t="str">
            <v>+</v>
          </cell>
          <cell r="C829">
            <v>2.4</v>
          </cell>
          <cell r="D829">
            <v>305</v>
          </cell>
          <cell r="E829" t="str">
            <v>+</v>
          </cell>
          <cell r="F829">
            <v>5.3999999999996362</v>
          </cell>
          <cell r="G829">
            <v>3</v>
          </cell>
          <cell r="H829">
            <v>2</v>
          </cell>
          <cell r="I829">
            <v>0.05</v>
          </cell>
          <cell r="J829">
            <v>6</v>
          </cell>
          <cell r="K829">
            <v>0.30000000000000004</v>
          </cell>
        </row>
        <row r="830">
          <cell r="A830">
            <v>306</v>
          </cell>
          <cell r="B830" t="str">
            <v>+</v>
          </cell>
          <cell r="C830">
            <v>15.4</v>
          </cell>
          <cell r="D830">
            <v>307</v>
          </cell>
          <cell r="E830" t="str">
            <v>+</v>
          </cell>
          <cell r="F830">
            <v>0.3999999999996362</v>
          </cell>
          <cell r="G830">
            <v>5</v>
          </cell>
          <cell r="H830">
            <v>2</v>
          </cell>
          <cell r="I830">
            <v>0.05</v>
          </cell>
          <cell r="J830">
            <v>10</v>
          </cell>
          <cell r="K830">
            <v>0.5</v>
          </cell>
        </row>
        <row r="831">
          <cell r="A831">
            <v>306</v>
          </cell>
          <cell r="B831" t="str">
            <v>+</v>
          </cell>
          <cell r="C831">
            <v>15.2</v>
          </cell>
          <cell r="D831">
            <v>306</v>
          </cell>
          <cell r="E831" t="str">
            <v>+</v>
          </cell>
          <cell r="F831">
            <v>16.599999999999682</v>
          </cell>
          <cell r="G831">
            <v>1.4</v>
          </cell>
          <cell r="H831">
            <v>1</v>
          </cell>
          <cell r="I831">
            <v>0.05</v>
          </cell>
          <cell r="J831">
            <v>1.4</v>
          </cell>
          <cell r="K831">
            <v>6.9999999999999993E-2</v>
          </cell>
        </row>
        <row r="832">
          <cell r="A832">
            <v>306</v>
          </cell>
          <cell r="B832" t="str">
            <v>+</v>
          </cell>
          <cell r="C832">
            <v>2.5</v>
          </cell>
          <cell r="D832">
            <v>306</v>
          </cell>
          <cell r="E832" t="str">
            <v>+</v>
          </cell>
          <cell r="F832">
            <v>13.949999999999818</v>
          </cell>
          <cell r="G832">
            <v>11.45</v>
          </cell>
          <cell r="H832">
            <v>1</v>
          </cell>
          <cell r="I832">
            <v>0.05</v>
          </cell>
          <cell r="J832">
            <v>11.45</v>
          </cell>
          <cell r="K832">
            <v>0.57250000000000001</v>
          </cell>
        </row>
        <row r="833">
          <cell r="A833">
            <v>306</v>
          </cell>
          <cell r="B833" t="str">
            <v>+</v>
          </cell>
          <cell r="C833">
            <v>2.5</v>
          </cell>
          <cell r="D833">
            <v>306</v>
          </cell>
          <cell r="E833" t="str">
            <v>+</v>
          </cell>
          <cell r="F833">
            <v>13.949999999999818</v>
          </cell>
          <cell r="G833">
            <v>11.45</v>
          </cell>
          <cell r="H833">
            <v>2</v>
          </cell>
          <cell r="I833">
            <v>0.05</v>
          </cell>
          <cell r="J833">
            <v>22.9</v>
          </cell>
          <cell r="K833">
            <v>1.145</v>
          </cell>
        </row>
        <row r="834">
          <cell r="A834">
            <v>306</v>
          </cell>
          <cell r="B834" t="str">
            <v>+</v>
          </cell>
          <cell r="C834">
            <v>13.5</v>
          </cell>
          <cell r="D834">
            <v>307</v>
          </cell>
          <cell r="E834" t="str">
            <v>+</v>
          </cell>
          <cell r="F834">
            <v>12.000000000000455</v>
          </cell>
          <cell r="G834">
            <v>18.5</v>
          </cell>
          <cell r="H834">
            <v>3.85</v>
          </cell>
          <cell r="I834">
            <v>0.05</v>
          </cell>
          <cell r="J834">
            <v>71.225000000000009</v>
          </cell>
          <cell r="K834">
            <v>3.5612500000000007</v>
          </cell>
        </row>
        <row r="835">
          <cell r="A835">
            <v>307</v>
          </cell>
          <cell r="B835" t="str">
            <v>+</v>
          </cell>
          <cell r="C835">
            <v>2.8</v>
          </cell>
          <cell r="D835">
            <v>308</v>
          </cell>
          <cell r="E835" t="str">
            <v>+</v>
          </cell>
          <cell r="F835">
            <v>1.6500000000007731</v>
          </cell>
          <cell r="G835">
            <v>18.850000000000001</v>
          </cell>
          <cell r="H835">
            <v>1</v>
          </cell>
          <cell r="I835">
            <v>0.05</v>
          </cell>
          <cell r="J835">
            <v>18.850000000000001</v>
          </cell>
          <cell r="K835">
            <v>0.94250000000000012</v>
          </cell>
        </row>
        <row r="836">
          <cell r="A836">
            <v>307</v>
          </cell>
          <cell r="B836" t="str">
            <v>+</v>
          </cell>
          <cell r="C836">
            <v>1.8</v>
          </cell>
          <cell r="D836">
            <v>307</v>
          </cell>
          <cell r="E836" t="str">
            <v>+</v>
          </cell>
          <cell r="F836">
            <v>8.7999999999999545</v>
          </cell>
          <cell r="G836">
            <v>7</v>
          </cell>
          <cell r="H836">
            <v>2</v>
          </cell>
          <cell r="I836">
            <v>0.05</v>
          </cell>
          <cell r="J836">
            <v>14</v>
          </cell>
          <cell r="K836">
            <v>0.70000000000000007</v>
          </cell>
        </row>
        <row r="837">
          <cell r="A837">
            <v>307</v>
          </cell>
          <cell r="B837" t="str">
            <v>+</v>
          </cell>
          <cell r="C837">
            <v>8.6999999999999993</v>
          </cell>
          <cell r="D837">
            <v>307</v>
          </cell>
          <cell r="E837" t="str">
            <v>+</v>
          </cell>
          <cell r="F837">
            <v>19.599999999999227</v>
          </cell>
          <cell r="G837">
            <v>10.9</v>
          </cell>
          <cell r="H837">
            <v>1</v>
          </cell>
          <cell r="I837">
            <v>0.05</v>
          </cell>
          <cell r="J837">
            <v>10.9</v>
          </cell>
          <cell r="K837">
            <v>0.54500000000000004</v>
          </cell>
        </row>
        <row r="838">
          <cell r="A838">
            <v>307</v>
          </cell>
          <cell r="B838" t="str">
            <v>+</v>
          </cell>
          <cell r="D838">
            <v>307</v>
          </cell>
          <cell r="E838" t="str">
            <v>+</v>
          </cell>
          <cell r="F838">
            <v>1.8000000000006366</v>
          </cell>
          <cell r="G838">
            <v>1.8</v>
          </cell>
          <cell r="H838">
            <v>2.9</v>
          </cell>
          <cell r="I838">
            <v>0.05</v>
          </cell>
          <cell r="J838">
            <v>5.22</v>
          </cell>
          <cell r="K838">
            <v>0.26100000000000001</v>
          </cell>
        </row>
        <row r="839">
          <cell r="A839">
            <v>308</v>
          </cell>
          <cell r="B839" t="str">
            <v>+</v>
          </cell>
          <cell r="C839">
            <v>4</v>
          </cell>
          <cell r="D839">
            <v>308</v>
          </cell>
          <cell r="E839" t="str">
            <v>+</v>
          </cell>
          <cell r="F839">
            <v>16.399999999999864</v>
          </cell>
          <cell r="G839">
            <v>12.4</v>
          </cell>
          <cell r="H839">
            <v>2</v>
          </cell>
          <cell r="I839">
            <v>0.05</v>
          </cell>
          <cell r="J839">
            <v>24.8</v>
          </cell>
          <cell r="K839">
            <v>1.2400000000000002</v>
          </cell>
        </row>
        <row r="840">
          <cell r="A840">
            <v>308</v>
          </cell>
          <cell r="B840" t="str">
            <v>+</v>
          </cell>
          <cell r="D840">
            <v>308</v>
          </cell>
          <cell r="E840" t="str">
            <v>+</v>
          </cell>
          <cell r="F840">
            <v>2.0000000000004547</v>
          </cell>
          <cell r="G840">
            <v>2</v>
          </cell>
          <cell r="H840">
            <v>1.75</v>
          </cell>
          <cell r="I840">
            <v>0.05</v>
          </cell>
          <cell r="J840">
            <v>3.5</v>
          </cell>
          <cell r="K840">
            <v>0.17500000000000002</v>
          </cell>
        </row>
        <row r="841">
          <cell r="A841">
            <v>308</v>
          </cell>
          <cell r="B841" t="str">
            <v>+</v>
          </cell>
          <cell r="C841">
            <v>4</v>
          </cell>
          <cell r="D841">
            <v>308</v>
          </cell>
          <cell r="E841" t="str">
            <v>+</v>
          </cell>
          <cell r="F841">
            <v>7.6999999999998181</v>
          </cell>
          <cell r="G841">
            <v>3.7</v>
          </cell>
          <cell r="H841">
            <v>1</v>
          </cell>
          <cell r="I841">
            <v>0.05</v>
          </cell>
          <cell r="J841">
            <v>3.7</v>
          </cell>
          <cell r="K841">
            <v>0.18500000000000003</v>
          </cell>
        </row>
        <row r="842">
          <cell r="A842">
            <v>308</v>
          </cell>
          <cell r="B842" t="str">
            <v>+</v>
          </cell>
          <cell r="C842">
            <v>4</v>
          </cell>
          <cell r="D842">
            <v>308</v>
          </cell>
          <cell r="E842" t="str">
            <v>+</v>
          </cell>
          <cell r="F842">
            <v>4.5000000000004547</v>
          </cell>
          <cell r="G842">
            <v>0.5</v>
          </cell>
          <cell r="H842">
            <v>1.7</v>
          </cell>
          <cell r="I842">
            <v>0.05</v>
          </cell>
          <cell r="J842">
            <v>0.85</v>
          </cell>
          <cell r="K842">
            <v>4.2500000000000003E-2</v>
          </cell>
        </row>
        <row r="843">
          <cell r="A843">
            <v>308</v>
          </cell>
          <cell r="B843" t="str">
            <v>+</v>
          </cell>
          <cell r="C843">
            <v>2</v>
          </cell>
          <cell r="D843">
            <v>308</v>
          </cell>
          <cell r="E843" t="str">
            <v>+</v>
          </cell>
          <cell r="F843">
            <v>3.9999999999997726</v>
          </cell>
          <cell r="G843">
            <v>2</v>
          </cell>
          <cell r="H843">
            <v>3.15</v>
          </cell>
          <cell r="I843">
            <v>0.05</v>
          </cell>
          <cell r="J843">
            <v>6.3</v>
          </cell>
          <cell r="K843">
            <v>0.315</v>
          </cell>
        </row>
        <row r="844">
          <cell r="A844">
            <v>309</v>
          </cell>
          <cell r="B844" t="str">
            <v>+</v>
          </cell>
          <cell r="C844">
            <v>8.1</v>
          </cell>
          <cell r="D844">
            <v>310</v>
          </cell>
          <cell r="E844" t="str">
            <v>+</v>
          </cell>
          <cell r="F844">
            <v>1.6500000000007731</v>
          </cell>
          <cell r="G844">
            <v>13.55</v>
          </cell>
          <cell r="H844">
            <v>4</v>
          </cell>
          <cell r="I844">
            <v>0.05</v>
          </cell>
          <cell r="J844">
            <v>54.2</v>
          </cell>
          <cell r="K844">
            <v>2.7100000000000004</v>
          </cell>
        </row>
        <row r="845">
          <cell r="A845">
            <v>310</v>
          </cell>
          <cell r="B845" t="str">
            <v>+</v>
          </cell>
          <cell r="C845">
            <v>1.8</v>
          </cell>
          <cell r="D845">
            <v>311</v>
          </cell>
          <cell r="E845" t="str">
            <v>+</v>
          </cell>
          <cell r="F845">
            <v>6.1000000000001364</v>
          </cell>
          <cell r="G845">
            <v>24.3</v>
          </cell>
          <cell r="H845">
            <v>4.95</v>
          </cell>
          <cell r="I845">
            <v>0.05</v>
          </cell>
          <cell r="J845">
            <v>120.28500000000001</v>
          </cell>
          <cell r="K845">
            <v>6.0142500000000005</v>
          </cell>
        </row>
        <row r="846">
          <cell r="A846">
            <v>311</v>
          </cell>
          <cell r="B846" t="str">
            <v>+</v>
          </cell>
          <cell r="C846">
            <v>6.1</v>
          </cell>
          <cell r="D846">
            <v>311</v>
          </cell>
          <cell r="E846" t="str">
            <v>+</v>
          </cell>
          <cell r="F846">
            <v>10.7000000000005</v>
          </cell>
          <cell r="G846">
            <v>4.5999999999999996</v>
          </cell>
          <cell r="H846">
            <v>2.1</v>
          </cell>
          <cell r="I846">
            <v>0.05</v>
          </cell>
          <cell r="J846">
            <v>9.66</v>
          </cell>
          <cell r="K846">
            <v>0.48300000000000004</v>
          </cell>
        </row>
        <row r="847">
          <cell r="A847">
            <v>311</v>
          </cell>
          <cell r="B847" t="str">
            <v>+</v>
          </cell>
          <cell r="C847">
            <v>10.6</v>
          </cell>
          <cell r="D847">
            <v>311</v>
          </cell>
          <cell r="E847" t="str">
            <v>+</v>
          </cell>
          <cell r="F847">
            <v>12.599999999999909</v>
          </cell>
          <cell r="G847">
            <v>2</v>
          </cell>
          <cell r="H847">
            <v>1</v>
          </cell>
          <cell r="I847">
            <v>0.05</v>
          </cell>
          <cell r="J847">
            <v>2</v>
          </cell>
          <cell r="K847">
            <v>0.1</v>
          </cell>
        </row>
        <row r="848">
          <cell r="A848">
            <v>311</v>
          </cell>
          <cell r="B848" t="str">
            <v>+</v>
          </cell>
          <cell r="C848">
            <v>13</v>
          </cell>
          <cell r="D848">
            <v>311</v>
          </cell>
          <cell r="E848" t="str">
            <v>+</v>
          </cell>
          <cell r="F848">
            <v>16.899999999999409</v>
          </cell>
          <cell r="G848">
            <v>3.9</v>
          </cell>
          <cell r="H848">
            <v>2</v>
          </cell>
          <cell r="I848">
            <v>0.05</v>
          </cell>
          <cell r="J848">
            <v>7.8</v>
          </cell>
          <cell r="K848">
            <v>0.39</v>
          </cell>
        </row>
        <row r="849">
          <cell r="A849">
            <v>312</v>
          </cell>
          <cell r="B849" t="str">
            <v>+</v>
          </cell>
          <cell r="C849">
            <v>13</v>
          </cell>
          <cell r="D849">
            <v>312</v>
          </cell>
          <cell r="E849" t="str">
            <v>+</v>
          </cell>
          <cell r="F849">
            <v>18.600000000000136</v>
          </cell>
          <cell r="G849">
            <v>5.6</v>
          </cell>
          <cell r="H849">
            <v>1</v>
          </cell>
          <cell r="I849">
            <v>0.05</v>
          </cell>
          <cell r="J849">
            <v>5.6</v>
          </cell>
          <cell r="K849">
            <v>0.27999999999999997</v>
          </cell>
        </row>
        <row r="850">
          <cell r="A850">
            <v>312</v>
          </cell>
          <cell r="B850" t="str">
            <v>+</v>
          </cell>
          <cell r="C850">
            <v>1.3</v>
          </cell>
          <cell r="D850">
            <v>312</v>
          </cell>
          <cell r="E850" t="str">
            <v>+</v>
          </cell>
          <cell r="F850">
            <v>9.1000000000008185</v>
          </cell>
          <cell r="G850">
            <v>7.8</v>
          </cell>
          <cell r="H850">
            <v>2</v>
          </cell>
          <cell r="I850">
            <v>0.05</v>
          </cell>
          <cell r="J850">
            <v>15.6</v>
          </cell>
          <cell r="K850">
            <v>0.78</v>
          </cell>
        </row>
        <row r="851">
          <cell r="A851">
            <v>312</v>
          </cell>
          <cell r="B851" t="str">
            <v>+</v>
          </cell>
          <cell r="C851">
            <v>6.9</v>
          </cell>
          <cell r="D851">
            <v>312</v>
          </cell>
          <cell r="E851" t="str">
            <v>+</v>
          </cell>
          <cell r="F851">
            <v>10.399999999999636</v>
          </cell>
          <cell r="G851">
            <v>3.5</v>
          </cell>
          <cell r="H851">
            <v>2</v>
          </cell>
          <cell r="I851">
            <v>0.05</v>
          </cell>
          <cell r="J851">
            <v>7</v>
          </cell>
          <cell r="K851">
            <v>0.35000000000000003</v>
          </cell>
        </row>
        <row r="852">
          <cell r="A852">
            <v>312</v>
          </cell>
          <cell r="B852" t="str">
            <v>+</v>
          </cell>
          <cell r="C852">
            <v>10.4</v>
          </cell>
          <cell r="D852">
            <v>312</v>
          </cell>
          <cell r="E852" t="str">
            <v>+</v>
          </cell>
          <cell r="F852">
            <v>12.749999999999773</v>
          </cell>
          <cell r="G852">
            <v>2.35</v>
          </cell>
          <cell r="H852">
            <v>2.5</v>
          </cell>
          <cell r="I852">
            <v>0.05</v>
          </cell>
          <cell r="J852">
            <v>5.875</v>
          </cell>
          <cell r="K852">
            <v>0.29375000000000001</v>
          </cell>
        </row>
        <row r="853">
          <cell r="A853">
            <v>312</v>
          </cell>
          <cell r="B853" t="str">
            <v>+</v>
          </cell>
          <cell r="C853">
            <v>18.600000000000001</v>
          </cell>
          <cell r="D853">
            <v>313</v>
          </cell>
          <cell r="E853" t="str">
            <v>+</v>
          </cell>
          <cell r="F853">
            <v>4.2000000000007276</v>
          </cell>
          <cell r="G853">
            <v>5.6</v>
          </cell>
          <cell r="H853">
            <v>1</v>
          </cell>
          <cell r="I853">
            <v>0.05</v>
          </cell>
          <cell r="J853">
            <v>5.6</v>
          </cell>
          <cell r="K853">
            <v>0.27999999999999997</v>
          </cell>
        </row>
        <row r="854">
          <cell r="A854">
            <v>313</v>
          </cell>
          <cell r="B854" t="str">
            <v>+</v>
          </cell>
          <cell r="C854">
            <v>6</v>
          </cell>
          <cell r="D854">
            <v>313</v>
          </cell>
          <cell r="E854" t="str">
            <v>+</v>
          </cell>
          <cell r="F854">
            <v>7.7999999999997272</v>
          </cell>
          <cell r="G854">
            <v>1.8</v>
          </cell>
          <cell r="H854">
            <v>1</v>
          </cell>
          <cell r="I854">
            <v>0.05</v>
          </cell>
          <cell r="J854">
            <v>1.8</v>
          </cell>
          <cell r="K854">
            <v>9.0000000000000011E-2</v>
          </cell>
        </row>
        <row r="855">
          <cell r="A855">
            <v>309</v>
          </cell>
          <cell r="B855" t="str">
            <v>+</v>
          </cell>
          <cell r="C855">
            <v>8.1</v>
          </cell>
          <cell r="D855">
            <v>310</v>
          </cell>
          <cell r="E855" t="str">
            <v>+</v>
          </cell>
          <cell r="F855">
            <v>1.6500000000007731</v>
          </cell>
          <cell r="G855">
            <v>13.55</v>
          </cell>
          <cell r="H855">
            <v>4</v>
          </cell>
          <cell r="I855">
            <v>0.05</v>
          </cell>
          <cell r="J855">
            <v>54.2</v>
          </cell>
          <cell r="K855">
            <v>2.7100000000000004</v>
          </cell>
        </row>
        <row r="856">
          <cell r="A856">
            <v>310</v>
          </cell>
          <cell r="B856" t="str">
            <v>+</v>
          </cell>
          <cell r="C856">
            <v>1.8</v>
          </cell>
          <cell r="D856">
            <v>311</v>
          </cell>
          <cell r="E856" t="str">
            <v>+</v>
          </cell>
          <cell r="F856">
            <v>6.1000000000001364</v>
          </cell>
          <cell r="G856">
            <v>24.3</v>
          </cell>
          <cell r="H856">
            <v>4.95</v>
          </cell>
          <cell r="I856">
            <v>0.05</v>
          </cell>
          <cell r="J856">
            <v>120.28500000000001</v>
          </cell>
          <cell r="K856">
            <v>6.0142500000000005</v>
          </cell>
        </row>
        <row r="857">
          <cell r="A857">
            <v>311</v>
          </cell>
          <cell r="B857" t="str">
            <v>+</v>
          </cell>
          <cell r="C857">
            <v>6.1</v>
          </cell>
          <cell r="D857">
            <v>311</v>
          </cell>
          <cell r="E857" t="str">
            <v>+</v>
          </cell>
          <cell r="F857">
            <v>10.7000000000005</v>
          </cell>
          <cell r="G857">
            <v>4.5999999999999996</v>
          </cell>
          <cell r="H857">
            <v>2.1</v>
          </cell>
          <cell r="I857">
            <v>0.05</v>
          </cell>
          <cell r="J857">
            <v>9.66</v>
          </cell>
          <cell r="K857">
            <v>0.48300000000000004</v>
          </cell>
        </row>
        <row r="858">
          <cell r="A858">
            <v>311</v>
          </cell>
          <cell r="B858" t="str">
            <v>+</v>
          </cell>
          <cell r="C858">
            <v>10.6</v>
          </cell>
          <cell r="D858">
            <v>311</v>
          </cell>
          <cell r="E858" t="str">
            <v>+</v>
          </cell>
          <cell r="F858">
            <v>12.599999999999909</v>
          </cell>
          <cell r="G858">
            <v>2</v>
          </cell>
          <cell r="H858">
            <v>1</v>
          </cell>
          <cell r="I858">
            <v>0.05</v>
          </cell>
          <cell r="J858">
            <v>2</v>
          </cell>
          <cell r="K858">
            <v>0.1</v>
          </cell>
        </row>
        <row r="859">
          <cell r="A859">
            <v>311</v>
          </cell>
          <cell r="B859" t="str">
            <v>+</v>
          </cell>
          <cell r="C859">
            <v>13</v>
          </cell>
          <cell r="D859">
            <v>312</v>
          </cell>
          <cell r="E859" t="str">
            <v>+</v>
          </cell>
          <cell r="F859">
            <v>1.4999999999997726</v>
          </cell>
          <cell r="G859">
            <v>8.5</v>
          </cell>
          <cell r="H859">
            <v>2</v>
          </cell>
          <cell r="I859">
            <v>0.05</v>
          </cell>
          <cell r="J859">
            <v>17</v>
          </cell>
          <cell r="K859">
            <v>0.85000000000000009</v>
          </cell>
        </row>
        <row r="860">
          <cell r="A860">
            <v>312</v>
          </cell>
          <cell r="B860" t="str">
            <v>+</v>
          </cell>
          <cell r="C860">
            <v>1.3</v>
          </cell>
          <cell r="D860">
            <v>312</v>
          </cell>
          <cell r="E860" t="str">
            <v>+</v>
          </cell>
          <cell r="F860">
            <v>9.1000000000008185</v>
          </cell>
          <cell r="G860">
            <v>7.8</v>
          </cell>
          <cell r="H860">
            <v>1</v>
          </cell>
          <cell r="I860">
            <v>0.05</v>
          </cell>
          <cell r="J860">
            <v>7.8</v>
          </cell>
          <cell r="K860">
            <v>0.39</v>
          </cell>
        </row>
        <row r="861">
          <cell r="A861">
            <v>312</v>
          </cell>
          <cell r="B861" t="str">
            <v>+</v>
          </cell>
          <cell r="C861">
            <v>1.3</v>
          </cell>
          <cell r="D861">
            <v>312</v>
          </cell>
          <cell r="E861" t="str">
            <v>+</v>
          </cell>
          <cell r="F861">
            <v>9.1000000000008185</v>
          </cell>
          <cell r="G861">
            <v>7.8</v>
          </cell>
          <cell r="H861">
            <v>2</v>
          </cell>
          <cell r="I861">
            <v>0.05</v>
          </cell>
          <cell r="J861">
            <v>15.6</v>
          </cell>
          <cell r="K861">
            <v>0.78</v>
          </cell>
        </row>
        <row r="862">
          <cell r="A862">
            <v>312</v>
          </cell>
          <cell r="B862" t="str">
            <v>+</v>
          </cell>
          <cell r="C862">
            <v>6.9</v>
          </cell>
          <cell r="D862">
            <v>312</v>
          </cell>
          <cell r="E862" t="str">
            <v>+</v>
          </cell>
          <cell r="F862">
            <v>10.399999999999636</v>
          </cell>
          <cell r="G862">
            <v>3.5</v>
          </cell>
          <cell r="H862">
            <v>2</v>
          </cell>
          <cell r="I862">
            <v>0.05</v>
          </cell>
          <cell r="J862">
            <v>7</v>
          </cell>
          <cell r="K862">
            <v>0.35000000000000003</v>
          </cell>
        </row>
        <row r="863">
          <cell r="A863">
            <v>312</v>
          </cell>
          <cell r="B863" t="str">
            <v>+</v>
          </cell>
          <cell r="C863">
            <v>10.4</v>
          </cell>
          <cell r="D863">
            <v>312</v>
          </cell>
          <cell r="E863" t="str">
            <v>+</v>
          </cell>
          <cell r="F863">
            <v>18.899999999999864</v>
          </cell>
          <cell r="G863">
            <v>8.5</v>
          </cell>
          <cell r="H863">
            <v>2.5</v>
          </cell>
          <cell r="I863">
            <v>0.05</v>
          </cell>
          <cell r="J863">
            <v>21.25</v>
          </cell>
          <cell r="K863">
            <v>1.0625</v>
          </cell>
        </row>
        <row r="864">
          <cell r="A864">
            <v>312</v>
          </cell>
          <cell r="B864" t="str">
            <v>+</v>
          </cell>
          <cell r="C864">
            <v>18.600000000000001</v>
          </cell>
          <cell r="D864">
            <v>313</v>
          </cell>
          <cell r="E864" t="str">
            <v>+</v>
          </cell>
          <cell r="F864">
            <v>3.6000000000001364</v>
          </cell>
          <cell r="G864">
            <v>5</v>
          </cell>
          <cell r="H864">
            <v>1</v>
          </cell>
          <cell r="I864">
            <v>0.05</v>
          </cell>
          <cell r="J864">
            <v>5</v>
          </cell>
          <cell r="K864">
            <v>0.25</v>
          </cell>
        </row>
        <row r="865">
          <cell r="A865">
            <v>313</v>
          </cell>
          <cell r="B865" t="str">
            <v>+</v>
          </cell>
          <cell r="C865">
            <v>6</v>
          </cell>
          <cell r="D865">
            <v>313</v>
          </cell>
          <cell r="E865" t="str">
            <v>+</v>
          </cell>
          <cell r="F865">
            <v>9.5000000000004547</v>
          </cell>
          <cell r="G865">
            <v>3.5</v>
          </cell>
          <cell r="H865">
            <v>1</v>
          </cell>
          <cell r="I865">
            <v>0.05</v>
          </cell>
          <cell r="J865">
            <v>3.5</v>
          </cell>
          <cell r="K865">
            <v>0.17500000000000002</v>
          </cell>
        </row>
        <row r="866">
          <cell r="A866">
            <v>313</v>
          </cell>
          <cell r="B866" t="str">
            <v>+</v>
          </cell>
          <cell r="C866">
            <v>10.6</v>
          </cell>
          <cell r="D866">
            <v>314</v>
          </cell>
          <cell r="E866" t="str">
            <v>+</v>
          </cell>
          <cell r="F866">
            <v>2.9500000000007276</v>
          </cell>
          <cell r="G866">
            <v>12.35</v>
          </cell>
          <cell r="H866">
            <v>2</v>
          </cell>
          <cell r="I866">
            <v>0.05</v>
          </cell>
          <cell r="J866">
            <v>24.7</v>
          </cell>
          <cell r="K866">
            <v>1.2350000000000001</v>
          </cell>
        </row>
        <row r="867">
          <cell r="A867">
            <v>314</v>
          </cell>
          <cell r="B867" t="str">
            <v>+</v>
          </cell>
          <cell r="C867">
            <v>2.5</v>
          </cell>
          <cell r="D867">
            <v>314</v>
          </cell>
          <cell r="E867" t="str">
            <v>+</v>
          </cell>
          <cell r="F867">
            <v>6.0000000000002274</v>
          </cell>
          <cell r="G867">
            <v>3.5</v>
          </cell>
          <cell r="H867">
            <v>2</v>
          </cell>
          <cell r="I867">
            <v>0.05</v>
          </cell>
          <cell r="J867">
            <v>7</v>
          </cell>
          <cell r="K867">
            <v>0.35000000000000003</v>
          </cell>
        </row>
        <row r="868">
          <cell r="A868">
            <v>314</v>
          </cell>
          <cell r="B868" t="str">
            <v>+</v>
          </cell>
          <cell r="C868">
            <v>6</v>
          </cell>
          <cell r="D868">
            <v>314</v>
          </cell>
          <cell r="E868" t="str">
            <v>+</v>
          </cell>
          <cell r="F868">
            <v>19.550000000000409</v>
          </cell>
          <cell r="G868">
            <v>13.55</v>
          </cell>
          <cell r="H868">
            <v>3</v>
          </cell>
          <cell r="I868">
            <v>0.05</v>
          </cell>
          <cell r="J868">
            <v>40.650000000000006</v>
          </cell>
          <cell r="K868">
            <v>2.0325000000000002</v>
          </cell>
        </row>
        <row r="869">
          <cell r="A869">
            <v>315</v>
          </cell>
          <cell r="B869" t="str">
            <v>+</v>
          </cell>
          <cell r="C869">
            <v>3.9</v>
          </cell>
          <cell r="D869">
            <v>315</v>
          </cell>
          <cell r="E869" t="str">
            <v>+</v>
          </cell>
          <cell r="F869">
            <v>5.8999999999991815</v>
          </cell>
          <cell r="G869">
            <v>2</v>
          </cell>
          <cell r="H869">
            <v>2</v>
          </cell>
          <cell r="I869">
            <v>0.05</v>
          </cell>
          <cell r="J869">
            <v>4</v>
          </cell>
          <cell r="K869">
            <v>0.2</v>
          </cell>
        </row>
        <row r="870">
          <cell r="A870">
            <v>315</v>
          </cell>
          <cell r="B870" t="str">
            <v>+</v>
          </cell>
          <cell r="C870">
            <v>5.6</v>
          </cell>
          <cell r="D870">
            <v>315</v>
          </cell>
          <cell r="E870" t="str">
            <v>+</v>
          </cell>
          <cell r="F870">
            <v>7.1000000000003638</v>
          </cell>
          <cell r="G870">
            <v>1.5</v>
          </cell>
          <cell r="H870">
            <v>1</v>
          </cell>
          <cell r="I870">
            <v>0.05</v>
          </cell>
          <cell r="J870">
            <v>1.5</v>
          </cell>
          <cell r="K870">
            <v>7.5000000000000011E-2</v>
          </cell>
        </row>
        <row r="871">
          <cell r="A871">
            <v>315</v>
          </cell>
          <cell r="B871" t="str">
            <v>+</v>
          </cell>
          <cell r="C871">
            <v>8.4</v>
          </cell>
          <cell r="D871">
            <v>315</v>
          </cell>
          <cell r="E871" t="str">
            <v>+</v>
          </cell>
          <cell r="F871">
            <v>19.849999999999</v>
          </cell>
          <cell r="G871">
            <v>11.45</v>
          </cell>
          <cell r="H871">
            <v>1</v>
          </cell>
          <cell r="I871">
            <v>7.0000000000000007E-2</v>
          </cell>
          <cell r="J871">
            <v>11.45</v>
          </cell>
          <cell r="K871">
            <v>0.80149999999999999</v>
          </cell>
        </row>
        <row r="872">
          <cell r="A872">
            <v>316</v>
          </cell>
          <cell r="B872" t="str">
            <v>+</v>
          </cell>
          <cell r="C872">
            <v>9</v>
          </cell>
          <cell r="D872">
            <v>316</v>
          </cell>
          <cell r="E872" t="str">
            <v>+</v>
          </cell>
          <cell r="F872">
            <v>13.399999999999181</v>
          </cell>
          <cell r="G872">
            <v>4.4000000000000004</v>
          </cell>
          <cell r="H872">
            <v>1</v>
          </cell>
          <cell r="I872">
            <v>0.05</v>
          </cell>
          <cell r="J872">
            <v>4.4000000000000004</v>
          </cell>
          <cell r="K872">
            <v>0.22000000000000003</v>
          </cell>
        </row>
        <row r="873">
          <cell r="A873">
            <v>316</v>
          </cell>
          <cell r="B873" t="str">
            <v>+</v>
          </cell>
          <cell r="C873">
            <v>4</v>
          </cell>
          <cell r="D873">
            <v>317</v>
          </cell>
          <cell r="E873" t="str">
            <v>+</v>
          </cell>
          <cell r="F873">
            <v>2.5999999999999091</v>
          </cell>
          <cell r="G873">
            <v>18.600000000000001</v>
          </cell>
          <cell r="H873">
            <v>1</v>
          </cell>
          <cell r="I873">
            <v>0.05</v>
          </cell>
          <cell r="J873">
            <v>18.600000000000001</v>
          </cell>
          <cell r="K873">
            <v>0.93000000000000016</v>
          </cell>
        </row>
        <row r="874">
          <cell r="A874">
            <v>316</v>
          </cell>
          <cell r="B874" t="str">
            <v>+</v>
          </cell>
          <cell r="D874">
            <v>316</v>
          </cell>
          <cell r="E874" t="str">
            <v>+</v>
          </cell>
          <cell r="F874">
            <v>9.3000000000006366</v>
          </cell>
          <cell r="G874">
            <v>9.3000000000000007</v>
          </cell>
          <cell r="H874">
            <v>1</v>
          </cell>
          <cell r="I874">
            <v>0.05</v>
          </cell>
          <cell r="J874">
            <v>9.3000000000000007</v>
          </cell>
          <cell r="K874">
            <v>0.46500000000000008</v>
          </cell>
        </row>
        <row r="875">
          <cell r="A875">
            <v>316</v>
          </cell>
          <cell r="B875" t="str">
            <v>+</v>
          </cell>
          <cell r="C875">
            <v>1</v>
          </cell>
          <cell r="D875">
            <v>316</v>
          </cell>
          <cell r="E875" t="str">
            <v>+</v>
          </cell>
          <cell r="F875">
            <v>2.5999999999999091</v>
          </cell>
          <cell r="G875">
            <v>1.6</v>
          </cell>
          <cell r="H875">
            <v>1</v>
          </cell>
          <cell r="I875">
            <v>0.05</v>
          </cell>
          <cell r="J875">
            <v>1.6</v>
          </cell>
          <cell r="K875">
            <v>8.0000000000000016E-2</v>
          </cell>
        </row>
        <row r="876">
          <cell r="A876">
            <v>318</v>
          </cell>
          <cell r="B876" t="str">
            <v>+</v>
          </cell>
          <cell r="C876">
            <v>16.2</v>
          </cell>
          <cell r="D876">
            <v>319</v>
          </cell>
          <cell r="E876" t="str">
            <v>+</v>
          </cell>
          <cell r="F876">
            <v>0.55000000000063665</v>
          </cell>
          <cell r="G876">
            <v>4.3499999999999996</v>
          </cell>
          <cell r="H876">
            <v>1</v>
          </cell>
          <cell r="I876">
            <v>0.05</v>
          </cell>
          <cell r="J876">
            <v>4.3499999999999996</v>
          </cell>
          <cell r="K876">
            <v>0.2175</v>
          </cell>
        </row>
        <row r="877">
          <cell r="A877">
            <v>318</v>
          </cell>
          <cell r="B877" t="str">
            <v>+</v>
          </cell>
          <cell r="C877">
            <v>2.7</v>
          </cell>
          <cell r="D877">
            <v>318</v>
          </cell>
          <cell r="E877" t="str">
            <v>+</v>
          </cell>
          <cell r="F877">
            <v>12.050000000000409</v>
          </cell>
          <cell r="G877">
            <v>9.35</v>
          </cell>
          <cell r="H877">
            <v>1</v>
          </cell>
          <cell r="I877">
            <v>0.05</v>
          </cell>
          <cell r="J877">
            <v>9.35</v>
          </cell>
          <cell r="K877">
            <v>0.46750000000000003</v>
          </cell>
        </row>
        <row r="878">
          <cell r="A878">
            <v>319</v>
          </cell>
          <cell r="B878" t="str">
            <v>+</v>
          </cell>
          <cell r="C878">
            <v>15</v>
          </cell>
          <cell r="D878">
            <v>319</v>
          </cell>
          <cell r="E878" t="str">
            <v>+</v>
          </cell>
          <cell r="F878">
            <v>17.000000000000455</v>
          </cell>
          <cell r="G878">
            <v>2</v>
          </cell>
          <cell r="H878">
            <v>1</v>
          </cell>
          <cell r="I878">
            <v>7.0000000000000007E-2</v>
          </cell>
          <cell r="J878">
            <v>2</v>
          </cell>
          <cell r="K878">
            <v>0.14000000000000001</v>
          </cell>
        </row>
        <row r="879">
          <cell r="A879">
            <v>319</v>
          </cell>
          <cell r="B879" t="str">
            <v>+</v>
          </cell>
          <cell r="C879">
            <v>8.4</v>
          </cell>
          <cell r="D879">
            <v>319</v>
          </cell>
          <cell r="E879" t="str">
            <v>+</v>
          </cell>
          <cell r="F879">
            <v>13.999999999999773</v>
          </cell>
          <cell r="G879">
            <v>5.6</v>
          </cell>
          <cell r="H879">
            <v>2</v>
          </cell>
          <cell r="I879">
            <v>7.0000000000000007E-2</v>
          </cell>
          <cell r="J879">
            <v>11.2</v>
          </cell>
          <cell r="K879">
            <v>0.78400000000000003</v>
          </cell>
        </row>
        <row r="880">
          <cell r="A880">
            <v>320</v>
          </cell>
          <cell r="B880" t="str">
            <v>+</v>
          </cell>
          <cell r="D880">
            <v>320</v>
          </cell>
          <cell r="E880" t="str">
            <v>+</v>
          </cell>
          <cell r="F880">
            <v>18.999999999999773</v>
          </cell>
          <cell r="G880">
            <v>19</v>
          </cell>
          <cell r="H880">
            <v>1</v>
          </cell>
          <cell r="I880">
            <v>0.05</v>
          </cell>
          <cell r="J880">
            <v>19</v>
          </cell>
          <cell r="K880">
            <v>0.95000000000000007</v>
          </cell>
        </row>
        <row r="881">
          <cell r="A881">
            <v>320</v>
          </cell>
          <cell r="B881" t="str">
            <v>+</v>
          </cell>
          <cell r="C881">
            <v>5.2</v>
          </cell>
          <cell r="D881">
            <v>320</v>
          </cell>
          <cell r="E881" t="str">
            <v>+</v>
          </cell>
          <cell r="F881">
            <v>8.3999999999991815</v>
          </cell>
          <cell r="G881">
            <v>3.2</v>
          </cell>
          <cell r="H881">
            <v>1</v>
          </cell>
          <cell r="I881">
            <v>0.05</v>
          </cell>
          <cell r="J881">
            <v>3.2</v>
          </cell>
          <cell r="K881">
            <v>0.16000000000000003</v>
          </cell>
        </row>
        <row r="882">
          <cell r="A882">
            <v>321</v>
          </cell>
          <cell r="B882" t="str">
            <v>+</v>
          </cell>
          <cell r="C882">
            <v>2</v>
          </cell>
          <cell r="D882">
            <v>321</v>
          </cell>
          <cell r="E882" t="str">
            <v>+</v>
          </cell>
          <cell r="F882">
            <v>13.899999999999864</v>
          </cell>
          <cell r="G882">
            <v>11.9</v>
          </cell>
          <cell r="H882">
            <v>1</v>
          </cell>
          <cell r="I882">
            <v>7.0000000000000007E-2</v>
          </cell>
          <cell r="J882">
            <v>11.9</v>
          </cell>
          <cell r="K882">
            <v>0.83300000000000007</v>
          </cell>
        </row>
        <row r="883">
          <cell r="A883">
            <v>321</v>
          </cell>
          <cell r="B883" t="str">
            <v>+</v>
          </cell>
          <cell r="C883">
            <v>7.6</v>
          </cell>
          <cell r="D883">
            <v>321</v>
          </cell>
          <cell r="E883" t="str">
            <v>+</v>
          </cell>
          <cell r="F883">
            <v>12.700000000000955</v>
          </cell>
          <cell r="G883">
            <v>5.0999999999999996</v>
          </cell>
          <cell r="H883">
            <v>1</v>
          </cell>
          <cell r="I883">
            <v>7.0000000000000007E-2</v>
          </cell>
          <cell r="J883">
            <v>5.0999999999999996</v>
          </cell>
          <cell r="K883">
            <v>0.35699999999999998</v>
          </cell>
        </row>
        <row r="884">
          <cell r="A884">
            <v>321</v>
          </cell>
          <cell r="B884" t="str">
            <v>+</v>
          </cell>
          <cell r="C884">
            <v>18.8</v>
          </cell>
          <cell r="D884">
            <v>322</v>
          </cell>
          <cell r="E884" t="str">
            <v>+</v>
          </cell>
          <cell r="F884">
            <v>12.549999999999955</v>
          </cell>
          <cell r="G884">
            <v>13.75</v>
          </cell>
          <cell r="H884">
            <v>1</v>
          </cell>
          <cell r="I884">
            <v>7.0000000000000007E-2</v>
          </cell>
          <cell r="J884">
            <v>13.75</v>
          </cell>
          <cell r="K884">
            <v>0.96250000000000013</v>
          </cell>
        </row>
        <row r="885">
          <cell r="A885">
            <v>322</v>
          </cell>
          <cell r="B885" t="str">
            <v>+</v>
          </cell>
          <cell r="C885">
            <v>16</v>
          </cell>
          <cell r="D885">
            <v>323</v>
          </cell>
          <cell r="E885" t="str">
            <v>+</v>
          </cell>
          <cell r="F885">
            <v>4.5000000000004547</v>
          </cell>
          <cell r="G885">
            <v>8.5</v>
          </cell>
          <cell r="H885">
            <v>1</v>
          </cell>
          <cell r="I885">
            <v>7.0000000000000007E-2</v>
          </cell>
          <cell r="J885">
            <v>8.5</v>
          </cell>
          <cell r="K885">
            <v>0.59500000000000008</v>
          </cell>
        </row>
        <row r="886">
          <cell r="A886">
            <v>324</v>
          </cell>
          <cell r="B886" t="str">
            <v>+</v>
          </cell>
          <cell r="C886">
            <v>7.4</v>
          </cell>
          <cell r="D886">
            <v>324</v>
          </cell>
          <cell r="E886" t="str">
            <v>+</v>
          </cell>
          <cell r="F886">
            <v>10.399999999999636</v>
          </cell>
          <cell r="G886">
            <v>3</v>
          </cell>
          <cell r="H886">
            <v>2</v>
          </cell>
          <cell r="I886">
            <v>7.0000000000000007E-2</v>
          </cell>
          <cell r="J886">
            <v>6</v>
          </cell>
          <cell r="K886">
            <v>0.42000000000000004</v>
          </cell>
        </row>
        <row r="887">
          <cell r="A887">
            <v>324</v>
          </cell>
          <cell r="B887" t="str">
            <v>+</v>
          </cell>
          <cell r="C887">
            <v>10.4</v>
          </cell>
          <cell r="D887">
            <v>324</v>
          </cell>
          <cell r="E887" t="str">
            <v>+</v>
          </cell>
          <cell r="F887">
            <v>14.700000000000273</v>
          </cell>
          <cell r="G887">
            <v>4.3</v>
          </cell>
          <cell r="H887">
            <v>3</v>
          </cell>
          <cell r="I887">
            <v>7.0000000000000007E-2</v>
          </cell>
          <cell r="J887">
            <v>12.899999999999999</v>
          </cell>
          <cell r="K887">
            <v>0.90300000000000002</v>
          </cell>
        </row>
        <row r="888">
          <cell r="A888">
            <v>324</v>
          </cell>
          <cell r="B888" t="str">
            <v>+</v>
          </cell>
          <cell r="C888">
            <v>14.7</v>
          </cell>
          <cell r="D888">
            <v>325</v>
          </cell>
          <cell r="E888" t="str">
            <v>+</v>
          </cell>
          <cell r="F888">
            <v>6.2000000000000455</v>
          </cell>
          <cell r="G888">
            <v>11.5</v>
          </cell>
          <cell r="H888">
            <v>2</v>
          </cell>
          <cell r="I888">
            <v>7.0000000000000007E-2</v>
          </cell>
          <cell r="J888">
            <v>23</v>
          </cell>
          <cell r="K888">
            <v>1.61</v>
          </cell>
        </row>
        <row r="889">
          <cell r="A889">
            <v>324</v>
          </cell>
          <cell r="B889" t="str">
            <v>+</v>
          </cell>
          <cell r="C889">
            <v>11.1</v>
          </cell>
          <cell r="D889">
            <v>327</v>
          </cell>
          <cell r="E889" t="str">
            <v>+</v>
          </cell>
          <cell r="F889">
            <v>6.4000000000010004</v>
          </cell>
          <cell r="G889">
            <v>55.3</v>
          </cell>
          <cell r="H889">
            <v>1</v>
          </cell>
          <cell r="I889">
            <v>0.05</v>
          </cell>
          <cell r="J889">
            <v>55.3</v>
          </cell>
          <cell r="K889">
            <v>2.7650000000000001</v>
          </cell>
        </row>
        <row r="890">
          <cell r="A890">
            <v>324</v>
          </cell>
          <cell r="B890" t="str">
            <v>+</v>
          </cell>
          <cell r="C890">
            <v>10</v>
          </cell>
          <cell r="D890">
            <v>325</v>
          </cell>
          <cell r="E890" t="str">
            <v>+</v>
          </cell>
          <cell r="F890">
            <v>10.800000000000409</v>
          </cell>
          <cell r="G890">
            <v>20.8</v>
          </cell>
          <cell r="H890">
            <v>1</v>
          </cell>
          <cell r="I890">
            <v>7.0000000000000007E-2</v>
          </cell>
          <cell r="J890">
            <v>20.8</v>
          </cell>
          <cell r="K890">
            <v>1.4560000000000002</v>
          </cell>
        </row>
        <row r="891">
          <cell r="A891">
            <v>325</v>
          </cell>
          <cell r="B891" t="str">
            <v>+</v>
          </cell>
          <cell r="C891">
            <v>17.5</v>
          </cell>
          <cell r="D891">
            <v>326</v>
          </cell>
          <cell r="E891" t="str">
            <v>+</v>
          </cell>
          <cell r="F891">
            <v>4.1999999999995907</v>
          </cell>
          <cell r="G891">
            <v>6.7</v>
          </cell>
          <cell r="H891">
            <v>1</v>
          </cell>
          <cell r="I891">
            <v>0.05</v>
          </cell>
          <cell r="J891">
            <v>6.7</v>
          </cell>
          <cell r="K891">
            <v>0.33500000000000002</v>
          </cell>
        </row>
        <row r="892">
          <cell r="A892">
            <v>326</v>
          </cell>
          <cell r="B892" t="str">
            <v>+</v>
          </cell>
          <cell r="C892">
            <v>9.3000000000000007</v>
          </cell>
          <cell r="D892">
            <v>328</v>
          </cell>
          <cell r="E892" t="str">
            <v>+</v>
          </cell>
          <cell r="F892">
            <v>1.6999999999995907</v>
          </cell>
          <cell r="G892">
            <v>32.4</v>
          </cell>
          <cell r="H892">
            <v>2</v>
          </cell>
          <cell r="I892">
            <v>0.05</v>
          </cell>
          <cell r="J892">
            <v>64.8</v>
          </cell>
          <cell r="K892">
            <v>3.24</v>
          </cell>
        </row>
        <row r="893">
          <cell r="A893">
            <v>326</v>
          </cell>
          <cell r="B893" t="str">
            <v>+</v>
          </cell>
          <cell r="C893">
            <v>17.5</v>
          </cell>
          <cell r="D893">
            <v>327</v>
          </cell>
          <cell r="E893" t="str">
            <v>+</v>
          </cell>
          <cell r="F893">
            <v>1.8999999999994088</v>
          </cell>
          <cell r="G893">
            <v>4.4000000000000004</v>
          </cell>
          <cell r="H893">
            <v>1</v>
          </cell>
          <cell r="I893">
            <v>0.05</v>
          </cell>
          <cell r="J893">
            <v>4.4000000000000004</v>
          </cell>
          <cell r="K893">
            <v>0.22000000000000003</v>
          </cell>
        </row>
        <row r="894">
          <cell r="A894">
            <v>326</v>
          </cell>
          <cell r="B894" t="str">
            <v>+</v>
          </cell>
          <cell r="C894">
            <v>2.6</v>
          </cell>
          <cell r="D894">
            <v>327</v>
          </cell>
          <cell r="E894" t="str">
            <v>+</v>
          </cell>
          <cell r="F894">
            <v>6.6000000000008185</v>
          </cell>
          <cell r="G894">
            <v>24</v>
          </cell>
          <cell r="H894">
            <v>1</v>
          </cell>
          <cell r="I894">
            <v>0.05</v>
          </cell>
          <cell r="J894">
            <v>24</v>
          </cell>
          <cell r="K894">
            <v>1.2000000000000002</v>
          </cell>
        </row>
        <row r="895">
          <cell r="A895">
            <v>327</v>
          </cell>
          <cell r="B895" t="str">
            <v>+</v>
          </cell>
          <cell r="C895">
            <v>11.4</v>
          </cell>
          <cell r="D895">
            <v>327</v>
          </cell>
          <cell r="E895" t="str">
            <v>+</v>
          </cell>
          <cell r="F895">
            <v>16.7999999999995</v>
          </cell>
          <cell r="G895">
            <v>5.4</v>
          </cell>
          <cell r="H895">
            <v>2.8</v>
          </cell>
          <cell r="I895">
            <v>0.05</v>
          </cell>
          <cell r="J895">
            <v>15.12</v>
          </cell>
          <cell r="K895">
            <v>0.75600000000000001</v>
          </cell>
        </row>
        <row r="896">
          <cell r="A896">
            <v>327</v>
          </cell>
          <cell r="B896" t="str">
            <v>+</v>
          </cell>
          <cell r="C896">
            <v>16.8</v>
          </cell>
          <cell r="D896">
            <v>328</v>
          </cell>
          <cell r="E896" t="str">
            <v>+</v>
          </cell>
          <cell r="F896">
            <v>6.6999999999995907</v>
          </cell>
          <cell r="G896">
            <v>9.9</v>
          </cell>
          <cell r="H896">
            <v>3.9</v>
          </cell>
          <cell r="I896">
            <v>0.05</v>
          </cell>
          <cell r="J896">
            <v>38.61</v>
          </cell>
          <cell r="K896">
            <v>1.9305000000000001</v>
          </cell>
        </row>
        <row r="897">
          <cell r="A897">
            <v>328</v>
          </cell>
          <cell r="B897" t="str">
            <v>+</v>
          </cell>
          <cell r="C897">
            <v>1</v>
          </cell>
          <cell r="D897">
            <v>331</v>
          </cell>
          <cell r="E897" t="str">
            <v>+</v>
          </cell>
          <cell r="F897">
            <v>12.000000000000455</v>
          </cell>
          <cell r="G897">
            <v>71</v>
          </cell>
          <cell r="H897">
            <v>2</v>
          </cell>
          <cell r="I897">
            <v>0.05</v>
          </cell>
          <cell r="J897">
            <v>142</v>
          </cell>
          <cell r="K897">
            <v>7.1000000000000005</v>
          </cell>
        </row>
        <row r="898">
          <cell r="A898">
            <v>328</v>
          </cell>
          <cell r="B898" t="str">
            <v>+</v>
          </cell>
          <cell r="C898">
            <v>7.5</v>
          </cell>
          <cell r="D898">
            <v>328</v>
          </cell>
          <cell r="E898" t="str">
            <v>+</v>
          </cell>
          <cell r="F898">
            <v>13.300000000000409</v>
          </cell>
          <cell r="G898">
            <v>5.8</v>
          </cell>
          <cell r="H898">
            <v>0.9</v>
          </cell>
          <cell r="I898">
            <v>7.0000000000000007E-2</v>
          </cell>
          <cell r="J898">
            <v>5.22</v>
          </cell>
          <cell r="K898">
            <v>0.3654</v>
          </cell>
        </row>
        <row r="899">
          <cell r="A899">
            <v>329</v>
          </cell>
          <cell r="B899" t="str">
            <v>+</v>
          </cell>
          <cell r="D899">
            <v>329</v>
          </cell>
          <cell r="E899" t="str">
            <v>+</v>
          </cell>
          <cell r="F899">
            <v>8.9999999999997726</v>
          </cell>
          <cell r="G899">
            <v>9</v>
          </cell>
          <cell r="H899">
            <v>0.9</v>
          </cell>
          <cell r="I899">
            <v>7.0000000000000007E-2</v>
          </cell>
          <cell r="J899">
            <v>8.1</v>
          </cell>
          <cell r="K899">
            <v>0.56700000000000006</v>
          </cell>
        </row>
        <row r="900">
          <cell r="A900">
            <v>330</v>
          </cell>
          <cell r="B900" t="str">
            <v>+</v>
          </cell>
          <cell r="C900">
            <v>6.3</v>
          </cell>
          <cell r="D900">
            <v>331</v>
          </cell>
          <cell r="E900" t="str">
            <v>+</v>
          </cell>
          <cell r="F900">
            <v>2.5</v>
          </cell>
          <cell r="G900">
            <v>16.2</v>
          </cell>
          <cell r="H900">
            <v>1</v>
          </cell>
          <cell r="I900">
            <v>0.05</v>
          </cell>
          <cell r="J900">
            <v>16.2</v>
          </cell>
          <cell r="K900">
            <v>0.81</v>
          </cell>
        </row>
        <row r="901">
          <cell r="A901">
            <v>330</v>
          </cell>
          <cell r="B901" t="str">
            <v>+</v>
          </cell>
          <cell r="C901">
            <v>0</v>
          </cell>
          <cell r="D901">
            <v>330</v>
          </cell>
          <cell r="E901" t="str">
            <v>+</v>
          </cell>
          <cell r="F901">
            <v>10.399999999999636</v>
          </cell>
          <cell r="G901">
            <v>10.4</v>
          </cell>
          <cell r="H901">
            <v>1</v>
          </cell>
          <cell r="I901">
            <v>0.05</v>
          </cell>
          <cell r="J901">
            <v>10.4</v>
          </cell>
          <cell r="K901">
            <v>0.52</v>
          </cell>
        </row>
        <row r="902">
          <cell r="A902">
            <v>330</v>
          </cell>
          <cell r="B902" t="str">
            <v>+</v>
          </cell>
          <cell r="C902">
            <v>2</v>
          </cell>
          <cell r="D902">
            <v>330</v>
          </cell>
          <cell r="E902" t="str">
            <v>+</v>
          </cell>
          <cell r="F902">
            <v>5.6000000000005912</v>
          </cell>
          <cell r="G902">
            <v>3.6</v>
          </cell>
          <cell r="H902">
            <v>1</v>
          </cell>
          <cell r="I902">
            <v>0.05</v>
          </cell>
          <cell r="J902">
            <v>3.6</v>
          </cell>
          <cell r="K902">
            <v>0.18000000000000002</v>
          </cell>
        </row>
        <row r="903">
          <cell r="A903">
            <v>330</v>
          </cell>
          <cell r="B903" t="str">
            <v>+</v>
          </cell>
          <cell r="C903">
            <v>5</v>
          </cell>
          <cell r="D903">
            <v>330</v>
          </cell>
          <cell r="E903" t="str">
            <v>+</v>
          </cell>
          <cell r="F903">
            <v>19.300000000000637</v>
          </cell>
          <cell r="G903">
            <v>14.3</v>
          </cell>
          <cell r="H903">
            <v>1</v>
          </cell>
          <cell r="I903">
            <v>0.05</v>
          </cell>
          <cell r="J903">
            <v>14.3</v>
          </cell>
          <cell r="K903">
            <v>0.71500000000000008</v>
          </cell>
        </row>
        <row r="904">
          <cell r="A904">
            <v>333</v>
          </cell>
          <cell r="B904" t="str">
            <v>+</v>
          </cell>
          <cell r="C904">
            <v>16.600000000000001</v>
          </cell>
          <cell r="D904">
            <v>334</v>
          </cell>
          <cell r="E904" t="str">
            <v>+</v>
          </cell>
          <cell r="F904">
            <v>0.29999999999972715</v>
          </cell>
          <cell r="G904">
            <v>3.7</v>
          </cell>
          <cell r="H904">
            <v>1</v>
          </cell>
          <cell r="I904">
            <v>0.05</v>
          </cell>
          <cell r="J904">
            <v>3.7</v>
          </cell>
          <cell r="K904">
            <v>0.18500000000000003</v>
          </cell>
        </row>
        <row r="905">
          <cell r="A905">
            <v>333</v>
          </cell>
          <cell r="B905" t="str">
            <v>+</v>
          </cell>
          <cell r="C905">
            <v>6.8</v>
          </cell>
          <cell r="D905">
            <v>334</v>
          </cell>
          <cell r="E905" t="str">
            <v>+</v>
          </cell>
          <cell r="F905">
            <v>18.050000000000637</v>
          </cell>
          <cell r="G905">
            <v>31.25</v>
          </cell>
          <cell r="H905">
            <v>1</v>
          </cell>
          <cell r="I905">
            <v>0.05</v>
          </cell>
          <cell r="J905">
            <v>31.25</v>
          </cell>
          <cell r="K905">
            <v>1.5625</v>
          </cell>
        </row>
        <row r="906">
          <cell r="A906">
            <v>333</v>
          </cell>
          <cell r="B906" t="str">
            <v>+</v>
          </cell>
          <cell r="C906">
            <v>11</v>
          </cell>
          <cell r="D906">
            <v>334</v>
          </cell>
          <cell r="E906" t="str">
            <v>+</v>
          </cell>
          <cell r="F906">
            <v>0.8500000000003638</v>
          </cell>
          <cell r="G906">
            <v>9.85</v>
          </cell>
          <cell r="H906">
            <v>1</v>
          </cell>
          <cell r="I906">
            <v>0.05</v>
          </cell>
          <cell r="J906">
            <v>9.85</v>
          </cell>
          <cell r="K906">
            <v>0.49249999999999999</v>
          </cell>
        </row>
        <row r="907">
          <cell r="A907">
            <v>334</v>
          </cell>
          <cell r="B907" t="str">
            <v>+</v>
          </cell>
          <cell r="D907">
            <v>334</v>
          </cell>
          <cell r="E907" t="str">
            <v>+</v>
          </cell>
          <cell r="F907">
            <v>13.500000000000227</v>
          </cell>
          <cell r="G907">
            <v>13.5</v>
          </cell>
          <cell r="H907">
            <v>2</v>
          </cell>
          <cell r="I907">
            <v>0.05</v>
          </cell>
          <cell r="J907">
            <v>27</v>
          </cell>
          <cell r="K907">
            <v>1.35</v>
          </cell>
        </row>
        <row r="908">
          <cell r="A908">
            <v>334</v>
          </cell>
          <cell r="B908" t="str">
            <v>+</v>
          </cell>
          <cell r="C908">
            <v>13.5</v>
          </cell>
          <cell r="D908">
            <v>335</v>
          </cell>
          <cell r="E908" t="str">
            <v>+</v>
          </cell>
          <cell r="F908">
            <v>7.5</v>
          </cell>
          <cell r="G908">
            <v>14</v>
          </cell>
          <cell r="H908">
            <v>1</v>
          </cell>
          <cell r="I908">
            <v>0.05</v>
          </cell>
          <cell r="J908">
            <v>14</v>
          </cell>
          <cell r="K908">
            <v>0.70000000000000007</v>
          </cell>
        </row>
        <row r="909">
          <cell r="A909">
            <v>334</v>
          </cell>
          <cell r="B909" t="str">
            <v>+</v>
          </cell>
          <cell r="C909">
            <v>11.1</v>
          </cell>
          <cell r="D909">
            <v>335</v>
          </cell>
          <cell r="E909" t="str">
            <v>+</v>
          </cell>
          <cell r="F909">
            <v>12.999999999999545</v>
          </cell>
          <cell r="G909">
            <v>21.9</v>
          </cell>
          <cell r="H909">
            <v>1</v>
          </cell>
          <cell r="I909">
            <v>0.05</v>
          </cell>
          <cell r="J909">
            <v>21.9</v>
          </cell>
          <cell r="K909">
            <v>1.095</v>
          </cell>
        </row>
        <row r="910">
          <cell r="A910">
            <v>334</v>
          </cell>
          <cell r="B910" t="str">
            <v>+</v>
          </cell>
          <cell r="C910">
            <v>14</v>
          </cell>
          <cell r="D910">
            <v>334</v>
          </cell>
          <cell r="E910" t="str">
            <v>+</v>
          </cell>
          <cell r="F910">
            <v>17.100000000000364</v>
          </cell>
          <cell r="G910">
            <v>3.1</v>
          </cell>
          <cell r="H910">
            <v>1</v>
          </cell>
          <cell r="I910">
            <v>0.05</v>
          </cell>
          <cell r="J910">
            <v>3.1</v>
          </cell>
          <cell r="K910">
            <v>0.15500000000000003</v>
          </cell>
        </row>
        <row r="911">
          <cell r="A911">
            <v>335</v>
          </cell>
          <cell r="B911" t="str">
            <v>+</v>
          </cell>
          <cell r="D911">
            <v>335</v>
          </cell>
          <cell r="E911" t="str">
            <v>+</v>
          </cell>
          <cell r="F911">
            <v>4.9000000000000909</v>
          </cell>
          <cell r="G911">
            <v>4.9000000000000004</v>
          </cell>
          <cell r="H911">
            <v>1</v>
          </cell>
          <cell r="I911">
            <v>0.05</v>
          </cell>
          <cell r="J911">
            <v>4.9000000000000004</v>
          </cell>
          <cell r="K911">
            <v>0.24500000000000002</v>
          </cell>
        </row>
        <row r="912">
          <cell r="A912">
            <v>335</v>
          </cell>
          <cell r="B912" t="str">
            <v>+</v>
          </cell>
          <cell r="C912">
            <v>5.4</v>
          </cell>
          <cell r="D912">
            <v>335</v>
          </cell>
          <cell r="E912" t="str">
            <v>+</v>
          </cell>
          <cell r="F912">
            <v>6.7999999999994998</v>
          </cell>
          <cell r="G912">
            <v>1.4</v>
          </cell>
          <cell r="H912">
            <v>1</v>
          </cell>
          <cell r="I912">
            <v>0.05</v>
          </cell>
          <cell r="J912">
            <v>1.4</v>
          </cell>
          <cell r="K912">
            <v>6.9999999999999993E-2</v>
          </cell>
        </row>
        <row r="913">
          <cell r="A913">
            <v>395</v>
          </cell>
          <cell r="B913" t="str">
            <v>+</v>
          </cell>
          <cell r="C913">
            <v>13.3</v>
          </cell>
          <cell r="D913">
            <v>397</v>
          </cell>
          <cell r="E913" t="str">
            <v>+</v>
          </cell>
          <cell r="F913">
            <v>10.299999999999727</v>
          </cell>
          <cell r="G913">
            <v>37</v>
          </cell>
          <cell r="H913">
            <v>3</v>
          </cell>
          <cell r="I913">
            <v>0.05</v>
          </cell>
          <cell r="J913">
            <v>111</v>
          </cell>
          <cell r="K913">
            <v>5.5500000000000007</v>
          </cell>
        </row>
        <row r="914">
          <cell r="A914">
            <v>393</v>
          </cell>
          <cell r="B914" t="str">
            <v>+</v>
          </cell>
          <cell r="C914">
            <v>4</v>
          </cell>
          <cell r="D914">
            <v>393</v>
          </cell>
          <cell r="E914" t="str">
            <v>+</v>
          </cell>
          <cell r="F914">
            <v>14.800000000000182</v>
          </cell>
          <cell r="G914">
            <v>10.8</v>
          </cell>
          <cell r="H914">
            <v>2</v>
          </cell>
          <cell r="I914">
            <v>0.05</v>
          </cell>
          <cell r="J914">
            <v>21.6</v>
          </cell>
          <cell r="K914">
            <v>1.08</v>
          </cell>
        </row>
        <row r="915">
          <cell r="A915">
            <v>393</v>
          </cell>
          <cell r="B915" t="str">
            <v>+</v>
          </cell>
          <cell r="C915">
            <v>14.8</v>
          </cell>
          <cell r="D915">
            <v>394</v>
          </cell>
          <cell r="E915" t="str">
            <v>+</v>
          </cell>
          <cell r="F915">
            <v>3.3000000000004093</v>
          </cell>
          <cell r="G915">
            <v>8.5</v>
          </cell>
          <cell r="H915">
            <v>1</v>
          </cell>
          <cell r="I915">
            <v>0.05</v>
          </cell>
          <cell r="J915">
            <v>8.5</v>
          </cell>
          <cell r="K915">
            <v>0.42500000000000004</v>
          </cell>
        </row>
        <row r="916">
          <cell r="A916">
            <v>393</v>
          </cell>
          <cell r="B916" t="str">
            <v>+</v>
          </cell>
          <cell r="C916">
            <v>18.3</v>
          </cell>
          <cell r="D916">
            <v>394</v>
          </cell>
          <cell r="E916" t="str">
            <v>+</v>
          </cell>
          <cell r="F916">
            <v>11.800000000000637</v>
          </cell>
          <cell r="G916">
            <v>13.5</v>
          </cell>
          <cell r="H916">
            <v>1</v>
          </cell>
          <cell r="I916">
            <v>0.05</v>
          </cell>
          <cell r="J916">
            <v>13.5</v>
          </cell>
          <cell r="K916">
            <v>0.67500000000000004</v>
          </cell>
        </row>
        <row r="917">
          <cell r="A917">
            <v>392</v>
          </cell>
          <cell r="B917" t="str">
            <v>+</v>
          </cell>
          <cell r="C917">
            <v>4.5</v>
          </cell>
          <cell r="D917">
            <v>392</v>
          </cell>
          <cell r="E917" t="str">
            <v>+</v>
          </cell>
          <cell r="F917">
            <v>13.999999999999773</v>
          </cell>
          <cell r="G917">
            <v>9.5</v>
          </cell>
          <cell r="H917">
            <v>2</v>
          </cell>
          <cell r="I917">
            <v>0.05</v>
          </cell>
          <cell r="J917">
            <v>19</v>
          </cell>
          <cell r="K917">
            <v>0.95000000000000007</v>
          </cell>
        </row>
        <row r="918">
          <cell r="A918">
            <v>392</v>
          </cell>
          <cell r="B918" t="str">
            <v>+</v>
          </cell>
          <cell r="C918">
            <v>14</v>
          </cell>
          <cell r="D918">
            <v>393</v>
          </cell>
          <cell r="E918" t="str">
            <v>+</v>
          </cell>
          <cell r="F918">
            <v>3.9999999999997726</v>
          </cell>
          <cell r="G918">
            <v>10</v>
          </cell>
          <cell r="H918">
            <v>3.05</v>
          </cell>
          <cell r="I918">
            <v>0.05</v>
          </cell>
          <cell r="J918">
            <v>30.5</v>
          </cell>
          <cell r="K918">
            <v>1.5250000000000001</v>
          </cell>
        </row>
        <row r="919">
          <cell r="A919">
            <v>391</v>
          </cell>
          <cell r="B919" t="str">
            <v>+</v>
          </cell>
          <cell r="C919">
            <v>11.8</v>
          </cell>
          <cell r="D919">
            <v>392</v>
          </cell>
          <cell r="E919" t="str">
            <v>+</v>
          </cell>
          <cell r="F919">
            <v>4.5000000000004547</v>
          </cell>
          <cell r="G919">
            <v>12.7</v>
          </cell>
          <cell r="H919">
            <v>3</v>
          </cell>
          <cell r="I919">
            <v>0.05</v>
          </cell>
          <cell r="J919">
            <v>38.099999999999994</v>
          </cell>
          <cell r="K919">
            <v>1.9049999999999998</v>
          </cell>
        </row>
        <row r="920">
          <cell r="A920">
            <v>390</v>
          </cell>
          <cell r="B920" t="str">
            <v>+</v>
          </cell>
          <cell r="C920">
            <v>19.399999999999999</v>
          </cell>
          <cell r="D920">
            <v>391</v>
          </cell>
          <cell r="E920" t="str">
            <v>+</v>
          </cell>
          <cell r="F920">
            <v>11.7999999999995</v>
          </cell>
          <cell r="G920">
            <v>12.4</v>
          </cell>
          <cell r="H920">
            <v>2</v>
          </cell>
          <cell r="I920">
            <v>0.05</v>
          </cell>
          <cell r="J920">
            <v>24.8</v>
          </cell>
          <cell r="K920">
            <v>1.2400000000000002</v>
          </cell>
        </row>
        <row r="921">
          <cell r="A921">
            <v>390</v>
          </cell>
          <cell r="B921" t="str">
            <v>+</v>
          </cell>
          <cell r="C921">
            <v>6</v>
          </cell>
          <cell r="D921">
            <v>390</v>
          </cell>
          <cell r="E921" t="str">
            <v>+</v>
          </cell>
          <cell r="F921">
            <v>19.399999999999409</v>
          </cell>
          <cell r="G921">
            <v>13.4</v>
          </cell>
          <cell r="H921">
            <v>1</v>
          </cell>
          <cell r="I921">
            <v>0.05</v>
          </cell>
          <cell r="J921">
            <v>13.4</v>
          </cell>
          <cell r="K921">
            <v>0.67</v>
          </cell>
        </row>
        <row r="922">
          <cell r="A922">
            <v>390</v>
          </cell>
          <cell r="B922" t="str">
            <v>+</v>
          </cell>
          <cell r="C922">
            <v>1.3</v>
          </cell>
          <cell r="D922">
            <v>390</v>
          </cell>
          <cell r="E922" t="str">
            <v>+</v>
          </cell>
          <cell r="F922">
            <v>7.0500000000004093</v>
          </cell>
          <cell r="G922">
            <v>5.75</v>
          </cell>
          <cell r="H922">
            <v>1</v>
          </cell>
          <cell r="I922">
            <v>0.05</v>
          </cell>
          <cell r="J922">
            <v>5.75</v>
          </cell>
          <cell r="K922">
            <v>0.28750000000000003</v>
          </cell>
        </row>
        <row r="923">
          <cell r="A923">
            <v>389</v>
          </cell>
          <cell r="B923" t="str">
            <v>+</v>
          </cell>
          <cell r="C923">
            <v>17.600000000000001</v>
          </cell>
          <cell r="D923">
            <v>390</v>
          </cell>
          <cell r="E923" t="str">
            <v>+</v>
          </cell>
          <cell r="F923">
            <v>1.8000000000006366</v>
          </cell>
          <cell r="G923">
            <v>4.2</v>
          </cell>
          <cell r="H923">
            <v>1</v>
          </cell>
          <cell r="I923">
            <v>0.05</v>
          </cell>
          <cell r="J923">
            <v>4.2</v>
          </cell>
          <cell r="K923">
            <v>0.21000000000000002</v>
          </cell>
        </row>
        <row r="924">
          <cell r="A924">
            <v>389</v>
          </cell>
          <cell r="B924" t="str">
            <v>+</v>
          </cell>
          <cell r="C924">
            <v>8.6</v>
          </cell>
          <cell r="D924">
            <v>389</v>
          </cell>
          <cell r="E924" t="str">
            <v>+</v>
          </cell>
          <cell r="F924">
            <v>17.599999999999909</v>
          </cell>
          <cell r="G924">
            <v>9</v>
          </cell>
          <cell r="H924">
            <v>2</v>
          </cell>
          <cell r="I924">
            <v>0.05</v>
          </cell>
          <cell r="J924">
            <v>18</v>
          </cell>
          <cell r="K924">
            <v>0.9</v>
          </cell>
        </row>
        <row r="925">
          <cell r="A925">
            <v>388</v>
          </cell>
          <cell r="B925" t="str">
            <v>+</v>
          </cell>
          <cell r="C925">
            <v>14.6</v>
          </cell>
          <cell r="D925">
            <v>389</v>
          </cell>
          <cell r="E925" t="str">
            <v>+</v>
          </cell>
          <cell r="F925">
            <v>8.6000000000001364</v>
          </cell>
          <cell r="G925">
            <v>14</v>
          </cell>
          <cell r="H925">
            <v>1</v>
          </cell>
          <cell r="I925">
            <v>0.05</v>
          </cell>
          <cell r="J925">
            <v>14</v>
          </cell>
          <cell r="K925">
            <v>0.70000000000000007</v>
          </cell>
        </row>
        <row r="926">
          <cell r="A926">
            <v>388</v>
          </cell>
          <cell r="B926" t="str">
            <v>+</v>
          </cell>
          <cell r="C926">
            <v>12.8</v>
          </cell>
          <cell r="D926">
            <v>388</v>
          </cell>
          <cell r="E926" t="str">
            <v>+</v>
          </cell>
          <cell r="F926">
            <v>14.800000000000182</v>
          </cell>
          <cell r="G926">
            <v>2</v>
          </cell>
          <cell r="H926">
            <v>1</v>
          </cell>
          <cell r="I926">
            <v>0.05</v>
          </cell>
          <cell r="J926">
            <v>2</v>
          </cell>
          <cell r="K926">
            <v>0.1</v>
          </cell>
        </row>
        <row r="927">
          <cell r="A927">
            <v>388</v>
          </cell>
          <cell r="B927" t="str">
            <v>+</v>
          </cell>
          <cell r="C927">
            <v>6.1</v>
          </cell>
          <cell r="D927">
            <v>388</v>
          </cell>
          <cell r="E927" t="str">
            <v>+</v>
          </cell>
          <cell r="F927">
            <v>12.799999999999727</v>
          </cell>
          <cell r="G927">
            <v>6.7</v>
          </cell>
          <cell r="H927">
            <v>2</v>
          </cell>
          <cell r="I927">
            <v>0.05</v>
          </cell>
          <cell r="J927">
            <v>13.4</v>
          </cell>
          <cell r="K927">
            <v>0.67</v>
          </cell>
        </row>
        <row r="928">
          <cell r="A928">
            <v>388</v>
          </cell>
          <cell r="B928" t="str">
            <v>+</v>
          </cell>
          <cell r="C928">
            <v>4.4000000000000004</v>
          </cell>
          <cell r="D928">
            <v>388</v>
          </cell>
          <cell r="E928" t="str">
            <v>+</v>
          </cell>
          <cell r="F928">
            <v>6.3999999999998636</v>
          </cell>
          <cell r="G928">
            <v>2</v>
          </cell>
          <cell r="H928">
            <v>1</v>
          </cell>
          <cell r="I928">
            <v>0.05</v>
          </cell>
          <cell r="J928">
            <v>2</v>
          </cell>
          <cell r="K928">
            <v>0.1</v>
          </cell>
        </row>
        <row r="929">
          <cell r="A929">
            <v>388</v>
          </cell>
          <cell r="B929" t="str">
            <v>+</v>
          </cell>
          <cell r="C929">
            <v>2.6</v>
          </cell>
          <cell r="D929">
            <v>388</v>
          </cell>
          <cell r="E929" t="str">
            <v>+</v>
          </cell>
          <cell r="F929">
            <v>4.4000000000005457</v>
          </cell>
          <cell r="G929">
            <v>1.8</v>
          </cell>
          <cell r="H929">
            <v>1</v>
          </cell>
          <cell r="I929">
            <v>0.05</v>
          </cell>
          <cell r="J929">
            <v>1.8</v>
          </cell>
          <cell r="K929">
            <v>9.0000000000000011E-2</v>
          </cell>
        </row>
        <row r="930">
          <cell r="A930">
            <v>387</v>
          </cell>
          <cell r="B930" t="str">
            <v>+</v>
          </cell>
          <cell r="C930">
            <v>18</v>
          </cell>
          <cell r="D930">
            <v>388</v>
          </cell>
          <cell r="E930" t="str">
            <v>+</v>
          </cell>
          <cell r="F930">
            <v>2.9999999999995453</v>
          </cell>
          <cell r="G930">
            <v>5</v>
          </cell>
          <cell r="H930">
            <v>1</v>
          </cell>
          <cell r="I930">
            <v>0.05</v>
          </cell>
          <cell r="J930">
            <v>5</v>
          </cell>
          <cell r="K930">
            <v>0.25</v>
          </cell>
        </row>
        <row r="931">
          <cell r="A931">
            <v>387</v>
          </cell>
          <cell r="B931" t="str">
            <v>+</v>
          </cell>
          <cell r="C931">
            <v>9.8000000000000007</v>
          </cell>
          <cell r="D931">
            <v>387</v>
          </cell>
          <cell r="E931" t="str">
            <v>+</v>
          </cell>
          <cell r="F931">
            <v>17.999999999999545</v>
          </cell>
          <cell r="G931">
            <v>8.1999999999999993</v>
          </cell>
          <cell r="H931">
            <v>3</v>
          </cell>
          <cell r="I931">
            <v>0.05</v>
          </cell>
          <cell r="J931">
            <v>24.599999999999998</v>
          </cell>
          <cell r="K931">
            <v>1.23</v>
          </cell>
        </row>
        <row r="932">
          <cell r="A932">
            <v>387</v>
          </cell>
          <cell r="B932" t="str">
            <v>+</v>
          </cell>
          <cell r="C932">
            <v>4.4000000000000004</v>
          </cell>
          <cell r="D932">
            <v>387</v>
          </cell>
          <cell r="E932" t="str">
            <v>+</v>
          </cell>
          <cell r="F932">
            <v>10.399999999999636</v>
          </cell>
          <cell r="G932">
            <v>6</v>
          </cell>
          <cell r="H932">
            <v>2.5</v>
          </cell>
          <cell r="I932">
            <v>0.05</v>
          </cell>
          <cell r="J932">
            <v>15</v>
          </cell>
          <cell r="K932">
            <v>0.75</v>
          </cell>
        </row>
        <row r="933">
          <cell r="A933">
            <v>387</v>
          </cell>
          <cell r="B933" t="str">
            <v>+</v>
          </cell>
          <cell r="C933">
            <v>2.1</v>
          </cell>
          <cell r="D933">
            <v>387</v>
          </cell>
          <cell r="E933" t="str">
            <v>+</v>
          </cell>
          <cell r="F933">
            <v>4.4000000000005457</v>
          </cell>
          <cell r="G933">
            <v>2.2999999999999998</v>
          </cell>
          <cell r="H933">
            <v>3</v>
          </cell>
          <cell r="I933">
            <v>0.05</v>
          </cell>
          <cell r="J933">
            <v>6.8999999999999995</v>
          </cell>
          <cell r="K933">
            <v>0.34499999999999997</v>
          </cell>
        </row>
        <row r="934">
          <cell r="A934">
            <v>386</v>
          </cell>
          <cell r="B934" t="str">
            <v>+</v>
          </cell>
          <cell r="C934">
            <v>17.100000000000001</v>
          </cell>
          <cell r="D934">
            <v>387</v>
          </cell>
          <cell r="E934" t="str">
            <v>+</v>
          </cell>
          <cell r="F934">
            <v>3.1000000000005912</v>
          </cell>
          <cell r="G934">
            <v>6</v>
          </cell>
          <cell r="H934">
            <v>2</v>
          </cell>
          <cell r="I934">
            <v>0.05</v>
          </cell>
          <cell r="J934">
            <v>12</v>
          </cell>
          <cell r="K934">
            <v>0.60000000000000009</v>
          </cell>
        </row>
        <row r="935">
          <cell r="A935">
            <v>384</v>
          </cell>
          <cell r="B935" t="str">
            <v>+</v>
          </cell>
          <cell r="C935">
            <v>8.8000000000000007</v>
          </cell>
          <cell r="D935">
            <v>386</v>
          </cell>
          <cell r="E935" t="str">
            <v>+</v>
          </cell>
          <cell r="F935">
            <v>17.100000000000364</v>
          </cell>
          <cell r="G935">
            <v>48.3</v>
          </cell>
          <cell r="H935">
            <v>3</v>
          </cell>
          <cell r="I935">
            <v>0.05</v>
          </cell>
          <cell r="J935">
            <v>144.89999999999998</v>
          </cell>
          <cell r="K935">
            <v>7.2449999999999992</v>
          </cell>
        </row>
        <row r="936">
          <cell r="A936">
            <v>383</v>
          </cell>
          <cell r="B936" t="str">
            <v>+</v>
          </cell>
          <cell r="C936">
            <v>19.3</v>
          </cell>
          <cell r="D936">
            <v>384</v>
          </cell>
          <cell r="E936" t="str">
            <v>+</v>
          </cell>
          <cell r="F936">
            <v>8.7999999999999545</v>
          </cell>
          <cell r="G936">
            <v>9.5</v>
          </cell>
          <cell r="H936">
            <v>1</v>
          </cell>
          <cell r="I936">
            <v>0.05</v>
          </cell>
          <cell r="J936">
            <v>9.5</v>
          </cell>
          <cell r="K936">
            <v>0.47500000000000003</v>
          </cell>
        </row>
        <row r="937">
          <cell r="A937">
            <v>383</v>
          </cell>
          <cell r="B937" t="str">
            <v>+</v>
          </cell>
          <cell r="D937">
            <v>383</v>
          </cell>
          <cell r="E937" t="str">
            <v>+</v>
          </cell>
          <cell r="F937">
            <v>19.100000000000819</v>
          </cell>
          <cell r="G937">
            <v>19.100000000000001</v>
          </cell>
          <cell r="H937">
            <v>1</v>
          </cell>
          <cell r="I937">
            <v>0.05</v>
          </cell>
          <cell r="J937">
            <v>19.100000000000001</v>
          </cell>
          <cell r="K937">
            <v>0.95500000000000007</v>
          </cell>
        </row>
        <row r="938">
          <cell r="A938">
            <v>382</v>
          </cell>
          <cell r="B938" t="str">
            <v>+</v>
          </cell>
          <cell r="C938">
            <v>15.6</v>
          </cell>
          <cell r="D938">
            <v>383</v>
          </cell>
          <cell r="E938" t="str">
            <v>+</v>
          </cell>
          <cell r="F938">
            <v>0</v>
          </cell>
          <cell r="G938">
            <v>4.4000000000000004</v>
          </cell>
          <cell r="H938">
            <v>1</v>
          </cell>
          <cell r="I938">
            <v>0.05</v>
          </cell>
          <cell r="J938">
            <v>4.4000000000000004</v>
          </cell>
          <cell r="K938">
            <v>0.22000000000000003</v>
          </cell>
        </row>
        <row r="939">
          <cell r="A939">
            <v>382</v>
          </cell>
          <cell r="B939" t="str">
            <v>+</v>
          </cell>
          <cell r="C939">
            <v>4.5999999999999996</v>
          </cell>
          <cell r="D939">
            <v>382</v>
          </cell>
          <cell r="E939" t="str">
            <v>+</v>
          </cell>
          <cell r="F939">
            <v>15.600000000000591</v>
          </cell>
          <cell r="G939">
            <v>11</v>
          </cell>
          <cell r="H939">
            <v>3</v>
          </cell>
          <cell r="I939">
            <v>0.05</v>
          </cell>
          <cell r="J939">
            <v>33</v>
          </cell>
          <cell r="K939">
            <v>1.6500000000000001</v>
          </cell>
        </row>
        <row r="940">
          <cell r="A940">
            <v>381</v>
          </cell>
          <cell r="B940" t="str">
            <v>+</v>
          </cell>
          <cell r="C940">
            <v>4.5999999999999996</v>
          </cell>
          <cell r="D940">
            <v>382</v>
          </cell>
          <cell r="E940" t="str">
            <v>+</v>
          </cell>
          <cell r="F940">
            <v>4.6000000000003638</v>
          </cell>
          <cell r="G940">
            <v>20</v>
          </cell>
          <cell r="H940">
            <v>3.5</v>
          </cell>
          <cell r="I940">
            <v>0.05</v>
          </cell>
          <cell r="J940">
            <v>70</v>
          </cell>
          <cell r="K940">
            <v>3.5</v>
          </cell>
        </row>
        <row r="941">
          <cell r="A941">
            <v>380</v>
          </cell>
          <cell r="B941" t="str">
            <v>+</v>
          </cell>
          <cell r="C941">
            <v>7.1</v>
          </cell>
          <cell r="D941">
            <v>381</v>
          </cell>
          <cell r="E941" t="str">
            <v>+</v>
          </cell>
          <cell r="F941">
            <v>4.6000000000003638</v>
          </cell>
          <cell r="G941">
            <v>17.5</v>
          </cell>
          <cell r="H941">
            <v>1</v>
          </cell>
          <cell r="I941">
            <v>0.05</v>
          </cell>
          <cell r="J941">
            <v>17.5</v>
          </cell>
          <cell r="K941">
            <v>0.875</v>
          </cell>
        </row>
        <row r="942">
          <cell r="A942">
            <v>380</v>
          </cell>
          <cell r="B942" t="str">
            <v>+</v>
          </cell>
          <cell r="C942">
            <v>0.6</v>
          </cell>
          <cell r="D942">
            <v>380</v>
          </cell>
          <cell r="E942" t="str">
            <v>+</v>
          </cell>
          <cell r="F942">
            <v>7.1000000000003638</v>
          </cell>
          <cell r="G942">
            <v>6.5</v>
          </cell>
          <cell r="H942">
            <v>1</v>
          </cell>
          <cell r="I942">
            <v>0.05</v>
          </cell>
          <cell r="J942">
            <v>6.5</v>
          </cell>
          <cell r="K942">
            <v>0.32500000000000001</v>
          </cell>
        </row>
        <row r="943">
          <cell r="A943">
            <v>380</v>
          </cell>
          <cell r="B943" t="str">
            <v>+</v>
          </cell>
          <cell r="C943">
            <v>15</v>
          </cell>
          <cell r="D943">
            <v>380</v>
          </cell>
          <cell r="E943" t="str">
            <v>+</v>
          </cell>
          <cell r="F943">
            <v>19.249999999999545</v>
          </cell>
          <cell r="G943">
            <v>4.25</v>
          </cell>
          <cell r="H943">
            <v>2</v>
          </cell>
          <cell r="I943">
            <v>0.05</v>
          </cell>
          <cell r="J943">
            <v>8.5</v>
          </cell>
          <cell r="K943">
            <v>0.42500000000000004</v>
          </cell>
        </row>
        <row r="944">
          <cell r="A944">
            <v>379</v>
          </cell>
          <cell r="B944" t="str">
            <v>+</v>
          </cell>
          <cell r="C944">
            <v>7</v>
          </cell>
          <cell r="D944">
            <v>379</v>
          </cell>
          <cell r="E944" t="str">
            <v>+</v>
          </cell>
          <cell r="F944">
            <v>11.600000000000819</v>
          </cell>
          <cell r="G944">
            <v>4.5999999999999996</v>
          </cell>
          <cell r="H944">
            <v>1</v>
          </cell>
          <cell r="I944">
            <v>0.05</v>
          </cell>
          <cell r="J944">
            <v>4.5999999999999996</v>
          </cell>
          <cell r="K944">
            <v>0.22999999999999998</v>
          </cell>
        </row>
        <row r="945">
          <cell r="A945">
            <v>379</v>
          </cell>
          <cell r="B945" t="str">
            <v>+</v>
          </cell>
          <cell r="C945">
            <v>10</v>
          </cell>
          <cell r="D945">
            <v>379</v>
          </cell>
          <cell r="E945" t="str">
            <v>+</v>
          </cell>
          <cell r="F945">
            <v>17.000000000000455</v>
          </cell>
          <cell r="G945">
            <v>7</v>
          </cell>
          <cell r="H945">
            <v>3</v>
          </cell>
          <cell r="I945">
            <v>0.05</v>
          </cell>
          <cell r="J945">
            <v>21</v>
          </cell>
          <cell r="K945">
            <v>1.05</v>
          </cell>
        </row>
        <row r="946">
          <cell r="A946">
            <v>379</v>
          </cell>
          <cell r="B946" t="str">
            <v>+</v>
          </cell>
          <cell r="C946">
            <v>17</v>
          </cell>
          <cell r="D946">
            <v>380</v>
          </cell>
          <cell r="E946" t="str">
            <v>+</v>
          </cell>
          <cell r="F946">
            <v>2.3000000000001819</v>
          </cell>
          <cell r="G946">
            <v>5.3</v>
          </cell>
          <cell r="H946">
            <v>2</v>
          </cell>
          <cell r="I946">
            <v>0.05</v>
          </cell>
          <cell r="J946">
            <v>10.6</v>
          </cell>
          <cell r="K946">
            <v>0.53</v>
          </cell>
        </row>
        <row r="947">
          <cell r="A947">
            <v>379</v>
          </cell>
          <cell r="B947" t="str">
            <v>+</v>
          </cell>
          <cell r="C947">
            <v>17.3</v>
          </cell>
          <cell r="D947">
            <v>380</v>
          </cell>
          <cell r="E947" t="str">
            <v>+</v>
          </cell>
          <cell r="F947">
            <v>15.499999999999545</v>
          </cell>
          <cell r="G947">
            <v>18.2</v>
          </cell>
          <cell r="H947">
            <v>1</v>
          </cell>
          <cell r="I947">
            <v>0.05</v>
          </cell>
          <cell r="J947">
            <v>18.2</v>
          </cell>
          <cell r="K947">
            <v>0.91</v>
          </cell>
        </row>
        <row r="948">
          <cell r="A948">
            <v>379</v>
          </cell>
          <cell r="B948" t="str">
            <v>+</v>
          </cell>
          <cell r="C948">
            <v>18.600000000000001</v>
          </cell>
          <cell r="D948">
            <v>380</v>
          </cell>
          <cell r="E948" t="str">
            <v>+</v>
          </cell>
          <cell r="F948">
            <v>17.900000000000773</v>
          </cell>
          <cell r="G948">
            <v>19.3</v>
          </cell>
          <cell r="H948">
            <v>1</v>
          </cell>
          <cell r="I948">
            <v>0.05</v>
          </cell>
          <cell r="J948">
            <v>19.3</v>
          </cell>
          <cell r="K948">
            <v>0.96500000000000008</v>
          </cell>
        </row>
        <row r="949">
          <cell r="A949">
            <v>378</v>
          </cell>
          <cell r="B949" t="str">
            <v>+</v>
          </cell>
          <cell r="C949">
            <v>18</v>
          </cell>
          <cell r="D949">
            <v>379</v>
          </cell>
          <cell r="E949" t="str">
            <v>+</v>
          </cell>
          <cell r="F949">
            <v>1.0000000000002274</v>
          </cell>
          <cell r="G949">
            <v>3</v>
          </cell>
          <cell r="H949">
            <v>1</v>
          </cell>
          <cell r="I949">
            <v>0.05</v>
          </cell>
          <cell r="J949">
            <v>3</v>
          </cell>
          <cell r="K949">
            <v>0.15000000000000002</v>
          </cell>
        </row>
        <row r="950">
          <cell r="A950">
            <v>376</v>
          </cell>
          <cell r="B950" t="str">
            <v>+</v>
          </cell>
          <cell r="D950">
            <v>376</v>
          </cell>
          <cell r="E950" t="str">
            <v>+</v>
          </cell>
          <cell r="F950">
            <v>3.7999999999999545</v>
          </cell>
          <cell r="G950">
            <v>3.8</v>
          </cell>
          <cell r="H950">
            <v>1</v>
          </cell>
          <cell r="I950">
            <v>0.05</v>
          </cell>
          <cell r="J950">
            <v>3.8</v>
          </cell>
          <cell r="K950">
            <v>0.19</v>
          </cell>
        </row>
        <row r="951">
          <cell r="A951">
            <v>376</v>
          </cell>
          <cell r="B951" t="str">
            <v>+</v>
          </cell>
          <cell r="C951">
            <v>13.5</v>
          </cell>
          <cell r="D951">
            <v>376</v>
          </cell>
          <cell r="E951" t="str">
            <v>+</v>
          </cell>
          <cell r="F951">
            <v>18.450000000000273</v>
          </cell>
          <cell r="G951">
            <v>4.95</v>
          </cell>
          <cell r="H951">
            <v>1</v>
          </cell>
          <cell r="I951">
            <v>0.05</v>
          </cell>
          <cell r="J951">
            <v>4.95</v>
          </cell>
          <cell r="K951">
            <v>0.24750000000000003</v>
          </cell>
        </row>
        <row r="952">
          <cell r="A952">
            <v>376</v>
          </cell>
          <cell r="B952" t="str">
            <v>+</v>
          </cell>
          <cell r="C952">
            <v>17.850000000000001</v>
          </cell>
          <cell r="D952">
            <v>377</v>
          </cell>
          <cell r="E952" t="str">
            <v>+</v>
          </cell>
          <cell r="F952">
            <v>19.850000000000136</v>
          </cell>
          <cell r="G952">
            <v>22</v>
          </cell>
          <cell r="H952">
            <v>1</v>
          </cell>
          <cell r="I952">
            <v>0.05</v>
          </cell>
          <cell r="J952">
            <v>22</v>
          </cell>
          <cell r="K952">
            <v>1.1000000000000001</v>
          </cell>
        </row>
        <row r="953">
          <cell r="A953">
            <v>375</v>
          </cell>
          <cell r="B953" t="str">
            <v>+</v>
          </cell>
          <cell r="C953">
            <v>18.3</v>
          </cell>
          <cell r="D953">
            <v>377</v>
          </cell>
          <cell r="E953" t="str">
            <v>+</v>
          </cell>
          <cell r="F953">
            <v>2.3000000000001819</v>
          </cell>
          <cell r="G953">
            <v>24</v>
          </cell>
          <cell r="H953">
            <v>1</v>
          </cell>
          <cell r="I953">
            <v>0.05</v>
          </cell>
          <cell r="J953">
            <v>24</v>
          </cell>
          <cell r="K953">
            <v>1.2000000000000002</v>
          </cell>
        </row>
        <row r="954">
          <cell r="A954">
            <v>375</v>
          </cell>
          <cell r="B954" t="str">
            <v>+</v>
          </cell>
          <cell r="C954">
            <v>9.4</v>
          </cell>
          <cell r="D954">
            <v>376</v>
          </cell>
          <cell r="E954" t="str">
            <v>+</v>
          </cell>
          <cell r="F954">
            <v>3.8999999999998636</v>
          </cell>
          <cell r="G954">
            <v>14.5</v>
          </cell>
          <cell r="H954">
            <v>1</v>
          </cell>
          <cell r="I954">
            <v>0.05</v>
          </cell>
          <cell r="J954">
            <v>14.5</v>
          </cell>
          <cell r="K954">
            <v>0.72500000000000009</v>
          </cell>
        </row>
        <row r="955">
          <cell r="A955">
            <v>374</v>
          </cell>
          <cell r="B955" t="str">
            <v>+</v>
          </cell>
          <cell r="C955">
            <v>3.9</v>
          </cell>
          <cell r="D955">
            <v>375</v>
          </cell>
          <cell r="E955" t="str">
            <v>+</v>
          </cell>
          <cell r="F955">
            <v>1.8999999999994088</v>
          </cell>
          <cell r="G955">
            <v>18</v>
          </cell>
          <cell r="H955">
            <v>2</v>
          </cell>
          <cell r="I955">
            <v>0.05</v>
          </cell>
          <cell r="J955">
            <v>36</v>
          </cell>
          <cell r="K955">
            <v>1.8</v>
          </cell>
        </row>
        <row r="956">
          <cell r="A956">
            <v>374</v>
          </cell>
          <cell r="B956" t="str">
            <v>+</v>
          </cell>
          <cell r="C956">
            <v>4.2</v>
          </cell>
          <cell r="D956">
            <v>374</v>
          </cell>
          <cell r="E956" t="str">
            <v>+</v>
          </cell>
          <cell r="F956">
            <v>18.999999999999773</v>
          </cell>
          <cell r="G956">
            <v>14.8</v>
          </cell>
          <cell r="H956">
            <v>1</v>
          </cell>
          <cell r="I956">
            <v>0.05</v>
          </cell>
          <cell r="J956">
            <v>14.8</v>
          </cell>
          <cell r="K956">
            <v>0.7400000000000001</v>
          </cell>
        </row>
        <row r="957">
          <cell r="A957">
            <v>373</v>
          </cell>
          <cell r="B957" t="str">
            <v>+</v>
          </cell>
          <cell r="C957">
            <v>1.8</v>
          </cell>
          <cell r="D957">
            <v>373</v>
          </cell>
          <cell r="E957" t="str">
            <v>+</v>
          </cell>
          <cell r="F957">
            <v>10.099999999999909</v>
          </cell>
          <cell r="G957">
            <v>8.3000000000000007</v>
          </cell>
          <cell r="H957">
            <v>3</v>
          </cell>
          <cell r="I957">
            <v>0.05</v>
          </cell>
          <cell r="J957">
            <v>24.900000000000002</v>
          </cell>
          <cell r="K957">
            <v>1.2450000000000001</v>
          </cell>
        </row>
        <row r="958">
          <cell r="A958">
            <v>373</v>
          </cell>
          <cell r="B958" t="str">
            <v>+</v>
          </cell>
          <cell r="C958">
            <v>10.5</v>
          </cell>
          <cell r="D958">
            <v>375</v>
          </cell>
          <cell r="E958" t="str">
            <v>+</v>
          </cell>
          <cell r="F958">
            <v>12.5</v>
          </cell>
          <cell r="G958">
            <v>42</v>
          </cell>
          <cell r="H958">
            <v>1</v>
          </cell>
          <cell r="I958">
            <v>0.05</v>
          </cell>
          <cell r="J958">
            <v>42</v>
          </cell>
          <cell r="K958">
            <v>2.1</v>
          </cell>
        </row>
        <row r="959">
          <cell r="A959">
            <v>372</v>
          </cell>
          <cell r="B959" t="str">
            <v>+</v>
          </cell>
          <cell r="C959">
            <v>13.3</v>
          </cell>
          <cell r="D959">
            <v>373</v>
          </cell>
          <cell r="E959" t="str">
            <v>+</v>
          </cell>
          <cell r="F959">
            <v>10.299999999999727</v>
          </cell>
          <cell r="G959">
            <v>17</v>
          </cell>
          <cell r="H959">
            <v>1</v>
          </cell>
          <cell r="I959">
            <v>0.05</v>
          </cell>
          <cell r="J959">
            <v>17</v>
          </cell>
          <cell r="K959">
            <v>0.85000000000000009</v>
          </cell>
        </row>
        <row r="960">
          <cell r="A960">
            <v>371</v>
          </cell>
          <cell r="B960" t="str">
            <v>+</v>
          </cell>
          <cell r="C960">
            <v>14.25</v>
          </cell>
          <cell r="D960">
            <v>372</v>
          </cell>
          <cell r="E960" t="str">
            <v>+</v>
          </cell>
          <cell r="F960">
            <v>14.550000000000409</v>
          </cell>
          <cell r="G960">
            <v>20.3</v>
          </cell>
          <cell r="H960">
            <v>2</v>
          </cell>
          <cell r="I960">
            <v>0.05</v>
          </cell>
          <cell r="J960">
            <v>40.6</v>
          </cell>
          <cell r="K960">
            <v>2.0300000000000002</v>
          </cell>
        </row>
        <row r="961">
          <cell r="A961">
            <v>371</v>
          </cell>
          <cell r="B961" t="str">
            <v>+</v>
          </cell>
          <cell r="C961">
            <v>12.5</v>
          </cell>
          <cell r="D961">
            <v>372</v>
          </cell>
          <cell r="E961" t="str">
            <v>+</v>
          </cell>
          <cell r="F961">
            <v>3.7999999999999545</v>
          </cell>
          <cell r="G961">
            <v>11.3</v>
          </cell>
          <cell r="H961">
            <v>2</v>
          </cell>
          <cell r="I961">
            <v>0.05</v>
          </cell>
          <cell r="J961">
            <v>22.6</v>
          </cell>
          <cell r="K961">
            <v>1.1300000000000001</v>
          </cell>
        </row>
        <row r="962">
          <cell r="A962">
            <v>370</v>
          </cell>
          <cell r="B962" t="str">
            <v>+</v>
          </cell>
          <cell r="C962">
            <v>4.7</v>
          </cell>
          <cell r="D962">
            <v>371</v>
          </cell>
          <cell r="E962" t="str">
            <v>+</v>
          </cell>
          <cell r="F962">
            <v>7.6999999999998181</v>
          </cell>
          <cell r="G962">
            <v>23</v>
          </cell>
          <cell r="H962">
            <v>1</v>
          </cell>
          <cell r="I962">
            <v>0.05</v>
          </cell>
          <cell r="J962">
            <v>23</v>
          </cell>
          <cell r="K962">
            <v>1.1500000000000001</v>
          </cell>
        </row>
        <row r="963">
          <cell r="A963">
            <v>370</v>
          </cell>
          <cell r="B963" t="str">
            <v>+</v>
          </cell>
          <cell r="C963">
            <v>14.7</v>
          </cell>
          <cell r="D963">
            <v>372</v>
          </cell>
          <cell r="E963" t="str">
            <v>+</v>
          </cell>
          <cell r="F963">
            <v>14.500000000000455</v>
          </cell>
          <cell r="G963">
            <v>39.799999999999997</v>
          </cell>
          <cell r="H963">
            <v>3.8</v>
          </cell>
          <cell r="I963">
            <v>0.05</v>
          </cell>
          <cell r="J963">
            <v>151.23999999999998</v>
          </cell>
          <cell r="K963">
            <v>7.5619999999999994</v>
          </cell>
        </row>
        <row r="964">
          <cell r="A964">
            <v>368</v>
          </cell>
          <cell r="B964" t="str">
            <v>+</v>
          </cell>
          <cell r="C964">
            <v>4.7</v>
          </cell>
          <cell r="D964">
            <v>369</v>
          </cell>
          <cell r="E964" t="str">
            <v>+</v>
          </cell>
          <cell r="F964">
            <v>11.449999999999818</v>
          </cell>
          <cell r="G964">
            <v>26.75</v>
          </cell>
          <cell r="H964">
            <v>1</v>
          </cell>
          <cell r="I964">
            <v>0.05</v>
          </cell>
          <cell r="J964">
            <v>26.75</v>
          </cell>
          <cell r="K964">
            <v>1.3375000000000001</v>
          </cell>
        </row>
        <row r="965">
          <cell r="A965">
            <v>366</v>
          </cell>
          <cell r="B965" t="str">
            <v>+</v>
          </cell>
          <cell r="C965">
            <v>12.2</v>
          </cell>
          <cell r="D965">
            <v>367</v>
          </cell>
          <cell r="E965" t="str">
            <v>+</v>
          </cell>
          <cell r="F965">
            <v>11.549999999999727</v>
          </cell>
          <cell r="G965">
            <v>19.350000000000001</v>
          </cell>
          <cell r="H965">
            <v>1</v>
          </cell>
          <cell r="I965">
            <v>0.05</v>
          </cell>
          <cell r="J965">
            <v>19.350000000000001</v>
          </cell>
          <cell r="K965">
            <v>0.96750000000000014</v>
          </cell>
        </row>
        <row r="966">
          <cell r="A966">
            <v>366</v>
          </cell>
          <cell r="B966" t="str">
            <v>+</v>
          </cell>
          <cell r="C966">
            <v>17.5</v>
          </cell>
          <cell r="D966">
            <v>368</v>
          </cell>
          <cell r="E966" t="str">
            <v>+</v>
          </cell>
          <cell r="F966">
            <v>6.8000000000006366</v>
          </cell>
          <cell r="G966">
            <v>29.3</v>
          </cell>
          <cell r="H966">
            <v>1</v>
          </cell>
          <cell r="I966">
            <v>0.05</v>
          </cell>
          <cell r="J966">
            <v>29.3</v>
          </cell>
          <cell r="K966">
            <v>1.4650000000000001</v>
          </cell>
        </row>
        <row r="967">
          <cell r="A967">
            <v>365</v>
          </cell>
          <cell r="B967" t="str">
            <v>+</v>
          </cell>
          <cell r="C967">
            <v>17</v>
          </cell>
          <cell r="D967">
            <v>366</v>
          </cell>
          <cell r="E967" t="str">
            <v>+</v>
          </cell>
          <cell r="F967">
            <v>12.999999999999545</v>
          </cell>
          <cell r="G967">
            <v>16</v>
          </cell>
          <cell r="H967">
            <v>3.8</v>
          </cell>
          <cell r="I967">
            <v>0.05</v>
          </cell>
          <cell r="J967">
            <v>60.8</v>
          </cell>
          <cell r="K967">
            <v>3.04</v>
          </cell>
        </row>
        <row r="968">
          <cell r="A968">
            <v>365</v>
          </cell>
          <cell r="B968" t="str">
            <v>+</v>
          </cell>
          <cell r="C968">
            <v>13</v>
          </cell>
          <cell r="D968">
            <v>366</v>
          </cell>
          <cell r="E968" t="str">
            <v>+</v>
          </cell>
          <cell r="F968">
            <v>8.7999999999999545</v>
          </cell>
          <cell r="G968">
            <v>15.8</v>
          </cell>
          <cell r="H968">
            <v>1</v>
          </cell>
          <cell r="I968">
            <v>0.05</v>
          </cell>
          <cell r="J968">
            <v>15.8</v>
          </cell>
          <cell r="K968">
            <v>0.79</v>
          </cell>
        </row>
        <row r="969">
          <cell r="A969">
            <v>365</v>
          </cell>
          <cell r="B969" t="str">
            <v>+</v>
          </cell>
          <cell r="C969">
            <v>13</v>
          </cell>
          <cell r="D969">
            <v>366</v>
          </cell>
          <cell r="E969" t="str">
            <v>+</v>
          </cell>
          <cell r="F969">
            <v>9.3999999999994088</v>
          </cell>
          <cell r="G969">
            <v>16.399999999999999</v>
          </cell>
          <cell r="H969">
            <v>2</v>
          </cell>
          <cell r="I969">
            <v>0.05</v>
          </cell>
          <cell r="J969">
            <v>32.799999999999997</v>
          </cell>
          <cell r="K969">
            <v>1.64</v>
          </cell>
        </row>
        <row r="970">
          <cell r="A970">
            <v>364</v>
          </cell>
          <cell r="B970" t="str">
            <v>+</v>
          </cell>
          <cell r="C970">
            <v>9.1999999999999993</v>
          </cell>
          <cell r="D970">
            <v>366</v>
          </cell>
          <cell r="E970" t="str">
            <v>+</v>
          </cell>
          <cell r="F970">
            <v>0.5999999999994543</v>
          </cell>
          <cell r="G970">
            <v>31.4</v>
          </cell>
          <cell r="H970">
            <v>3</v>
          </cell>
          <cell r="I970">
            <v>0.05</v>
          </cell>
          <cell r="J970">
            <v>94.199999999999989</v>
          </cell>
          <cell r="K970">
            <v>4.71</v>
          </cell>
        </row>
        <row r="971">
          <cell r="A971">
            <v>362</v>
          </cell>
          <cell r="B971" t="str">
            <v>+</v>
          </cell>
          <cell r="C971">
            <v>0.5</v>
          </cell>
          <cell r="D971">
            <v>362</v>
          </cell>
          <cell r="E971" t="str">
            <v>+</v>
          </cell>
          <cell r="F971">
            <v>7.3000000000001819</v>
          </cell>
          <cell r="G971">
            <v>6.8</v>
          </cell>
          <cell r="H971">
            <v>4</v>
          </cell>
          <cell r="I971">
            <v>0.05</v>
          </cell>
          <cell r="J971">
            <v>27.2</v>
          </cell>
          <cell r="K971">
            <v>1.36</v>
          </cell>
        </row>
        <row r="972">
          <cell r="A972">
            <v>362</v>
          </cell>
          <cell r="B972" t="str">
            <v>+</v>
          </cell>
          <cell r="C972">
            <v>7.3</v>
          </cell>
          <cell r="D972">
            <v>362</v>
          </cell>
          <cell r="E972" t="str">
            <v>+</v>
          </cell>
          <cell r="F972">
            <v>15.299999999999727</v>
          </cell>
          <cell r="G972">
            <v>8</v>
          </cell>
          <cell r="H972">
            <v>2</v>
          </cell>
          <cell r="I972">
            <v>0.05</v>
          </cell>
          <cell r="J972">
            <v>16</v>
          </cell>
          <cell r="K972">
            <v>0.8</v>
          </cell>
        </row>
        <row r="973">
          <cell r="A973">
            <v>362</v>
          </cell>
          <cell r="B973" t="str">
            <v>+</v>
          </cell>
          <cell r="C973">
            <v>7.3</v>
          </cell>
          <cell r="D973">
            <v>362</v>
          </cell>
          <cell r="E973" t="str">
            <v>+</v>
          </cell>
          <cell r="F973">
            <v>15.299999999999727</v>
          </cell>
          <cell r="G973">
            <v>8</v>
          </cell>
          <cell r="H973">
            <v>1</v>
          </cell>
          <cell r="I973">
            <v>0.05</v>
          </cell>
          <cell r="J973">
            <v>8</v>
          </cell>
          <cell r="K973">
            <v>0.4</v>
          </cell>
        </row>
        <row r="974">
          <cell r="A974">
            <v>362</v>
          </cell>
          <cell r="B974" t="str">
            <v>+</v>
          </cell>
          <cell r="C974">
            <v>15</v>
          </cell>
          <cell r="D974">
            <v>363</v>
          </cell>
          <cell r="E974" t="str">
            <v>+</v>
          </cell>
          <cell r="F974">
            <v>14.399999999999409</v>
          </cell>
          <cell r="G974">
            <v>19.399999999999999</v>
          </cell>
          <cell r="H974">
            <v>1</v>
          </cell>
          <cell r="I974">
            <v>0.05</v>
          </cell>
          <cell r="J974">
            <v>19.399999999999999</v>
          </cell>
          <cell r="K974">
            <v>0.97</v>
          </cell>
        </row>
        <row r="975">
          <cell r="A975">
            <v>361</v>
          </cell>
          <cell r="B975" t="str">
            <v>+</v>
          </cell>
          <cell r="C975">
            <v>4.9000000000000004</v>
          </cell>
          <cell r="D975">
            <v>361</v>
          </cell>
          <cell r="E975" t="str">
            <v>+</v>
          </cell>
          <cell r="F975">
            <v>10.299999999999727</v>
          </cell>
          <cell r="G975">
            <v>5.4</v>
          </cell>
          <cell r="H975">
            <v>2</v>
          </cell>
          <cell r="I975">
            <v>0.05</v>
          </cell>
          <cell r="J975">
            <v>10.8</v>
          </cell>
          <cell r="K975">
            <v>0.54</v>
          </cell>
        </row>
        <row r="976">
          <cell r="A976">
            <v>361</v>
          </cell>
          <cell r="B976" t="str">
            <v>+</v>
          </cell>
          <cell r="C976">
            <v>10.3</v>
          </cell>
          <cell r="D976">
            <v>361</v>
          </cell>
          <cell r="E976" t="str">
            <v>+</v>
          </cell>
          <cell r="F976">
            <v>19.600000000000364</v>
          </cell>
          <cell r="G976">
            <v>9.3000000000000007</v>
          </cell>
          <cell r="H976">
            <v>4</v>
          </cell>
          <cell r="I976">
            <v>0.05</v>
          </cell>
          <cell r="J976">
            <v>37.200000000000003</v>
          </cell>
          <cell r="K976">
            <v>1.8600000000000003</v>
          </cell>
        </row>
        <row r="977">
          <cell r="A977">
            <v>361</v>
          </cell>
          <cell r="B977" t="str">
            <v>+</v>
          </cell>
          <cell r="C977">
            <v>19</v>
          </cell>
          <cell r="D977">
            <v>362</v>
          </cell>
          <cell r="E977" t="str">
            <v>+</v>
          </cell>
          <cell r="F977">
            <v>2.0000000000004547</v>
          </cell>
          <cell r="G977">
            <v>3</v>
          </cell>
          <cell r="H977">
            <v>1</v>
          </cell>
          <cell r="I977">
            <v>0.05</v>
          </cell>
          <cell r="J977">
            <v>3</v>
          </cell>
          <cell r="K977">
            <v>0.15000000000000002</v>
          </cell>
        </row>
        <row r="978">
          <cell r="A978">
            <v>359</v>
          </cell>
          <cell r="B978" t="str">
            <v>+</v>
          </cell>
          <cell r="C978">
            <v>19</v>
          </cell>
          <cell r="D978">
            <v>360</v>
          </cell>
          <cell r="E978" t="str">
            <v>+</v>
          </cell>
          <cell r="F978">
            <v>17.999999999999545</v>
          </cell>
          <cell r="G978">
            <v>19</v>
          </cell>
          <cell r="H978">
            <v>1</v>
          </cell>
          <cell r="I978">
            <v>0.05</v>
          </cell>
          <cell r="J978">
            <v>19</v>
          </cell>
          <cell r="K978">
            <v>0.95000000000000007</v>
          </cell>
        </row>
        <row r="979">
          <cell r="A979">
            <v>359</v>
          </cell>
          <cell r="B979" t="str">
            <v>+</v>
          </cell>
          <cell r="C979">
            <v>17</v>
          </cell>
          <cell r="D979">
            <v>361</v>
          </cell>
          <cell r="E979" t="str">
            <v>+</v>
          </cell>
          <cell r="F979">
            <v>0.80000000000040927</v>
          </cell>
          <cell r="G979">
            <v>23.8</v>
          </cell>
          <cell r="H979">
            <v>2</v>
          </cell>
          <cell r="I979">
            <v>0.05</v>
          </cell>
          <cell r="J979">
            <v>47.6</v>
          </cell>
          <cell r="K979">
            <v>2.3800000000000003</v>
          </cell>
        </row>
        <row r="980">
          <cell r="A980">
            <v>359</v>
          </cell>
          <cell r="B980" t="str">
            <v>+</v>
          </cell>
          <cell r="C980">
            <v>17</v>
          </cell>
          <cell r="D980">
            <v>362</v>
          </cell>
          <cell r="E980" t="str">
            <v>+</v>
          </cell>
          <cell r="F980">
            <v>6.3999999999998636</v>
          </cell>
          <cell r="G980">
            <v>49.4</v>
          </cell>
          <cell r="H980">
            <v>1</v>
          </cell>
          <cell r="I980">
            <v>0.05</v>
          </cell>
          <cell r="J980">
            <v>49.4</v>
          </cell>
          <cell r="K980">
            <v>2.4700000000000002</v>
          </cell>
        </row>
        <row r="981">
          <cell r="A981">
            <v>357</v>
          </cell>
          <cell r="B981" t="str">
            <v>+</v>
          </cell>
          <cell r="C981">
            <v>15</v>
          </cell>
          <cell r="D981">
            <v>358</v>
          </cell>
          <cell r="E981" t="str">
            <v>+</v>
          </cell>
          <cell r="F981">
            <v>3.1999999999993634</v>
          </cell>
          <cell r="G981">
            <v>8.1999999999999993</v>
          </cell>
          <cell r="H981">
            <v>1</v>
          </cell>
          <cell r="I981">
            <v>0.05</v>
          </cell>
          <cell r="J981">
            <v>8.1999999999999993</v>
          </cell>
          <cell r="K981">
            <v>0.41</v>
          </cell>
        </row>
        <row r="982">
          <cell r="A982">
            <v>355</v>
          </cell>
          <cell r="B982" t="str">
            <v>+</v>
          </cell>
          <cell r="C982">
            <v>3.25</v>
          </cell>
          <cell r="D982">
            <v>356</v>
          </cell>
          <cell r="E982" t="str">
            <v>+</v>
          </cell>
          <cell r="F982">
            <v>0.75000000000045475</v>
          </cell>
          <cell r="G982">
            <v>17.5</v>
          </cell>
          <cell r="H982">
            <v>2</v>
          </cell>
          <cell r="I982">
            <v>0.05</v>
          </cell>
          <cell r="J982">
            <v>35</v>
          </cell>
          <cell r="K982">
            <v>1.75</v>
          </cell>
        </row>
        <row r="983">
          <cell r="A983">
            <v>355</v>
          </cell>
          <cell r="B983" t="str">
            <v>+</v>
          </cell>
          <cell r="C983">
            <v>7</v>
          </cell>
          <cell r="D983">
            <v>356</v>
          </cell>
          <cell r="E983" t="str">
            <v>+</v>
          </cell>
          <cell r="F983">
            <v>0</v>
          </cell>
          <cell r="G983">
            <v>13</v>
          </cell>
          <cell r="H983">
            <v>1</v>
          </cell>
          <cell r="I983">
            <v>0.05</v>
          </cell>
          <cell r="J983">
            <v>13</v>
          </cell>
          <cell r="K983">
            <v>0.65</v>
          </cell>
        </row>
        <row r="984">
          <cell r="A984">
            <v>355</v>
          </cell>
          <cell r="B984" t="str">
            <v>+</v>
          </cell>
          <cell r="C984">
            <v>14</v>
          </cell>
          <cell r="D984">
            <v>356</v>
          </cell>
          <cell r="E984" t="str">
            <v>+</v>
          </cell>
          <cell r="F984">
            <v>12.749999999999773</v>
          </cell>
          <cell r="G984">
            <v>18.75</v>
          </cell>
          <cell r="H984">
            <v>4</v>
          </cell>
          <cell r="I984">
            <v>0.05</v>
          </cell>
          <cell r="J984">
            <v>75</v>
          </cell>
          <cell r="K984">
            <v>3.75</v>
          </cell>
        </row>
        <row r="985">
          <cell r="A985">
            <v>353</v>
          </cell>
          <cell r="B985" t="str">
            <v>+</v>
          </cell>
          <cell r="C985">
            <v>10.45</v>
          </cell>
          <cell r="D985">
            <v>354</v>
          </cell>
          <cell r="E985" t="str">
            <v>+</v>
          </cell>
          <cell r="F985">
            <v>0.44999999999959073</v>
          </cell>
          <cell r="G985">
            <v>10</v>
          </cell>
          <cell r="H985">
            <v>4</v>
          </cell>
          <cell r="I985">
            <v>0.05</v>
          </cell>
          <cell r="J985">
            <v>40</v>
          </cell>
          <cell r="K985">
            <v>2</v>
          </cell>
        </row>
        <row r="986">
          <cell r="A986">
            <v>352</v>
          </cell>
          <cell r="B986" t="str">
            <v>+</v>
          </cell>
          <cell r="C986">
            <v>9.15</v>
          </cell>
          <cell r="D986">
            <v>352</v>
          </cell>
          <cell r="E986" t="str">
            <v>+</v>
          </cell>
          <cell r="F986">
            <v>11.049999999999045</v>
          </cell>
          <cell r="G986">
            <v>1.9</v>
          </cell>
          <cell r="H986">
            <v>2</v>
          </cell>
          <cell r="I986">
            <v>0.05</v>
          </cell>
          <cell r="J986">
            <v>3.8</v>
          </cell>
          <cell r="K986">
            <v>0.19</v>
          </cell>
        </row>
        <row r="987">
          <cell r="A987">
            <v>351</v>
          </cell>
          <cell r="B987" t="str">
            <v>+</v>
          </cell>
          <cell r="C987">
            <v>15.9</v>
          </cell>
          <cell r="D987">
            <v>352</v>
          </cell>
          <cell r="E987" t="str">
            <v>+</v>
          </cell>
          <cell r="F987">
            <v>18.899999999999864</v>
          </cell>
          <cell r="G987">
            <v>23</v>
          </cell>
          <cell r="H987">
            <v>1</v>
          </cell>
          <cell r="I987">
            <v>0.05</v>
          </cell>
          <cell r="J987">
            <v>23</v>
          </cell>
          <cell r="K987">
            <v>1.1500000000000001</v>
          </cell>
        </row>
        <row r="988">
          <cell r="A988">
            <v>350</v>
          </cell>
          <cell r="B988" t="str">
            <v>+</v>
          </cell>
          <cell r="D988">
            <v>350</v>
          </cell>
          <cell r="E988" t="str">
            <v>+</v>
          </cell>
          <cell r="F988">
            <v>9.8000000000001819</v>
          </cell>
          <cell r="G988">
            <v>9.8000000000000007</v>
          </cell>
          <cell r="H988">
            <v>1</v>
          </cell>
          <cell r="I988">
            <v>0.05</v>
          </cell>
          <cell r="J988">
            <v>9.8000000000000007</v>
          </cell>
          <cell r="K988">
            <v>0.49000000000000005</v>
          </cell>
        </row>
        <row r="989">
          <cell r="A989">
            <v>350</v>
          </cell>
          <cell r="B989" t="str">
            <v>+</v>
          </cell>
          <cell r="C989">
            <v>9.8000000000000007</v>
          </cell>
          <cell r="D989">
            <v>351</v>
          </cell>
          <cell r="E989" t="str">
            <v>+</v>
          </cell>
          <cell r="F989">
            <v>12.200000000000273</v>
          </cell>
          <cell r="G989">
            <v>22.4</v>
          </cell>
          <cell r="H989">
            <v>2</v>
          </cell>
          <cell r="I989">
            <v>0.05</v>
          </cell>
          <cell r="J989">
            <v>44.8</v>
          </cell>
          <cell r="K989">
            <v>2.2399999999999998</v>
          </cell>
        </row>
        <row r="990">
          <cell r="A990">
            <v>351</v>
          </cell>
          <cell r="B990" t="str">
            <v>+</v>
          </cell>
          <cell r="C990">
            <v>16.399999999999999</v>
          </cell>
          <cell r="D990">
            <v>353</v>
          </cell>
          <cell r="E990" t="str">
            <v>+</v>
          </cell>
          <cell r="F990">
            <v>7.9499999999995907</v>
          </cell>
          <cell r="G990">
            <v>31.55</v>
          </cell>
          <cell r="H990">
            <v>1</v>
          </cell>
          <cell r="I990">
            <v>0.05</v>
          </cell>
          <cell r="J990">
            <v>31.55</v>
          </cell>
          <cell r="K990">
            <v>1.5775000000000001</v>
          </cell>
        </row>
        <row r="991">
          <cell r="A991">
            <v>350</v>
          </cell>
          <cell r="B991" t="str">
            <v>+</v>
          </cell>
          <cell r="C991">
            <v>8.4</v>
          </cell>
          <cell r="D991">
            <v>358</v>
          </cell>
          <cell r="E991" t="str">
            <v>+</v>
          </cell>
          <cell r="F991">
            <v>17.799999999999727</v>
          </cell>
          <cell r="G991">
            <v>169.4</v>
          </cell>
          <cell r="H991">
            <v>1</v>
          </cell>
          <cell r="I991">
            <v>0.05</v>
          </cell>
          <cell r="J991">
            <v>169.4</v>
          </cell>
          <cell r="K991">
            <v>8.4700000000000006</v>
          </cell>
        </row>
        <row r="992">
          <cell r="A992">
            <v>350</v>
          </cell>
          <cell r="B992" t="str">
            <v>+</v>
          </cell>
          <cell r="C992">
            <v>1</v>
          </cell>
          <cell r="D992">
            <v>350</v>
          </cell>
          <cell r="E992" t="str">
            <v>+</v>
          </cell>
          <cell r="F992">
            <v>13.399999999999181</v>
          </cell>
          <cell r="G992">
            <v>12.4</v>
          </cell>
          <cell r="H992">
            <v>1</v>
          </cell>
          <cell r="I992">
            <v>0.05</v>
          </cell>
          <cell r="J992">
            <v>12.4</v>
          </cell>
          <cell r="K992">
            <v>0.62000000000000011</v>
          </cell>
        </row>
        <row r="993">
          <cell r="A993">
            <v>347</v>
          </cell>
          <cell r="B993" t="str">
            <v>+</v>
          </cell>
          <cell r="C993">
            <v>13</v>
          </cell>
          <cell r="D993">
            <v>348</v>
          </cell>
          <cell r="E993" t="str">
            <v>+</v>
          </cell>
          <cell r="F993">
            <v>5.4999999999995453</v>
          </cell>
          <cell r="G993">
            <v>12.5</v>
          </cell>
          <cell r="H993">
            <v>1</v>
          </cell>
          <cell r="I993">
            <v>0.05</v>
          </cell>
          <cell r="J993">
            <v>12.5</v>
          </cell>
          <cell r="K993">
            <v>0.625</v>
          </cell>
        </row>
        <row r="994">
          <cell r="A994">
            <v>345</v>
          </cell>
          <cell r="B994" t="str">
            <v>+</v>
          </cell>
          <cell r="C994">
            <v>11.4</v>
          </cell>
          <cell r="D994">
            <v>346</v>
          </cell>
          <cell r="E994" t="str">
            <v>+</v>
          </cell>
          <cell r="F994">
            <v>4.3999999999994088</v>
          </cell>
          <cell r="G994">
            <v>13</v>
          </cell>
          <cell r="H994">
            <v>1</v>
          </cell>
          <cell r="I994">
            <v>0.05</v>
          </cell>
          <cell r="J994">
            <v>13</v>
          </cell>
          <cell r="K994">
            <v>0.65</v>
          </cell>
        </row>
        <row r="995">
          <cell r="A995">
            <v>345</v>
          </cell>
          <cell r="B995" t="str">
            <v>+</v>
          </cell>
          <cell r="C995">
            <v>17.5</v>
          </cell>
          <cell r="D995">
            <v>346</v>
          </cell>
          <cell r="E995" t="str">
            <v>+</v>
          </cell>
          <cell r="F995">
            <v>19.249999999999545</v>
          </cell>
          <cell r="G995">
            <v>21.75</v>
          </cell>
          <cell r="H995">
            <v>1</v>
          </cell>
          <cell r="I995">
            <v>0.05</v>
          </cell>
          <cell r="J995">
            <v>21.75</v>
          </cell>
          <cell r="K995">
            <v>1.0875000000000001</v>
          </cell>
        </row>
        <row r="996">
          <cell r="A996">
            <v>344</v>
          </cell>
          <cell r="B996" t="str">
            <v>+</v>
          </cell>
          <cell r="C996">
            <v>3.2</v>
          </cell>
          <cell r="D996">
            <v>344</v>
          </cell>
          <cell r="E996" t="str">
            <v>+</v>
          </cell>
          <cell r="F996">
            <v>17.5</v>
          </cell>
          <cell r="G996">
            <v>14.3</v>
          </cell>
          <cell r="H996">
            <v>1</v>
          </cell>
          <cell r="I996">
            <v>0.05</v>
          </cell>
          <cell r="J996">
            <v>14.3</v>
          </cell>
          <cell r="K996">
            <v>0.71500000000000008</v>
          </cell>
        </row>
        <row r="997">
          <cell r="A997">
            <v>344</v>
          </cell>
          <cell r="B997" t="str">
            <v>+</v>
          </cell>
          <cell r="C997">
            <v>7.4</v>
          </cell>
          <cell r="D997">
            <v>345</v>
          </cell>
          <cell r="E997" t="str">
            <v>+</v>
          </cell>
          <cell r="F997">
            <v>10.199999999999818</v>
          </cell>
          <cell r="G997">
            <v>22.8</v>
          </cell>
          <cell r="H997">
            <v>2</v>
          </cell>
          <cell r="I997">
            <v>0.05</v>
          </cell>
          <cell r="J997">
            <v>45.6</v>
          </cell>
          <cell r="K997">
            <v>2.2800000000000002</v>
          </cell>
        </row>
        <row r="998">
          <cell r="A998">
            <v>342</v>
          </cell>
          <cell r="B998" t="str">
            <v>+</v>
          </cell>
          <cell r="C998">
            <v>17.5</v>
          </cell>
          <cell r="D998">
            <v>345</v>
          </cell>
          <cell r="E998" t="str">
            <v>+</v>
          </cell>
          <cell r="F998">
            <v>14.500000000000455</v>
          </cell>
          <cell r="G998">
            <v>57</v>
          </cell>
          <cell r="H998">
            <v>3.8</v>
          </cell>
          <cell r="I998">
            <v>0.05</v>
          </cell>
          <cell r="J998">
            <v>216.6</v>
          </cell>
          <cell r="K998">
            <v>10.83</v>
          </cell>
        </row>
        <row r="999">
          <cell r="A999">
            <v>337</v>
          </cell>
          <cell r="B999" t="str">
            <v>+</v>
          </cell>
          <cell r="C999">
            <v>3.6</v>
          </cell>
          <cell r="D999">
            <v>341</v>
          </cell>
          <cell r="E999" t="str">
            <v>+</v>
          </cell>
          <cell r="F999">
            <v>8.6000000000001364</v>
          </cell>
          <cell r="G999">
            <v>85</v>
          </cell>
          <cell r="H999">
            <v>1</v>
          </cell>
          <cell r="I999">
            <v>0.05</v>
          </cell>
          <cell r="J999">
            <v>85</v>
          </cell>
          <cell r="K999">
            <v>4.25</v>
          </cell>
        </row>
        <row r="1000">
          <cell r="A1000">
            <v>336</v>
          </cell>
          <cell r="B1000" t="str">
            <v>+</v>
          </cell>
          <cell r="C1000">
            <v>12.9</v>
          </cell>
          <cell r="D1000">
            <v>340</v>
          </cell>
          <cell r="E1000" t="str">
            <v>+</v>
          </cell>
          <cell r="F1000">
            <v>3.9999999999997726</v>
          </cell>
          <cell r="G1000">
            <v>71.099999999999994</v>
          </cell>
          <cell r="H1000">
            <v>2</v>
          </cell>
          <cell r="I1000">
            <v>0.05</v>
          </cell>
          <cell r="J1000">
            <v>142.19999999999999</v>
          </cell>
          <cell r="K1000">
            <v>7.1099999999999994</v>
          </cell>
        </row>
        <row r="1001">
          <cell r="A1001">
            <v>335</v>
          </cell>
          <cell r="B1001" t="str">
            <v>+</v>
          </cell>
          <cell r="C1001">
            <v>14.2</v>
          </cell>
          <cell r="D1001">
            <v>348</v>
          </cell>
          <cell r="E1001" t="str">
            <v>+</v>
          </cell>
          <cell r="F1001">
            <v>0.49999999999954525</v>
          </cell>
          <cell r="G1001">
            <v>246.3</v>
          </cell>
          <cell r="H1001">
            <v>2</v>
          </cell>
          <cell r="I1001">
            <v>0.05</v>
          </cell>
          <cell r="J1001">
            <v>492.6</v>
          </cell>
          <cell r="K1001">
            <v>24.630000000000003</v>
          </cell>
        </row>
        <row r="1002">
          <cell r="A1002">
            <v>327</v>
          </cell>
          <cell r="B1002" t="str">
            <v>+</v>
          </cell>
          <cell r="C1002">
            <v>13.4</v>
          </cell>
          <cell r="D1002">
            <v>333</v>
          </cell>
          <cell r="E1002" t="str">
            <v>+</v>
          </cell>
          <cell r="F1002">
            <v>8.8999999999998636</v>
          </cell>
          <cell r="G1002">
            <v>115.5</v>
          </cell>
          <cell r="H1002">
            <v>2</v>
          </cell>
          <cell r="I1002">
            <v>0.05</v>
          </cell>
          <cell r="J1002">
            <v>231</v>
          </cell>
          <cell r="K1002">
            <v>11.55</v>
          </cell>
        </row>
        <row r="1003">
          <cell r="A1003">
            <v>324</v>
          </cell>
          <cell r="B1003" t="str">
            <v>+</v>
          </cell>
          <cell r="C1003">
            <v>19</v>
          </cell>
          <cell r="D1003">
            <v>327</v>
          </cell>
          <cell r="E1003" t="str">
            <v>+</v>
          </cell>
          <cell r="F1003">
            <v>5</v>
          </cell>
          <cell r="G1003">
            <v>46</v>
          </cell>
          <cell r="H1003">
            <v>2</v>
          </cell>
          <cell r="I1003">
            <v>0.05</v>
          </cell>
          <cell r="J1003">
            <v>92</v>
          </cell>
          <cell r="K1003">
            <v>4.6000000000000005</v>
          </cell>
        </row>
        <row r="1004">
          <cell r="A1004">
            <v>324</v>
          </cell>
          <cell r="B1004" t="str">
            <v>+</v>
          </cell>
          <cell r="C1004">
            <v>7</v>
          </cell>
          <cell r="D1004">
            <v>327</v>
          </cell>
          <cell r="E1004" t="str">
            <v>+</v>
          </cell>
          <cell r="F1004">
            <v>14.600000000000364</v>
          </cell>
          <cell r="G1004">
            <v>67.599999999999994</v>
          </cell>
          <cell r="H1004">
            <v>3</v>
          </cell>
          <cell r="I1004">
            <v>0.05</v>
          </cell>
          <cell r="J1004">
            <v>202.79999999999998</v>
          </cell>
          <cell r="K1004">
            <v>10.14</v>
          </cell>
        </row>
        <row r="1005">
          <cell r="A1005">
            <v>323</v>
          </cell>
          <cell r="B1005" t="str">
            <v>+</v>
          </cell>
          <cell r="C1005">
            <v>2</v>
          </cell>
          <cell r="D1005">
            <v>325</v>
          </cell>
          <cell r="E1005" t="str">
            <v>+</v>
          </cell>
          <cell r="F1005">
            <v>13.999999999999773</v>
          </cell>
          <cell r="G1005">
            <v>52</v>
          </cell>
          <cell r="H1005">
            <v>1</v>
          </cell>
          <cell r="I1005">
            <v>0.05</v>
          </cell>
          <cell r="J1005">
            <v>52</v>
          </cell>
          <cell r="K1005">
            <v>2.6</v>
          </cell>
        </row>
        <row r="1006">
          <cell r="A1006">
            <v>321</v>
          </cell>
          <cell r="B1006" t="str">
            <v>+</v>
          </cell>
          <cell r="C1006">
            <v>12.7</v>
          </cell>
          <cell r="D1006">
            <v>322</v>
          </cell>
          <cell r="E1006" t="str">
            <v>+</v>
          </cell>
          <cell r="F1006">
            <v>11.499999999999773</v>
          </cell>
          <cell r="G1006">
            <v>18.8</v>
          </cell>
          <cell r="H1006">
            <v>5.2</v>
          </cell>
          <cell r="I1006">
            <v>0.05</v>
          </cell>
          <cell r="J1006">
            <v>97.76</v>
          </cell>
          <cell r="K1006">
            <v>4.8880000000000008</v>
          </cell>
        </row>
        <row r="1007">
          <cell r="A1007">
            <v>320</v>
          </cell>
          <cell r="B1007" t="str">
            <v>+</v>
          </cell>
          <cell r="C1007">
            <v>11.5</v>
          </cell>
          <cell r="D1007">
            <v>323</v>
          </cell>
          <cell r="E1007" t="str">
            <v>+</v>
          </cell>
          <cell r="F1007">
            <v>7.0000000000004547</v>
          </cell>
          <cell r="G1007">
            <v>55.5</v>
          </cell>
          <cell r="H1007">
            <v>4</v>
          </cell>
          <cell r="I1007">
            <v>0.05</v>
          </cell>
          <cell r="J1007">
            <v>222</v>
          </cell>
          <cell r="K1007">
            <v>11.100000000000001</v>
          </cell>
        </row>
        <row r="1008">
          <cell r="A1008">
            <v>313</v>
          </cell>
          <cell r="B1008" t="str">
            <v>+</v>
          </cell>
          <cell r="C1008">
            <v>8.3000000000000007</v>
          </cell>
          <cell r="D1008">
            <v>317</v>
          </cell>
          <cell r="E1008" t="str">
            <v>+</v>
          </cell>
          <cell r="F1008">
            <v>16.200000000000045</v>
          </cell>
          <cell r="G1008">
            <v>87.9</v>
          </cell>
          <cell r="H1008">
            <v>4</v>
          </cell>
          <cell r="I1008">
            <v>0.05</v>
          </cell>
          <cell r="J1008">
            <v>351.6</v>
          </cell>
          <cell r="K1008">
            <v>17.580000000000002</v>
          </cell>
        </row>
        <row r="1009">
          <cell r="A1009">
            <v>312</v>
          </cell>
          <cell r="B1009" t="str">
            <v>+</v>
          </cell>
          <cell r="C1009">
            <v>4.5</v>
          </cell>
          <cell r="D1009">
            <v>313</v>
          </cell>
          <cell r="E1009" t="str">
            <v>+</v>
          </cell>
          <cell r="F1009">
            <v>19.900000000000091</v>
          </cell>
          <cell r="G1009">
            <v>35.4</v>
          </cell>
          <cell r="H1009">
            <v>1</v>
          </cell>
          <cell r="I1009">
            <v>0.05</v>
          </cell>
          <cell r="J1009">
            <v>35.4</v>
          </cell>
          <cell r="K1009">
            <v>1.77</v>
          </cell>
        </row>
        <row r="1010">
          <cell r="A1010">
            <v>311</v>
          </cell>
          <cell r="B1010" t="str">
            <v>+</v>
          </cell>
          <cell r="C1010">
            <v>10.199999999999999</v>
          </cell>
          <cell r="D1010">
            <v>312</v>
          </cell>
          <cell r="E1010" t="str">
            <v>+</v>
          </cell>
          <cell r="F1010">
            <v>6.2999999999999545</v>
          </cell>
          <cell r="G1010">
            <v>16.100000000000001</v>
          </cell>
          <cell r="H1010">
            <v>2</v>
          </cell>
          <cell r="I1010">
            <v>0.05</v>
          </cell>
          <cell r="J1010">
            <v>32.200000000000003</v>
          </cell>
          <cell r="K1010">
            <v>1.6100000000000003</v>
          </cell>
        </row>
        <row r="1011">
          <cell r="A1011">
            <v>311</v>
          </cell>
          <cell r="B1011" t="str">
            <v>+</v>
          </cell>
          <cell r="C1011">
            <v>13.2</v>
          </cell>
          <cell r="D1011">
            <v>312</v>
          </cell>
          <cell r="E1011" t="str">
            <v>+</v>
          </cell>
          <cell r="F1011">
            <v>17.549999999999955</v>
          </cell>
          <cell r="G1011">
            <v>24.35</v>
          </cell>
          <cell r="H1011">
            <v>1</v>
          </cell>
          <cell r="I1011">
            <v>0.05</v>
          </cell>
          <cell r="J1011">
            <v>24.35</v>
          </cell>
          <cell r="K1011">
            <v>1.2175000000000002</v>
          </cell>
        </row>
        <row r="1012">
          <cell r="A1012">
            <v>310</v>
          </cell>
          <cell r="B1012" t="str">
            <v>+</v>
          </cell>
          <cell r="C1012">
            <v>5.5</v>
          </cell>
          <cell r="D1012">
            <v>322</v>
          </cell>
          <cell r="E1012" t="str">
            <v>+</v>
          </cell>
          <cell r="F1012">
            <v>9.8000000000001819</v>
          </cell>
          <cell r="G1012">
            <v>244.3</v>
          </cell>
          <cell r="H1012">
            <v>1</v>
          </cell>
          <cell r="I1012">
            <v>0.05</v>
          </cell>
          <cell r="J1012">
            <v>244.3</v>
          </cell>
          <cell r="K1012">
            <v>12.215000000000002</v>
          </cell>
        </row>
        <row r="1013">
          <cell r="A1013">
            <v>309</v>
          </cell>
          <cell r="B1013" t="str">
            <v>+</v>
          </cell>
          <cell r="C1013">
            <v>13.3</v>
          </cell>
          <cell r="D1013">
            <v>310</v>
          </cell>
          <cell r="E1013" t="str">
            <v>+</v>
          </cell>
          <cell r="F1013">
            <v>13.600000000000136</v>
          </cell>
          <cell r="G1013">
            <v>20.3</v>
          </cell>
          <cell r="H1013">
            <v>1</v>
          </cell>
          <cell r="I1013">
            <v>0.05</v>
          </cell>
          <cell r="J1013">
            <v>20.3</v>
          </cell>
          <cell r="K1013">
            <v>1.0150000000000001</v>
          </cell>
        </row>
        <row r="1014">
          <cell r="A1014">
            <v>308</v>
          </cell>
          <cell r="B1014" t="str">
            <v>+</v>
          </cell>
          <cell r="C1014">
            <v>15.5</v>
          </cell>
          <cell r="D1014">
            <v>309</v>
          </cell>
          <cell r="E1014" t="str">
            <v>+</v>
          </cell>
          <cell r="F1014">
            <v>18.999999999999773</v>
          </cell>
          <cell r="G1014">
            <v>23.5</v>
          </cell>
          <cell r="H1014">
            <v>1</v>
          </cell>
          <cell r="I1014">
            <v>0.05</v>
          </cell>
          <cell r="J1014">
            <v>23.5</v>
          </cell>
          <cell r="K1014">
            <v>1.175</v>
          </cell>
        </row>
        <row r="1015">
          <cell r="A1015">
            <v>306</v>
          </cell>
          <cell r="B1015" t="str">
            <v>+</v>
          </cell>
          <cell r="C1015">
            <v>4</v>
          </cell>
          <cell r="D1015">
            <v>307</v>
          </cell>
          <cell r="E1015" t="str">
            <v>+</v>
          </cell>
          <cell r="F1015">
            <v>17.400000000000091</v>
          </cell>
          <cell r="G1015">
            <v>33.4</v>
          </cell>
          <cell r="H1015">
            <v>1</v>
          </cell>
          <cell r="I1015">
            <v>0.05</v>
          </cell>
          <cell r="J1015">
            <v>33.4</v>
          </cell>
          <cell r="K1015">
            <v>1.67</v>
          </cell>
        </row>
        <row r="1016">
          <cell r="A1016">
            <v>305</v>
          </cell>
          <cell r="B1016" t="str">
            <v>+</v>
          </cell>
          <cell r="C1016">
            <v>9.8000000000000007</v>
          </cell>
          <cell r="D1016">
            <v>307</v>
          </cell>
          <cell r="E1016" t="str">
            <v>+</v>
          </cell>
          <cell r="F1016">
            <v>1.1000000000001364</v>
          </cell>
          <cell r="G1016">
            <v>31.3</v>
          </cell>
          <cell r="H1016">
            <v>1</v>
          </cell>
          <cell r="I1016">
            <v>0.05</v>
          </cell>
          <cell r="J1016">
            <v>31.3</v>
          </cell>
          <cell r="K1016">
            <v>1.5650000000000002</v>
          </cell>
        </row>
        <row r="1017">
          <cell r="A1017">
            <v>303</v>
          </cell>
          <cell r="B1017" t="str">
            <v>+</v>
          </cell>
          <cell r="C1017">
            <v>4.7</v>
          </cell>
          <cell r="D1017">
            <v>304</v>
          </cell>
          <cell r="E1017" t="str">
            <v>+</v>
          </cell>
          <cell r="F1017">
            <v>10</v>
          </cell>
          <cell r="G1017">
            <v>25.3</v>
          </cell>
          <cell r="H1017">
            <v>1</v>
          </cell>
          <cell r="I1017">
            <v>0.05</v>
          </cell>
          <cell r="J1017">
            <v>25.3</v>
          </cell>
          <cell r="K1017">
            <v>1.2650000000000001</v>
          </cell>
        </row>
        <row r="1018">
          <cell r="A1018">
            <v>302</v>
          </cell>
          <cell r="B1018" t="str">
            <v>+</v>
          </cell>
          <cell r="C1018">
            <v>13.8</v>
          </cell>
          <cell r="D1018">
            <v>303</v>
          </cell>
          <cell r="E1018" t="str">
            <v>+</v>
          </cell>
          <cell r="F1018">
            <v>19.100000000000819</v>
          </cell>
          <cell r="G1018">
            <v>25.3</v>
          </cell>
          <cell r="H1018">
            <v>1</v>
          </cell>
          <cell r="I1018">
            <v>0.05</v>
          </cell>
          <cell r="J1018">
            <v>25.3</v>
          </cell>
          <cell r="K1018">
            <v>1.2650000000000001</v>
          </cell>
        </row>
        <row r="1019">
          <cell r="A1019">
            <v>301</v>
          </cell>
          <cell r="B1019" t="str">
            <v>+</v>
          </cell>
          <cell r="C1019">
            <v>19</v>
          </cell>
          <cell r="D1019">
            <v>310</v>
          </cell>
          <cell r="E1019" t="str">
            <v>+</v>
          </cell>
          <cell r="F1019">
            <v>5.4999999999995453</v>
          </cell>
          <cell r="G1019">
            <v>166.5</v>
          </cell>
          <cell r="H1019">
            <v>1</v>
          </cell>
          <cell r="I1019">
            <v>0.05</v>
          </cell>
          <cell r="J1019">
            <v>166.5</v>
          </cell>
          <cell r="K1019">
            <v>8.3250000000000011</v>
          </cell>
        </row>
        <row r="1020">
          <cell r="A1020">
            <v>300</v>
          </cell>
          <cell r="B1020" t="str">
            <v>+</v>
          </cell>
          <cell r="C1020">
            <v>3.8</v>
          </cell>
          <cell r="D1020">
            <v>301</v>
          </cell>
          <cell r="E1020" t="str">
            <v>+</v>
          </cell>
          <cell r="F1020">
            <v>8.7999999999999545</v>
          </cell>
          <cell r="G1020">
            <v>25</v>
          </cell>
          <cell r="H1020">
            <v>1</v>
          </cell>
          <cell r="I1020">
            <v>0.05</v>
          </cell>
          <cell r="J1020">
            <v>25</v>
          </cell>
          <cell r="K1020">
            <v>1.25</v>
          </cell>
        </row>
        <row r="1021">
          <cell r="A1021">
            <v>299</v>
          </cell>
          <cell r="B1021" t="str">
            <v>+</v>
          </cell>
          <cell r="C1021">
            <v>16.7</v>
          </cell>
          <cell r="D1021">
            <v>300</v>
          </cell>
          <cell r="E1021" t="str">
            <v>+</v>
          </cell>
          <cell r="F1021">
            <v>9.9000000000000909</v>
          </cell>
          <cell r="G1021">
            <v>13.2</v>
          </cell>
          <cell r="H1021">
            <v>1.35</v>
          </cell>
          <cell r="I1021">
            <v>0.05</v>
          </cell>
          <cell r="J1021">
            <v>17.82</v>
          </cell>
          <cell r="K1021">
            <v>0.89100000000000001</v>
          </cell>
        </row>
        <row r="1022">
          <cell r="A1022">
            <v>298</v>
          </cell>
          <cell r="B1022" t="str">
            <v>+</v>
          </cell>
          <cell r="C1022">
            <v>9.8000000000000007</v>
          </cell>
          <cell r="D1022">
            <v>300</v>
          </cell>
          <cell r="E1022" t="str">
            <v>+</v>
          </cell>
          <cell r="F1022">
            <v>5.4999999999995453</v>
          </cell>
          <cell r="G1022">
            <v>35.700000000000003</v>
          </cell>
          <cell r="H1022">
            <v>2.9</v>
          </cell>
          <cell r="I1022">
            <v>0.05</v>
          </cell>
          <cell r="J1022">
            <v>103.53</v>
          </cell>
          <cell r="K1022">
            <v>5.1765000000000008</v>
          </cell>
        </row>
        <row r="1023">
          <cell r="A1023">
            <v>296</v>
          </cell>
          <cell r="B1023" t="str">
            <v>+</v>
          </cell>
          <cell r="C1023">
            <v>5.5</v>
          </cell>
          <cell r="D1023">
            <v>298</v>
          </cell>
          <cell r="E1023" t="str">
            <v>+</v>
          </cell>
          <cell r="F1023">
            <v>19.500000000000455</v>
          </cell>
          <cell r="G1023">
            <v>54</v>
          </cell>
          <cell r="H1023">
            <v>1</v>
          </cell>
          <cell r="I1023">
            <v>0.05</v>
          </cell>
          <cell r="J1023">
            <v>54</v>
          </cell>
          <cell r="K1023">
            <v>2.7</v>
          </cell>
        </row>
        <row r="1024">
          <cell r="A1024">
            <v>294</v>
          </cell>
          <cell r="B1024" t="str">
            <v>+</v>
          </cell>
          <cell r="C1024">
            <v>1</v>
          </cell>
          <cell r="D1024">
            <v>295</v>
          </cell>
          <cell r="E1024" t="str">
            <v>+</v>
          </cell>
          <cell r="F1024">
            <v>8.9999999999997726</v>
          </cell>
          <cell r="G1024">
            <v>28</v>
          </cell>
          <cell r="H1024">
            <v>1</v>
          </cell>
          <cell r="I1024">
            <v>0.05</v>
          </cell>
          <cell r="J1024">
            <v>28</v>
          </cell>
          <cell r="K1024">
            <v>1.4000000000000001</v>
          </cell>
        </row>
        <row r="1025">
          <cell r="A1025">
            <v>297</v>
          </cell>
          <cell r="B1025" t="str">
            <v>+</v>
          </cell>
          <cell r="D1025">
            <v>297</v>
          </cell>
          <cell r="E1025" t="str">
            <v>+</v>
          </cell>
          <cell r="F1025">
            <v>9.1499999999996362</v>
          </cell>
          <cell r="G1025">
            <v>9.15</v>
          </cell>
          <cell r="H1025">
            <v>1</v>
          </cell>
          <cell r="I1025">
            <v>0.05</v>
          </cell>
          <cell r="J1025">
            <v>9.15</v>
          </cell>
          <cell r="K1025">
            <v>0.45750000000000002</v>
          </cell>
        </row>
        <row r="1026">
          <cell r="A1026">
            <v>296</v>
          </cell>
          <cell r="B1026" t="str">
            <v>+</v>
          </cell>
          <cell r="D1026">
            <v>296</v>
          </cell>
          <cell r="E1026" t="str">
            <v>+</v>
          </cell>
          <cell r="F1026">
            <v>15.299999999999727</v>
          </cell>
          <cell r="G1026">
            <v>15.3</v>
          </cell>
          <cell r="H1026">
            <v>1</v>
          </cell>
          <cell r="I1026">
            <v>0.05</v>
          </cell>
          <cell r="J1026">
            <v>15.3</v>
          </cell>
          <cell r="K1026">
            <v>0.76500000000000012</v>
          </cell>
        </row>
        <row r="1027">
          <cell r="A1027">
            <v>296</v>
          </cell>
          <cell r="B1027" t="str">
            <v>+</v>
          </cell>
          <cell r="C1027">
            <v>7.15</v>
          </cell>
          <cell r="D1027">
            <v>296</v>
          </cell>
          <cell r="E1027" t="str">
            <v>+</v>
          </cell>
          <cell r="F1027">
            <v>13.849999999999909</v>
          </cell>
          <cell r="G1027">
            <v>6.7</v>
          </cell>
          <cell r="H1027">
            <v>1</v>
          </cell>
          <cell r="I1027">
            <v>0.05</v>
          </cell>
          <cell r="J1027">
            <v>6.7</v>
          </cell>
          <cell r="K1027">
            <v>0.33500000000000002</v>
          </cell>
        </row>
        <row r="1028">
          <cell r="A1028">
            <v>296</v>
          </cell>
          <cell r="B1028" t="str">
            <v>+</v>
          </cell>
          <cell r="C1028">
            <v>17</v>
          </cell>
          <cell r="D1028">
            <v>297</v>
          </cell>
          <cell r="E1028" t="str">
            <v>+</v>
          </cell>
          <cell r="F1028">
            <v>11.600000000000819</v>
          </cell>
          <cell r="G1028">
            <v>14.6</v>
          </cell>
          <cell r="H1028">
            <v>1</v>
          </cell>
          <cell r="I1028">
            <v>0.05</v>
          </cell>
          <cell r="J1028">
            <v>14.6</v>
          </cell>
          <cell r="K1028">
            <v>0.73</v>
          </cell>
        </row>
        <row r="1029">
          <cell r="A1029">
            <v>295</v>
          </cell>
          <cell r="B1029" t="str">
            <v>+</v>
          </cell>
          <cell r="C1029">
            <v>4.7</v>
          </cell>
          <cell r="D1029">
            <v>296</v>
          </cell>
          <cell r="E1029" t="str">
            <v>+</v>
          </cell>
          <cell r="F1029">
            <v>1.2999999999999545</v>
          </cell>
          <cell r="G1029">
            <v>16.600000000000001</v>
          </cell>
          <cell r="H1029">
            <v>1</v>
          </cell>
          <cell r="I1029">
            <v>0.05</v>
          </cell>
          <cell r="J1029">
            <v>16.600000000000001</v>
          </cell>
          <cell r="K1029">
            <v>0.83000000000000007</v>
          </cell>
        </row>
        <row r="1030">
          <cell r="A1030">
            <v>295</v>
          </cell>
          <cell r="B1030" t="str">
            <v>+</v>
          </cell>
          <cell r="C1030">
            <v>13.6</v>
          </cell>
          <cell r="D1030">
            <v>295</v>
          </cell>
          <cell r="E1030" t="str">
            <v>+</v>
          </cell>
          <cell r="F1030">
            <v>16.9500000000005</v>
          </cell>
          <cell r="G1030">
            <v>3.35</v>
          </cell>
          <cell r="H1030">
            <v>0.75</v>
          </cell>
          <cell r="I1030">
            <v>0.05</v>
          </cell>
          <cell r="J1030">
            <v>2.5125000000000002</v>
          </cell>
          <cell r="K1030">
            <v>0.12562500000000001</v>
          </cell>
        </row>
        <row r="1031">
          <cell r="A1031">
            <v>294</v>
          </cell>
          <cell r="B1031" t="str">
            <v>+</v>
          </cell>
          <cell r="C1031">
            <v>19</v>
          </cell>
          <cell r="D1031">
            <v>296</v>
          </cell>
          <cell r="E1031" t="str">
            <v>+</v>
          </cell>
          <cell r="F1031">
            <v>16.899999999999409</v>
          </cell>
          <cell r="G1031">
            <v>37.9</v>
          </cell>
          <cell r="H1031">
            <v>2</v>
          </cell>
          <cell r="I1031">
            <v>0.05</v>
          </cell>
          <cell r="J1031">
            <v>75.8</v>
          </cell>
          <cell r="K1031">
            <v>3.79</v>
          </cell>
        </row>
        <row r="1032">
          <cell r="A1032">
            <v>293</v>
          </cell>
          <cell r="B1032" t="str">
            <v>+</v>
          </cell>
          <cell r="C1032">
            <v>8.1999999999999993</v>
          </cell>
          <cell r="D1032">
            <v>294</v>
          </cell>
          <cell r="E1032" t="str">
            <v>+</v>
          </cell>
          <cell r="F1032">
            <v>6.0000000000002274</v>
          </cell>
          <cell r="G1032">
            <v>17.8</v>
          </cell>
          <cell r="H1032">
            <v>1</v>
          </cell>
          <cell r="I1032">
            <v>0.05</v>
          </cell>
          <cell r="J1032">
            <v>17.8</v>
          </cell>
          <cell r="K1032">
            <v>0.89000000000000012</v>
          </cell>
        </row>
        <row r="1033">
          <cell r="A1033">
            <v>292</v>
          </cell>
          <cell r="B1033" t="str">
            <v>+</v>
          </cell>
          <cell r="C1033">
            <v>11.2</v>
          </cell>
          <cell r="D1033">
            <v>293</v>
          </cell>
          <cell r="E1033" t="str">
            <v>+</v>
          </cell>
          <cell r="F1033">
            <v>4.1999999999995907</v>
          </cell>
          <cell r="G1033">
            <v>13</v>
          </cell>
          <cell r="H1033">
            <v>1</v>
          </cell>
          <cell r="I1033">
            <v>0.05</v>
          </cell>
          <cell r="J1033">
            <v>13</v>
          </cell>
          <cell r="K1033">
            <v>0.65</v>
          </cell>
        </row>
        <row r="1034">
          <cell r="A1034">
            <v>292</v>
          </cell>
          <cell r="B1034" t="str">
            <v>+</v>
          </cell>
          <cell r="C1034">
            <v>17</v>
          </cell>
          <cell r="D1034">
            <v>292</v>
          </cell>
          <cell r="E1034" t="str">
            <v>+</v>
          </cell>
          <cell r="F1034">
            <v>18.999999999999773</v>
          </cell>
          <cell r="G1034">
            <v>2</v>
          </cell>
          <cell r="H1034">
            <v>1</v>
          </cell>
          <cell r="I1034">
            <v>0.05</v>
          </cell>
          <cell r="J1034">
            <v>2</v>
          </cell>
          <cell r="K1034">
            <v>0.1</v>
          </cell>
        </row>
        <row r="1035">
          <cell r="A1035">
            <v>292</v>
          </cell>
          <cell r="B1035" t="str">
            <v>+</v>
          </cell>
          <cell r="C1035">
            <v>19.3</v>
          </cell>
          <cell r="D1035">
            <v>294</v>
          </cell>
          <cell r="E1035" t="str">
            <v>+</v>
          </cell>
          <cell r="F1035">
            <v>1.9000000000005457</v>
          </cell>
          <cell r="G1035">
            <v>22.6</v>
          </cell>
          <cell r="H1035">
            <v>2</v>
          </cell>
          <cell r="I1035">
            <v>0.05</v>
          </cell>
          <cell r="J1035">
            <v>45.2</v>
          </cell>
          <cell r="K1035">
            <v>2.2600000000000002</v>
          </cell>
        </row>
        <row r="1036">
          <cell r="A1036">
            <v>299</v>
          </cell>
          <cell r="B1036" t="str">
            <v>+</v>
          </cell>
          <cell r="C1036">
            <v>2.4</v>
          </cell>
          <cell r="D1036">
            <v>299</v>
          </cell>
          <cell r="E1036" t="str">
            <v>+</v>
          </cell>
          <cell r="F1036">
            <v>17.200000000000273</v>
          </cell>
          <cell r="G1036">
            <v>14.8</v>
          </cell>
          <cell r="H1036">
            <v>1</v>
          </cell>
          <cell r="I1036">
            <v>0.05</v>
          </cell>
          <cell r="J1036">
            <v>14.8</v>
          </cell>
          <cell r="K1036">
            <v>0.7400000000000001</v>
          </cell>
        </row>
        <row r="1037">
          <cell r="A1037">
            <v>335</v>
          </cell>
          <cell r="B1037" t="str">
            <v>+</v>
          </cell>
          <cell r="C1037">
            <v>15.4</v>
          </cell>
          <cell r="D1037">
            <v>336</v>
          </cell>
          <cell r="E1037" t="str">
            <v>+</v>
          </cell>
          <cell r="F1037">
            <v>13.599999999999</v>
          </cell>
          <cell r="G1037">
            <v>18.2</v>
          </cell>
          <cell r="H1037">
            <v>1</v>
          </cell>
          <cell r="I1037">
            <v>0.05</v>
          </cell>
          <cell r="J1037">
            <v>18.2</v>
          </cell>
          <cell r="K1037">
            <v>0.91</v>
          </cell>
        </row>
        <row r="1038">
          <cell r="A1038">
            <v>336</v>
          </cell>
          <cell r="B1038" t="str">
            <v>+</v>
          </cell>
          <cell r="C1038">
            <v>10.9</v>
          </cell>
          <cell r="D1038">
            <v>337</v>
          </cell>
          <cell r="E1038" t="str">
            <v>+</v>
          </cell>
          <cell r="F1038">
            <v>9.3999999999994088</v>
          </cell>
          <cell r="G1038">
            <v>18.5</v>
          </cell>
          <cell r="H1038">
            <v>1</v>
          </cell>
          <cell r="I1038">
            <v>0.05</v>
          </cell>
          <cell r="J1038">
            <v>18.5</v>
          </cell>
          <cell r="K1038">
            <v>0.92500000000000004</v>
          </cell>
        </row>
        <row r="1039">
          <cell r="A1039">
            <v>336</v>
          </cell>
          <cell r="B1039" t="str">
            <v>+</v>
          </cell>
          <cell r="C1039">
            <v>6.4</v>
          </cell>
          <cell r="D1039">
            <v>337</v>
          </cell>
          <cell r="E1039" t="str">
            <v>+</v>
          </cell>
          <cell r="F1039">
            <v>2.8999999999996362</v>
          </cell>
          <cell r="G1039">
            <v>16.5</v>
          </cell>
          <cell r="H1039">
            <v>1</v>
          </cell>
          <cell r="I1039">
            <v>0.05</v>
          </cell>
          <cell r="J1039">
            <v>16.5</v>
          </cell>
          <cell r="K1039">
            <v>0.82500000000000007</v>
          </cell>
        </row>
        <row r="1040">
          <cell r="A1040">
            <v>337</v>
          </cell>
          <cell r="B1040" t="str">
            <v>+</v>
          </cell>
          <cell r="C1040">
            <v>12</v>
          </cell>
          <cell r="D1040">
            <v>337</v>
          </cell>
          <cell r="E1040" t="str">
            <v>+</v>
          </cell>
          <cell r="F1040">
            <v>15.299999999999727</v>
          </cell>
          <cell r="G1040">
            <v>3.3</v>
          </cell>
          <cell r="H1040">
            <v>1</v>
          </cell>
          <cell r="I1040">
            <v>0.05</v>
          </cell>
          <cell r="J1040">
            <v>3.3</v>
          </cell>
          <cell r="K1040">
            <v>0.16500000000000001</v>
          </cell>
        </row>
        <row r="1041">
          <cell r="A1041">
            <v>337</v>
          </cell>
          <cell r="B1041" t="str">
            <v>+</v>
          </cell>
          <cell r="C1041">
            <v>15.3</v>
          </cell>
          <cell r="D1041">
            <v>337</v>
          </cell>
          <cell r="E1041" t="str">
            <v>+</v>
          </cell>
          <cell r="F1041">
            <v>19.900000000000091</v>
          </cell>
          <cell r="G1041">
            <v>4.5999999999999996</v>
          </cell>
          <cell r="H1041">
            <v>2</v>
          </cell>
          <cell r="I1041">
            <v>0.05</v>
          </cell>
          <cell r="J1041">
            <v>9.1999999999999993</v>
          </cell>
          <cell r="K1041">
            <v>0.45999999999999996</v>
          </cell>
        </row>
        <row r="1042">
          <cell r="A1042">
            <v>337</v>
          </cell>
          <cell r="B1042" t="str">
            <v>+</v>
          </cell>
          <cell r="C1042">
            <v>19.3</v>
          </cell>
          <cell r="D1042">
            <v>339</v>
          </cell>
          <cell r="E1042" t="str">
            <v>+</v>
          </cell>
          <cell r="F1042">
            <v>4.8000000000001819</v>
          </cell>
          <cell r="G1042">
            <v>25.5</v>
          </cell>
          <cell r="H1042">
            <v>4</v>
          </cell>
          <cell r="I1042">
            <v>0.05</v>
          </cell>
          <cell r="J1042">
            <v>102</v>
          </cell>
          <cell r="K1042">
            <v>5.1000000000000005</v>
          </cell>
        </row>
        <row r="1043">
          <cell r="A1043">
            <v>339</v>
          </cell>
          <cell r="B1043" t="str">
            <v>+</v>
          </cell>
          <cell r="C1043">
            <v>0.5</v>
          </cell>
          <cell r="D1043">
            <v>339</v>
          </cell>
          <cell r="E1043" t="str">
            <v>+</v>
          </cell>
          <cell r="F1043">
            <v>7.0000000000004547</v>
          </cell>
          <cell r="G1043">
            <v>6.5</v>
          </cell>
          <cell r="H1043">
            <v>2</v>
          </cell>
          <cell r="I1043">
            <v>0.05</v>
          </cell>
          <cell r="J1043">
            <v>13</v>
          </cell>
          <cell r="K1043">
            <v>0.65</v>
          </cell>
        </row>
        <row r="1044">
          <cell r="A1044">
            <v>339</v>
          </cell>
          <cell r="B1044" t="str">
            <v>+</v>
          </cell>
          <cell r="C1044">
            <v>0.5</v>
          </cell>
          <cell r="D1044">
            <v>340</v>
          </cell>
          <cell r="E1044" t="str">
            <v>+</v>
          </cell>
          <cell r="F1044">
            <v>4.1999999999995907</v>
          </cell>
          <cell r="G1044">
            <v>23.7</v>
          </cell>
          <cell r="H1044">
            <v>1</v>
          </cell>
          <cell r="I1044">
            <v>0.05</v>
          </cell>
          <cell r="J1044">
            <v>23.7</v>
          </cell>
          <cell r="K1044">
            <v>1.1850000000000001</v>
          </cell>
        </row>
        <row r="1045">
          <cell r="A1045">
            <v>339</v>
          </cell>
          <cell r="B1045" t="str">
            <v>+</v>
          </cell>
          <cell r="C1045">
            <v>19</v>
          </cell>
          <cell r="D1045">
            <v>340</v>
          </cell>
          <cell r="E1045" t="str">
            <v>+</v>
          </cell>
          <cell r="F1045">
            <v>13.700000000000045</v>
          </cell>
          <cell r="G1045">
            <v>14.7</v>
          </cell>
          <cell r="H1045">
            <v>1</v>
          </cell>
          <cell r="I1045">
            <v>0.05</v>
          </cell>
          <cell r="J1045">
            <v>14.7</v>
          </cell>
          <cell r="K1045">
            <v>0.73499999999999999</v>
          </cell>
        </row>
        <row r="1046">
          <cell r="A1046">
            <v>340</v>
          </cell>
          <cell r="B1046" t="str">
            <v>+</v>
          </cell>
          <cell r="C1046">
            <v>9.6</v>
          </cell>
          <cell r="D1046">
            <v>341</v>
          </cell>
          <cell r="E1046" t="str">
            <v>+</v>
          </cell>
          <cell r="F1046">
            <v>17.599999999999909</v>
          </cell>
          <cell r="G1046">
            <v>28</v>
          </cell>
          <cell r="H1046">
            <v>1</v>
          </cell>
          <cell r="I1046">
            <v>0.05</v>
          </cell>
          <cell r="J1046">
            <v>28</v>
          </cell>
          <cell r="K1046">
            <v>1.4000000000000001</v>
          </cell>
        </row>
        <row r="1047">
          <cell r="A1047">
            <v>341</v>
          </cell>
          <cell r="B1047" t="str">
            <v>+</v>
          </cell>
          <cell r="C1047">
            <v>4.8</v>
          </cell>
          <cell r="D1047">
            <v>342</v>
          </cell>
          <cell r="E1047" t="str">
            <v>+</v>
          </cell>
          <cell r="F1047">
            <v>19.500000000000455</v>
          </cell>
          <cell r="G1047">
            <v>34.700000000000003</v>
          </cell>
          <cell r="H1047">
            <v>1</v>
          </cell>
          <cell r="I1047">
            <v>0.05</v>
          </cell>
          <cell r="J1047">
            <v>34.700000000000003</v>
          </cell>
          <cell r="K1047">
            <v>1.7350000000000003</v>
          </cell>
        </row>
        <row r="1048">
          <cell r="A1048">
            <v>347</v>
          </cell>
          <cell r="B1048" t="str">
            <v>+</v>
          </cell>
          <cell r="C1048">
            <v>5</v>
          </cell>
          <cell r="D1048">
            <v>348</v>
          </cell>
          <cell r="E1048" t="str">
            <v>+</v>
          </cell>
          <cell r="F1048">
            <v>0.3999999999996362</v>
          </cell>
          <cell r="G1048">
            <v>15.4</v>
          </cell>
          <cell r="H1048">
            <v>1</v>
          </cell>
          <cell r="I1048">
            <v>0.05</v>
          </cell>
          <cell r="J1048">
            <v>15.4</v>
          </cell>
          <cell r="K1048">
            <v>0.77</v>
          </cell>
        </row>
        <row r="1049">
          <cell r="A1049">
            <v>348</v>
          </cell>
          <cell r="B1049" t="str">
            <v>+</v>
          </cell>
          <cell r="C1049">
            <v>10.4</v>
          </cell>
          <cell r="D1049">
            <v>352</v>
          </cell>
          <cell r="E1049" t="str">
            <v>+</v>
          </cell>
          <cell r="F1049">
            <v>8.5000000000002274</v>
          </cell>
          <cell r="G1049">
            <v>78.099999999999994</v>
          </cell>
          <cell r="H1049">
            <v>2</v>
          </cell>
          <cell r="I1049">
            <v>0.05</v>
          </cell>
          <cell r="J1049">
            <v>156.19999999999999</v>
          </cell>
          <cell r="K1049">
            <v>7.81</v>
          </cell>
        </row>
        <row r="1050">
          <cell r="A1050">
            <v>352</v>
          </cell>
          <cell r="B1050" t="str">
            <v>+</v>
          </cell>
          <cell r="C1050">
            <v>19</v>
          </cell>
          <cell r="D1050">
            <v>354</v>
          </cell>
          <cell r="E1050" t="str">
            <v>+</v>
          </cell>
          <cell r="F1050">
            <v>14.750000000000227</v>
          </cell>
          <cell r="G1050">
            <v>35.75</v>
          </cell>
          <cell r="H1050">
            <v>1</v>
          </cell>
          <cell r="I1050">
            <v>0.05</v>
          </cell>
          <cell r="J1050">
            <v>35.75</v>
          </cell>
          <cell r="K1050">
            <v>1.7875000000000001</v>
          </cell>
        </row>
        <row r="1051">
          <cell r="A1051">
            <v>355</v>
          </cell>
          <cell r="B1051" t="str">
            <v>+</v>
          </cell>
          <cell r="C1051">
            <v>10.4</v>
          </cell>
          <cell r="D1051">
            <v>356</v>
          </cell>
          <cell r="E1051" t="str">
            <v>+</v>
          </cell>
          <cell r="F1051">
            <v>8.8999999999998636</v>
          </cell>
          <cell r="G1051">
            <v>18.5</v>
          </cell>
          <cell r="H1051">
            <v>1</v>
          </cell>
          <cell r="I1051">
            <v>0.05</v>
          </cell>
          <cell r="J1051">
            <v>18.5</v>
          </cell>
          <cell r="K1051">
            <v>0.92500000000000004</v>
          </cell>
        </row>
        <row r="1052">
          <cell r="A1052">
            <v>356</v>
          </cell>
          <cell r="B1052" t="str">
            <v>+</v>
          </cell>
          <cell r="C1052">
            <v>18.399999999999999</v>
          </cell>
          <cell r="D1052">
            <v>357</v>
          </cell>
          <cell r="E1052" t="str">
            <v>+</v>
          </cell>
          <cell r="F1052">
            <v>14.399999999999409</v>
          </cell>
          <cell r="G1052">
            <v>16</v>
          </cell>
          <cell r="H1052">
            <v>1</v>
          </cell>
          <cell r="I1052">
            <v>0.05</v>
          </cell>
          <cell r="J1052">
            <v>16</v>
          </cell>
          <cell r="K1052">
            <v>0.8</v>
          </cell>
        </row>
        <row r="1053">
          <cell r="A1053">
            <v>357</v>
          </cell>
          <cell r="B1053" t="str">
            <v>+</v>
          </cell>
          <cell r="C1053">
            <v>14.9</v>
          </cell>
          <cell r="D1053">
            <v>358</v>
          </cell>
          <cell r="E1053" t="str">
            <v>+</v>
          </cell>
          <cell r="F1053">
            <v>7.8999999999996362</v>
          </cell>
          <cell r="G1053">
            <v>13</v>
          </cell>
          <cell r="H1053">
            <v>1</v>
          </cell>
          <cell r="I1053">
            <v>0.05</v>
          </cell>
          <cell r="J1053">
            <v>13</v>
          </cell>
          <cell r="K1053">
            <v>0.65</v>
          </cell>
        </row>
        <row r="1054">
          <cell r="A1054">
            <v>358</v>
          </cell>
          <cell r="B1054" t="str">
            <v>+</v>
          </cell>
          <cell r="C1054">
            <v>3.7</v>
          </cell>
          <cell r="D1054">
            <v>359</v>
          </cell>
          <cell r="E1054" t="str">
            <v>+</v>
          </cell>
          <cell r="F1054">
            <v>5</v>
          </cell>
          <cell r="G1054">
            <v>21.3</v>
          </cell>
          <cell r="H1054">
            <v>1</v>
          </cell>
          <cell r="I1054">
            <v>0.05</v>
          </cell>
          <cell r="J1054">
            <v>21.3</v>
          </cell>
          <cell r="K1054">
            <v>1.0650000000000002</v>
          </cell>
        </row>
        <row r="1055">
          <cell r="A1055">
            <v>359</v>
          </cell>
          <cell r="B1055" t="str">
            <v>+</v>
          </cell>
          <cell r="C1055">
            <v>14.3</v>
          </cell>
          <cell r="D1055">
            <v>360</v>
          </cell>
          <cell r="E1055" t="str">
            <v>+</v>
          </cell>
          <cell r="F1055">
            <v>6.2000000000000455</v>
          </cell>
          <cell r="G1055">
            <v>11.9</v>
          </cell>
          <cell r="H1055">
            <v>1</v>
          </cell>
          <cell r="I1055">
            <v>0.05</v>
          </cell>
          <cell r="J1055">
            <v>11.9</v>
          </cell>
          <cell r="K1055">
            <v>0.59500000000000008</v>
          </cell>
        </row>
        <row r="1056">
          <cell r="A1056">
            <v>351</v>
          </cell>
          <cell r="B1056" t="str">
            <v>+</v>
          </cell>
          <cell r="D1056">
            <v>351</v>
          </cell>
          <cell r="E1056" t="str">
            <v>+</v>
          </cell>
          <cell r="F1056">
            <v>19.600000000000364</v>
          </cell>
          <cell r="G1056">
            <v>19.600000000000001</v>
          </cell>
          <cell r="H1056">
            <v>2.85</v>
          </cell>
          <cell r="I1056">
            <v>0.05</v>
          </cell>
          <cell r="J1056">
            <v>55.860000000000007</v>
          </cell>
          <cell r="K1056">
            <v>2.7930000000000006</v>
          </cell>
        </row>
        <row r="1057">
          <cell r="A1057">
            <v>352</v>
          </cell>
          <cell r="B1057" t="str">
            <v>+</v>
          </cell>
          <cell r="C1057">
            <v>14.7</v>
          </cell>
          <cell r="D1057">
            <v>353</v>
          </cell>
          <cell r="E1057" t="str">
            <v>+</v>
          </cell>
          <cell r="F1057">
            <v>0.29999999999972715</v>
          </cell>
          <cell r="G1057">
            <v>5.6</v>
          </cell>
          <cell r="H1057">
            <v>1</v>
          </cell>
          <cell r="I1057">
            <v>0.05</v>
          </cell>
          <cell r="J1057">
            <v>5.6</v>
          </cell>
          <cell r="K1057">
            <v>0.27999999999999997</v>
          </cell>
        </row>
        <row r="1058">
          <cell r="A1058">
            <v>354</v>
          </cell>
          <cell r="B1058" t="str">
            <v>+</v>
          </cell>
          <cell r="C1058">
            <v>3.4</v>
          </cell>
          <cell r="D1058">
            <v>354</v>
          </cell>
          <cell r="E1058" t="str">
            <v>+</v>
          </cell>
          <cell r="F1058">
            <v>13.599999999999</v>
          </cell>
          <cell r="G1058">
            <v>10.199999999999999</v>
          </cell>
          <cell r="H1058">
            <v>1</v>
          </cell>
          <cell r="I1058">
            <v>0.05</v>
          </cell>
          <cell r="J1058">
            <v>10.199999999999999</v>
          </cell>
          <cell r="K1058">
            <v>0.51</v>
          </cell>
        </row>
        <row r="1059">
          <cell r="A1059">
            <v>354</v>
          </cell>
          <cell r="B1059" t="str">
            <v>+</v>
          </cell>
          <cell r="C1059">
            <v>15.4</v>
          </cell>
          <cell r="D1059">
            <v>355</v>
          </cell>
          <cell r="E1059" t="str">
            <v>+</v>
          </cell>
          <cell r="F1059">
            <v>8.8999999999998636</v>
          </cell>
          <cell r="G1059">
            <v>13.5</v>
          </cell>
          <cell r="H1059">
            <v>1</v>
          </cell>
          <cell r="I1059">
            <v>0.05</v>
          </cell>
          <cell r="J1059">
            <v>13.5</v>
          </cell>
          <cell r="K1059">
            <v>0.67500000000000004</v>
          </cell>
        </row>
        <row r="1060">
          <cell r="A1060">
            <v>359</v>
          </cell>
          <cell r="B1060" t="str">
            <v>+</v>
          </cell>
          <cell r="C1060">
            <v>15.5</v>
          </cell>
          <cell r="D1060">
            <v>360</v>
          </cell>
          <cell r="E1060" t="str">
            <v>+</v>
          </cell>
          <cell r="F1060">
            <v>12.100000000000364</v>
          </cell>
          <cell r="G1060">
            <v>16.600000000000001</v>
          </cell>
          <cell r="H1060">
            <v>1</v>
          </cell>
          <cell r="I1060">
            <v>0.05</v>
          </cell>
          <cell r="J1060">
            <v>16.600000000000001</v>
          </cell>
          <cell r="K1060">
            <v>0.83000000000000007</v>
          </cell>
        </row>
        <row r="1061">
          <cell r="A1061">
            <v>360</v>
          </cell>
          <cell r="B1061" t="str">
            <v>+</v>
          </cell>
          <cell r="C1061">
            <v>15.6</v>
          </cell>
          <cell r="D1061">
            <v>361</v>
          </cell>
          <cell r="E1061" t="str">
            <v>+</v>
          </cell>
          <cell r="F1061">
            <v>6.6000000000008185</v>
          </cell>
          <cell r="G1061">
            <v>11</v>
          </cell>
          <cell r="H1061">
            <v>1</v>
          </cell>
          <cell r="I1061">
            <v>0.05</v>
          </cell>
          <cell r="J1061">
            <v>11</v>
          </cell>
          <cell r="K1061">
            <v>0.55000000000000004</v>
          </cell>
        </row>
        <row r="1062">
          <cell r="A1062">
            <v>361</v>
          </cell>
          <cell r="B1062" t="str">
            <v>+</v>
          </cell>
          <cell r="C1062">
            <v>9</v>
          </cell>
          <cell r="D1062">
            <v>362</v>
          </cell>
          <cell r="E1062" t="str">
            <v>+</v>
          </cell>
          <cell r="F1062">
            <v>9.9999999999909051E-2</v>
          </cell>
          <cell r="G1062">
            <v>11.1</v>
          </cell>
          <cell r="H1062">
            <v>2</v>
          </cell>
          <cell r="I1062">
            <v>0.05</v>
          </cell>
          <cell r="J1062">
            <v>22.2</v>
          </cell>
          <cell r="K1062">
            <v>1.1100000000000001</v>
          </cell>
        </row>
        <row r="1063">
          <cell r="A1063">
            <v>361</v>
          </cell>
          <cell r="B1063" t="str">
            <v>+</v>
          </cell>
          <cell r="C1063">
            <v>10</v>
          </cell>
          <cell r="D1063">
            <v>361</v>
          </cell>
          <cell r="E1063" t="str">
            <v>+</v>
          </cell>
          <cell r="F1063">
            <v>15.800000000000409</v>
          </cell>
          <cell r="G1063">
            <v>5.8</v>
          </cell>
          <cell r="H1063">
            <v>1</v>
          </cell>
          <cell r="I1063">
            <v>0.05</v>
          </cell>
          <cell r="J1063">
            <v>5.8</v>
          </cell>
          <cell r="K1063">
            <v>0.28999999999999998</v>
          </cell>
        </row>
        <row r="1064">
          <cell r="A1064">
            <v>361</v>
          </cell>
          <cell r="B1064" t="str">
            <v>+</v>
          </cell>
          <cell r="C1064">
            <v>17</v>
          </cell>
          <cell r="D1064">
            <v>362</v>
          </cell>
          <cell r="E1064" t="str">
            <v>+</v>
          </cell>
          <cell r="F1064">
            <v>17.450000000000045</v>
          </cell>
          <cell r="G1064">
            <v>20.45</v>
          </cell>
          <cell r="H1064">
            <v>1</v>
          </cell>
          <cell r="I1064">
            <v>0.05</v>
          </cell>
          <cell r="J1064">
            <v>20.45</v>
          </cell>
          <cell r="K1064">
            <v>1.0225</v>
          </cell>
        </row>
        <row r="1065">
          <cell r="A1065">
            <v>362</v>
          </cell>
          <cell r="B1065" t="str">
            <v>+</v>
          </cell>
          <cell r="C1065">
            <v>4</v>
          </cell>
          <cell r="D1065">
            <v>362</v>
          </cell>
          <cell r="E1065" t="str">
            <v>+</v>
          </cell>
          <cell r="F1065">
            <v>17.5</v>
          </cell>
          <cell r="G1065">
            <v>13.5</v>
          </cell>
          <cell r="H1065">
            <v>1</v>
          </cell>
          <cell r="I1065">
            <v>0.05</v>
          </cell>
          <cell r="J1065">
            <v>13.5</v>
          </cell>
          <cell r="K1065">
            <v>0.67500000000000004</v>
          </cell>
        </row>
        <row r="1066">
          <cell r="A1066">
            <v>362</v>
          </cell>
          <cell r="B1066" t="str">
            <v>+</v>
          </cell>
          <cell r="C1066">
            <v>5</v>
          </cell>
          <cell r="D1066">
            <v>363</v>
          </cell>
          <cell r="E1066" t="str">
            <v>+</v>
          </cell>
          <cell r="F1066">
            <v>0.60000000000059117</v>
          </cell>
          <cell r="G1066">
            <v>15.6</v>
          </cell>
          <cell r="H1066">
            <v>1</v>
          </cell>
          <cell r="I1066">
            <v>0.05</v>
          </cell>
          <cell r="J1066">
            <v>15.6</v>
          </cell>
          <cell r="K1066">
            <v>0.78</v>
          </cell>
        </row>
        <row r="1067">
          <cell r="A1067">
            <v>363</v>
          </cell>
          <cell r="B1067" t="str">
            <v>+</v>
          </cell>
          <cell r="C1067">
            <v>2</v>
          </cell>
          <cell r="D1067">
            <v>363</v>
          </cell>
          <cell r="E1067" t="str">
            <v>+</v>
          </cell>
          <cell r="F1067">
            <v>18.650000000000091</v>
          </cell>
          <cell r="G1067">
            <v>16.649999999999999</v>
          </cell>
          <cell r="H1067">
            <v>1</v>
          </cell>
          <cell r="I1067">
            <v>0.05</v>
          </cell>
          <cell r="J1067">
            <v>16.649999999999999</v>
          </cell>
          <cell r="K1067">
            <v>0.83250000000000002</v>
          </cell>
        </row>
        <row r="1068">
          <cell r="A1068">
            <v>365</v>
          </cell>
          <cell r="B1068" t="str">
            <v>+</v>
          </cell>
          <cell r="C1068">
            <v>0.5</v>
          </cell>
          <cell r="D1068">
            <v>365</v>
          </cell>
          <cell r="E1068" t="str">
            <v>+</v>
          </cell>
          <cell r="F1068">
            <v>12.5</v>
          </cell>
          <cell r="G1068">
            <v>12</v>
          </cell>
          <cell r="H1068">
            <v>1</v>
          </cell>
          <cell r="I1068">
            <v>0.05</v>
          </cell>
          <cell r="J1068">
            <v>12</v>
          </cell>
          <cell r="K1068">
            <v>0.60000000000000009</v>
          </cell>
        </row>
        <row r="1069">
          <cell r="A1069">
            <v>365</v>
          </cell>
          <cell r="B1069" t="str">
            <v>+</v>
          </cell>
          <cell r="C1069">
            <v>8.3000000000000007</v>
          </cell>
          <cell r="D1069">
            <v>365</v>
          </cell>
          <cell r="E1069" t="str">
            <v>+</v>
          </cell>
          <cell r="F1069">
            <v>17.850000000000819</v>
          </cell>
          <cell r="G1069">
            <v>9.5500000000000007</v>
          </cell>
          <cell r="H1069">
            <v>1</v>
          </cell>
          <cell r="I1069">
            <v>0.05</v>
          </cell>
          <cell r="J1069">
            <v>9.5500000000000007</v>
          </cell>
          <cell r="K1069">
            <v>0.47750000000000004</v>
          </cell>
        </row>
        <row r="1070">
          <cell r="A1070">
            <v>365</v>
          </cell>
          <cell r="B1070" t="str">
            <v>+</v>
          </cell>
          <cell r="C1070">
            <v>17.3</v>
          </cell>
          <cell r="D1070">
            <v>366</v>
          </cell>
          <cell r="E1070" t="str">
            <v>+</v>
          </cell>
          <cell r="F1070">
            <v>17.900000000000773</v>
          </cell>
          <cell r="G1070">
            <v>20.6</v>
          </cell>
          <cell r="H1070">
            <v>2</v>
          </cell>
          <cell r="I1070">
            <v>0.05</v>
          </cell>
          <cell r="J1070">
            <v>41.2</v>
          </cell>
          <cell r="K1070">
            <v>2.06</v>
          </cell>
        </row>
        <row r="1071">
          <cell r="A1071">
            <v>363</v>
          </cell>
          <cell r="B1071" t="str">
            <v>+</v>
          </cell>
          <cell r="C1071">
            <v>2</v>
          </cell>
          <cell r="D1071">
            <v>363</v>
          </cell>
          <cell r="E1071" t="str">
            <v>+</v>
          </cell>
          <cell r="F1071">
            <v>17.200000000000273</v>
          </cell>
          <cell r="G1071">
            <v>15.2</v>
          </cell>
          <cell r="H1071">
            <v>1</v>
          </cell>
          <cell r="I1071">
            <v>0.05</v>
          </cell>
          <cell r="J1071">
            <v>15.2</v>
          </cell>
          <cell r="K1071">
            <v>0.76</v>
          </cell>
        </row>
        <row r="1072">
          <cell r="A1072">
            <v>364</v>
          </cell>
          <cell r="B1072" t="str">
            <v>+</v>
          </cell>
          <cell r="C1072">
            <v>8</v>
          </cell>
          <cell r="D1072">
            <v>364</v>
          </cell>
          <cell r="E1072" t="str">
            <v>+</v>
          </cell>
          <cell r="F1072">
            <v>15</v>
          </cell>
          <cell r="G1072">
            <v>7</v>
          </cell>
          <cell r="H1072">
            <v>1</v>
          </cell>
          <cell r="I1072">
            <v>0.05</v>
          </cell>
          <cell r="J1072">
            <v>7</v>
          </cell>
          <cell r="K1072">
            <v>0.35000000000000003</v>
          </cell>
        </row>
        <row r="1073">
          <cell r="A1073">
            <v>364</v>
          </cell>
          <cell r="B1073" t="str">
            <v>+</v>
          </cell>
          <cell r="C1073">
            <v>15.2</v>
          </cell>
          <cell r="D1073">
            <v>365</v>
          </cell>
          <cell r="E1073" t="str">
            <v>+</v>
          </cell>
          <cell r="F1073">
            <v>14.199999999999591</v>
          </cell>
          <cell r="G1073">
            <v>19</v>
          </cell>
          <cell r="H1073">
            <v>2</v>
          </cell>
          <cell r="I1073">
            <v>0.05</v>
          </cell>
          <cell r="J1073">
            <v>38</v>
          </cell>
          <cell r="K1073">
            <v>1.9000000000000001</v>
          </cell>
        </row>
        <row r="1074">
          <cell r="A1074">
            <v>366</v>
          </cell>
          <cell r="B1074" t="str">
            <v>+</v>
          </cell>
          <cell r="C1074">
            <v>17.8</v>
          </cell>
          <cell r="D1074">
            <v>367</v>
          </cell>
          <cell r="E1074" t="str">
            <v>+</v>
          </cell>
          <cell r="F1074">
            <v>6.8000000000006366</v>
          </cell>
          <cell r="G1074">
            <v>9</v>
          </cell>
          <cell r="H1074">
            <v>4</v>
          </cell>
          <cell r="I1074">
            <v>0.05</v>
          </cell>
          <cell r="J1074">
            <v>36</v>
          </cell>
          <cell r="K1074">
            <v>1.8</v>
          </cell>
        </row>
        <row r="1075">
          <cell r="A1075">
            <v>367</v>
          </cell>
          <cell r="B1075" t="str">
            <v>+</v>
          </cell>
          <cell r="C1075">
            <v>6.5</v>
          </cell>
          <cell r="D1075">
            <v>367</v>
          </cell>
          <cell r="E1075" t="str">
            <v>+</v>
          </cell>
          <cell r="F1075">
            <v>15.199999999999818</v>
          </cell>
          <cell r="G1075">
            <v>8.6999999999999993</v>
          </cell>
          <cell r="H1075">
            <v>2</v>
          </cell>
          <cell r="I1075">
            <v>0.05</v>
          </cell>
          <cell r="J1075">
            <v>17.399999999999999</v>
          </cell>
          <cell r="K1075">
            <v>0.87</v>
          </cell>
        </row>
        <row r="1076">
          <cell r="A1076">
            <v>367</v>
          </cell>
          <cell r="B1076" t="str">
            <v>+</v>
          </cell>
          <cell r="C1076">
            <v>17.5</v>
          </cell>
          <cell r="D1076">
            <v>372</v>
          </cell>
          <cell r="E1076" t="str">
            <v>+</v>
          </cell>
          <cell r="F1076">
            <v>15.199999999999818</v>
          </cell>
          <cell r="G1076">
            <v>97.7</v>
          </cell>
          <cell r="H1076">
            <v>2</v>
          </cell>
          <cell r="I1076">
            <v>0.05</v>
          </cell>
          <cell r="J1076">
            <v>195.4</v>
          </cell>
          <cell r="K1076">
            <v>9.7700000000000014</v>
          </cell>
        </row>
        <row r="1077">
          <cell r="A1077">
            <v>372</v>
          </cell>
          <cell r="B1077" t="str">
            <v>+</v>
          </cell>
          <cell r="C1077">
            <v>12.7</v>
          </cell>
          <cell r="D1077">
            <v>373</v>
          </cell>
          <cell r="E1077" t="str">
            <v>+</v>
          </cell>
          <cell r="F1077">
            <v>9.9999999999909051E-2</v>
          </cell>
          <cell r="G1077">
            <v>7.4</v>
          </cell>
          <cell r="H1077">
            <v>3</v>
          </cell>
          <cell r="I1077">
            <v>0.05</v>
          </cell>
          <cell r="J1077">
            <v>22.200000000000003</v>
          </cell>
          <cell r="K1077">
            <v>1.1100000000000001</v>
          </cell>
        </row>
        <row r="1078">
          <cell r="A1078">
            <v>373</v>
          </cell>
          <cell r="B1078" t="str">
            <v>+</v>
          </cell>
          <cell r="D1078">
            <v>373</v>
          </cell>
          <cell r="E1078" t="str">
            <v>+</v>
          </cell>
          <cell r="F1078">
            <v>15</v>
          </cell>
          <cell r="G1078">
            <v>15</v>
          </cell>
          <cell r="H1078">
            <v>2</v>
          </cell>
          <cell r="I1078">
            <v>0.05</v>
          </cell>
          <cell r="J1078">
            <v>30</v>
          </cell>
          <cell r="K1078">
            <v>1.5</v>
          </cell>
        </row>
        <row r="1079">
          <cell r="A1079">
            <v>373</v>
          </cell>
          <cell r="B1079" t="str">
            <v>+</v>
          </cell>
          <cell r="C1079">
            <v>15</v>
          </cell>
          <cell r="D1079">
            <v>374</v>
          </cell>
          <cell r="E1079" t="str">
            <v>+</v>
          </cell>
          <cell r="F1079">
            <v>1.0000000000002274</v>
          </cell>
          <cell r="G1079">
            <v>6</v>
          </cell>
          <cell r="H1079">
            <v>1</v>
          </cell>
          <cell r="I1079">
            <v>0.05</v>
          </cell>
          <cell r="J1079">
            <v>6</v>
          </cell>
          <cell r="K1079">
            <v>0.30000000000000004</v>
          </cell>
        </row>
        <row r="1080">
          <cell r="A1080">
            <v>373</v>
          </cell>
          <cell r="B1080" t="str">
            <v>+</v>
          </cell>
          <cell r="C1080">
            <v>11.5</v>
          </cell>
          <cell r="D1080">
            <v>373</v>
          </cell>
          <cell r="E1080" t="str">
            <v>+</v>
          </cell>
          <cell r="F1080">
            <v>15.199999999999818</v>
          </cell>
          <cell r="G1080">
            <v>3.7</v>
          </cell>
          <cell r="H1080">
            <v>3</v>
          </cell>
          <cell r="I1080">
            <v>0.05</v>
          </cell>
          <cell r="J1080">
            <v>11.100000000000001</v>
          </cell>
          <cell r="K1080">
            <v>0.55500000000000005</v>
          </cell>
        </row>
        <row r="1081">
          <cell r="A1081">
            <v>373</v>
          </cell>
          <cell r="B1081" t="str">
            <v>+</v>
          </cell>
          <cell r="C1081">
            <v>15</v>
          </cell>
          <cell r="D1081">
            <v>374</v>
          </cell>
          <cell r="E1081" t="str">
            <v>+</v>
          </cell>
          <cell r="F1081">
            <v>10.299999999999727</v>
          </cell>
          <cell r="G1081">
            <v>15.3</v>
          </cell>
          <cell r="H1081">
            <v>1</v>
          </cell>
          <cell r="I1081">
            <v>0.05</v>
          </cell>
          <cell r="J1081">
            <v>15.3</v>
          </cell>
          <cell r="K1081">
            <v>0.76500000000000012</v>
          </cell>
        </row>
        <row r="1082">
          <cell r="A1082">
            <v>374</v>
          </cell>
          <cell r="B1082" t="str">
            <v>+</v>
          </cell>
          <cell r="C1082">
            <v>10.3</v>
          </cell>
          <cell r="D1082">
            <v>375</v>
          </cell>
          <cell r="E1082" t="str">
            <v>+</v>
          </cell>
          <cell r="F1082">
            <v>11.900000000000546</v>
          </cell>
          <cell r="G1082">
            <v>21.6</v>
          </cell>
          <cell r="H1082">
            <v>3</v>
          </cell>
          <cell r="I1082">
            <v>0.05</v>
          </cell>
          <cell r="J1082">
            <v>64.800000000000011</v>
          </cell>
          <cell r="K1082">
            <v>3.2400000000000007</v>
          </cell>
        </row>
        <row r="1083">
          <cell r="A1083">
            <v>375</v>
          </cell>
          <cell r="B1083" t="str">
            <v>+</v>
          </cell>
          <cell r="C1083">
            <v>16.2</v>
          </cell>
          <cell r="D1083">
            <v>376</v>
          </cell>
          <cell r="E1083" t="str">
            <v>+</v>
          </cell>
          <cell r="F1083">
            <v>9.1999999999995907</v>
          </cell>
          <cell r="G1083">
            <v>13</v>
          </cell>
          <cell r="H1083">
            <v>1</v>
          </cell>
          <cell r="I1083">
            <v>0.05</v>
          </cell>
          <cell r="J1083">
            <v>13</v>
          </cell>
          <cell r="K1083">
            <v>0.65</v>
          </cell>
        </row>
        <row r="1084">
          <cell r="A1084">
            <v>376</v>
          </cell>
          <cell r="B1084" t="str">
            <v>+</v>
          </cell>
          <cell r="C1084">
            <v>1.7</v>
          </cell>
          <cell r="D1084">
            <v>376</v>
          </cell>
          <cell r="E1084" t="str">
            <v>+</v>
          </cell>
          <cell r="F1084">
            <v>11.499999999999773</v>
          </cell>
          <cell r="G1084">
            <v>9.8000000000000007</v>
          </cell>
          <cell r="H1084">
            <v>1</v>
          </cell>
          <cell r="I1084">
            <v>0.05</v>
          </cell>
          <cell r="J1084">
            <v>9.8000000000000007</v>
          </cell>
          <cell r="K1084">
            <v>0.49000000000000005</v>
          </cell>
        </row>
        <row r="1085">
          <cell r="A1085">
            <v>376</v>
          </cell>
          <cell r="B1085" t="str">
            <v>+</v>
          </cell>
          <cell r="C1085">
            <v>13.3</v>
          </cell>
          <cell r="D1085">
            <v>377</v>
          </cell>
          <cell r="E1085" t="str">
            <v>+</v>
          </cell>
          <cell r="F1085">
            <v>11.100000000000136</v>
          </cell>
          <cell r="G1085">
            <v>17.8</v>
          </cell>
          <cell r="H1085">
            <v>1</v>
          </cell>
          <cell r="I1085">
            <v>0.05</v>
          </cell>
          <cell r="J1085">
            <v>17.8</v>
          </cell>
          <cell r="K1085">
            <v>0.89000000000000012</v>
          </cell>
        </row>
        <row r="1086">
          <cell r="A1086">
            <v>378</v>
          </cell>
          <cell r="B1086" t="str">
            <v>+</v>
          </cell>
          <cell r="C1086">
            <v>13</v>
          </cell>
          <cell r="D1086">
            <v>379</v>
          </cell>
          <cell r="E1086" t="str">
            <v>+</v>
          </cell>
          <cell r="F1086">
            <v>0.80000000000040927</v>
          </cell>
          <cell r="G1086">
            <v>7.8</v>
          </cell>
          <cell r="H1086">
            <v>1</v>
          </cell>
          <cell r="I1086">
            <v>0.05</v>
          </cell>
          <cell r="J1086">
            <v>7.8</v>
          </cell>
          <cell r="K1086">
            <v>0.39</v>
          </cell>
        </row>
        <row r="1087">
          <cell r="A1087">
            <v>379</v>
          </cell>
          <cell r="B1087" t="str">
            <v>+</v>
          </cell>
          <cell r="C1087">
            <v>8.6</v>
          </cell>
          <cell r="D1087">
            <v>380</v>
          </cell>
          <cell r="E1087" t="str">
            <v>+</v>
          </cell>
          <cell r="F1087">
            <v>0.70000000000050022</v>
          </cell>
          <cell r="G1087">
            <v>12.1</v>
          </cell>
          <cell r="H1087">
            <v>1</v>
          </cell>
          <cell r="I1087">
            <v>0.05</v>
          </cell>
          <cell r="J1087">
            <v>12.1</v>
          </cell>
          <cell r="K1087">
            <v>0.60499999999999998</v>
          </cell>
        </row>
        <row r="1088">
          <cell r="A1088">
            <v>380</v>
          </cell>
          <cell r="B1088" t="str">
            <v>+</v>
          </cell>
          <cell r="D1088">
            <v>380</v>
          </cell>
          <cell r="E1088" t="str">
            <v>+</v>
          </cell>
          <cell r="F1088">
            <v>12.000000000000455</v>
          </cell>
          <cell r="G1088">
            <v>12</v>
          </cell>
          <cell r="H1088">
            <v>3</v>
          </cell>
          <cell r="I1088">
            <v>0.05</v>
          </cell>
          <cell r="J1088">
            <v>36</v>
          </cell>
          <cell r="K1088">
            <v>1.8</v>
          </cell>
        </row>
        <row r="1089">
          <cell r="A1089">
            <v>380</v>
          </cell>
          <cell r="B1089" t="str">
            <v>+</v>
          </cell>
          <cell r="C1089">
            <v>12</v>
          </cell>
          <cell r="D1089">
            <v>380</v>
          </cell>
          <cell r="E1089" t="str">
            <v>+</v>
          </cell>
          <cell r="F1089">
            <v>18.600000000000136</v>
          </cell>
          <cell r="G1089">
            <v>6.6</v>
          </cell>
          <cell r="H1089">
            <v>1</v>
          </cell>
          <cell r="I1089">
            <v>0.05</v>
          </cell>
          <cell r="J1089">
            <v>6.6</v>
          </cell>
          <cell r="K1089">
            <v>0.33</v>
          </cell>
        </row>
        <row r="1090">
          <cell r="A1090">
            <v>381</v>
          </cell>
          <cell r="B1090" t="str">
            <v>+</v>
          </cell>
          <cell r="C1090">
            <v>1</v>
          </cell>
          <cell r="D1090">
            <v>381</v>
          </cell>
          <cell r="E1090" t="str">
            <v>+</v>
          </cell>
          <cell r="F1090">
            <v>12.000000000000455</v>
          </cell>
          <cell r="G1090">
            <v>11</v>
          </cell>
          <cell r="H1090">
            <v>2</v>
          </cell>
          <cell r="I1090">
            <v>0.05</v>
          </cell>
          <cell r="J1090">
            <v>22</v>
          </cell>
          <cell r="K1090">
            <v>1.1000000000000001</v>
          </cell>
        </row>
        <row r="1091">
          <cell r="A1091">
            <v>382</v>
          </cell>
          <cell r="B1091" t="str">
            <v>+</v>
          </cell>
          <cell r="C1091">
            <v>12.9</v>
          </cell>
          <cell r="D1091">
            <v>384</v>
          </cell>
          <cell r="E1091" t="str">
            <v>+</v>
          </cell>
          <cell r="F1091">
            <v>11.099999999999</v>
          </cell>
          <cell r="G1091">
            <v>38.200000000000003</v>
          </cell>
          <cell r="H1091">
            <v>1</v>
          </cell>
          <cell r="I1091">
            <v>0.05</v>
          </cell>
          <cell r="J1091">
            <v>38.200000000000003</v>
          </cell>
          <cell r="K1091">
            <v>1.9100000000000001</v>
          </cell>
        </row>
        <row r="1092">
          <cell r="A1092">
            <v>382</v>
          </cell>
          <cell r="B1092" t="str">
            <v>+</v>
          </cell>
          <cell r="C1092">
            <v>14.1</v>
          </cell>
          <cell r="D1092">
            <v>383</v>
          </cell>
          <cell r="E1092" t="str">
            <v>+</v>
          </cell>
          <cell r="F1092">
            <v>3.75</v>
          </cell>
          <cell r="G1092">
            <v>9.65</v>
          </cell>
          <cell r="H1092">
            <v>1</v>
          </cell>
          <cell r="I1092">
            <v>0.05</v>
          </cell>
          <cell r="J1092">
            <v>9.65</v>
          </cell>
          <cell r="K1092">
            <v>0.48250000000000004</v>
          </cell>
        </row>
        <row r="1093">
          <cell r="A1093">
            <v>382</v>
          </cell>
          <cell r="B1093" t="str">
            <v>+</v>
          </cell>
          <cell r="C1093">
            <v>16</v>
          </cell>
          <cell r="D1093">
            <v>383</v>
          </cell>
          <cell r="E1093" t="str">
            <v>+</v>
          </cell>
          <cell r="F1093">
            <v>0.64999999999940883</v>
          </cell>
          <cell r="G1093">
            <v>4.6500000000000004</v>
          </cell>
          <cell r="H1093">
            <v>1</v>
          </cell>
          <cell r="I1093">
            <v>0.05</v>
          </cell>
          <cell r="J1093">
            <v>4.6500000000000004</v>
          </cell>
          <cell r="K1093">
            <v>0.23250000000000004</v>
          </cell>
        </row>
        <row r="1094">
          <cell r="A1094">
            <v>383</v>
          </cell>
          <cell r="B1094" t="str">
            <v>+</v>
          </cell>
          <cell r="C1094">
            <v>9</v>
          </cell>
          <cell r="D1094">
            <v>383</v>
          </cell>
          <cell r="E1094" t="str">
            <v>+</v>
          </cell>
          <cell r="F1094">
            <v>17.999999999999545</v>
          </cell>
          <cell r="G1094">
            <v>9</v>
          </cell>
          <cell r="H1094">
            <v>1</v>
          </cell>
          <cell r="I1094">
            <v>0.06</v>
          </cell>
          <cell r="J1094">
            <v>9</v>
          </cell>
          <cell r="K1094">
            <v>0.54</v>
          </cell>
        </row>
        <row r="1095">
          <cell r="A1095">
            <v>383</v>
          </cell>
          <cell r="B1095" t="str">
            <v>+</v>
          </cell>
          <cell r="C1095">
            <v>18.2</v>
          </cell>
          <cell r="D1095">
            <v>384</v>
          </cell>
          <cell r="E1095" t="str">
            <v>+</v>
          </cell>
          <cell r="F1095">
            <v>2.2000000000002728</v>
          </cell>
          <cell r="G1095">
            <v>4</v>
          </cell>
          <cell r="H1095">
            <v>1</v>
          </cell>
          <cell r="I1095">
            <v>0.06</v>
          </cell>
          <cell r="J1095">
            <v>4</v>
          </cell>
          <cell r="K1095">
            <v>0.24</v>
          </cell>
        </row>
        <row r="1096">
          <cell r="A1096">
            <v>384</v>
          </cell>
          <cell r="B1096" t="str">
            <v>+</v>
          </cell>
          <cell r="C1096">
            <v>6.7</v>
          </cell>
          <cell r="D1096">
            <v>384</v>
          </cell>
          <cell r="E1096" t="str">
            <v>+</v>
          </cell>
          <cell r="F1096">
            <v>13.300000000000409</v>
          </cell>
          <cell r="G1096">
            <v>6.6</v>
          </cell>
          <cell r="H1096">
            <v>3</v>
          </cell>
          <cell r="I1096">
            <v>0.06</v>
          </cell>
          <cell r="J1096">
            <v>19.799999999999997</v>
          </cell>
          <cell r="K1096">
            <v>1.1879999999999997</v>
          </cell>
        </row>
        <row r="1097">
          <cell r="A1097">
            <v>384</v>
          </cell>
          <cell r="B1097" t="str">
            <v>+</v>
          </cell>
          <cell r="C1097">
            <v>10.7</v>
          </cell>
          <cell r="D1097">
            <v>385</v>
          </cell>
          <cell r="E1097" t="str">
            <v>+</v>
          </cell>
          <cell r="F1097">
            <v>12.799999999999727</v>
          </cell>
          <cell r="G1097">
            <v>22.1</v>
          </cell>
          <cell r="H1097">
            <v>4</v>
          </cell>
          <cell r="I1097">
            <v>0.06</v>
          </cell>
          <cell r="J1097">
            <v>88.4</v>
          </cell>
          <cell r="K1097">
            <v>5.3040000000000003</v>
          </cell>
        </row>
        <row r="1098">
          <cell r="A1098">
            <v>385</v>
          </cell>
          <cell r="B1098" t="str">
            <v>+</v>
          </cell>
          <cell r="C1098">
            <v>12</v>
          </cell>
          <cell r="D1098">
            <v>386</v>
          </cell>
          <cell r="E1098" t="str">
            <v>+</v>
          </cell>
          <cell r="F1098">
            <v>2.3000000000001819</v>
          </cell>
          <cell r="G1098">
            <v>10.3</v>
          </cell>
          <cell r="H1098">
            <v>2</v>
          </cell>
          <cell r="I1098">
            <v>0.06</v>
          </cell>
          <cell r="J1098">
            <v>20.6</v>
          </cell>
          <cell r="K1098">
            <v>1.236</v>
          </cell>
        </row>
        <row r="1099">
          <cell r="A1099">
            <v>386</v>
          </cell>
          <cell r="B1099" t="str">
            <v>+</v>
          </cell>
          <cell r="C1099">
            <v>2.4</v>
          </cell>
          <cell r="D1099">
            <v>386</v>
          </cell>
          <cell r="E1099" t="str">
            <v>+</v>
          </cell>
          <cell r="F1099">
            <v>17.799999999999727</v>
          </cell>
          <cell r="G1099">
            <v>15.4</v>
          </cell>
          <cell r="H1099">
            <v>3</v>
          </cell>
          <cell r="I1099">
            <v>0.06</v>
          </cell>
          <cell r="J1099">
            <v>46.2</v>
          </cell>
          <cell r="K1099">
            <v>2.7720000000000002</v>
          </cell>
        </row>
        <row r="1100">
          <cell r="A1100">
            <v>386</v>
          </cell>
          <cell r="B1100" t="str">
            <v>+</v>
          </cell>
          <cell r="C1100">
            <v>6.6</v>
          </cell>
          <cell r="D1100">
            <v>387</v>
          </cell>
          <cell r="E1100" t="str">
            <v>+</v>
          </cell>
          <cell r="F1100">
            <v>0.60000000000059117</v>
          </cell>
          <cell r="G1100">
            <v>14</v>
          </cell>
          <cell r="H1100">
            <v>1</v>
          </cell>
          <cell r="I1100">
            <v>0.05</v>
          </cell>
          <cell r="J1100">
            <v>14</v>
          </cell>
          <cell r="K1100">
            <v>0.70000000000000007</v>
          </cell>
        </row>
        <row r="1101">
          <cell r="A1101">
            <v>386</v>
          </cell>
          <cell r="B1101" t="str">
            <v>+</v>
          </cell>
          <cell r="C1101">
            <v>14</v>
          </cell>
          <cell r="D1101">
            <v>387</v>
          </cell>
          <cell r="E1101" t="str">
            <v>+</v>
          </cell>
          <cell r="F1101">
            <v>7.5</v>
          </cell>
          <cell r="G1101">
            <v>13.5</v>
          </cell>
          <cell r="H1101">
            <v>1</v>
          </cell>
          <cell r="I1101">
            <v>0.05</v>
          </cell>
          <cell r="J1101">
            <v>13.5</v>
          </cell>
          <cell r="K1101">
            <v>0.67500000000000004</v>
          </cell>
        </row>
        <row r="1102">
          <cell r="A1102">
            <v>387</v>
          </cell>
          <cell r="B1102" t="str">
            <v>+</v>
          </cell>
          <cell r="C1102">
            <v>2.2999999999999998</v>
          </cell>
          <cell r="D1102">
            <v>387</v>
          </cell>
          <cell r="E1102" t="str">
            <v>+</v>
          </cell>
          <cell r="F1102">
            <v>11.349999999999909</v>
          </cell>
          <cell r="G1102">
            <v>9.0500000000000007</v>
          </cell>
          <cell r="H1102">
            <v>1</v>
          </cell>
          <cell r="I1102">
            <v>0.05</v>
          </cell>
          <cell r="J1102">
            <v>9.0500000000000007</v>
          </cell>
          <cell r="K1102">
            <v>0.45250000000000007</v>
          </cell>
        </row>
        <row r="1103">
          <cell r="A1103">
            <v>387</v>
          </cell>
          <cell r="B1103" t="str">
            <v>+</v>
          </cell>
          <cell r="C1103">
            <v>11.35</v>
          </cell>
          <cell r="D1103">
            <v>389</v>
          </cell>
          <cell r="E1103" t="str">
            <v>+</v>
          </cell>
          <cell r="F1103">
            <v>10.049999999999955</v>
          </cell>
          <cell r="G1103">
            <v>38.700000000000003</v>
          </cell>
          <cell r="H1103">
            <v>3</v>
          </cell>
          <cell r="I1103">
            <v>0.05</v>
          </cell>
          <cell r="J1103">
            <v>116.10000000000001</v>
          </cell>
          <cell r="K1103">
            <v>5.8050000000000006</v>
          </cell>
        </row>
        <row r="1104">
          <cell r="A1104">
            <v>389</v>
          </cell>
          <cell r="B1104" t="str">
            <v>+</v>
          </cell>
          <cell r="C1104">
            <v>9</v>
          </cell>
          <cell r="D1104">
            <v>390</v>
          </cell>
          <cell r="E1104" t="str">
            <v>+</v>
          </cell>
          <cell r="F1104">
            <v>2.9999999999995453</v>
          </cell>
          <cell r="G1104">
            <v>14</v>
          </cell>
          <cell r="H1104">
            <v>1</v>
          </cell>
          <cell r="I1104">
            <v>0.06</v>
          </cell>
          <cell r="J1104">
            <v>14</v>
          </cell>
          <cell r="K1104">
            <v>0.84</v>
          </cell>
        </row>
        <row r="1105">
          <cell r="A1105">
            <v>389</v>
          </cell>
          <cell r="B1105" t="str">
            <v>+</v>
          </cell>
          <cell r="C1105">
            <v>16.2</v>
          </cell>
          <cell r="D1105">
            <v>390</v>
          </cell>
          <cell r="E1105" t="str">
            <v>+</v>
          </cell>
          <cell r="F1105">
            <v>7.2000000000002728</v>
          </cell>
          <cell r="G1105">
            <v>11</v>
          </cell>
          <cell r="H1105">
            <v>3</v>
          </cell>
          <cell r="I1105">
            <v>0.06</v>
          </cell>
          <cell r="J1105">
            <v>33</v>
          </cell>
          <cell r="K1105">
            <v>1.98</v>
          </cell>
        </row>
        <row r="1106">
          <cell r="A1106">
            <v>391</v>
          </cell>
          <cell r="B1106" t="str">
            <v>+</v>
          </cell>
          <cell r="C1106">
            <v>3.5</v>
          </cell>
          <cell r="D1106">
            <v>392</v>
          </cell>
          <cell r="E1106" t="str">
            <v>+</v>
          </cell>
          <cell r="F1106">
            <v>17.100000000000364</v>
          </cell>
          <cell r="G1106">
            <v>33.6</v>
          </cell>
          <cell r="H1106">
            <v>1</v>
          </cell>
          <cell r="I1106">
            <v>0.06</v>
          </cell>
          <cell r="J1106">
            <v>33.6</v>
          </cell>
          <cell r="K1106">
            <v>2.016</v>
          </cell>
        </row>
        <row r="1107">
          <cell r="A1107">
            <v>391</v>
          </cell>
          <cell r="B1107" t="str">
            <v>+</v>
          </cell>
          <cell r="C1107">
            <v>15.5</v>
          </cell>
          <cell r="D1107">
            <v>393</v>
          </cell>
          <cell r="E1107" t="str">
            <v>+</v>
          </cell>
          <cell r="F1107">
            <v>7.5999999999999091</v>
          </cell>
          <cell r="G1107">
            <v>32.1</v>
          </cell>
          <cell r="H1107">
            <v>1</v>
          </cell>
          <cell r="I1107">
            <v>0.05</v>
          </cell>
          <cell r="J1107">
            <v>32.1</v>
          </cell>
          <cell r="K1107">
            <v>1.6050000000000002</v>
          </cell>
        </row>
        <row r="1108">
          <cell r="A1108">
            <v>392</v>
          </cell>
          <cell r="B1108" t="str">
            <v>+</v>
          </cell>
          <cell r="C1108">
            <v>14.6</v>
          </cell>
          <cell r="D1108">
            <v>393</v>
          </cell>
          <cell r="E1108" t="str">
            <v>+</v>
          </cell>
          <cell r="F1108">
            <v>7.1000000000003638</v>
          </cell>
          <cell r="G1108">
            <v>12.5</v>
          </cell>
          <cell r="H1108">
            <v>2</v>
          </cell>
          <cell r="I1108">
            <v>0.05</v>
          </cell>
          <cell r="J1108">
            <v>25</v>
          </cell>
          <cell r="K1108">
            <v>1.25</v>
          </cell>
        </row>
        <row r="1109">
          <cell r="A1109">
            <v>393</v>
          </cell>
          <cell r="B1109" t="str">
            <v>+</v>
          </cell>
          <cell r="C1109">
            <v>11.5</v>
          </cell>
          <cell r="D1109">
            <v>394</v>
          </cell>
          <cell r="E1109" t="str">
            <v>+</v>
          </cell>
          <cell r="F1109">
            <v>1.0000000000002274</v>
          </cell>
          <cell r="G1109">
            <v>9.5</v>
          </cell>
          <cell r="H1109">
            <v>1</v>
          </cell>
          <cell r="I1109">
            <v>0.05</v>
          </cell>
          <cell r="J1109">
            <v>9.5</v>
          </cell>
          <cell r="K1109">
            <v>0.47500000000000003</v>
          </cell>
        </row>
        <row r="1110">
          <cell r="A1110">
            <v>393</v>
          </cell>
          <cell r="B1110" t="str">
            <v>+</v>
          </cell>
          <cell r="C1110">
            <v>10</v>
          </cell>
          <cell r="D1110">
            <v>394</v>
          </cell>
          <cell r="E1110" t="str">
            <v>+</v>
          </cell>
          <cell r="F1110">
            <v>15.199999999999818</v>
          </cell>
          <cell r="G1110">
            <v>25.2</v>
          </cell>
          <cell r="H1110">
            <v>1</v>
          </cell>
          <cell r="I1110">
            <v>0.05</v>
          </cell>
          <cell r="J1110">
            <v>25.2</v>
          </cell>
          <cell r="K1110">
            <v>1.26</v>
          </cell>
        </row>
        <row r="1111">
          <cell r="A1111">
            <v>395</v>
          </cell>
          <cell r="B1111" t="str">
            <v>+</v>
          </cell>
          <cell r="D1111">
            <v>395</v>
          </cell>
          <cell r="E1111" t="str">
            <v>+</v>
          </cell>
          <cell r="F1111">
            <v>17.999999999999545</v>
          </cell>
          <cell r="G1111">
            <v>18</v>
          </cell>
          <cell r="H1111">
            <v>1</v>
          </cell>
          <cell r="I1111">
            <v>0.05</v>
          </cell>
          <cell r="J1111">
            <v>18</v>
          </cell>
          <cell r="K1111">
            <v>0.9</v>
          </cell>
        </row>
        <row r="1112">
          <cell r="A1112">
            <v>395</v>
          </cell>
          <cell r="B1112" t="str">
            <v>+</v>
          </cell>
          <cell r="C1112">
            <v>18</v>
          </cell>
          <cell r="D1112">
            <v>397</v>
          </cell>
          <cell r="E1112" t="str">
            <v>+</v>
          </cell>
          <cell r="F1112">
            <v>1.8999999999994088</v>
          </cell>
          <cell r="G1112">
            <v>23.9</v>
          </cell>
          <cell r="H1112">
            <v>1</v>
          </cell>
          <cell r="I1112">
            <v>0.05</v>
          </cell>
          <cell r="J1112">
            <v>23.9</v>
          </cell>
          <cell r="K1112">
            <v>1.1950000000000001</v>
          </cell>
        </row>
        <row r="1113">
          <cell r="A1113">
            <v>399</v>
          </cell>
          <cell r="B1113" t="str">
            <v>+</v>
          </cell>
          <cell r="C1113">
            <v>3.5</v>
          </cell>
          <cell r="D1113">
            <v>399</v>
          </cell>
          <cell r="E1113" t="str">
            <v>+</v>
          </cell>
          <cell r="F1113">
            <v>13.500000000000227</v>
          </cell>
          <cell r="G1113">
            <v>10</v>
          </cell>
          <cell r="H1113">
            <v>1</v>
          </cell>
          <cell r="I1113">
            <v>0.05</v>
          </cell>
          <cell r="J1113">
            <v>10</v>
          </cell>
          <cell r="K1113">
            <v>0.5</v>
          </cell>
        </row>
        <row r="1114">
          <cell r="A1114">
            <v>400</v>
          </cell>
          <cell r="B1114" t="str">
            <v>+</v>
          </cell>
          <cell r="D1114">
            <v>400</v>
          </cell>
          <cell r="E1114" t="str">
            <v>+</v>
          </cell>
          <cell r="F1114">
            <v>6.6999999999995907</v>
          </cell>
          <cell r="G1114">
            <v>6.7</v>
          </cell>
          <cell r="H1114">
            <v>1</v>
          </cell>
          <cell r="I1114">
            <v>0.05</v>
          </cell>
          <cell r="J1114">
            <v>6.7</v>
          </cell>
          <cell r="K1114">
            <v>0.33500000000000002</v>
          </cell>
        </row>
        <row r="1115">
          <cell r="A1115">
            <v>400</v>
          </cell>
          <cell r="B1115" t="str">
            <v>+</v>
          </cell>
          <cell r="D1115">
            <v>400</v>
          </cell>
          <cell r="E1115" t="str">
            <v>+</v>
          </cell>
          <cell r="F1115">
            <v>10.399999999999636</v>
          </cell>
          <cell r="G1115">
            <v>10.4</v>
          </cell>
          <cell r="H1115">
            <v>1</v>
          </cell>
          <cell r="I1115">
            <v>0.05</v>
          </cell>
          <cell r="J1115">
            <v>10.4</v>
          </cell>
          <cell r="K1115">
            <v>0.52</v>
          </cell>
        </row>
        <row r="1116">
          <cell r="A1116">
            <v>400</v>
          </cell>
          <cell r="B1116" t="str">
            <v>+</v>
          </cell>
          <cell r="C1116">
            <v>10.4</v>
          </cell>
          <cell r="D1116">
            <v>400</v>
          </cell>
          <cell r="E1116" t="str">
            <v>+</v>
          </cell>
          <cell r="F1116">
            <v>12.899999999999636</v>
          </cell>
          <cell r="G1116">
            <v>2.5</v>
          </cell>
          <cell r="H1116">
            <v>1</v>
          </cell>
          <cell r="I1116">
            <v>0.05</v>
          </cell>
          <cell r="J1116">
            <v>2.5</v>
          </cell>
          <cell r="K1116">
            <v>0.125</v>
          </cell>
        </row>
        <row r="1117">
          <cell r="A1117">
            <v>401</v>
          </cell>
          <cell r="B1117" t="str">
            <v>+</v>
          </cell>
          <cell r="C1117">
            <v>1.6</v>
          </cell>
          <cell r="D1117">
            <v>402</v>
          </cell>
          <cell r="E1117" t="str">
            <v>+</v>
          </cell>
          <cell r="F1117">
            <v>1.2999999999999545</v>
          </cell>
          <cell r="G1117">
            <v>19.7</v>
          </cell>
          <cell r="H1117">
            <v>1</v>
          </cell>
          <cell r="I1117">
            <v>0.05</v>
          </cell>
          <cell r="J1117">
            <v>19.7</v>
          </cell>
          <cell r="K1117">
            <v>0.98499999999999999</v>
          </cell>
        </row>
        <row r="1118">
          <cell r="A1118">
            <v>402</v>
          </cell>
          <cell r="B1118" t="str">
            <v>+</v>
          </cell>
          <cell r="C1118">
            <v>11.7</v>
          </cell>
          <cell r="D1118">
            <v>403</v>
          </cell>
          <cell r="E1118" t="str">
            <v>+</v>
          </cell>
          <cell r="F1118">
            <v>5.2999999999997272</v>
          </cell>
          <cell r="G1118">
            <v>13.6</v>
          </cell>
          <cell r="H1118">
            <v>1</v>
          </cell>
          <cell r="I1118">
            <v>0.05</v>
          </cell>
          <cell r="J1118">
            <v>13.6</v>
          </cell>
          <cell r="K1118">
            <v>0.68</v>
          </cell>
        </row>
        <row r="1119">
          <cell r="A1119">
            <v>403</v>
          </cell>
          <cell r="B1119" t="str">
            <v>+</v>
          </cell>
          <cell r="C1119">
            <v>6</v>
          </cell>
          <cell r="D1119">
            <v>404</v>
          </cell>
          <cell r="E1119" t="str">
            <v>+</v>
          </cell>
          <cell r="F1119">
            <v>0.29999999999972715</v>
          </cell>
          <cell r="G1119">
            <v>14.3</v>
          </cell>
          <cell r="H1119">
            <v>3</v>
          </cell>
          <cell r="I1119">
            <v>0.05</v>
          </cell>
          <cell r="J1119">
            <v>42.900000000000006</v>
          </cell>
          <cell r="K1119">
            <v>2.1450000000000005</v>
          </cell>
        </row>
        <row r="1120">
          <cell r="A1120">
            <v>408</v>
          </cell>
          <cell r="B1120" t="str">
            <v>+</v>
          </cell>
          <cell r="C1120">
            <v>2.1</v>
          </cell>
          <cell r="D1120">
            <v>409</v>
          </cell>
          <cell r="E1120" t="str">
            <v>+</v>
          </cell>
          <cell r="F1120">
            <v>10.200000000000955</v>
          </cell>
          <cell r="G1120">
            <v>28.1</v>
          </cell>
          <cell r="H1120">
            <v>1</v>
          </cell>
          <cell r="I1120">
            <v>0.05</v>
          </cell>
          <cell r="J1120">
            <v>28.1</v>
          </cell>
          <cell r="K1120">
            <v>1.4050000000000002</v>
          </cell>
        </row>
        <row r="1121">
          <cell r="A1121">
            <v>408</v>
          </cell>
          <cell r="B1121" t="str">
            <v>+</v>
          </cell>
          <cell r="C1121">
            <v>7.1</v>
          </cell>
          <cell r="D1121">
            <v>409</v>
          </cell>
          <cell r="E1121" t="str">
            <v>+</v>
          </cell>
          <cell r="F1121">
            <v>1.5499999999997272</v>
          </cell>
          <cell r="G1121">
            <v>14.45</v>
          </cell>
          <cell r="H1121">
            <v>1</v>
          </cell>
          <cell r="I1121">
            <v>0.05</v>
          </cell>
          <cell r="J1121">
            <v>14.45</v>
          </cell>
          <cell r="K1121">
            <v>0.72250000000000003</v>
          </cell>
        </row>
        <row r="1122">
          <cell r="A1122">
            <v>408</v>
          </cell>
          <cell r="B1122" t="str">
            <v>+</v>
          </cell>
          <cell r="C1122">
            <v>12.9</v>
          </cell>
          <cell r="D1122">
            <v>409</v>
          </cell>
          <cell r="E1122" t="str">
            <v>+</v>
          </cell>
          <cell r="F1122">
            <v>3.2999999999992724</v>
          </cell>
          <cell r="G1122">
            <v>10.4</v>
          </cell>
          <cell r="H1122">
            <v>2</v>
          </cell>
          <cell r="I1122">
            <v>0.05</v>
          </cell>
          <cell r="J1122">
            <v>20.8</v>
          </cell>
          <cell r="K1122">
            <v>1.04</v>
          </cell>
        </row>
        <row r="1123">
          <cell r="A1123">
            <v>409</v>
          </cell>
          <cell r="B1123" t="str">
            <v>+</v>
          </cell>
          <cell r="C1123">
            <v>7.9</v>
          </cell>
          <cell r="D1123">
            <v>410</v>
          </cell>
          <cell r="E1123" t="str">
            <v>+</v>
          </cell>
          <cell r="F1123">
            <v>3.2999999999992724</v>
          </cell>
          <cell r="G1123">
            <v>15.4</v>
          </cell>
          <cell r="H1123">
            <v>1</v>
          </cell>
          <cell r="I1123">
            <v>0.05</v>
          </cell>
          <cell r="J1123">
            <v>15.4</v>
          </cell>
          <cell r="K1123">
            <v>0.77</v>
          </cell>
        </row>
        <row r="1124">
          <cell r="A1124">
            <v>409</v>
          </cell>
          <cell r="B1124" t="str">
            <v>+</v>
          </cell>
          <cell r="C1124">
            <v>12.4</v>
          </cell>
          <cell r="D1124">
            <v>410</v>
          </cell>
          <cell r="E1124" t="str">
            <v>+</v>
          </cell>
          <cell r="F1124">
            <v>17.5</v>
          </cell>
          <cell r="G1124">
            <v>25.1</v>
          </cell>
          <cell r="H1124">
            <v>1</v>
          </cell>
          <cell r="I1124">
            <v>0.06</v>
          </cell>
          <cell r="J1124">
            <v>25.1</v>
          </cell>
          <cell r="K1124">
            <v>1.506</v>
          </cell>
        </row>
        <row r="1125">
          <cell r="A1125">
            <v>410</v>
          </cell>
          <cell r="B1125" t="str">
            <v>+</v>
          </cell>
          <cell r="C1125">
            <v>16.5</v>
          </cell>
          <cell r="D1125">
            <v>411</v>
          </cell>
          <cell r="E1125" t="str">
            <v>+</v>
          </cell>
          <cell r="F1125">
            <v>2.8999999999996362</v>
          </cell>
          <cell r="G1125">
            <v>6.4</v>
          </cell>
          <cell r="H1125">
            <v>2</v>
          </cell>
          <cell r="I1125">
            <v>0.06</v>
          </cell>
          <cell r="J1125">
            <v>12.8</v>
          </cell>
          <cell r="K1125">
            <v>0.76800000000000002</v>
          </cell>
        </row>
        <row r="1126">
          <cell r="A1126">
            <v>410</v>
          </cell>
          <cell r="B1126" t="str">
            <v>+</v>
          </cell>
          <cell r="C1126">
            <v>3.5</v>
          </cell>
          <cell r="D1126">
            <v>410</v>
          </cell>
          <cell r="E1126" t="str">
            <v>+</v>
          </cell>
          <cell r="F1126">
            <v>7.7999999999997272</v>
          </cell>
          <cell r="G1126">
            <v>4.3</v>
          </cell>
          <cell r="H1126">
            <v>2</v>
          </cell>
          <cell r="I1126">
            <v>0.06</v>
          </cell>
          <cell r="J1126">
            <v>8.6</v>
          </cell>
          <cell r="K1126">
            <v>0.51600000000000001</v>
          </cell>
        </row>
        <row r="1127">
          <cell r="A1127">
            <v>410</v>
          </cell>
          <cell r="B1127" t="str">
            <v>+</v>
          </cell>
          <cell r="C1127">
            <v>8</v>
          </cell>
          <cell r="D1127">
            <v>411</v>
          </cell>
          <cell r="E1127" t="str">
            <v>+</v>
          </cell>
          <cell r="F1127">
            <v>14.549999999999272</v>
          </cell>
          <cell r="G1127">
            <v>26.55</v>
          </cell>
          <cell r="H1127">
            <v>1</v>
          </cell>
          <cell r="I1127">
            <v>0.05</v>
          </cell>
          <cell r="J1127">
            <v>26.55</v>
          </cell>
          <cell r="K1127">
            <v>1.3275000000000001</v>
          </cell>
        </row>
        <row r="1128">
          <cell r="A1128">
            <v>410</v>
          </cell>
          <cell r="B1128" t="str">
            <v>+</v>
          </cell>
          <cell r="C1128">
            <v>3.1</v>
          </cell>
          <cell r="D1128">
            <v>411</v>
          </cell>
          <cell r="E1128" t="str">
            <v>+</v>
          </cell>
          <cell r="F1128">
            <v>19.900000000000091</v>
          </cell>
          <cell r="G1128">
            <v>36.799999999999997</v>
          </cell>
          <cell r="H1128">
            <v>1</v>
          </cell>
          <cell r="I1128">
            <v>0.05</v>
          </cell>
          <cell r="J1128">
            <v>36.799999999999997</v>
          </cell>
          <cell r="K1128">
            <v>1.8399999999999999</v>
          </cell>
        </row>
        <row r="1129">
          <cell r="A1129">
            <v>412</v>
          </cell>
          <cell r="B1129" t="str">
            <v>+</v>
          </cell>
          <cell r="C1129">
            <v>8.6</v>
          </cell>
          <cell r="D1129">
            <v>413</v>
          </cell>
          <cell r="E1129" t="str">
            <v>+</v>
          </cell>
          <cell r="F1129">
            <v>2.700000000000955</v>
          </cell>
          <cell r="G1129">
            <v>14.1</v>
          </cell>
          <cell r="H1129">
            <v>3.05</v>
          </cell>
          <cell r="I1129">
            <v>0.05</v>
          </cell>
          <cell r="J1129">
            <v>43.004999999999995</v>
          </cell>
          <cell r="K1129">
            <v>2.1502499999999998</v>
          </cell>
        </row>
        <row r="1130">
          <cell r="A1130">
            <v>412</v>
          </cell>
          <cell r="B1130" t="str">
            <v>+</v>
          </cell>
          <cell r="C1130">
            <v>2.5</v>
          </cell>
          <cell r="D1130">
            <v>412</v>
          </cell>
          <cell r="E1130" t="str">
            <v>+</v>
          </cell>
          <cell r="F1130">
            <v>8.5000000000002274</v>
          </cell>
          <cell r="G1130">
            <v>6</v>
          </cell>
          <cell r="H1130">
            <v>3</v>
          </cell>
          <cell r="I1130">
            <v>0.05</v>
          </cell>
          <cell r="J1130">
            <v>18</v>
          </cell>
          <cell r="K1130">
            <v>0.9</v>
          </cell>
        </row>
        <row r="1131">
          <cell r="A1131">
            <v>413</v>
          </cell>
          <cell r="B1131" t="str">
            <v>+</v>
          </cell>
          <cell r="C1131">
            <v>9.4</v>
          </cell>
          <cell r="D1131">
            <v>413</v>
          </cell>
          <cell r="E1131" t="str">
            <v>+</v>
          </cell>
          <cell r="F1131">
            <v>18.899999999999864</v>
          </cell>
          <cell r="G1131">
            <v>9.5</v>
          </cell>
          <cell r="H1131">
            <v>1</v>
          </cell>
          <cell r="I1131">
            <v>0.05</v>
          </cell>
          <cell r="J1131">
            <v>9.5</v>
          </cell>
          <cell r="K1131">
            <v>0.47500000000000003</v>
          </cell>
        </row>
        <row r="1132">
          <cell r="A1132">
            <v>413</v>
          </cell>
          <cell r="B1132" t="str">
            <v>+</v>
          </cell>
          <cell r="C1132">
            <v>6.5</v>
          </cell>
          <cell r="D1132">
            <v>414</v>
          </cell>
          <cell r="E1132" t="str">
            <v>+</v>
          </cell>
          <cell r="F1132">
            <v>9.5000000000004547</v>
          </cell>
          <cell r="G1132">
            <v>23</v>
          </cell>
          <cell r="H1132">
            <v>1</v>
          </cell>
          <cell r="I1132">
            <v>0.05</v>
          </cell>
          <cell r="J1132">
            <v>23</v>
          </cell>
          <cell r="K1132">
            <v>1.1500000000000001</v>
          </cell>
        </row>
        <row r="1133">
          <cell r="A1133">
            <v>414</v>
          </cell>
          <cell r="B1133" t="str">
            <v>+</v>
          </cell>
          <cell r="C1133">
            <v>9.6</v>
          </cell>
          <cell r="D1133">
            <v>415</v>
          </cell>
          <cell r="E1133" t="str">
            <v>+</v>
          </cell>
          <cell r="F1133">
            <v>0.60000000000059117</v>
          </cell>
          <cell r="G1133">
            <v>11</v>
          </cell>
          <cell r="H1133">
            <v>2</v>
          </cell>
          <cell r="I1133">
            <v>0.05</v>
          </cell>
          <cell r="J1133">
            <v>22</v>
          </cell>
          <cell r="K1133">
            <v>1.1000000000000001</v>
          </cell>
        </row>
        <row r="1134">
          <cell r="A1134">
            <v>414</v>
          </cell>
          <cell r="B1134" t="str">
            <v>+</v>
          </cell>
          <cell r="C1134">
            <v>3.3</v>
          </cell>
          <cell r="D1134">
            <v>415</v>
          </cell>
          <cell r="E1134" t="str">
            <v>+</v>
          </cell>
          <cell r="F1134">
            <v>1.0999999999989996</v>
          </cell>
          <cell r="G1134">
            <v>17.8</v>
          </cell>
          <cell r="H1134">
            <v>1</v>
          </cell>
          <cell r="I1134">
            <v>0.05</v>
          </cell>
          <cell r="J1134">
            <v>17.8</v>
          </cell>
          <cell r="K1134">
            <v>0.89000000000000012</v>
          </cell>
        </row>
        <row r="1135">
          <cell r="A1135">
            <v>415</v>
          </cell>
          <cell r="B1135" t="str">
            <v>+</v>
          </cell>
          <cell r="C1135">
            <v>2.2999999999999998</v>
          </cell>
          <cell r="D1135">
            <v>417</v>
          </cell>
          <cell r="E1135" t="str">
            <v>+</v>
          </cell>
          <cell r="F1135">
            <v>15.899999999999181</v>
          </cell>
          <cell r="G1135">
            <v>53.6</v>
          </cell>
          <cell r="H1135">
            <v>1</v>
          </cell>
          <cell r="I1135">
            <v>0.05</v>
          </cell>
          <cell r="J1135">
            <v>53.6</v>
          </cell>
          <cell r="K1135">
            <v>2.68</v>
          </cell>
        </row>
        <row r="1136">
          <cell r="A1136">
            <v>415</v>
          </cell>
          <cell r="B1136" t="str">
            <v>+</v>
          </cell>
          <cell r="C1136">
            <v>1.8</v>
          </cell>
          <cell r="D1136">
            <v>415</v>
          </cell>
          <cell r="E1136" t="str">
            <v>+</v>
          </cell>
          <cell r="F1136">
            <v>12.799999999999727</v>
          </cell>
          <cell r="G1136">
            <v>11</v>
          </cell>
          <cell r="H1136">
            <v>2</v>
          </cell>
          <cell r="I1136">
            <v>0.05</v>
          </cell>
          <cell r="J1136">
            <v>22</v>
          </cell>
          <cell r="K1136">
            <v>1.1000000000000001</v>
          </cell>
        </row>
        <row r="1137">
          <cell r="A1137">
            <v>416</v>
          </cell>
          <cell r="B1137" t="str">
            <v>+</v>
          </cell>
          <cell r="D1137">
            <v>417</v>
          </cell>
          <cell r="E1137" t="str">
            <v>+</v>
          </cell>
          <cell r="F1137">
            <v>16.299999999998818</v>
          </cell>
          <cell r="G1137">
            <v>36.299999999999997</v>
          </cell>
          <cell r="H1137">
            <v>1</v>
          </cell>
          <cell r="I1137">
            <v>0.05</v>
          </cell>
          <cell r="J1137">
            <v>36.299999999999997</v>
          </cell>
          <cell r="K1137">
            <v>1.8149999999999999</v>
          </cell>
        </row>
        <row r="1138">
          <cell r="A1138">
            <v>416</v>
          </cell>
          <cell r="B1138" t="str">
            <v>+</v>
          </cell>
          <cell r="C1138">
            <v>1.5</v>
          </cell>
          <cell r="D1138">
            <v>417</v>
          </cell>
          <cell r="E1138" t="str">
            <v>+</v>
          </cell>
          <cell r="F1138">
            <v>8.9999999999997726</v>
          </cell>
          <cell r="G1138">
            <v>27.5</v>
          </cell>
          <cell r="H1138">
            <v>1</v>
          </cell>
          <cell r="I1138">
            <v>0.05</v>
          </cell>
          <cell r="J1138">
            <v>27.5</v>
          </cell>
          <cell r="K1138">
            <v>1.375</v>
          </cell>
        </row>
        <row r="1139">
          <cell r="A1139">
            <v>417</v>
          </cell>
          <cell r="B1139" t="str">
            <v>+</v>
          </cell>
          <cell r="C1139">
            <v>12.6</v>
          </cell>
          <cell r="D1139">
            <v>418</v>
          </cell>
          <cell r="E1139" t="str">
            <v>+</v>
          </cell>
          <cell r="F1139">
            <v>1.6000000000008185</v>
          </cell>
          <cell r="G1139">
            <v>9</v>
          </cell>
          <cell r="H1139">
            <v>1.9</v>
          </cell>
          <cell r="I1139">
            <v>0.05</v>
          </cell>
          <cell r="J1139">
            <v>17.099999999999998</v>
          </cell>
          <cell r="K1139">
            <v>0.85499999999999998</v>
          </cell>
        </row>
        <row r="1140">
          <cell r="A1140">
            <v>418</v>
          </cell>
          <cell r="B1140" t="str">
            <v>+</v>
          </cell>
          <cell r="C1140">
            <v>6.3</v>
          </cell>
          <cell r="D1140">
            <v>419</v>
          </cell>
          <cell r="E1140" t="str">
            <v>+</v>
          </cell>
          <cell r="F1140">
            <v>2.7999999999997272</v>
          </cell>
          <cell r="G1140">
            <v>16.5</v>
          </cell>
          <cell r="H1140">
            <v>3</v>
          </cell>
          <cell r="I1140">
            <v>0.05</v>
          </cell>
          <cell r="J1140">
            <v>49.5</v>
          </cell>
          <cell r="K1140">
            <v>2.4750000000000001</v>
          </cell>
        </row>
        <row r="1141">
          <cell r="A1141">
            <v>418</v>
          </cell>
          <cell r="B1141" t="str">
            <v>+</v>
          </cell>
          <cell r="C1141">
            <v>3.7</v>
          </cell>
          <cell r="D1141">
            <v>418</v>
          </cell>
          <cell r="E1141" t="str">
            <v>+</v>
          </cell>
          <cell r="F1141">
            <v>6.1500000000012278</v>
          </cell>
          <cell r="G1141">
            <v>2.4500000000000002</v>
          </cell>
          <cell r="H1141">
            <v>2</v>
          </cell>
          <cell r="I1141">
            <v>0.05</v>
          </cell>
          <cell r="J1141">
            <v>4.9000000000000004</v>
          </cell>
          <cell r="K1141">
            <v>0.24500000000000002</v>
          </cell>
        </row>
        <row r="1142">
          <cell r="A1142">
            <v>418</v>
          </cell>
          <cell r="B1142" t="str">
            <v>+</v>
          </cell>
          <cell r="C1142">
            <v>1.9</v>
          </cell>
          <cell r="D1142">
            <v>418</v>
          </cell>
          <cell r="E1142" t="str">
            <v>+</v>
          </cell>
          <cell r="F1142">
            <v>7.5499999999988177</v>
          </cell>
          <cell r="G1142">
            <v>5.65</v>
          </cell>
          <cell r="H1142">
            <v>1</v>
          </cell>
          <cell r="I1142">
            <v>0.05</v>
          </cell>
          <cell r="J1142">
            <v>5.65</v>
          </cell>
          <cell r="K1142">
            <v>0.28250000000000003</v>
          </cell>
        </row>
        <row r="1143">
          <cell r="A1143">
            <v>419</v>
          </cell>
          <cell r="B1143" t="str">
            <v>+</v>
          </cell>
          <cell r="C1143">
            <v>4</v>
          </cell>
          <cell r="D1143">
            <v>419</v>
          </cell>
          <cell r="E1143" t="str">
            <v>+</v>
          </cell>
          <cell r="F1143">
            <v>16.150000000000091</v>
          </cell>
          <cell r="G1143">
            <v>12.15</v>
          </cell>
          <cell r="H1143">
            <v>1</v>
          </cell>
          <cell r="I1143">
            <v>0.05</v>
          </cell>
          <cell r="J1143">
            <v>12.15</v>
          </cell>
          <cell r="K1143">
            <v>0.60750000000000004</v>
          </cell>
        </row>
        <row r="1144">
          <cell r="A1144">
            <v>420</v>
          </cell>
          <cell r="B1144" t="str">
            <v>+</v>
          </cell>
          <cell r="C1144">
            <v>15.5</v>
          </cell>
          <cell r="D1144">
            <v>422</v>
          </cell>
          <cell r="E1144" t="str">
            <v>+</v>
          </cell>
          <cell r="F1144">
            <v>19.2999999999995</v>
          </cell>
          <cell r="G1144">
            <v>43.8</v>
          </cell>
          <cell r="H1144">
            <v>1</v>
          </cell>
          <cell r="I1144">
            <v>0.05</v>
          </cell>
          <cell r="J1144">
            <v>43.8</v>
          </cell>
          <cell r="K1144">
            <v>2.19</v>
          </cell>
        </row>
        <row r="1145">
          <cell r="A1145">
            <v>423</v>
          </cell>
          <cell r="B1145" t="str">
            <v>+</v>
          </cell>
          <cell r="C1145">
            <v>10.5</v>
          </cell>
          <cell r="D1145">
            <v>424</v>
          </cell>
          <cell r="E1145" t="str">
            <v>+</v>
          </cell>
          <cell r="F1145">
            <v>13.999999999999773</v>
          </cell>
          <cell r="G1145">
            <v>23.5</v>
          </cell>
          <cell r="H1145">
            <v>1</v>
          </cell>
          <cell r="I1145">
            <v>0.05</v>
          </cell>
          <cell r="J1145">
            <v>23.5</v>
          </cell>
          <cell r="K1145">
            <v>1.175</v>
          </cell>
        </row>
        <row r="1146">
          <cell r="A1146">
            <v>425</v>
          </cell>
          <cell r="B1146" t="str">
            <v>+</v>
          </cell>
          <cell r="C1146">
            <v>2.7</v>
          </cell>
          <cell r="D1146">
            <v>425</v>
          </cell>
          <cell r="E1146" t="str">
            <v>+</v>
          </cell>
          <cell r="F1146">
            <v>7.9999999999995453</v>
          </cell>
          <cell r="G1146">
            <v>5.3</v>
          </cell>
          <cell r="H1146">
            <v>1</v>
          </cell>
          <cell r="I1146">
            <v>0.05</v>
          </cell>
          <cell r="J1146">
            <v>5.3</v>
          </cell>
          <cell r="K1146">
            <v>0.26500000000000001</v>
          </cell>
        </row>
        <row r="1147">
          <cell r="A1147">
            <v>418</v>
          </cell>
          <cell r="B1147" t="str">
            <v>+</v>
          </cell>
          <cell r="C1147">
            <v>3.9</v>
          </cell>
          <cell r="D1147">
            <v>418</v>
          </cell>
          <cell r="E1147" t="str">
            <v>+</v>
          </cell>
          <cell r="F1147">
            <v>7.4000000000000909</v>
          </cell>
          <cell r="G1147">
            <v>3.5</v>
          </cell>
          <cell r="H1147">
            <v>1</v>
          </cell>
          <cell r="I1147">
            <v>0.05</v>
          </cell>
          <cell r="J1147">
            <v>3.5</v>
          </cell>
          <cell r="K1147">
            <v>0.17500000000000002</v>
          </cell>
        </row>
        <row r="1148">
          <cell r="A1148">
            <v>418</v>
          </cell>
          <cell r="B1148" t="str">
            <v>+</v>
          </cell>
          <cell r="C1148">
            <v>7.4</v>
          </cell>
          <cell r="D1148">
            <v>418</v>
          </cell>
          <cell r="E1148" t="str">
            <v>+</v>
          </cell>
          <cell r="F1148">
            <v>18.399999999999181</v>
          </cell>
          <cell r="G1148">
            <v>11</v>
          </cell>
          <cell r="H1148">
            <v>2.9</v>
          </cell>
          <cell r="I1148">
            <v>0.05</v>
          </cell>
          <cell r="J1148">
            <v>31.9</v>
          </cell>
          <cell r="K1148">
            <v>1.595</v>
          </cell>
        </row>
        <row r="1149">
          <cell r="A1149">
            <v>419</v>
          </cell>
          <cell r="B1149" t="str">
            <v>+</v>
          </cell>
          <cell r="C1149">
            <v>1.9</v>
          </cell>
          <cell r="D1149">
            <v>419</v>
          </cell>
          <cell r="E1149" t="str">
            <v>+</v>
          </cell>
          <cell r="F1149">
            <v>5</v>
          </cell>
          <cell r="G1149">
            <v>3.1</v>
          </cell>
          <cell r="H1149">
            <v>1</v>
          </cell>
          <cell r="I1149">
            <v>0.05</v>
          </cell>
          <cell r="J1149">
            <v>3.1</v>
          </cell>
          <cell r="K1149">
            <v>0.15500000000000003</v>
          </cell>
        </row>
        <row r="1150">
          <cell r="A1150">
            <v>419</v>
          </cell>
          <cell r="B1150" t="str">
            <v>+</v>
          </cell>
          <cell r="C1150">
            <v>13.6</v>
          </cell>
          <cell r="D1150">
            <v>420</v>
          </cell>
          <cell r="E1150" t="str">
            <v>+</v>
          </cell>
          <cell r="F1150">
            <v>5.6000000000005912</v>
          </cell>
          <cell r="G1150">
            <v>12</v>
          </cell>
          <cell r="H1150">
            <v>1</v>
          </cell>
          <cell r="I1150">
            <v>0.05</v>
          </cell>
          <cell r="J1150">
            <v>12</v>
          </cell>
          <cell r="K1150">
            <v>0.60000000000000009</v>
          </cell>
        </row>
        <row r="1151">
          <cell r="A1151">
            <v>420</v>
          </cell>
          <cell r="B1151" t="str">
            <v>+</v>
          </cell>
          <cell r="C1151">
            <v>13.4</v>
          </cell>
          <cell r="D1151">
            <v>422</v>
          </cell>
          <cell r="E1151" t="str">
            <v>+</v>
          </cell>
          <cell r="F1151">
            <v>8.3999999999991815</v>
          </cell>
          <cell r="G1151">
            <v>35</v>
          </cell>
          <cell r="H1151">
            <v>1</v>
          </cell>
          <cell r="I1151">
            <v>0.05</v>
          </cell>
          <cell r="J1151">
            <v>35</v>
          </cell>
          <cell r="K1151">
            <v>1.75</v>
          </cell>
        </row>
        <row r="1152">
          <cell r="A1152">
            <v>422</v>
          </cell>
          <cell r="B1152" t="str">
            <v>+</v>
          </cell>
          <cell r="C1152">
            <v>15</v>
          </cell>
          <cell r="D1152">
            <v>423</v>
          </cell>
          <cell r="E1152" t="str">
            <v>+</v>
          </cell>
          <cell r="F1152">
            <v>8.2000000000005002</v>
          </cell>
          <cell r="G1152">
            <v>13.2</v>
          </cell>
          <cell r="H1152">
            <v>2</v>
          </cell>
          <cell r="I1152">
            <v>0.05</v>
          </cell>
          <cell r="J1152">
            <v>26.4</v>
          </cell>
          <cell r="K1152">
            <v>1.32</v>
          </cell>
        </row>
        <row r="1153">
          <cell r="A1153">
            <v>423</v>
          </cell>
          <cell r="B1153" t="str">
            <v>+</v>
          </cell>
          <cell r="C1153">
            <v>9.3000000000000007</v>
          </cell>
          <cell r="D1153">
            <v>424</v>
          </cell>
          <cell r="E1153" t="str">
            <v>+</v>
          </cell>
          <cell r="F1153">
            <v>3.6999999999989086</v>
          </cell>
          <cell r="G1153">
            <v>14.4</v>
          </cell>
          <cell r="H1153">
            <v>2</v>
          </cell>
          <cell r="I1153">
            <v>0.05</v>
          </cell>
          <cell r="J1153">
            <v>28.8</v>
          </cell>
          <cell r="K1153">
            <v>1.4400000000000002</v>
          </cell>
        </row>
        <row r="1154">
          <cell r="A1154">
            <v>424</v>
          </cell>
          <cell r="B1154" t="str">
            <v>+</v>
          </cell>
          <cell r="C1154">
            <v>4.9000000000000004</v>
          </cell>
          <cell r="D1154">
            <v>425</v>
          </cell>
          <cell r="E1154" t="str">
            <v>+</v>
          </cell>
          <cell r="F1154">
            <v>14.699999999999136</v>
          </cell>
          <cell r="G1154">
            <v>29.8</v>
          </cell>
          <cell r="H1154">
            <v>2</v>
          </cell>
          <cell r="I1154">
            <v>0.05</v>
          </cell>
          <cell r="J1154">
            <v>59.6</v>
          </cell>
          <cell r="K1154">
            <v>2.9800000000000004</v>
          </cell>
        </row>
        <row r="1155">
          <cell r="A1155">
            <v>425</v>
          </cell>
          <cell r="B1155" t="str">
            <v>+</v>
          </cell>
          <cell r="C1155">
            <v>5</v>
          </cell>
          <cell r="D1155">
            <v>426</v>
          </cell>
          <cell r="E1155" t="str">
            <v>+</v>
          </cell>
          <cell r="F1155">
            <v>18.999999999999773</v>
          </cell>
          <cell r="G1155">
            <v>34</v>
          </cell>
          <cell r="H1155">
            <v>4</v>
          </cell>
          <cell r="I1155">
            <v>0.05</v>
          </cell>
          <cell r="J1155">
            <v>136</v>
          </cell>
          <cell r="K1155">
            <v>6.8000000000000007</v>
          </cell>
        </row>
        <row r="1156">
          <cell r="A1156">
            <v>427</v>
          </cell>
          <cell r="B1156" t="str">
            <v>+</v>
          </cell>
          <cell r="C1156">
            <v>11.7</v>
          </cell>
          <cell r="D1156">
            <v>428</v>
          </cell>
          <cell r="E1156" t="str">
            <v>+</v>
          </cell>
          <cell r="F1156">
            <v>17.250000000000227</v>
          </cell>
          <cell r="G1156">
            <v>25.55</v>
          </cell>
          <cell r="H1156">
            <v>1</v>
          </cell>
          <cell r="I1156">
            <v>0.05</v>
          </cell>
          <cell r="J1156">
            <v>25.55</v>
          </cell>
          <cell r="K1156">
            <v>1.2775000000000001</v>
          </cell>
        </row>
        <row r="1157">
          <cell r="A1157">
            <v>428</v>
          </cell>
          <cell r="B1157" t="str">
            <v>+</v>
          </cell>
          <cell r="C1157">
            <v>2.6</v>
          </cell>
          <cell r="D1157">
            <v>428</v>
          </cell>
          <cell r="E1157" t="str">
            <v>+</v>
          </cell>
          <cell r="F1157">
            <v>3.9999999999997726</v>
          </cell>
          <cell r="G1157">
            <v>1.4</v>
          </cell>
          <cell r="H1157">
            <v>1</v>
          </cell>
          <cell r="I1157">
            <v>0.05</v>
          </cell>
          <cell r="J1157">
            <v>1.4</v>
          </cell>
          <cell r="K1157">
            <v>6.9999999999999993E-2</v>
          </cell>
        </row>
        <row r="1158">
          <cell r="A1158">
            <v>429</v>
          </cell>
          <cell r="B1158" t="str">
            <v>+</v>
          </cell>
          <cell r="C1158">
            <v>13.2</v>
          </cell>
          <cell r="D1158">
            <v>429</v>
          </cell>
          <cell r="E1158" t="str">
            <v>+</v>
          </cell>
          <cell r="F1158">
            <v>18.100000000000591</v>
          </cell>
          <cell r="G1158">
            <v>4.9000000000000004</v>
          </cell>
          <cell r="H1158">
            <v>1</v>
          </cell>
          <cell r="I1158">
            <v>0.05</v>
          </cell>
          <cell r="J1158">
            <v>4.9000000000000004</v>
          </cell>
          <cell r="K1158">
            <v>0.24500000000000002</v>
          </cell>
        </row>
        <row r="1159">
          <cell r="A1159">
            <v>431</v>
          </cell>
          <cell r="B1159" t="str">
            <v>+</v>
          </cell>
          <cell r="C1159">
            <v>6.4</v>
          </cell>
          <cell r="D1159">
            <v>431</v>
          </cell>
          <cell r="E1159" t="str">
            <v>+</v>
          </cell>
          <cell r="F1159">
            <v>12.599999999999909</v>
          </cell>
          <cell r="G1159">
            <v>6.2</v>
          </cell>
          <cell r="H1159">
            <v>1</v>
          </cell>
          <cell r="I1159">
            <v>0.05</v>
          </cell>
          <cell r="J1159">
            <v>6.2</v>
          </cell>
          <cell r="K1159">
            <v>0.31000000000000005</v>
          </cell>
        </row>
        <row r="1160">
          <cell r="A1160">
            <v>436</v>
          </cell>
          <cell r="B1160" t="str">
            <v>+</v>
          </cell>
          <cell r="C1160">
            <v>10</v>
          </cell>
          <cell r="D1160">
            <v>436</v>
          </cell>
          <cell r="E1160" t="str">
            <v>+</v>
          </cell>
          <cell r="F1160">
            <v>19.600000000000364</v>
          </cell>
          <cell r="G1160">
            <v>9.6</v>
          </cell>
          <cell r="H1160">
            <v>2</v>
          </cell>
          <cell r="I1160">
            <v>0.05</v>
          </cell>
          <cell r="J1160">
            <v>19.2</v>
          </cell>
          <cell r="K1160">
            <v>0.96</v>
          </cell>
        </row>
        <row r="1161">
          <cell r="A1161">
            <v>436</v>
          </cell>
          <cell r="B1161" t="str">
            <v>+</v>
          </cell>
          <cell r="C1161">
            <v>17.7</v>
          </cell>
          <cell r="D1161">
            <v>437</v>
          </cell>
          <cell r="E1161" t="str">
            <v>+</v>
          </cell>
          <cell r="F1161">
            <v>7.0000000000004547</v>
          </cell>
          <cell r="G1161">
            <v>9.3000000000000007</v>
          </cell>
          <cell r="H1161">
            <v>1</v>
          </cell>
          <cell r="I1161">
            <v>0.05</v>
          </cell>
          <cell r="J1161">
            <v>9.3000000000000007</v>
          </cell>
          <cell r="K1161">
            <v>0.46500000000000008</v>
          </cell>
        </row>
        <row r="1162">
          <cell r="A1162">
            <v>438</v>
          </cell>
          <cell r="B1162" t="str">
            <v>+</v>
          </cell>
          <cell r="C1162">
            <v>15</v>
          </cell>
          <cell r="D1162">
            <v>438</v>
          </cell>
          <cell r="E1162" t="str">
            <v>+</v>
          </cell>
          <cell r="F1162">
            <v>18.600000000000136</v>
          </cell>
          <cell r="G1162">
            <v>3.6</v>
          </cell>
          <cell r="H1162">
            <v>1</v>
          </cell>
          <cell r="I1162">
            <v>0.05</v>
          </cell>
          <cell r="J1162">
            <v>3.6</v>
          </cell>
          <cell r="K1162">
            <v>0.18000000000000002</v>
          </cell>
        </row>
        <row r="1163">
          <cell r="A1163">
            <v>438</v>
          </cell>
          <cell r="B1163" t="str">
            <v>+</v>
          </cell>
          <cell r="C1163">
            <v>18</v>
          </cell>
          <cell r="D1163">
            <v>439</v>
          </cell>
          <cell r="E1163" t="str">
            <v>+</v>
          </cell>
          <cell r="F1163">
            <v>3.7000000000011823</v>
          </cell>
          <cell r="G1163">
            <v>5.7</v>
          </cell>
          <cell r="H1163">
            <v>1</v>
          </cell>
          <cell r="I1163">
            <v>0.05</v>
          </cell>
          <cell r="J1163">
            <v>5.7</v>
          </cell>
          <cell r="K1163">
            <v>0.28500000000000003</v>
          </cell>
        </row>
        <row r="1164">
          <cell r="A1164">
            <v>440</v>
          </cell>
          <cell r="B1164" t="str">
            <v>+</v>
          </cell>
          <cell r="C1164">
            <v>6.9</v>
          </cell>
          <cell r="D1164">
            <v>440</v>
          </cell>
          <cell r="E1164" t="str">
            <v>+</v>
          </cell>
          <cell r="F1164">
            <v>16.199999999998909</v>
          </cell>
          <cell r="G1164">
            <v>9.3000000000000007</v>
          </cell>
          <cell r="H1164">
            <v>1</v>
          </cell>
          <cell r="I1164">
            <v>0.05</v>
          </cell>
          <cell r="J1164">
            <v>9.3000000000000007</v>
          </cell>
          <cell r="K1164">
            <v>0.46500000000000008</v>
          </cell>
        </row>
        <row r="1165">
          <cell r="A1165">
            <v>442</v>
          </cell>
          <cell r="B1165" t="str">
            <v>+</v>
          </cell>
          <cell r="C1165">
            <v>2.2000000000000002</v>
          </cell>
          <cell r="D1165">
            <v>442</v>
          </cell>
          <cell r="E1165" t="str">
            <v>+</v>
          </cell>
          <cell r="F1165">
            <v>12.000000000000455</v>
          </cell>
          <cell r="G1165">
            <v>9.8000000000000007</v>
          </cell>
          <cell r="H1165">
            <v>1</v>
          </cell>
          <cell r="I1165">
            <v>0.05</v>
          </cell>
          <cell r="J1165">
            <v>9.8000000000000007</v>
          </cell>
          <cell r="K1165">
            <v>0.49000000000000005</v>
          </cell>
        </row>
        <row r="1166">
          <cell r="A1166">
            <v>443</v>
          </cell>
          <cell r="B1166" t="str">
            <v>+</v>
          </cell>
          <cell r="C1166">
            <v>7.6</v>
          </cell>
          <cell r="D1166">
            <v>443</v>
          </cell>
          <cell r="E1166" t="str">
            <v>+</v>
          </cell>
          <cell r="F1166">
            <v>15.800000000001546</v>
          </cell>
          <cell r="G1166">
            <v>8.1999999999999993</v>
          </cell>
          <cell r="H1166">
            <v>1</v>
          </cell>
          <cell r="I1166">
            <v>0.05</v>
          </cell>
          <cell r="J1166">
            <v>8.1999999999999993</v>
          </cell>
          <cell r="K1166">
            <v>0.41</v>
          </cell>
        </row>
        <row r="1167">
          <cell r="A1167">
            <v>445</v>
          </cell>
          <cell r="B1167" t="str">
            <v>+</v>
          </cell>
          <cell r="C1167">
            <v>11.2</v>
          </cell>
          <cell r="D1167">
            <v>447</v>
          </cell>
          <cell r="E1167" t="str">
            <v>+</v>
          </cell>
          <cell r="F1167">
            <v>4.3000000000006366</v>
          </cell>
          <cell r="G1167">
            <v>33.1</v>
          </cell>
          <cell r="H1167">
            <v>2</v>
          </cell>
          <cell r="I1167">
            <v>0.05</v>
          </cell>
          <cell r="J1167">
            <v>66.2</v>
          </cell>
          <cell r="K1167">
            <v>3.3100000000000005</v>
          </cell>
        </row>
        <row r="1168">
          <cell r="A1168">
            <v>447</v>
          </cell>
          <cell r="B1168" t="str">
            <v>+</v>
          </cell>
          <cell r="C1168">
            <v>4.0999999999999996</v>
          </cell>
          <cell r="D1168">
            <v>450</v>
          </cell>
          <cell r="E1168" t="str">
            <v>+</v>
          </cell>
          <cell r="F1168">
            <v>16.899999999999409</v>
          </cell>
          <cell r="G1168">
            <v>72.8</v>
          </cell>
          <cell r="H1168">
            <v>1</v>
          </cell>
          <cell r="I1168">
            <v>0.05</v>
          </cell>
          <cell r="J1168">
            <v>72.8</v>
          </cell>
          <cell r="K1168">
            <v>3.64</v>
          </cell>
        </row>
        <row r="1169">
          <cell r="A1169">
            <v>447</v>
          </cell>
          <cell r="B1169" t="str">
            <v>+</v>
          </cell>
          <cell r="C1169">
            <v>7.1</v>
          </cell>
          <cell r="D1169">
            <v>448</v>
          </cell>
          <cell r="E1169" t="str">
            <v>+</v>
          </cell>
          <cell r="F1169">
            <v>3.6000000000001364</v>
          </cell>
          <cell r="G1169">
            <v>16.5</v>
          </cell>
          <cell r="H1169">
            <v>2</v>
          </cell>
          <cell r="I1169">
            <v>0.05</v>
          </cell>
          <cell r="J1169">
            <v>33</v>
          </cell>
          <cell r="K1169">
            <v>1.6500000000000001</v>
          </cell>
        </row>
        <row r="1170">
          <cell r="A1170">
            <v>448</v>
          </cell>
          <cell r="B1170" t="str">
            <v>+</v>
          </cell>
          <cell r="C1170">
            <v>8.4</v>
          </cell>
          <cell r="D1170">
            <v>448</v>
          </cell>
          <cell r="E1170" t="str">
            <v>+</v>
          </cell>
          <cell r="F1170">
            <v>14.100000000000819</v>
          </cell>
          <cell r="G1170">
            <v>5.7</v>
          </cell>
          <cell r="H1170">
            <v>1</v>
          </cell>
          <cell r="I1170">
            <v>0.05</v>
          </cell>
          <cell r="J1170">
            <v>5.7</v>
          </cell>
          <cell r="K1170">
            <v>0.28500000000000003</v>
          </cell>
        </row>
        <row r="1171">
          <cell r="A1171">
            <v>449</v>
          </cell>
          <cell r="B1171" t="str">
            <v>+</v>
          </cell>
          <cell r="C1171">
            <v>3.1</v>
          </cell>
          <cell r="D1171">
            <v>449</v>
          </cell>
          <cell r="E1171" t="str">
            <v>+</v>
          </cell>
          <cell r="F1171">
            <v>10.200000000000955</v>
          </cell>
          <cell r="G1171">
            <v>7.1</v>
          </cell>
          <cell r="H1171">
            <v>1</v>
          </cell>
          <cell r="I1171">
            <v>0.05</v>
          </cell>
          <cell r="J1171">
            <v>7.1</v>
          </cell>
          <cell r="K1171">
            <v>0.35499999999999998</v>
          </cell>
        </row>
        <row r="1172">
          <cell r="A1172">
            <v>449</v>
          </cell>
          <cell r="B1172" t="str">
            <v>+</v>
          </cell>
          <cell r="C1172">
            <v>14.4</v>
          </cell>
          <cell r="D1172">
            <v>449</v>
          </cell>
          <cell r="E1172" t="str">
            <v>+</v>
          </cell>
          <cell r="F1172">
            <v>19.2999999999995</v>
          </cell>
          <cell r="G1172">
            <v>4.9000000000000004</v>
          </cell>
          <cell r="H1172">
            <v>1</v>
          </cell>
          <cell r="I1172">
            <v>0.05</v>
          </cell>
          <cell r="J1172">
            <v>4.9000000000000004</v>
          </cell>
          <cell r="K1172">
            <v>0.24500000000000002</v>
          </cell>
        </row>
        <row r="1173">
          <cell r="A1173">
            <v>450</v>
          </cell>
          <cell r="B1173" t="str">
            <v>+</v>
          </cell>
          <cell r="C1173">
            <v>7.3</v>
          </cell>
          <cell r="D1173">
            <v>450</v>
          </cell>
          <cell r="E1173" t="str">
            <v>+</v>
          </cell>
          <cell r="F1173">
            <v>17.400000000000091</v>
          </cell>
          <cell r="G1173">
            <v>10.1</v>
          </cell>
          <cell r="H1173">
            <v>1</v>
          </cell>
          <cell r="I1173">
            <v>0.05</v>
          </cell>
          <cell r="J1173">
            <v>10.1</v>
          </cell>
          <cell r="K1173">
            <v>0.505</v>
          </cell>
        </row>
        <row r="1174">
          <cell r="A1174">
            <v>450</v>
          </cell>
          <cell r="B1174" t="str">
            <v>+</v>
          </cell>
          <cell r="C1174">
            <v>16.600000000000001</v>
          </cell>
          <cell r="D1174">
            <v>452</v>
          </cell>
          <cell r="E1174" t="str">
            <v>+</v>
          </cell>
          <cell r="F1174">
            <v>13.500000000000227</v>
          </cell>
          <cell r="G1174">
            <v>36.9</v>
          </cell>
          <cell r="H1174">
            <v>2</v>
          </cell>
          <cell r="I1174">
            <v>0.05</v>
          </cell>
          <cell r="J1174">
            <v>73.8</v>
          </cell>
          <cell r="K1174">
            <v>3.69</v>
          </cell>
        </row>
        <row r="1175">
          <cell r="A1175">
            <v>451</v>
          </cell>
          <cell r="B1175" t="str">
            <v>+</v>
          </cell>
          <cell r="C1175">
            <v>3.2</v>
          </cell>
          <cell r="D1175">
            <v>452</v>
          </cell>
          <cell r="E1175" t="str">
            <v>+</v>
          </cell>
          <cell r="F1175">
            <v>2.1000000000003638</v>
          </cell>
          <cell r="G1175">
            <v>18.899999999999999</v>
          </cell>
          <cell r="H1175">
            <v>1</v>
          </cell>
          <cell r="I1175">
            <v>0.05</v>
          </cell>
          <cell r="J1175">
            <v>18.899999999999999</v>
          </cell>
          <cell r="K1175">
            <v>0.94499999999999995</v>
          </cell>
        </row>
        <row r="1176">
          <cell r="A1176">
            <v>451</v>
          </cell>
          <cell r="B1176" t="str">
            <v>+</v>
          </cell>
          <cell r="C1176">
            <v>9</v>
          </cell>
          <cell r="D1176">
            <v>451</v>
          </cell>
          <cell r="E1176" t="str">
            <v>+</v>
          </cell>
          <cell r="F1176">
            <v>16.499999999999773</v>
          </cell>
          <cell r="G1176">
            <v>7.5</v>
          </cell>
          <cell r="H1176">
            <v>2</v>
          </cell>
          <cell r="I1176">
            <v>0.05</v>
          </cell>
          <cell r="J1176">
            <v>15</v>
          </cell>
          <cell r="K1176">
            <v>0.75</v>
          </cell>
        </row>
        <row r="1177">
          <cell r="A1177">
            <v>452</v>
          </cell>
          <cell r="B1177" t="str">
            <v>+</v>
          </cell>
          <cell r="C1177">
            <v>0.5</v>
          </cell>
          <cell r="D1177">
            <v>454</v>
          </cell>
          <cell r="E1177" t="str">
            <v>+</v>
          </cell>
          <cell r="F1177">
            <v>8.7000000000011823</v>
          </cell>
          <cell r="G1177">
            <v>48.2</v>
          </cell>
          <cell r="H1177">
            <v>2</v>
          </cell>
          <cell r="I1177">
            <v>0.05</v>
          </cell>
          <cell r="J1177">
            <v>96.4</v>
          </cell>
          <cell r="K1177">
            <v>4.82</v>
          </cell>
        </row>
        <row r="1178">
          <cell r="A1178">
            <v>452</v>
          </cell>
          <cell r="B1178" t="str">
            <v>+</v>
          </cell>
          <cell r="C1178">
            <v>13.4</v>
          </cell>
          <cell r="D1178">
            <v>452</v>
          </cell>
          <cell r="E1178" t="str">
            <v>+</v>
          </cell>
          <cell r="F1178">
            <v>18.500000000000227</v>
          </cell>
          <cell r="G1178">
            <v>5.0999999999999996</v>
          </cell>
          <cell r="H1178">
            <v>1</v>
          </cell>
          <cell r="I1178">
            <v>0.05</v>
          </cell>
          <cell r="J1178">
            <v>5.0999999999999996</v>
          </cell>
          <cell r="K1178">
            <v>0.255</v>
          </cell>
        </row>
        <row r="1179">
          <cell r="A1179">
            <v>453</v>
          </cell>
          <cell r="B1179" t="str">
            <v>+</v>
          </cell>
          <cell r="C1179">
            <v>3.8</v>
          </cell>
          <cell r="D1179">
            <v>453</v>
          </cell>
          <cell r="E1179" t="str">
            <v>+</v>
          </cell>
          <cell r="F1179">
            <v>10.399999999999636</v>
          </cell>
          <cell r="G1179">
            <v>6.6</v>
          </cell>
          <cell r="H1179">
            <v>1.7</v>
          </cell>
          <cell r="I1179">
            <v>0.05</v>
          </cell>
          <cell r="J1179">
            <v>11.219999999999999</v>
          </cell>
          <cell r="K1179">
            <v>0.56099999999999994</v>
          </cell>
        </row>
        <row r="1180">
          <cell r="A1180">
            <v>453</v>
          </cell>
          <cell r="B1180" t="str">
            <v>+</v>
          </cell>
          <cell r="C1180">
            <v>10.8</v>
          </cell>
          <cell r="D1180">
            <v>455</v>
          </cell>
          <cell r="E1180" t="str">
            <v>+</v>
          </cell>
          <cell r="F1180">
            <v>10.899999999999181</v>
          </cell>
          <cell r="G1180">
            <v>40.1</v>
          </cell>
          <cell r="H1180">
            <v>1</v>
          </cell>
          <cell r="I1180">
            <v>0.05</v>
          </cell>
          <cell r="J1180">
            <v>40.1</v>
          </cell>
          <cell r="K1180">
            <v>2.0050000000000003</v>
          </cell>
        </row>
        <row r="1181">
          <cell r="A1181">
            <v>454</v>
          </cell>
          <cell r="B1181" t="str">
            <v>+</v>
          </cell>
          <cell r="C1181">
            <v>9</v>
          </cell>
          <cell r="D1181">
            <v>454</v>
          </cell>
          <cell r="E1181" t="str">
            <v>+</v>
          </cell>
          <cell r="F1181">
            <v>18.600000000000136</v>
          </cell>
          <cell r="G1181">
            <v>9.6</v>
          </cell>
          <cell r="H1181">
            <v>2</v>
          </cell>
          <cell r="I1181">
            <v>0.05</v>
          </cell>
          <cell r="J1181">
            <v>19.2</v>
          </cell>
          <cell r="K1181">
            <v>0.96</v>
          </cell>
        </row>
        <row r="1182">
          <cell r="A1182">
            <v>454</v>
          </cell>
          <cell r="B1182" t="str">
            <v>+</v>
          </cell>
          <cell r="C1182">
            <v>13.8</v>
          </cell>
          <cell r="D1182">
            <v>455</v>
          </cell>
          <cell r="E1182" t="str">
            <v>+</v>
          </cell>
          <cell r="F1182">
            <v>12.5</v>
          </cell>
          <cell r="G1182">
            <v>18.7</v>
          </cell>
          <cell r="H1182">
            <v>2</v>
          </cell>
          <cell r="I1182">
            <v>0.05</v>
          </cell>
          <cell r="J1182">
            <v>37.4</v>
          </cell>
          <cell r="K1182">
            <v>1.87</v>
          </cell>
        </row>
        <row r="1183">
          <cell r="A1183">
            <v>455</v>
          </cell>
          <cell r="B1183" t="str">
            <v>+</v>
          </cell>
          <cell r="C1183">
            <v>9.6999999999999993</v>
          </cell>
          <cell r="D1183">
            <v>456</v>
          </cell>
          <cell r="E1183" t="str">
            <v>+</v>
          </cell>
          <cell r="F1183">
            <v>4.3500000000005912</v>
          </cell>
          <cell r="G1183">
            <v>14.65</v>
          </cell>
          <cell r="H1183">
            <v>1.75</v>
          </cell>
          <cell r="I1183">
            <v>0.05</v>
          </cell>
          <cell r="J1183">
            <v>25.637499999999999</v>
          </cell>
          <cell r="K1183">
            <v>1.2818750000000001</v>
          </cell>
        </row>
        <row r="1184">
          <cell r="A1184">
            <v>455</v>
          </cell>
          <cell r="B1184" t="str">
            <v>+</v>
          </cell>
          <cell r="C1184">
            <v>17.5</v>
          </cell>
          <cell r="D1184">
            <v>456</v>
          </cell>
          <cell r="E1184" t="str">
            <v>+</v>
          </cell>
          <cell r="F1184">
            <v>11.399999999999864</v>
          </cell>
          <cell r="G1184">
            <v>13.9</v>
          </cell>
          <cell r="H1184">
            <v>2</v>
          </cell>
          <cell r="I1184">
            <v>0.05</v>
          </cell>
          <cell r="J1184">
            <v>27.8</v>
          </cell>
          <cell r="K1184">
            <v>1.3900000000000001</v>
          </cell>
        </row>
        <row r="1185">
          <cell r="A1185">
            <v>456</v>
          </cell>
          <cell r="B1185" t="str">
            <v>+</v>
          </cell>
          <cell r="C1185">
            <v>3.8</v>
          </cell>
          <cell r="D1185">
            <v>456</v>
          </cell>
          <cell r="E1185" t="str">
            <v>+</v>
          </cell>
          <cell r="F1185">
            <v>4.799999999999045</v>
          </cell>
          <cell r="G1185">
            <v>1</v>
          </cell>
          <cell r="H1185">
            <v>2</v>
          </cell>
          <cell r="I1185">
            <v>0.05</v>
          </cell>
          <cell r="J1185">
            <v>2</v>
          </cell>
          <cell r="K1185">
            <v>0.1</v>
          </cell>
        </row>
        <row r="1186">
          <cell r="A1186">
            <v>456</v>
          </cell>
          <cell r="B1186" t="str">
            <v>+</v>
          </cell>
          <cell r="C1186">
            <v>5.6</v>
          </cell>
          <cell r="D1186">
            <v>456</v>
          </cell>
          <cell r="E1186" t="str">
            <v>+</v>
          </cell>
          <cell r="F1186">
            <v>11.399999999999864</v>
          </cell>
          <cell r="G1186">
            <v>5.8</v>
          </cell>
          <cell r="H1186">
            <v>1</v>
          </cell>
          <cell r="I1186">
            <v>0.05</v>
          </cell>
          <cell r="J1186">
            <v>5.8</v>
          </cell>
          <cell r="K1186">
            <v>0.28999999999999998</v>
          </cell>
        </row>
        <row r="1187">
          <cell r="A1187">
            <v>456</v>
          </cell>
          <cell r="B1187" t="str">
            <v>+</v>
          </cell>
          <cell r="C1187">
            <v>11.5</v>
          </cell>
          <cell r="D1187">
            <v>458</v>
          </cell>
          <cell r="E1187" t="str">
            <v>+</v>
          </cell>
          <cell r="F1187">
            <v>0.29999999999972715</v>
          </cell>
          <cell r="G1187">
            <v>28.8</v>
          </cell>
          <cell r="H1187">
            <v>2</v>
          </cell>
          <cell r="I1187">
            <v>0.05</v>
          </cell>
          <cell r="J1187">
            <v>57.6</v>
          </cell>
          <cell r="K1187">
            <v>2.8800000000000003</v>
          </cell>
        </row>
        <row r="1188">
          <cell r="A1188">
            <v>456</v>
          </cell>
          <cell r="B1188" t="str">
            <v>+</v>
          </cell>
          <cell r="C1188">
            <v>17.600000000000001</v>
          </cell>
          <cell r="D1188">
            <v>459</v>
          </cell>
          <cell r="E1188" t="str">
            <v>+</v>
          </cell>
          <cell r="F1188">
            <v>7.5999999999999091</v>
          </cell>
          <cell r="G1188">
            <v>50</v>
          </cell>
          <cell r="H1188">
            <v>1</v>
          </cell>
          <cell r="I1188">
            <v>0.05</v>
          </cell>
          <cell r="J1188">
            <v>50</v>
          </cell>
          <cell r="K1188">
            <v>2.5</v>
          </cell>
        </row>
        <row r="1189">
          <cell r="A1189">
            <v>457</v>
          </cell>
          <cell r="B1189" t="str">
            <v>+</v>
          </cell>
          <cell r="C1189">
            <v>4.3</v>
          </cell>
          <cell r="D1189">
            <v>457</v>
          </cell>
          <cell r="E1189" t="str">
            <v>+</v>
          </cell>
          <cell r="F1189">
            <v>14.500000000000455</v>
          </cell>
          <cell r="G1189">
            <v>10.199999999999999</v>
          </cell>
          <cell r="H1189">
            <v>1</v>
          </cell>
          <cell r="I1189">
            <v>0.05</v>
          </cell>
          <cell r="J1189">
            <v>10.199999999999999</v>
          </cell>
          <cell r="K1189">
            <v>0.51</v>
          </cell>
        </row>
        <row r="1190">
          <cell r="A1190">
            <v>457</v>
          </cell>
          <cell r="B1190" t="str">
            <v>+</v>
          </cell>
          <cell r="C1190">
            <v>5</v>
          </cell>
          <cell r="D1190">
            <v>457</v>
          </cell>
          <cell r="E1190" t="str">
            <v>+</v>
          </cell>
          <cell r="F1190">
            <v>7.1000000000003638</v>
          </cell>
          <cell r="G1190">
            <v>2.1</v>
          </cell>
          <cell r="H1190">
            <v>1</v>
          </cell>
          <cell r="I1190">
            <v>0.05</v>
          </cell>
          <cell r="J1190">
            <v>2.1</v>
          </cell>
          <cell r="K1190">
            <v>0.10500000000000001</v>
          </cell>
        </row>
        <row r="1191">
          <cell r="A1191">
            <v>458</v>
          </cell>
          <cell r="B1191" t="str">
            <v>+</v>
          </cell>
          <cell r="C1191">
            <v>11.7</v>
          </cell>
          <cell r="D1191">
            <v>459</v>
          </cell>
          <cell r="E1191" t="str">
            <v>+</v>
          </cell>
          <cell r="F1191">
            <v>13.800000000001091</v>
          </cell>
          <cell r="G1191">
            <v>22.1</v>
          </cell>
          <cell r="H1191">
            <v>2</v>
          </cell>
          <cell r="I1191">
            <v>0.05</v>
          </cell>
          <cell r="J1191">
            <v>44.2</v>
          </cell>
          <cell r="K1191">
            <v>2.2100000000000004</v>
          </cell>
        </row>
        <row r="1192">
          <cell r="A1192">
            <v>459</v>
          </cell>
          <cell r="B1192" t="str">
            <v>+</v>
          </cell>
          <cell r="C1192">
            <v>8</v>
          </cell>
          <cell r="D1192">
            <v>459</v>
          </cell>
          <cell r="E1192" t="str">
            <v>+</v>
          </cell>
          <cell r="F1192">
            <v>19.700000000000273</v>
          </cell>
          <cell r="G1192">
            <v>11.7</v>
          </cell>
          <cell r="H1192">
            <v>1.45</v>
          </cell>
          <cell r="I1192">
            <v>0.05</v>
          </cell>
          <cell r="J1192">
            <v>16.965</v>
          </cell>
          <cell r="K1192">
            <v>0.84825000000000006</v>
          </cell>
        </row>
        <row r="1193">
          <cell r="A1193">
            <v>459</v>
          </cell>
          <cell r="B1193" t="str">
            <v>+</v>
          </cell>
          <cell r="C1193">
            <v>13.8</v>
          </cell>
          <cell r="D1193">
            <v>460</v>
          </cell>
          <cell r="E1193" t="str">
            <v>+</v>
          </cell>
          <cell r="F1193">
            <v>1.5999999999985448</v>
          </cell>
          <cell r="G1193">
            <v>7.8</v>
          </cell>
          <cell r="H1193">
            <v>4</v>
          </cell>
          <cell r="I1193">
            <v>0.05</v>
          </cell>
          <cell r="J1193">
            <v>31.2</v>
          </cell>
          <cell r="K1193">
            <v>1.56</v>
          </cell>
        </row>
        <row r="1194">
          <cell r="A1194">
            <v>459</v>
          </cell>
          <cell r="B1194" t="str">
            <v>+</v>
          </cell>
          <cell r="C1194">
            <v>19</v>
          </cell>
          <cell r="D1194">
            <v>461</v>
          </cell>
          <cell r="E1194" t="str">
            <v>+</v>
          </cell>
          <cell r="F1194">
            <v>0.29999999999972715</v>
          </cell>
          <cell r="G1194">
            <v>21.3</v>
          </cell>
          <cell r="H1194">
            <v>2</v>
          </cell>
          <cell r="I1194">
            <v>0.05</v>
          </cell>
          <cell r="J1194">
            <v>42.6</v>
          </cell>
          <cell r="K1194">
            <v>2.1300000000000003</v>
          </cell>
        </row>
        <row r="1195">
          <cell r="A1195">
            <v>460</v>
          </cell>
          <cell r="B1195" t="str">
            <v>+</v>
          </cell>
          <cell r="C1195">
            <v>1</v>
          </cell>
          <cell r="D1195">
            <v>462</v>
          </cell>
          <cell r="E1195" t="str">
            <v>+</v>
          </cell>
          <cell r="F1195">
            <v>7.0000000000004547</v>
          </cell>
          <cell r="G1195">
            <v>46</v>
          </cell>
          <cell r="H1195">
            <v>2</v>
          </cell>
          <cell r="I1195">
            <v>0.05</v>
          </cell>
          <cell r="J1195">
            <v>92</v>
          </cell>
          <cell r="K1195">
            <v>4.6000000000000005</v>
          </cell>
        </row>
        <row r="1196">
          <cell r="A1196">
            <v>460</v>
          </cell>
          <cell r="B1196" t="str">
            <v>+</v>
          </cell>
          <cell r="C1196">
            <v>12</v>
          </cell>
          <cell r="D1196">
            <v>460</v>
          </cell>
          <cell r="E1196" t="str">
            <v>+</v>
          </cell>
          <cell r="F1196">
            <v>17.599999999999909</v>
          </cell>
          <cell r="G1196">
            <v>5.6</v>
          </cell>
          <cell r="H1196">
            <v>1</v>
          </cell>
          <cell r="I1196">
            <v>0.05</v>
          </cell>
          <cell r="J1196">
            <v>5.6</v>
          </cell>
          <cell r="K1196">
            <v>0.27999999999999997</v>
          </cell>
        </row>
        <row r="1197">
          <cell r="A1197">
            <v>461</v>
          </cell>
          <cell r="B1197" t="str">
            <v>+</v>
          </cell>
          <cell r="C1197">
            <v>5.9</v>
          </cell>
          <cell r="D1197">
            <v>461</v>
          </cell>
          <cell r="E1197" t="str">
            <v>+</v>
          </cell>
          <cell r="F1197">
            <v>10.199999999998681</v>
          </cell>
          <cell r="G1197">
            <v>4.3</v>
          </cell>
          <cell r="H1197">
            <v>1.9</v>
          </cell>
          <cell r="I1197">
            <v>0.05</v>
          </cell>
          <cell r="J1197">
            <v>8.17</v>
          </cell>
          <cell r="K1197">
            <v>0.40850000000000003</v>
          </cell>
        </row>
        <row r="1198">
          <cell r="A1198">
            <v>462</v>
          </cell>
          <cell r="B1198" t="str">
            <v>+</v>
          </cell>
          <cell r="C1198">
            <v>4.0999999999999996</v>
          </cell>
          <cell r="D1198">
            <v>462</v>
          </cell>
          <cell r="E1198" t="str">
            <v>+</v>
          </cell>
          <cell r="F1198">
            <v>15.399999999999636</v>
          </cell>
          <cell r="G1198">
            <v>11.3</v>
          </cell>
          <cell r="H1198">
            <v>1</v>
          </cell>
          <cell r="I1198">
            <v>0.05</v>
          </cell>
          <cell r="J1198">
            <v>11.3</v>
          </cell>
          <cell r="K1198">
            <v>0.56500000000000006</v>
          </cell>
        </row>
        <row r="1199">
          <cell r="A1199">
            <v>462</v>
          </cell>
          <cell r="B1199" t="str">
            <v>+</v>
          </cell>
          <cell r="C1199">
            <v>16.2</v>
          </cell>
          <cell r="D1199">
            <v>463</v>
          </cell>
          <cell r="E1199" t="str">
            <v>+</v>
          </cell>
          <cell r="F1199">
            <v>4.3500000000005912</v>
          </cell>
          <cell r="G1199">
            <v>8.15</v>
          </cell>
          <cell r="H1199">
            <v>3</v>
          </cell>
          <cell r="I1199">
            <v>0.05</v>
          </cell>
          <cell r="J1199">
            <v>24.450000000000003</v>
          </cell>
          <cell r="K1199">
            <v>1.2225000000000001</v>
          </cell>
        </row>
        <row r="1200">
          <cell r="A1200">
            <v>463</v>
          </cell>
          <cell r="B1200" t="str">
            <v>+</v>
          </cell>
          <cell r="C1200">
            <v>4.8</v>
          </cell>
          <cell r="D1200">
            <v>463</v>
          </cell>
          <cell r="E1200" t="str">
            <v>+</v>
          </cell>
          <cell r="F1200">
            <v>13.250000000000455</v>
          </cell>
          <cell r="G1200">
            <v>8.4499999999999993</v>
          </cell>
          <cell r="H1200">
            <v>2</v>
          </cell>
          <cell r="I1200">
            <v>0.05</v>
          </cell>
          <cell r="J1200">
            <v>16.899999999999999</v>
          </cell>
          <cell r="K1200">
            <v>0.84499999999999997</v>
          </cell>
        </row>
        <row r="1201">
          <cell r="A1201">
            <v>464</v>
          </cell>
          <cell r="B1201" t="str">
            <v>+</v>
          </cell>
          <cell r="C1201">
            <v>7.8</v>
          </cell>
          <cell r="D1201">
            <v>464</v>
          </cell>
          <cell r="E1201" t="str">
            <v>+</v>
          </cell>
          <cell r="F1201">
            <v>19.500000000000455</v>
          </cell>
          <cell r="G1201">
            <v>11.7</v>
          </cell>
          <cell r="H1201">
            <v>2</v>
          </cell>
          <cell r="I1201">
            <v>0.05</v>
          </cell>
          <cell r="J1201">
            <v>23.4</v>
          </cell>
          <cell r="K1201">
            <v>1.17</v>
          </cell>
        </row>
        <row r="1202">
          <cell r="A1202">
            <v>465</v>
          </cell>
          <cell r="B1202" t="str">
            <v>+</v>
          </cell>
          <cell r="D1202">
            <v>465</v>
          </cell>
          <cell r="E1202" t="str">
            <v>+</v>
          </cell>
          <cell r="F1202">
            <v>7.1000000000003638</v>
          </cell>
          <cell r="G1202">
            <v>7.1</v>
          </cell>
          <cell r="H1202">
            <v>1</v>
          </cell>
          <cell r="I1202">
            <v>0.05</v>
          </cell>
          <cell r="J1202">
            <v>7.1</v>
          </cell>
          <cell r="K1202">
            <v>0.35499999999999998</v>
          </cell>
        </row>
        <row r="1203">
          <cell r="A1203">
            <v>467</v>
          </cell>
          <cell r="B1203" t="str">
            <v>+</v>
          </cell>
          <cell r="C1203">
            <v>5.5</v>
          </cell>
          <cell r="D1203">
            <v>467</v>
          </cell>
          <cell r="E1203" t="str">
            <v>+</v>
          </cell>
          <cell r="F1203">
            <v>7.6499999999998636</v>
          </cell>
          <cell r="G1203">
            <v>2.15</v>
          </cell>
          <cell r="H1203">
            <v>3.9</v>
          </cell>
          <cell r="I1203">
            <v>0.05</v>
          </cell>
          <cell r="J1203">
            <v>8.3849999999999998</v>
          </cell>
          <cell r="K1203">
            <v>0.41925000000000001</v>
          </cell>
        </row>
        <row r="1204">
          <cell r="A1204">
            <v>467</v>
          </cell>
          <cell r="B1204" t="str">
            <v>+</v>
          </cell>
          <cell r="C1204">
            <v>14.6</v>
          </cell>
          <cell r="D1204">
            <v>467</v>
          </cell>
          <cell r="E1204" t="str">
            <v>+</v>
          </cell>
          <cell r="F1204">
            <v>19.550000000001546</v>
          </cell>
          <cell r="G1204">
            <v>4.95</v>
          </cell>
          <cell r="H1204">
            <v>2</v>
          </cell>
          <cell r="I1204">
            <v>0.05</v>
          </cell>
          <cell r="J1204">
            <v>9.9</v>
          </cell>
          <cell r="K1204">
            <v>0.49500000000000005</v>
          </cell>
        </row>
        <row r="1205">
          <cell r="A1205">
            <v>468</v>
          </cell>
          <cell r="B1205" t="str">
            <v>+</v>
          </cell>
          <cell r="C1205">
            <v>18.8</v>
          </cell>
          <cell r="D1205">
            <v>469</v>
          </cell>
          <cell r="E1205" t="str">
            <v>+</v>
          </cell>
          <cell r="F1205">
            <v>9.3999999999994088</v>
          </cell>
          <cell r="G1205">
            <v>10.6</v>
          </cell>
          <cell r="H1205">
            <v>1</v>
          </cell>
          <cell r="I1205">
            <v>0.05</v>
          </cell>
          <cell r="J1205">
            <v>10.6</v>
          </cell>
          <cell r="K1205">
            <v>0.53</v>
          </cell>
        </row>
        <row r="1206">
          <cell r="A1206">
            <v>476</v>
          </cell>
          <cell r="B1206" t="str">
            <v>+</v>
          </cell>
          <cell r="D1206">
            <v>476</v>
          </cell>
          <cell r="E1206" t="str">
            <v>+</v>
          </cell>
          <cell r="F1206">
            <v>1.6000000000008185</v>
          </cell>
          <cell r="G1206">
            <v>1.6</v>
          </cell>
          <cell r="H1206">
            <v>1</v>
          </cell>
          <cell r="I1206">
            <v>0.05</v>
          </cell>
          <cell r="J1206">
            <v>1.6</v>
          </cell>
          <cell r="K1206">
            <v>8.0000000000000016E-2</v>
          </cell>
        </row>
        <row r="1207">
          <cell r="A1207">
            <v>476</v>
          </cell>
          <cell r="B1207" t="str">
            <v>+</v>
          </cell>
          <cell r="C1207">
            <v>3.5</v>
          </cell>
          <cell r="D1207">
            <v>476</v>
          </cell>
          <cell r="E1207" t="str">
            <v>+</v>
          </cell>
          <cell r="F1207">
            <v>9.2000000000007276</v>
          </cell>
          <cell r="G1207">
            <v>5.7</v>
          </cell>
          <cell r="H1207">
            <v>1</v>
          </cell>
          <cell r="I1207">
            <v>0.05</v>
          </cell>
          <cell r="J1207">
            <v>5.7</v>
          </cell>
          <cell r="K1207">
            <v>0.28500000000000003</v>
          </cell>
        </row>
        <row r="1208">
          <cell r="A1208">
            <v>476</v>
          </cell>
          <cell r="B1208" t="str">
            <v>+</v>
          </cell>
          <cell r="C1208">
            <v>9</v>
          </cell>
          <cell r="D1208">
            <v>477</v>
          </cell>
          <cell r="E1208" t="str">
            <v>+</v>
          </cell>
          <cell r="F1208">
            <v>5.3999999999996362</v>
          </cell>
          <cell r="G1208">
            <v>16.399999999999999</v>
          </cell>
          <cell r="H1208">
            <v>2</v>
          </cell>
          <cell r="I1208">
            <v>0.05</v>
          </cell>
          <cell r="J1208">
            <v>32.799999999999997</v>
          </cell>
          <cell r="K1208">
            <v>1.64</v>
          </cell>
        </row>
        <row r="1209">
          <cell r="A1209">
            <v>476</v>
          </cell>
          <cell r="B1209" t="str">
            <v>+</v>
          </cell>
          <cell r="C1209">
            <v>11.8</v>
          </cell>
          <cell r="D1209">
            <v>477</v>
          </cell>
          <cell r="E1209" t="str">
            <v>+</v>
          </cell>
          <cell r="F1209">
            <v>1.0000000000002274</v>
          </cell>
          <cell r="G1209">
            <v>9.1999999999999993</v>
          </cell>
          <cell r="H1209">
            <v>2</v>
          </cell>
          <cell r="I1209">
            <v>0.05</v>
          </cell>
          <cell r="J1209">
            <v>18.399999999999999</v>
          </cell>
          <cell r="K1209">
            <v>0.91999999999999993</v>
          </cell>
        </row>
        <row r="1210">
          <cell r="A1210">
            <v>476</v>
          </cell>
          <cell r="B1210" t="str">
            <v>+</v>
          </cell>
          <cell r="C1210">
            <v>7.47</v>
          </cell>
          <cell r="D1210">
            <v>477</v>
          </cell>
          <cell r="E1210" t="str">
            <v>+</v>
          </cell>
          <cell r="F1210">
            <v>5.0699999999994816</v>
          </cell>
          <cell r="G1210">
            <v>17.600000000000001</v>
          </cell>
          <cell r="H1210">
            <v>1</v>
          </cell>
          <cell r="I1210">
            <v>0.05</v>
          </cell>
          <cell r="J1210">
            <v>17.600000000000001</v>
          </cell>
          <cell r="K1210">
            <v>0.88000000000000012</v>
          </cell>
        </row>
        <row r="1211">
          <cell r="A1211">
            <v>477</v>
          </cell>
          <cell r="B1211" t="str">
            <v>+</v>
          </cell>
          <cell r="C1211">
            <v>11.7</v>
          </cell>
          <cell r="D1211">
            <v>477</v>
          </cell>
          <cell r="E1211" t="str">
            <v>+</v>
          </cell>
          <cell r="F1211">
            <v>15.499999999999545</v>
          </cell>
          <cell r="G1211">
            <v>3.8</v>
          </cell>
          <cell r="H1211">
            <v>1</v>
          </cell>
          <cell r="I1211">
            <v>0.05</v>
          </cell>
          <cell r="J1211">
            <v>3.8</v>
          </cell>
          <cell r="K1211">
            <v>0.19</v>
          </cell>
        </row>
        <row r="1212">
          <cell r="A1212">
            <v>478</v>
          </cell>
          <cell r="B1212" t="str">
            <v>+</v>
          </cell>
          <cell r="C1212">
            <v>18.5</v>
          </cell>
          <cell r="D1212">
            <v>479</v>
          </cell>
          <cell r="E1212" t="str">
            <v>+</v>
          </cell>
          <cell r="F1212">
            <v>13.2000000000005</v>
          </cell>
          <cell r="G1212">
            <v>14.7</v>
          </cell>
          <cell r="H1212">
            <v>4</v>
          </cell>
          <cell r="I1212">
            <v>0.1</v>
          </cell>
          <cell r="J1212">
            <v>58.8</v>
          </cell>
          <cell r="K1212">
            <v>5.88</v>
          </cell>
        </row>
        <row r="1213">
          <cell r="A1213">
            <v>479</v>
          </cell>
          <cell r="B1213" t="str">
            <v>+</v>
          </cell>
          <cell r="C1213">
            <v>13.5</v>
          </cell>
          <cell r="D1213">
            <v>481</v>
          </cell>
          <cell r="E1213" t="str">
            <v>+</v>
          </cell>
          <cell r="F1213">
            <v>7.2000000000002728</v>
          </cell>
          <cell r="G1213">
            <v>33.700000000000003</v>
          </cell>
          <cell r="H1213">
            <v>4.95</v>
          </cell>
          <cell r="I1213">
            <v>0.05</v>
          </cell>
          <cell r="J1213">
            <v>166.81500000000003</v>
          </cell>
          <cell r="K1213">
            <v>8.3407500000000017</v>
          </cell>
        </row>
        <row r="1214">
          <cell r="A1214">
            <v>481</v>
          </cell>
          <cell r="B1214" t="str">
            <v>+</v>
          </cell>
          <cell r="C1214">
            <v>7.6</v>
          </cell>
          <cell r="D1214">
            <v>481</v>
          </cell>
          <cell r="E1214" t="str">
            <v>+</v>
          </cell>
          <cell r="F1214">
            <v>9.9000000000000909</v>
          </cell>
          <cell r="G1214">
            <v>2.2999999999999998</v>
          </cell>
          <cell r="H1214">
            <v>1</v>
          </cell>
          <cell r="I1214">
            <v>0.05</v>
          </cell>
          <cell r="J1214">
            <v>2.2999999999999998</v>
          </cell>
          <cell r="K1214">
            <v>0.11499999999999999</v>
          </cell>
        </row>
        <row r="1215">
          <cell r="A1215">
            <v>482</v>
          </cell>
          <cell r="B1215" t="str">
            <v>+</v>
          </cell>
          <cell r="C1215">
            <v>5.9</v>
          </cell>
          <cell r="D1215">
            <v>484</v>
          </cell>
          <cell r="E1215" t="str">
            <v>+</v>
          </cell>
          <cell r="F1215">
            <v>1.2999999999988177</v>
          </cell>
          <cell r="G1215">
            <v>35.4</v>
          </cell>
          <cell r="H1215">
            <v>2</v>
          </cell>
          <cell r="I1215">
            <v>0.05</v>
          </cell>
          <cell r="J1215">
            <v>70.8</v>
          </cell>
          <cell r="K1215">
            <v>3.54</v>
          </cell>
        </row>
        <row r="1216">
          <cell r="A1216">
            <v>483</v>
          </cell>
          <cell r="B1216" t="str">
            <v>+</v>
          </cell>
          <cell r="C1216">
            <v>5.2</v>
          </cell>
          <cell r="D1216">
            <v>483</v>
          </cell>
          <cell r="E1216" t="str">
            <v>+</v>
          </cell>
          <cell r="F1216">
            <v>18.2000000000005</v>
          </cell>
          <cell r="G1216">
            <v>13</v>
          </cell>
          <cell r="H1216">
            <v>1</v>
          </cell>
          <cell r="I1216">
            <v>0.05</v>
          </cell>
          <cell r="J1216">
            <v>13</v>
          </cell>
          <cell r="K1216">
            <v>0.65</v>
          </cell>
        </row>
        <row r="1217">
          <cell r="A1217">
            <v>484</v>
          </cell>
          <cell r="B1217" t="str">
            <v>+</v>
          </cell>
          <cell r="C1217">
            <v>18.2</v>
          </cell>
          <cell r="D1217">
            <v>485</v>
          </cell>
          <cell r="E1217" t="str">
            <v>+</v>
          </cell>
          <cell r="F1217">
            <v>5.4000000000019099</v>
          </cell>
          <cell r="G1217">
            <v>7.2</v>
          </cell>
          <cell r="H1217">
            <v>2.95</v>
          </cell>
          <cell r="I1217">
            <v>0.05</v>
          </cell>
          <cell r="J1217">
            <v>21.240000000000002</v>
          </cell>
          <cell r="K1217">
            <v>1.0620000000000001</v>
          </cell>
        </row>
        <row r="1218">
          <cell r="A1218">
            <v>484</v>
          </cell>
          <cell r="B1218" t="str">
            <v>+</v>
          </cell>
          <cell r="C1218">
            <v>5.5</v>
          </cell>
          <cell r="D1218">
            <v>485</v>
          </cell>
          <cell r="E1218" t="str">
            <v>+</v>
          </cell>
          <cell r="F1218">
            <v>11.499999999999773</v>
          </cell>
          <cell r="G1218">
            <v>26</v>
          </cell>
          <cell r="H1218">
            <v>1</v>
          </cell>
          <cell r="I1218">
            <v>0.05</v>
          </cell>
          <cell r="J1218">
            <v>26</v>
          </cell>
          <cell r="K1218">
            <v>1.3</v>
          </cell>
        </row>
        <row r="1219">
          <cell r="A1219">
            <v>485</v>
          </cell>
          <cell r="B1219" t="str">
            <v>+</v>
          </cell>
          <cell r="C1219">
            <v>5.8</v>
          </cell>
          <cell r="D1219">
            <v>485</v>
          </cell>
          <cell r="E1219" t="str">
            <v>+</v>
          </cell>
          <cell r="F1219">
            <v>9.799999999999045</v>
          </cell>
          <cell r="G1219">
            <v>4</v>
          </cell>
          <cell r="H1219">
            <v>1</v>
          </cell>
          <cell r="I1219">
            <v>0.05</v>
          </cell>
          <cell r="J1219">
            <v>4</v>
          </cell>
          <cell r="K1219">
            <v>0.2</v>
          </cell>
        </row>
        <row r="1220">
          <cell r="A1220">
            <v>486</v>
          </cell>
          <cell r="B1220" t="str">
            <v>+</v>
          </cell>
          <cell r="C1220">
            <v>6.9</v>
          </cell>
          <cell r="D1220">
            <v>486</v>
          </cell>
          <cell r="E1220" t="str">
            <v>+</v>
          </cell>
          <cell r="F1220">
            <v>9.1499999999996362</v>
          </cell>
          <cell r="G1220">
            <v>2.25</v>
          </cell>
          <cell r="H1220">
            <v>1</v>
          </cell>
          <cell r="I1220">
            <v>0.05</v>
          </cell>
          <cell r="J1220">
            <v>2.25</v>
          </cell>
          <cell r="K1220">
            <v>0.1125</v>
          </cell>
        </row>
        <row r="1221">
          <cell r="A1221">
            <v>486</v>
          </cell>
          <cell r="B1221" t="str">
            <v>+</v>
          </cell>
          <cell r="C1221">
            <v>6.9</v>
          </cell>
          <cell r="D1221">
            <v>486</v>
          </cell>
          <cell r="E1221" t="str">
            <v>+</v>
          </cell>
          <cell r="F1221">
            <v>9.799999999999045</v>
          </cell>
          <cell r="G1221">
            <v>2.9</v>
          </cell>
          <cell r="H1221">
            <v>1</v>
          </cell>
          <cell r="I1221">
            <v>0.05</v>
          </cell>
          <cell r="J1221">
            <v>2.9</v>
          </cell>
          <cell r="K1221">
            <v>0.14499999999999999</v>
          </cell>
        </row>
        <row r="1222">
          <cell r="A1222">
            <v>486</v>
          </cell>
          <cell r="B1222" t="str">
            <v>+</v>
          </cell>
          <cell r="C1222">
            <v>16.399999999999999</v>
          </cell>
          <cell r="D1222">
            <v>487</v>
          </cell>
          <cell r="E1222" t="str">
            <v>+</v>
          </cell>
          <cell r="F1222">
            <v>0</v>
          </cell>
          <cell r="G1222">
            <v>3.6</v>
          </cell>
          <cell r="H1222">
            <v>5</v>
          </cell>
          <cell r="I1222">
            <v>0.05</v>
          </cell>
          <cell r="J1222">
            <v>18</v>
          </cell>
          <cell r="K1222">
            <v>0.9</v>
          </cell>
        </row>
        <row r="1223">
          <cell r="A1223">
            <v>487</v>
          </cell>
          <cell r="B1223" t="str">
            <v>+</v>
          </cell>
          <cell r="C1223">
            <v>13.5</v>
          </cell>
          <cell r="D1223">
            <v>487</v>
          </cell>
          <cell r="E1223" t="str">
            <v>+</v>
          </cell>
          <cell r="F1223">
            <v>16.600000000000819</v>
          </cell>
          <cell r="G1223">
            <v>3.1</v>
          </cell>
          <cell r="H1223">
            <v>1</v>
          </cell>
          <cell r="I1223">
            <v>0.05</v>
          </cell>
          <cell r="J1223">
            <v>3.1</v>
          </cell>
          <cell r="K1223">
            <v>0.15500000000000003</v>
          </cell>
        </row>
        <row r="1224">
          <cell r="A1224">
            <v>489</v>
          </cell>
          <cell r="B1224" t="str">
            <v>+</v>
          </cell>
          <cell r="C1224">
            <v>7</v>
          </cell>
          <cell r="D1224">
            <v>489</v>
          </cell>
          <cell r="E1224" t="str">
            <v>+</v>
          </cell>
          <cell r="F1224">
            <v>10.7000000000005</v>
          </cell>
          <cell r="G1224">
            <v>3.7</v>
          </cell>
          <cell r="H1224">
            <v>1</v>
          </cell>
          <cell r="I1224">
            <v>0.05</v>
          </cell>
          <cell r="J1224">
            <v>3.7</v>
          </cell>
          <cell r="K1224">
            <v>0.18500000000000003</v>
          </cell>
        </row>
        <row r="1225">
          <cell r="A1225">
            <v>489</v>
          </cell>
          <cell r="B1225" t="str">
            <v>+</v>
          </cell>
          <cell r="C1225">
            <v>11.9</v>
          </cell>
          <cell r="D1225">
            <v>490</v>
          </cell>
          <cell r="E1225" t="str">
            <v>+</v>
          </cell>
          <cell r="F1225">
            <v>8.0499999999994998</v>
          </cell>
          <cell r="G1225">
            <v>16.149999999999999</v>
          </cell>
          <cell r="H1225">
            <v>1</v>
          </cell>
          <cell r="I1225">
            <v>0.05</v>
          </cell>
          <cell r="J1225">
            <v>16.149999999999999</v>
          </cell>
          <cell r="K1225">
            <v>0.8075</v>
          </cell>
        </row>
        <row r="1226">
          <cell r="A1226">
            <v>489</v>
          </cell>
          <cell r="B1226" t="str">
            <v>+</v>
          </cell>
          <cell r="C1226">
            <v>13.5</v>
          </cell>
          <cell r="D1226">
            <v>489</v>
          </cell>
          <cell r="E1226" t="str">
            <v>+</v>
          </cell>
          <cell r="F1226">
            <v>18.450000000000273</v>
          </cell>
          <cell r="G1226">
            <v>4.95</v>
          </cell>
          <cell r="H1226">
            <v>1</v>
          </cell>
          <cell r="I1226">
            <v>0.05</v>
          </cell>
          <cell r="J1226">
            <v>4.95</v>
          </cell>
          <cell r="K1226">
            <v>0.24750000000000003</v>
          </cell>
        </row>
        <row r="1227">
          <cell r="A1227">
            <v>489</v>
          </cell>
          <cell r="B1227" t="str">
            <v>+</v>
          </cell>
          <cell r="C1227">
            <v>17</v>
          </cell>
          <cell r="D1227">
            <v>490</v>
          </cell>
          <cell r="E1227" t="str">
            <v>+</v>
          </cell>
          <cell r="F1227">
            <v>3.6000000000001364</v>
          </cell>
          <cell r="G1227">
            <v>6.6</v>
          </cell>
          <cell r="H1227">
            <v>1</v>
          </cell>
          <cell r="I1227">
            <v>0.05</v>
          </cell>
          <cell r="J1227">
            <v>6.6</v>
          </cell>
          <cell r="K1227">
            <v>0.33</v>
          </cell>
        </row>
        <row r="1228">
          <cell r="A1228">
            <v>490</v>
          </cell>
          <cell r="B1228" t="str">
            <v>+</v>
          </cell>
          <cell r="C1228">
            <v>1</v>
          </cell>
          <cell r="D1228">
            <v>490</v>
          </cell>
          <cell r="E1228" t="str">
            <v>+</v>
          </cell>
          <cell r="F1228">
            <v>4.7500000000002274</v>
          </cell>
          <cell r="G1228">
            <v>3.75</v>
          </cell>
          <cell r="H1228">
            <v>2</v>
          </cell>
          <cell r="I1228">
            <v>0.05</v>
          </cell>
          <cell r="J1228">
            <v>7.5</v>
          </cell>
          <cell r="K1228">
            <v>0.375</v>
          </cell>
        </row>
        <row r="1229">
          <cell r="A1229">
            <v>490</v>
          </cell>
          <cell r="B1229" t="str">
            <v>+</v>
          </cell>
          <cell r="C1229">
            <v>5.9</v>
          </cell>
          <cell r="D1229">
            <v>490</v>
          </cell>
          <cell r="E1229" t="str">
            <v>+</v>
          </cell>
          <cell r="F1229">
            <v>8.2999999999992724</v>
          </cell>
          <cell r="G1229">
            <v>2.4</v>
          </cell>
          <cell r="H1229">
            <v>1</v>
          </cell>
          <cell r="I1229">
            <v>0.05</v>
          </cell>
          <cell r="J1229">
            <v>2.4</v>
          </cell>
          <cell r="K1229">
            <v>0.12</v>
          </cell>
        </row>
        <row r="1230">
          <cell r="A1230">
            <v>490</v>
          </cell>
          <cell r="B1230" t="str">
            <v>+</v>
          </cell>
          <cell r="C1230">
            <v>11.1</v>
          </cell>
          <cell r="D1230">
            <v>490</v>
          </cell>
          <cell r="E1230" t="str">
            <v>+</v>
          </cell>
          <cell r="F1230">
            <v>18.600000000000136</v>
          </cell>
          <cell r="G1230">
            <v>7.5</v>
          </cell>
          <cell r="H1230">
            <v>3</v>
          </cell>
          <cell r="I1230">
            <v>0.05</v>
          </cell>
          <cell r="J1230">
            <v>22.5</v>
          </cell>
          <cell r="K1230">
            <v>1.125</v>
          </cell>
        </row>
        <row r="1231">
          <cell r="A1231">
            <v>491</v>
          </cell>
          <cell r="B1231" t="str">
            <v>+</v>
          </cell>
          <cell r="C1231">
            <v>1.3</v>
          </cell>
          <cell r="D1231">
            <v>491</v>
          </cell>
          <cell r="E1231" t="str">
            <v>+</v>
          </cell>
          <cell r="F1231">
            <v>7.7999999999997272</v>
          </cell>
          <cell r="G1231">
            <v>6.5</v>
          </cell>
          <cell r="H1231">
            <v>2</v>
          </cell>
          <cell r="I1231">
            <v>0.05</v>
          </cell>
          <cell r="J1231">
            <v>13</v>
          </cell>
          <cell r="K1231">
            <v>0.65</v>
          </cell>
        </row>
        <row r="1232">
          <cell r="A1232">
            <v>492</v>
          </cell>
          <cell r="B1232" t="str">
            <v>+</v>
          </cell>
          <cell r="C1232">
            <v>8</v>
          </cell>
          <cell r="D1232">
            <v>492</v>
          </cell>
          <cell r="E1232" t="str">
            <v>+</v>
          </cell>
          <cell r="F1232">
            <v>18.700000000001182</v>
          </cell>
          <cell r="G1232">
            <v>10.7</v>
          </cell>
          <cell r="H1232">
            <v>1</v>
          </cell>
          <cell r="I1232">
            <v>0.05</v>
          </cell>
          <cell r="J1232">
            <v>10.7</v>
          </cell>
          <cell r="K1232">
            <v>0.53500000000000003</v>
          </cell>
        </row>
        <row r="1233">
          <cell r="A1233">
            <v>493</v>
          </cell>
          <cell r="B1233" t="str">
            <v>+</v>
          </cell>
          <cell r="C1233">
            <v>1.6</v>
          </cell>
          <cell r="D1233">
            <v>493</v>
          </cell>
          <cell r="E1233" t="str">
            <v>+</v>
          </cell>
          <cell r="F1233">
            <v>11.050000000001319</v>
          </cell>
          <cell r="G1233">
            <v>9.4499999999999993</v>
          </cell>
          <cell r="H1233">
            <v>1</v>
          </cell>
          <cell r="I1233">
            <v>0.05</v>
          </cell>
          <cell r="J1233">
            <v>9.4499999999999993</v>
          </cell>
          <cell r="K1233">
            <v>0.47249999999999998</v>
          </cell>
        </row>
        <row r="1234">
          <cell r="A1234">
            <v>493</v>
          </cell>
          <cell r="B1234" t="str">
            <v>+</v>
          </cell>
          <cell r="C1234">
            <v>18.7</v>
          </cell>
          <cell r="D1234">
            <v>494</v>
          </cell>
          <cell r="E1234" t="str">
            <v>+</v>
          </cell>
          <cell r="F1234">
            <v>4.6500000000014552</v>
          </cell>
          <cell r="G1234">
            <v>5.95</v>
          </cell>
          <cell r="H1234">
            <v>1</v>
          </cell>
          <cell r="I1234">
            <v>0.05</v>
          </cell>
          <cell r="J1234">
            <v>5.95</v>
          </cell>
          <cell r="K1234">
            <v>0.29750000000000004</v>
          </cell>
        </row>
        <row r="1235">
          <cell r="A1235">
            <v>494</v>
          </cell>
          <cell r="B1235" t="str">
            <v>+</v>
          </cell>
          <cell r="C1235">
            <v>2</v>
          </cell>
          <cell r="D1235">
            <v>494</v>
          </cell>
          <cell r="E1235" t="str">
            <v>+</v>
          </cell>
          <cell r="F1235">
            <v>4.1000000000008185</v>
          </cell>
          <cell r="G1235">
            <v>2.1</v>
          </cell>
          <cell r="H1235">
            <v>1</v>
          </cell>
          <cell r="I1235">
            <v>0.05</v>
          </cell>
          <cell r="J1235">
            <v>2.1</v>
          </cell>
          <cell r="K1235">
            <v>0.10500000000000001</v>
          </cell>
        </row>
        <row r="1236">
          <cell r="A1236">
            <v>495</v>
          </cell>
          <cell r="B1236" t="str">
            <v>+</v>
          </cell>
          <cell r="C1236">
            <v>12.1</v>
          </cell>
          <cell r="D1236">
            <v>495</v>
          </cell>
          <cell r="E1236" t="str">
            <v>+</v>
          </cell>
          <cell r="F1236">
            <v>14.100000000000819</v>
          </cell>
          <cell r="G1236">
            <v>2</v>
          </cell>
          <cell r="H1236">
            <v>1</v>
          </cell>
          <cell r="I1236">
            <v>0.05</v>
          </cell>
          <cell r="J1236">
            <v>2</v>
          </cell>
          <cell r="K1236">
            <v>0.1</v>
          </cell>
        </row>
        <row r="1237">
          <cell r="A1237">
            <v>495</v>
          </cell>
          <cell r="B1237" t="str">
            <v>+</v>
          </cell>
          <cell r="C1237">
            <v>17</v>
          </cell>
          <cell r="D1237">
            <v>495</v>
          </cell>
          <cell r="E1237" t="str">
            <v>+</v>
          </cell>
          <cell r="F1237">
            <v>18.450000000000273</v>
          </cell>
          <cell r="G1237">
            <v>1.45</v>
          </cell>
          <cell r="H1237">
            <v>3</v>
          </cell>
          <cell r="I1237">
            <v>0.05</v>
          </cell>
          <cell r="J1237">
            <v>4.3499999999999996</v>
          </cell>
          <cell r="K1237">
            <v>0.2175</v>
          </cell>
        </row>
        <row r="1238">
          <cell r="A1238">
            <v>495</v>
          </cell>
          <cell r="B1238" t="str">
            <v>+</v>
          </cell>
          <cell r="C1238">
            <v>18.5</v>
          </cell>
          <cell r="D1238">
            <v>496</v>
          </cell>
          <cell r="E1238" t="str">
            <v>+</v>
          </cell>
          <cell r="F1238">
            <v>3.7999999999988177</v>
          </cell>
          <cell r="G1238">
            <v>5.3</v>
          </cell>
          <cell r="H1238">
            <v>1</v>
          </cell>
          <cell r="I1238">
            <v>0.05</v>
          </cell>
          <cell r="J1238">
            <v>5.3</v>
          </cell>
          <cell r="K1238">
            <v>0.26500000000000001</v>
          </cell>
        </row>
        <row r="1239">
          <cell r="A1239">
            <v>495</v>
          </cell>
          <cell r="B1239" t="str">
            <v>+</v>
          </cell>
          <cell r="C1239">
            <v>18.2</v>
          </cell>
          <cell r="D1239">
            <v>496</v>
          </cell>
          <cell r="E1239" t="str">
            <v>+</v>
          </cell>
          <cell r="F1239">
            <v>3.9999999999997726</v>
          </cell>
          <cell r="G1239">
            <v>5.8</v>
          </cell>
          <cell r="H1239">
            <v>2</v>
          </cell>
          <cell r="I1239">
            <v>0.05</v>
          </cell>
          <cell r="J1239">
            <v>11.6</v>
          </cell>
          <cell r="K1239">
            <v>0.57999999999999996</v>
          </cell>
        </row>
        <row r="1240">
          <cell r="A1240">
            <v>496</v>
          </cell>
          <cell r="B1240" t="str">
            <v>+</v>
          </cell>
          <cell r="C1240">
            <v>13.3</v>
          </cell>
          <cell r="D1240">
            <v>496</v>
          </cell>
          <cell r="E1240" t="str">
            <v>+</v>
          </cell>
          <cell r="F1240">
            <v>18.500000000000227</v>
          </cell>
          <cell r="G1240">
            <v>5.2</v>
          </cell>
          <cell r="H1240">
            <v>1</v>
          </cell>
          <cell r="I1240">
            <v>0.05</v>
          </cell>
          <cell r="J1240">
            <v>5.2</v>
          </cell>
          <cell r="K1240">
            <v>0.26</v>
          </cell>
        </row>
        <row r="1241">
          <cell r="A1241">
            <v>496</v>
          </cell>
          <cell r="B1241" t="str">
            <v>+</v>
          </cell>
          <cell r="C1241">
            <v>18.600000000000001</v>
          </cell>
          <cell r="D1241">
            <v>498</v>
          </cell>
          <cell r="E1241" t="str">
            <v>+</v>
          </cell>
          <cell r="F1241">
            <v>3.3000000000015461</v>
          </cell>
          <cell r="G1241">
            <v>24.7</v>
          </cell>
          <cell r="H1241">
            <v>1</v>
          </cell>
          <cell r="I1241">
            <v>0.05</v>
          </cell>
          <cell r="J1241">
            <v>24.7</v>
          </cell>
          <cell r="K1241">
            <v>1.2350000000000001</v>
          </cell>
        </row>
        <row r="1242">
          <cell r="A1242">
            <v>497</v>
          </cell>
          <cell r="B1242" t="str">
            <v>+</v>
          </cell>
          <cell r="C1242">
            <v>17.5</v>
          </cell>
          <cell r="D1242">
            <v>498</v>
          </cell>
          <cell r="E1242" t="str">
            <v>+</v>
          </cell>
          <cell r="F1242">
            <v>12.100000000000364</v>
          </cell>
          <cell r="G1242">
            <v>14.6</v>
          </cell>
          <cell r="H1242">
            <v>2</v>
          </cell>
          <cell r="I1242">
            <v>0.05</v>
          </cell>
          <cell r="J1242">
            <v>29.2</v>
          </cell>
          <cell r="K1242">
            <v>1.46</v>
          </cell>
        </row>
        <row r="1243">
          <cell r="A1243">
            <v>498</v>
          </cell>
          <cell r="B1243" t="str">
            <v>+</v>
          </cell>
          <cell r="C1243">
            <v>3</v>
          </cell>
          <cell r="D1243">
            <v>499</v>
          </cell>
          <cell r="E1243" t="str">
            <v>+</v>
          </cell>
          <cell r="F1243">
            <v>3.6000000000001364</v>
          </cell>
          <cell r="G1243">
            <v>20.6</v>
          </cell>
          <cell r="H1243">
            <v>3</v>
          </cell>
          <cell r="I1243">
            <v>0.05</v>
          </cell>
          <cell r="J1243">
            <v>61.800000000000004</v>
          </cell>
          <cell r="K1243">
            <v>3.0900000000000003</v>
          </cell>
        </row>
        <row r="1244">
          <cell r="A1244">
            <v>498</v>
          </cell>
          <cell r="B1244" t="str">
            <v>+</v>
          </cell>
          <cell r="C1244">
            <v>7.5</v>
          </cell>
          <cell r="D1244">
            <v>498</v>
          </cell>
          <cell r="E1244" t="str">
            <v>+</v>
          </cell>
          <cell r="F1244">
            <v>10.499999999999545</v>
          </cell>
          <cell r="G1244">
            <v>3</v>
          </cell>
          <cell r="H1244">
            <v>1</v>
          </cell>
          <cell r="I1244">
            <v>0.05</v>
          </cell>
          <cell r="J1244">
            <v>3</v>
          </cell>
          <cell r="K1244">
            <v>0.15000000000000002</v>
          </cell>
        </row>
        <row r="1245">
          <cell r="A1245">
            <v>498</v>
          </cell>
          <cell r="B1245" t="str">
            <v>+</v>
          </cell>
          <cell r="C1245">
            <v>12</v>
          </cell>
          <cell r="D1245">
            <v>498</v>
          </cell>
          <cell r="E1245" t="str">
            <v>+</v>
          </cell>
          <cell r="F1245">
            <v>15.299999999999727</v>
          </cell>
          <cell r="G1245">
            <v>3.3</v>
          </cell>
          <cell r="H1245">
            <v>1</v>
          </cell>
          <cell r="I1245">
            <v>0.05</v>
          </cell>
          <cell r="J1245">
            <v>3.3</v>
          </cell>
          <cell r="K1245">
            <v>0.16500000000000001</v>
          </cell>
        </row>
        <row r="1246">
          <cell r="A1246">
            <v>498</v>
          </cell>
          <cell r="B1246" t="str">
            <v>+</v>
          </cell>
          <cell r="C1246">
            <v>15.4</v>
          </cell>
          <cell r="D1246">
            <v>499</v>
          </cell>
          <cell r="E1246" t="str">
            <v>+</v>
          </cell>
          <cell r="F1246">
            <v>15.199999999998681</v>
          </cell>
          <cell r="G1246">
            <v>19.8</v>
          </cell>
          <cell r="H1246">
            <v>2</v>
          </cell>
          <cell r="I1246">
            <v>0.05</v>
          </cell>
          <cell r="J1246">
            <v>39.6</v>
          </cell>
          <cell r="K1246">
            <v>1.9800000000000002</v>
          </cell>
        </row>
        <row r="1247">
          <cell r="A1247">
            <v>498</v>
          </cell>
          <cell r="B1247" t="str">
            <v>+</v>
          </cell>
          <cell r="C1247">
            <v>17</v>
          </cell>
          <cell r="D1247">
            <v>499</v>
          </cell>
          <cell r="E1247" t="str">
            <v>+</v>
          </cell>
          <cell r="F1247">
            <v>15.099999999999909</v>
          </cell>
          <cell r="G1247">
            <v>18.100000000000001</v>
          </cell>
          <cell r="H1247">
            <v>1</v>
          </cell>
          <cell r="I1247">
            <v>0.05</v>
          </cell>
          <cell r="J1247">
            <v>18.100000000000001</v>
          </cell>
          <cell r="K1247">
            <v>0.90500000000000014</v>
          </cell>
        </row>
        <row r="1248">
          <cell r="A1248">
            <v>499</v>
          </cell>
          <cell r="B1248" t="str">
            <v>+</v>
          </cell>
          <cell r="C1248">
            <v>3.8</v>
          </cell>
          <cell r="D1248">
            <v>499</v>
          </cell>
          <cell r="E1248" t="str">
            <v>+</v>
          </cell>
          <cell r="F1248">
            <v>8.5000000000002274</v>
          </cell>
          <cell r="G1248">
            <v>4.7</v>
          </cell>
          <cell r="H1248">
            <v>1</v>
          </cell>
          <cell r="I1248">
            <v>0.05</v>
          </cell>
          <cell r="J1248">
            <v>4.7</v>
          </cell>
          <cell r="K1248">
            <v>0.23500000000000001</v>
          </cell>
        </row>
        <row r="1249">
          <cell r="A1249">
            <v>499</v>
          </cell>
          <cell r="B1249" t="str">
            <v>+</v>
          </cell>
          <cell r="C1249">
            <v>8.6</v>
          </cell>
          <cell r="D1249">
            <v>500</v>
          </cell>
          <cell r="E1249" t="str">
            <v>+</v>
          </cell>
          <cell r="F1249">
            <v>9.6000000000003638</v>
          </cell>
          <cell r="G1249">
            <v>21</v>
          </cell>
          <cell r="H1249">
            <v>2</v>
          </cell>
          <cell r="I1249">
            <v>0.05</v>
          </cell>
          <cell r="J1249">
            <v>42</v>
          </cell>
          <cell r="K1249">
            <v>2.1</v>
          </cell>
        </row>
        <row r="1250">
          <cell r="A1250">
            <v>499</v>
          </cell>
          <cell r="B1250" t="str">
            <v>+</v>
          </cell>
          <cell r="C1250">
            <v>15.5</v>
          </cell>
          <cell r="D1250">
            <v>499</v>
          </cell>
          <cell r="E1250" t="str">
            <v>+</v>
          </cell>
          <cell r="F1250">
            <v>17.400000000000091</v>
          </cell>
          <cell r="G1250">
            <v>1.9</v>
          </cell>
          <cell r="H1250">
            <v>1</v>
          </cell>
          <cell r="I1250">
            <v>0.05</v>
          </cell>
          <cell r="J1250">
            <v>1.9</v>
          </cell>
          <cell r="K1250">
            <v>9.5000000000000001E-2</v>
          </cell>
        </row>
        <row r="1251">
          <cell r="A1251">
            <v>499</v>
          </cell>
          <cell r="B1251" t="str">
            <v>+</v>
          </cell>
          <cell r="C1251">
            <v>17.7</v>
          </cell>
          <cell r="D1251">
            <v>500</v>
          </cell>
          <cell r="E1251" t="str">
            <v>+</v>
          </cell>
          <cell r="F1251">
            <v>10.800000000001546</v>
          </cell>
          <cell r="G1251">
            <v>13.1</v>
          </cell>
          <cell r="H1251">
            <v>2</v>
          </cell>
          <cell r="I1251">
            <v>0.05</v>
          </cell>
          <cell r="J1251">
            <v>26.2</v>
          </cell>
          <cell r="K1251">
            <v>1.31</v>
          </cell>
        </row>
        <row r="1252">
          <cell r="A1252">
            <v>500</v>
          </cell>
          <cell r="B1252" t="str">
            <v>+</v>
          </cell>
          <cell r="C1252">
            <v>11.5</v>
          </cell>
          <cell r="D1252">
            <v>500</v>
          </cell>
          <cell r="E1252" t="str">
            <v>+</v>
          </cell>
          <cell r="F1252">
            <v>13.999999999999773</v>
          </cell>
          <cell r="G1252">
            <v>2.5</v>
          </cell>
          <cell r="H1252">
            <v>1</v>
          </cell>
          <cell r="I1252">
            <v>0.05</v>
          </cell>
          <cell r="J1252">
            <v>2.5</v>
          </cell>
          <cell r="K1252">
            <v>0.125</v>
          </cell>
        </row>
        <row r="1253">
          <cell r="A1253">
            <v>500</v>
          </cell>
          <cell r="B1253" t="str">
            <v>+</v>
          </cell>
          <cell r="C1253">
            <v>17</v>
          </cell>
          <cell r="D1253">
            <v>501</v>
          </cell>
          <cell r="E1253" t="str">
            <v>+</v>
          </cell>
          <cell r="F1253">
            <v>4.5000000000004547</v>
          </cell>
          <cell r="G1253">
            <v>7.5</v>
          </cell>
          <cell r="H1253">
            <v>1</v>
          </cell>
          <cell r="I1253">
            <v>0.05</v>
          </cell>
          <cell r="J1253">
            <v>7.5</v>
          </cell>
          <cell r="K1253">
            <v>0.375</v>
          </cell>
        </row>
        <row r="1254">
          <cell r="A1254">
            <v>503</v>
          </cell>
          <cell r="B1254" t="str">
            <v>+</v>
          </cell>
          <cell r="C1254">
            <v>8</v>
          </cell>
          <cell r="D1254">
            <v>503</v>
          </cell>
          <cell r="E1254" t="str">
            <v>+</v>
          </cell>
          <cell r="F1254">
            <v>17.700000000000955</v>
          </cell>
          <cell r="G1254">
            <v>9.6999999999999993</v>
          </cell>
          <cell r="H1254">
            <v>1</v>
          </cell>
          <cell r="I1254">
            <v>0.05</v>
          </cell>
          <cell r="J1254">
            <v>9.6999999999999993</v>
          </cell>
          <cell r="K1254">
            <v>0.48499999999999999</v>
          </cell>
        </row>
        <row r="1255">
          <cell r="A1255">
            <v>506</v>
          </cell>
          <cell r="B1255" t="str">
            <v>+</v>
          </cell>
          <cell r="C1255">
            <v>7.2</v>
          </cell>
          <cell r="D1255">
            <v>507</v>
          </cell>
          <cell r="E1255" t="str">
            <v>+</v>
          </cell>
          <cell r="F1255">
            <v>12.200000000000273</v>
          </cell>
          <cell r="G1255">
            <v>25</v>
          </cell>
          <cell r="H1255">
            <v>1</v>
          </cell>
          <cell r="I1255">
            <v>0.05</v>
          </cell>
          <cell r="J1255">
            <v>25</v>
          </cell>
          <cell r="K1255">
            <v>1.25</v>
          </cell>
        </row>
        <row r="1256">
          <cell r="A1256">
            <v>506</v>
          </cell>
          <cell r="B1256" t="str">
            <v>+</v>
          </cell>
          <cell r="C1256">
            <v>17.8</v>
          </cell>
          <cell r="D1256">
            <v>507</v>
          </cell>
          <cell r="E1256" t="str">
            <v>+</v>
          </cell>
          <cell r="F1256">
            <v>2.5999999999987722</v>
          </cell>
          <cell r="G1256">
            <v>4.8</v>
          </cell>
          <cell r="H1256">
            <v>1</v>
          </cell>
          <cell r="I1256">
            <v>0.05</v>
          </cell>
          <cell r="J1256">
            <v>4.8</v>
          </cell>
          <cell r="K1256">
            <v>0.24</v>
          </cell>
        </row>
        <row r="1257">
          <cell r="A1257">
            <v>507</v>
          </cell>
          <cell r="B1257" t="str">
            <v>+</v>
          </cell>
          <cell r="C1257">
            <v>4.8</v>
          </cell>
          <cell r="D1257">
            <v>507</v>
          </cell>
          <cell r="E1257" t="str">
            <v>+</v>
          </cell>
          <cell r="F1257">
            <v>8.7999999999988177</v>
          </cell>
          <cell r="G1257">
            <v>4</v>
          </cell>
          <cell r="H1257">
            <v>1</v>
          </cell>
          <cell r="I1257">
            <v>0.05</v>
          </cell>
          <cell r="J1257">
            <v>4</v>
          </cell>
          <cell r="K1257">
            <v>0.2</v>
          </cell>
        </row>
        <row r="1258">
          <cell r="A1258">
            <v>507</v>
          </cell>
          <cell r="B1258" t="str">
            <v>+</v>
          </cell>
          <cell r="C1258">
            <v>4.8</v>
          </cell>
          <cell r="D1258">
            <v>507</v>
          </cell>
          <cell r="E1258" t="str">
            <v>+</v>
          </cell>
          <cell r="F1258">
            <v>10.799999999999272</v>
          </cell>
          <cell r="G1258">
            <v>6</v>
          </cell>
          <cell r="H1258">
            <v>1</v>
          </cell>
          <cell r="I1258">
            <v>0.05</v>
          </cell>
          <cell r="J1258">
            <v>6</v>
          </cell>
          <cell r="K1258">
            <v>0.30000000000000004</v>
          </cell>
        </row>
        <row r="1259">
          <cell r="A1259">
            <v>508</v>
          </cell>
          <cell r="B1259" t="str">
            <v>+</v>
          </cell>
          <cell r="C1259">
            <v>13.2</v>
          </cell>
          <cell r="D1259">
            <v>509</v>
          </cell>
          <cell r="E1259" t="str">
            <v>+</v>
          </cell>
          <cell r="F1259">
            <v>6.6000000000008185</v>
          </cell>
          <cell r="G1259">
            <v>13.4</v>
          </cell>
          <cell r="H1259">
            <v>1</v>
          </cell>
          <cell r="I1259">
            <v>0.05</v>
          </cell>
          <cell r="J1259">
            <v>13.4</v>
          </cell>
          <cell r="K1259">
            <v>0.67</v>
          </cell>
        </row>
        <row r="1260">
          <cell r="A1260">
            <v>509</v>
          </cell>
          <cell r="B1260" t="str">
            <v>+</v>
          </cell>
          <cell r="C1260">
            <v>17</v>
          </cell>
          <cell r="D1260">
            <v>509</v>
          </cell>
          <cell r="E1260" t="str">
            <v>+</v>
          </cell>
          <cell r="F1260">
            <v>19.600000000000364</v>
          </cell>
          <cell r="G1260">
            <v>2.6</v>
          </cell>
          <cell r="H1260">
            <v>1</v>
          </cell>
          <cell r="I1260">
            <v>0.05</v>
          </cell>
          <cell r="J1260">
            <v>2.6</v>
          </cell>
          <cell r="K1260">
            <v>0.13</v>
          </cell>
        </row>
        <row r="1261">
          <cell r="A1261">
            <v>509</v>
          </cell>
          <cell r="B1261" t="str">
            <v>+</v>
          </cell>
          <cell r="C1261">
            <v>17</v>
          </cell>
          <cell r="D1261">
            <v>510</v>
          </cell>
          <cell r="E1261" t="str">
            <v>+</v>
          </cell>
          <cell r="F1261">
            <v>6.7000000000007276</v>
          </cell>
          <cell r="G1261">
            <v>9.6999999999999993</v>
          </cell>
          <cell r="H1261">
            <v>1</v>
          </cell>
          <cell r="I1261">
            <v>0.05</v>
          </cell>
          <cell r="J1261">
            <v>9.6999999999999993</v>
          </cell>
          <cell r="K1261">
            <v>0.48499999999999999</v>
          </cell>
        </row>
        <row r="1262">
          <cell r="A1262">
            <v>510</v>
          </cell>
          <cell r="B1262" t="str">
            <v>+</v>
          </cell>
          <cell r="C1262">
            <v>15.7</v>
          </cell>
          <cell r="D1262">
            <v>511</v>
          </cell>
          <cell r="E1262" t="str">
            <v>+</v>
          </cell>
          <cell r="F1262">
            <v>3.1000000000005912</v>
          </cell>
          <cell r="G1262">
            <v>7.4</v>
          </cell>
          <cell r="H1262">
            <v>2</v>
          </cell>
          <cell r="I1262">
            <v>0.05</v>
          </cell>
          <cell r="J1262">
            <v>14.8</v>
          </cell>
          <cell r="K1262">
            <v>0.7400000000000001</v>
          </cell>
        </row>
        <row r="1263">
          <cell r="A1263">
            <v>511</v>
          </cell>
          <cell r="B1263" t="str">
            <v>+</v>
          </cell>
          <cell r="C1263">
            <v>2.5</v>
          </cell>
          <cell r="D1263">
            <v>511</v>
          </cell>
          <cell r="E1263" t="str">
            <v>+</v>
          </cell>
          <cell r="F1263">
            <v>9.7000000000002728</v>
          </cell>
          <cell r="G1263">
            <v>7.2</v>
          </cell>
          <cell r="H1263">
            <v>1</v>
          </cell>
          <cell r="I1263">
            <v>0.05</v>
          </cell>
          <cell r="J1263">
            <v>7.2</v>
          </cell>
          <cell r="K1263">
            <v>0.36000000000000004</v>
          </cell>
        </row>
        <row r="1264">
          <cell r="A1264">
            <v>511</v>
          </cell>
          <cell r="B1264" t="str">
            <v>+</v>
          </cell>
          <cell r="C1264">
            <v>6.3</v>
          </cell>
          <cell r="D1264">
            <v>511</v>
          </cell>
          <cell r="E1264" t="str">
            <v>+</v>
          </cell>
          <cell r="F1264">
            <v>12.799999999999727</v>
          </cell>
          <cell r="G1264">
            <v>6.5</v>
          </cell>
          <cell r="H1264">
            <v>1</v>
          </cell>
          <cell r="I1264">
            <v>0.05</v>
          </cell>
          <cell r="J1264">
            <v>6.5</v>
          </cell>
          <cell r="K1264">
            <v>0.32500000000000001</v>
          </cell>
        </row>
        <row r="1265">
          <cell r="A1265">
            <v>511</v>
          </cell>
          <cell r="B1265" t="str">
            <v>+</v>
          </cell>
          <cell r="C1265">
            <v>15.1</v>
          </cell>
          <cell r="D1265">
            <v>511</v>
          </cell>
          <cell r="E1265" t="str">
            <v>+</v>
          </cell>
          <cell r="F1265">
            <v>17.300000000001319</v>
          </cell>
          <cell r="G1265">
            <v>2.2000000000000002</v>
          </cell>
          <cell r="H1265">
            <v>1</v>
          </cell>
          <cell r="I1265">
            <v>0.05</v>
          </cell>
          <cell r="J1265">
            <v>2.2000000000000002</v>
          </cell>
          <cell r="K1265">
            <v>0.11000000000000001</v>
          </cell>
        </row>
        <row r="1266">
          <cell r="A1266">
            <v>512</v>
          </cell>
          <cell r="B1266" t="str">
            <v>+</v>
          </cell>
          <cell r="C1266">
            <v>6.6</v>
          </cell>
          <cell r="D1266">
            <v>512</v>
          </cell>
          <cell r="E1266" t="str">
            <v>+</v>
          </cell>
          <cell r="F1266">
            <v>11.800000000000637</v>
          </cell>
          <cell r="G1266">
            <v>5.2</v>
          </cell>
          <cell r="H1266">
            <v>1</v>
          </cell>
          <cell r="I1266">
            <v>0.05</v>
          </cell>
          <cell r="J1266">
            <v>5.2</v>
          </cell>
          <cell r="K1266">
            <v>0.26</v>
          </cell>
        </row>
        <row r="1267">
          <cell r="A1267">
            <v>513</v>
          </cell>
          <cell r="B1267" t="str">
            <v>+</v>
          </cell>
          <cell r="C1267">
            <v>18.399999999999999</v>
          </cell>
          <cell r="D1267">
            <v>514</v>
          </cell>
          <cell r="E1267" t="str">
            <v>+</v>
          </cell>
          <cell r="F1267">
            <v>17.699999999999818</v>
          </cell>
          <cell r="G1267">
            <v>19.3</v>
          </cell>
          <cell r="H1267">
            <v>2</v>
          </cell>
          <cell r="I1267">
            <v>0.05</v>
          </cell>
          <cell r="J1267">
            <v>38.6</v>
          </cell>
          <cell r="K1267">
            <v>1.9300000000000002</v>
          </cell>
        </row>
        <row r="1268">
          <cell r="A1268">
            <v>514</v>
          </cell>
          <cell r="B1268" t="str">
            <v>+</v>
          </cell>
          <cell r="C1268">
            <v>17.8</v>
          </cell>
          <cell r="D1268">
            <v>515</v>
          </cell>
          <cell r="E1268" t="str">
            <v>+</v>
          </cell>
          <cell r="F1268">
            <v>10.899999999999181</v>
          </cell>
          <cell r="G1268">
            <v>13.1</v>
          </cell>
          <cell r="H1268">
            <v>1</v>
          </cell>
          <cell r="I1268">
            <v>0.05</v>
          </cell>
          <cell r="J1268">
            <v>13.1</v>
          </cell>
          <cell r="K1268">
            <v>0.65500000000000003</v>
          </cell>
        </row>
        <row r="1269">
          <cell r="A1269">
            <v>517</v>
          </cell>
          <cell r="B1269" t="str">
            <v>+</v>
          </cell>
          <cell r="D1269">
            <v>519</v>
          </cell>
          <cell r="E1269" t="str">
            <v>+</v>
          </cell>
          <cell r="F1269">
            <v>6.2000000000011823</v>
          </cell>
          <cell r="G1269">
            <v>46.2</v>
          </cell>
          <cell r="H1269">
            <v>2</v>
          </cell>
          <cell r="I1269">
            <v>0.05</v>
          </cell>
          <cell r="J1269">
            <v>92.4</v>
          </cell>
          <cell r="K1269">
            <v>4.62</v>
          </cell>
        </row>
        <row r="1270">
          <cell r="A1270">
            <v>517</v>
          </cell>
          <cell r="B1270" t="str">
            <v>+</v>
          </cell>
          <cell r="C1270">
            <v>3.5</v>
          </cell>
          <cell r="D1270">
            <v>517</v>
          </cell>
          <cell r="E1270" t="str">
            <v>+</v>
          </cell>
          <cell r="F1270">
            <v>7.3000000000001819</v>
          </cell>
          <cell r="G1270">
            <v>3.8</v>
          </cell>
          <cell r="H1270">
            <v>1</v>
          </cell>
          <cell r="I1270">
            <v>0.05</v>
          </cell>
          <cell r="J1270">
            <v>3.8</v>
          </cell>
          <cell r="K1270">
            <v>0.19</v>
          </cell>
        </row>
        <row r="1271">
          <cell r="A1271">
            <v>517</v>
          </cell>
          <cell r="B1271" t="str">
            <v>+</v>
          </cell>
          <cell r="C1271">
            <v>10.7</v>
          </cell>
          <cell r="D1271">
            <v>517</v>
          </cell>
          <cell r="E1271" t="str">
            <v>+</v>
          </cell>
          <cell r="F1271">
            <v>18.600000000001273</v>
          </cell>
          <cell r="G1271">
            <v>7.9</v>
          </cell>
          <cell r="H1271">
            <v>1</v>
          </cell>
          <cell r="I1271">
            <v>0.05</v>
          </cell>
          <cell r="J1271">
            <v>7.9</v>
          </cell>
          <cell r="K1271">
            <v>0.39500000000000002</v>
          </cell>
        </row>
        <row r="1272">
          <cell r="A1272">
            <v>518</v>
          </cell>
          <cell r="B1272" t="str">
            <v>+</v>
          </cell>
          <cell r="C1272">
            <v>6.4</v>
          </cell>
          <cell r="D1272">
            <v>518</v>
          </cell>
          <cell r="E1272" t="str">
            <v>+</v>
          </cell>
          <cell r="F1272">
            <v>18.299999999999272</v>
          </cell>
          <cell r="G1272">
            <v>11.9</v>
          </cell>
          <cell r="H1272">
            <v>1</v>
          </cell>
          <cell r="I1272">
            <v>0.05</v>
          </cell>
          <cell r="J1272">
            <v>11.9</v>
          </cell>
          <cell r="K1272">
            <v>0.59500000000000008</v>
          </cell>
        </row>
        <row r="1273">
          <cell r="A1273">
            <v>519</v>
          </cell>
          <cell r="B1273" t="str">
            <v>+</v>
          </cell>
          <cell r="C1273">
            <v>6.1</v>
          </cell>
          <cell r="D1273">
            <v>519</v>
          </cell>
          <cell r="E1273" t="str">
            <v>+</v>
          </cell>
          <cell r="F1273">
            <v>9.4000000000005457</v>
          </cell>
          <cell r="G1273">
            <v>3.3</v>
          </cell>
          <cell r="H1273">
            <v>1</v>
          </cell>
          <cell r="I1273">
            <v>0.05</v>
          </cell>
          <cell r="J1273">
            <v>3.3</v>
          </cell>
          <cell r="K1273">
            <v>0.16500000000000001</v>
          </cell>
        </row>
        <row r="1274">
          <cell r="A1274">
            <v>519</v>
          </cell>
          <cell r="B1274" t="str">
            <v>+</v>
          </cell>
          <cell r="C1274">
            <v>14.9</v>
          </cell>
          <cell r="D1274">
            <v>519</v>
          </cell>
          <cell r="E1274" t="str">
            <v>+</v>
          </cell>
          <cell r="F1274">
            <v>18.650000000000091</v>
          </cell>
          <cell r="G1274">
            <v>3.75</v>
          </cell>
          <cell r="H1274">
            <v>1</v>
          </cell>
          <cell r="I1274">
            <v>0.05</v>
          </cell>
          <cell r="J1274">
            <v>3.75</v>
          </cell>
          <cell r="K1274">
            <v>0.1875</v>
          </cell>
        </row>
        <row r="1275">
          <cell r="A1275">
            <v>519</v>
          </cell>
          <cell r="B1275" t="str">
            <v>+</v>
          </cell>
          <cell r="C1275">
            <v>18.7</v>
          </cell>
          <cell r="D1275">
            <v>520</v>
          </cell>
          <cell r="E1275" t="str">
            <v>+</v>
          </cell>
          <cell r="F1275">
            <v>6.5500000000020009</v>
          </cell>
          <cell r="G1275">
            <v>7.85</v>
          </cell>
          <cell r="H1275">
            <v>3</v>
          </cell>
          <cell r="I1275">
            <v>0.05</v>
          </cell>
          <cell r="J1275">
            <v>23.549999999999997</v>
          </cell>
          <cell r="K1275">
            <v>1.1775</v>
          </cell>
        </row>
        <row r="1276">
          <cell r="A1276">
            <v>520</v>
          </cell>
          <cell r="B1276" t="str">
            <v>+</v>
          </cell>
          <cell r="C1276">
            <v>11.2</v>
          </cell>
          <cell r="D1276">
            <v>522</v>
          </cell>
          <cell r="E1276" t="str">
            <v>+</v>
          </cell>
          <cell r="F1276">
            <v>15.099999999999909</v>
          </cell>
          <cell r="G1276">
            <v>43.9</v>
          </cell>
          <cell r="H1276">
            <v>2</v>
          </cell>
          <cell r="I1276">
            <v>0.05</v>
          </cell>
          <cell r="J1276">
            <v>87.8</v>
          </cell>
          <cell r="K1276">
            <v>4.3899999999999997</v>
          </cell>
        </row>
        <row r="1277">
          <cell r="A1277">
            <v>520</v>
          </cell>
          <cell r="B1277" t="str">
            <v>+</v>
          </cell>
          <cell r="C1277">
            <v>9.3000000000000007</v>
          </cell>
          <cell r="D1277">
            <v>520</v>
          </cell>
          <cell r="E1277" t="str">
            <v>+</v>
          </cell>
          <cell r="F1277">
            <v>11.699999999998454</v>
          </cell>
          <cell r="G1277">
            <v>2.4</v>
          </cell>
          <cell r="H1277">
            <v>2.9</v>
          </cell>
          <cell r="I1277">
            <v>0.05</v>
          </cell>
          <cell r="J1277">
            <v>6.96</v>
          </cell>
          <cell r="K1277">
            <v>0.34800000000000003</v>
          </cell>
        </row>
        <row r="1278">
          <cell r="A1278">
            <v>520</v>
          </cell>
          <cell r="B1278" t="str">
            <v>+</v>
          </cell>
          <cell r="C1278">
            <v>11.6</v>
          </cell>
          <cell r="D1278">
            <v>520</v>
          </cell>
          <cell r="E1278" t="str">
            <v>+</v>
          </cell>
          <cell r="F1278">
            <v>14.500000000000455</v>
          </cell>
          <cell r="G1278">
            <v>2.9</v>
          </cell>
          <cell r="H1278">
            <v>2</v>
          </cell>
          <cell r="I1278">
            <v>0.05</v>
          </cell>
          <cell r="J1278">
            <v>5.8</v>
          </cell>
          <cell r="K1278">
            <v>0.28999999999999998</v>
          </cell>
        </row>
        <row r="1279">
          <cell r="A1279">
            <v>521</v>
          </cell>
          <cell r="B1279" t="str">
            <v>+</v>
          </cell>
          <cell r="C1279">
            <v>14.6</v>
          </cell>
          <cell r="D1279">
            <v>522</v>
          </cell>
          <cell r="E1279" t="str">
            <v>+</v>
          </cell>
          <cell r="F1279">
            <v>0.1999999999998181</v>
          </cell>
          <cell r="G1279">
            <v>5.6</v>
          </cell>
          <cell r="H1279">
            <v>2</v>
          </cell>
          <cell r="I1279">
            <v>0.05</v>
          </cell>
          <cell r="J1279">
            <v>11.2</v>
          </cell>
          <cell r="K1279">
            <v>0.55999999999999994</v>
          </cell>
        </row>
        <row r="1280">
          <cell r="A1280">
            <v>523</v>
          </cell>
          <cell r="B1280" t="str">
            <v>+</v>
          </cell>
          <cell r="C1280">
            <v>18.5</v>
          </cell>
          <cell r="D1280">
            <v>524</v>
          </cell>
          <cell r="E1280" t="str">
            <v>+</v>
          </cell>
          <cell r="F1280">
            <v>1.2000000000011823</v>
          </cell>
          <cell r="G1280">
            <v>2.7</v>
          </cell>
          <cell r="H1280">
            <v>2</v>
          </cell>
          <cell r="I1280">
            <v>0.05</v>
          </cell>
          <cell r="J1280">
            <v>5.4</v>
          </cell>
          <cell r="K1280">
            <v>0.27</v>
          </cell>
        </row>
        <row r="1281">
          <cell r="A1281">
            <v>523</v>
          </cell>
          <cell r="B1281" t="str">
            <v>+</v>
          </cell>
          <cell r="C1281">
            <v>15</v>
          </cell>
          <cell r="D1281">
            <v>524</v>
          </cell>
          <cell r="E1281" t="str">
            <v>+</v>
          </cell>
          <cell r="F1281">
            <v>5.9999999999990905</v>
          </cell>
          <cell r="G1281">
            <v>11</v>
          </cell>
          <cell r="H1281">
            <v>1</v>
          </cell>
          <cell r="I1281">
            <v>0.05</v>
          </cell>
          <cell r="J1281">
            <v>11</v>
          </cell>
          <cell r="K1281">
            <v>0.55000000000000004</v>
          </cell>
        </row>
        <row r="1282">
          <cell r="A1282">
            <v>524</v>
          </cell>
          <cell r="B1282" t="str">
            <v>+</v>
          </cell>
          <cell r="C1282">
            <v>1</v>
          </cell>
          <cell r="D1282">
            <v>528</v>
          </cell>
          <cell r="E1282" t="str">
            <v>+</v>
          </cell>
          <cell r="F1282">
            <v>6.7999999999983629</v>
          </cell>
          <cell r="G1282">
            <v>85.8</v>
          </cell>
          <cell r="H1282">
            <v>6.6</v>
          </cell>
          <cell r="I1282">
            <v>0.05</v>
          </cell>
          <cell r="J1282">
            <v>566.28</v>
          </cell>
          <cell r="K1282">
            <v>28.314</v>
          </cell>
        </row>
        <row r="1283">
          <cell r="A1283">
            <v>528</v>
          </cell>
          <cell r="B1283" t="str">
            <v>+</v>
          </cell>
          <cell r="C1283">
            <v>14</v>
          </cell>
          <cell r="D1283">
            <v>528</v>
          </cell>
          <cell r="E1283" t="str">
            <v>+</v>
          </cell>
          <cell r="F1283">
            <v>15.299999999999727</v>
          </cell>
          <cell r="G1283">
            <v>1.3</v>
          </cell>
          <cell r="H1283">
            <v>2</v>
          </cell>
          <cell r="I1283">
            <v>0.05</v>
          </cell>
          <cell r="J1283">
            <v>2.6</v>
          </cell>
          <cell r="K1283">
            <v>0.13</v>
          </cell>
        </row>
        <row r="1284">
          <cell r="A1284">
            <v>528</v>
          </cell>
          <cell r="B1284" t="str">
            <v>+</v>
          </cell>
          <cell r="C1284">
            <v>12.5</v>
          </cell>
          <cell r="D1284">
            <v>529</v>
          </cell>
          <cell r="E1284" t="str">
            <v>+</v>
          </cell>
          <cell r="F1284">
            <v>2.5999999999999091</v>
          </cell>
          <cell r="G1284">
            <v>10.1</v>
          </cell>
          <cell r="H1284">
            <v>4</v>
          </cell>
          <cell r="I1284">
            <v>0.05</v>
          </cell>
          <cell r="J1284">
            <v>40.4</v>
          </cell>
          <cell r="K1284">
            <v>2.02</v>
          </cell>
        </row>
        <row r="1285">
          <cell r="A1285">
            <v>529</v>
          </cell>
          <cell r="B1285" t="str">
            <v>+</v>
          </cell>
          <cell r="C1285">
            <v>3.5</v>
          </cell>
          <cell r="D1285">
            <v>529</v>
          </cell>
          <cell r="E1285" t="str">
            <v>+</v>
          </cell>
          <cell r="F1285">
            <v>13.499999999999091</v>
          </cell>
          <cell r="G1285">
            <v>10</v>
          </cell>
          <cell r="H1285">
            <v>2</v>
          </cell>
          <cell r="I1285">
            <v>0.05</v>
          </cell>
          <cell r="J1285">
            <v>20</v>
          </cell>
          <cell r="K1285">
            <v>1</v>
          </cell>
        </row>
        <row r="1286">
          <cell r="A1286">
            <v>529</v>
          </cell>
          <cell r="B1286" t="str">
            <v>+</v>
          </cell>
          <cell r="C1286">
            <v>12</v>
          </cell>
          <cell r="D1286">
            <v>529</v>
          </cell>
          <cell r="E1286" t="str">
            <v>+</v>
          </cell>
          <cell r="F1286">
            <v>12.899999999999636</v>
          </cell>
          <cell r="G1286">
            <v>0.9</v>
          </cell>
          <cell r="H1286">
            <v>2</v>
          </cell>
          <cell r="I1286">
            <v>0.05</v>
          </cell>
          <cell r="J1286">
            <v>1.8</v>
          </cell>
          <cell r="K1286">
            <v>9.0000000000000011E-2</v>
          </cell>
        </row>
        <row r="1287">
          <cell r="A1287">
            <v>529</v>
          </cell>
          <cell r="B1287" t="str">
            <v>+</v>
          </cell>
          <cell r="C1287">
            <v>12.5</v>
          </cell>
          <cell r="D1287">
            <v>530</v>
          </cell>
          <cell r="E1287" t="str">
            <v>+</v>
          </cell>
          <cell r="F1287">
            <v>6.7000000000007276</v>
          </cell>
          <cell r="G1287">
            <v>14.2</v>
          </cell>
          <cell r="H1287">
            <v>1</v>
          </cell>
          <cell r="I1287">
            <v>0.05</v>
          </cell>
          <cell r="J1287">
            <v>14.2</v>
          </cell>
          <cell r="K1287">
            <v>0.71</v>
          </cell>
        </row>
        <row r="1288">
          <cell r="A1288">
            <v>529</v>
          </cell>
          <cell r="B1288" t="str">
            <v>+</v>
          </cell>
          <cell r="C1288">
            <v>19</v>
          </cell>
          <cell r="D1288">
            <v>530</v>
          </cell>
          <cell r="E1288" t="str">
            <v>+</v>
          </cell>
          <cell r="F1288">
            <v>3.0999999999994543</v>
          </cell>
          <cell r="G1288">
            <v>4.0999999999999996</v>
          </cell>
          <cell r="H1288">
            <v>1</v>
          </cell>
          <cell r="I1288">
            <v>0.05</v>
          </cell>
          <cell r="J1288">
            <v>4.0999999999999996</v>
          </cell>
          <cell r="K1288">
            <v>0.20499999999999999</v>
          </cell>
        </row>
        <row r="1289">
          <cell r="A1289">
            <v>530</v>
          </cell>
          <cell r="B1289" t="str">
            <v>+</v>
          </cell>
          <cell r="C1289">
            <v>14</v>
          </cell>
          <cell r="D1289">
            <v>530</v>
          </cell>
          <cell r="E1289" t="str">
            <v>+</v>
          </cell>
          <cell r="F1289">
            <v>16.700000000000728</v>
          </cell>
          <cell r="G1289">
            <v>2.7</v>
          </cell>
          <cell r="H1289">
            <v>1</v>
          </cell>
          <cell r="I1289">
            <v>0.05</v>
          </cell>
          <cell r="J1289">
            <v>2.7</v>
          </cell>
          <cell r="K1289">
            <v>0.13500000000000001</v>
          </cell>
        </row>
        <row r="1290">
          <cell r="A1290">
            <v>531</v>
          </cell>
          <cell r="B1290" t="str">
            <v>+</v>
          </cell>
          <cell r="C1290">
            <v>13.9</v>
          </cell>
          <cell r="D1290">
            <v>533</v>
          </cell>
          <cell r="E1290" t="str">
            <v>+</v>
          </cell>
          <cell r="F1290">
            <v>14.600000000000364</v>
          </cell>
          <cell r="G1290">
            <v>40.700000000000003</v>
          </cell>
          <cell r="H1290">
            <v>1</v>
          </cell>
          <cell r="I1290">
            <v>0.05</v>
          </cell>
          <cell r="J1290">
            <v>40.700000000000003</v>
          </cell>
          <cell r="K1290">
            <v>2.0350000000000001</v>
          </cell>
        </row>
        <row r="1291">
          <cell r="A1291">
            <v>533</v>
          </cell>
          <cell r="B1291" t="str">
            <v>+</v>
          </cell>
          <cell r="C1291">
            <v>8</v>
          </cell>
          <cell r="D1291">
            <v>533</v>
          </cell>
          <cell r="E1291" t="str">
            <v>+</v>
          </cell>
          <cell r="F1291">
            <v>14.700000000000273</v>
          </cell>
          <cell r="G1291">
            <v>6.7</v>
          </cell>
          <cell r="H1291">
            <v>1</v>
          </cell>
          <cell r="I1291">
            <v>0.05</v>
          </cell>
          <cell r="J1291">
            <v>6.7</v>
          </cell>
          <cell r="K1291">
            <v>0.33500000000000002</v>
          </cell>
        </row>
        <row r="1292">
          <cell r="A1292">
            <v>534</v>
          </cell>
          <cell r="B1292" t="str">
            <v>+</v>
          </cell>
          <cell r="C1292">
            <v>6.4</v>
          </cell>
          <cell r="D1292">
            <v>534</v>
          </cell>
          <cell r="E1292" t="str">
            <v>+</v>
          </cell>
          <cell r="F1292">
            <v>11.600000000000819</v>
          </cell>
          <cell r="G1292">
            <v>5.2</v>
          </cell>
          <cell r="H1292">
            <v>1</v>
          </cell>
          <cell r="I1292">
            <v>0.05</v>
          </cell>
          <cell r="J1292">
            <v>5.2</v>
          </cell>
          <cell r="K1292">
            <v>0.26</v>
          </cell>
        </row>
        <row r="1293">
          <cell r="A1293">
            <v>534</v>
          </cell>
          <cell r="B1293" t="str">
            <v>+</v>
          </cell>
          <cell r="D1293">
            <v>534</v>
          </cell>
          <cell r="E1293" t="str">
            <v>+</v>
          </cell>
          <cell r="F1293">
            <v>4.6000000000003638</v>
          </cell>
          <cell r="G1293">
            <v>4.5999999999999996</v>
          </cell>
          <cell r="H1293">
            <v>1</v>
          </cell>
          <cell r="I1293">
            <v>0.05</v>
          </cell>
          <cell r="J1293">
            <v>4.5999999999999996</v>
          </cell>
          <cell r="K1293">
            <v>0.22999999999999998</v>
          </cell>
        </row>
        <row r="1294">
          <cell r="A1294">
            <v>535</v>
          </cell>
          <cell r="B1294" t="str">
            <v>+</v>
          </cell>
          <cell r="D1294">
            <v>535</v>
          </cell>
          <cell r="E1294" t="str">
            <v>+</v>
          </cell>
          <cell r="F1294">
            <v>9.4000000000005457</v>
          </cell>
          <cell r="G1294">
            <v>9.4</v>
          </cell>
          <cell r="H1294">
            <v>1</v>
          </cell>
          <cell r="I1294">
            <v>0.05</v>
          </cell>
          <cell r="J1294">
            <v>9.4</v>
          </cell>
          <cell r="K1294">
            <v>0.47000000000000003</v>
          </cell>
        </row>
        <row r="1295">
          <cell r="A1295">
            <v>535</v>
          </cell>
          <cell r="B1295" t="str">
            <v>+</v>
          </cell>
          <cell r="C1295">
            <v>13.9</v>
          </cell>
          <cell r="D1295">
            <v>536</v>
          </cell>
          <cell r="E1295" t="str">
            <v>+</v>
          </cell>
          <cell r="F1295">
            <v>0</v>
          </cell>
          <cell r="G1295">
            <v>6.1</v>
          </cell>
          <cell r="H1295">
            <v>1</v>
          </cell>
          <cell r="I1295">
            <v>0.05</v>
          </cell>
          <cell r="J1295">
            <v>6.1</v>
          </cell>
          <cell r="K1295">
            <v>0.30499999999999999</v>
          </cell>
        </row>
        <row r="1296">
          <cell r="A1296">
            <v>536</v>
          </cell>
          <cell r="B1296" t="str">
            <v>+</v>
          </cell>
          <cell r="C1296">
            <v>4.2</v>
          </cell>
          <cell r="D1296">
            <v>536</v>
          </cell>
          <cell r="E1296" t="str">
            <v>+</v>
          </cell>
          <cell r="F1296">
            <v>16.700000000000728</v>
          </cell>
          <cell r="G1296">
            <v>12.5</v>
          </cell>
          <cell r="H1296">
            <v>1</v>
          </cell>
          <cell r="I1296">
            <v>0.05</v>
          </cell>
          <cell r="J1296">
            <v>12.5</v>
          </cell>
          <cell r="K1296">
            <v>0.625</v>
          </cell>
        </row>
        <row r="1297">
          <cell r="A1297">
            <v>540</v>
          </cell>
          <cell r="B1297" t="str">
            <v>+</v>
          </cell>
          <cell r="D1297">
            <v>540</v>
          </cell>
          <cell r="E1297" t="str">
            <v>+</v>
          </cell>
          <cell r="F1297">
            <v>7.9999999999995453</v>
          </cell>
          <cell r="G1297">
            <v>8</v>
          </cell>
          <cell r="H1297">
            <v>1</v>
          </cell>
          <cell r="I1297">
            <v>0.05</v>
          </cell>
          <cell r="J1297">
            <v>8</v>
          </cell>
          <cell r="K1297">
            <v>0.4</v>
          </cell>
        </row>
        <row r="1298">
          <cell r="A1298">
            <v>540</v>
          </cell>
          <cell r="B1298" t="str">
            <v>+</v>
          </cell>
          <cell r="C1298">
            <v>12</v>
          </cell>
          <cell r="D1298">
            <v>540</v>
          </cell>
          <cell r="E1298" t="str">
            <v>+</v>
          </cell>
          <cell r="F1298">
            <v>13.499999999999091</v>
          </cell>
          <cell r="G1298">
            <v>1.5</v>
          </cell>
          <cell r="H1298">
            <v>1</v>
          </cell>
          <cell r="I1298">
            <v>0.05</v>
          </cell>
          <cell r="J1298">
            <v>1.5</v>
          </cell>
          <cell r="K1298">
            <v>7.5000000000000011E-2</v>
          </cell>
        </row>
        <row r="1299">
          <cell r="A1299">
            <v>541</v>
          </cell>
          <cell r="B1299" t="str">
            <v>+</v>
          </cell>
          <cell r="C1299">
            <v>17</v>
          </cell>
          <cell r="D1299">
            <v>542</v>
          </cell>
          <cell r="E1299" t="str">
            <v>+</v>
          </cell>
          <cell r="F1299">
            <v>4.8000000000001819</v>
          </cell>
          <cell r="G1299">
            <v>7.8</v>
          </cell>
          <cell r="H1299">
            <v>1</v>
          </cell>
          <cell r="I1299">
            <v>0.05</v>
          </cell>
          <cell r="J1299">
            <v>7.8</v>
          </cell>
          <cell r="K1299">
            <v>0.39</v>
          </cell>
        </row>
        <row r="1300">
          <cell r="A1300">
            <v>541</v>
          </cell>
          <cell r="B1300" t="str">
            <v>+</v>
          </cell>
          <cell r="C1300">
            <v>19</v>
          </cell>
          <cell r="D1300">
            <v>542</v>
          </cell>
          <cell r="E1300" t="str">
            <v>+</v>
          </cell>
          <cell r="F1300">
            <v>14.500000000000455</v>
          </cell>
          <cell r="G1300">
            <v>15.5</v>
          </cell>
          <cell r="H1300">
            <v>1</v>
          </cell>
          <cell r="I1300">
            <v>0.05</v>
          </cell>
          <cell r="J1300">
            <v>15.5</v>
          </cell>
          <cell r="K1300">
            <v>0.77500000000000002</v>
          </cell>
        </row>
        <row r="1301">
          <cell r="A1301">
            <v>541</v>
          </cell>
          <cell r="B1301" t="str">
            <v>+</v>
          </cell>
          <cell r="C1301">
            <v>18</v>
          </cell>
          <cell r="D1301">
            <v>542</v>
          </cell>
          <cell r="E1301" t="str">
            <v>+</v>
          </cell>
          <cell r="F1301">
            <v>8.7999999999988177</v>
          </cell>
          <cell r="G1301">
            <v>10.8</v>
          </cell>
          <cell r="H1301">
            <v>1</v>
          </cell>
          <cell r="I1301">
            <v>0.05</v>
          </cell>
          <cell r="J1301">
            <v>10.8</v>
          </cell>
          <cell r="K1301">
            <v>0.54</v>
          </cell>
        </row>
        <row r="1302">
          <cell r="A1302">
            <v>542</v>
          </cell>
          <cell r="B1302" t="str">
            <v>+</v>
          </cell>
          <cell r="C1302">
            <v>6.8</v>
          </cell>
          <cell r="D1302">
            <v>542</v>
          </cell>
          <cell r="E1302" t="str">
            <v>+</v>
          </cell>
          <cell r="F1302">
            <v>9.0999999999985448</v>
          </cell>
          <cell r="G1302">
            <v>2.2999999999999998</v>
          </cell>
          <cell r="H1302">
            <v>1</v>
          </cell>
          <cell r="I1302">
            <v>0.05</v>
          </cell>
          <cell r="J1302">
            <v>2.2999999999999998</v>
          </cell>
          <cell r="K1302">
            <v>0.11499999999999999</v>
          </cell>
        </row>
        <row r="1303">
          <cell r="A1303">
            <v>542</v>
          </cell>
          <cell r="B1303" t="str">
            <v>+</v>
          </cell>
          <cell r="C1303">
            <v>8.6999999999999993</v>
          </cell>
          <cell r="D1303">
            <v>542</v>
          </cell>
          <cell r="E1303" t="str">
            <v>+</v>
          </cell>
          <cell r="F1303">
            <v>16.800000000000637</v>
          </cell>
          <cell r="G1303">
            <v>8.1</v>
          </cell>
          <cell r="H1303">
            <v>1</v>
          </cell>
          <cell r="I1303">
            <v>0.05</v>
          </cell>
          <cell r="J1303">
            <v>8.1</v>
          </cell>
          <cell r="K1303">
            <v>0.40500000000000003</v>
          </cell>
        </row>
        <row r="1304">
          <cell r="A1304">
            <v>542</v>
          </cell>
          <cell r="B1304" t="str">
            <v>+</v>
          </cell>
          <cell r="C1304">
            <v>18.7</v>
          </cell>
          <cell r="D1304">
            <v>544</v>
          </cell>
          <cell r="E1304" t="str">
            <v>+</v>
          </cell>
          <cell r="F1304">
            <v>5.7000000000016371</v>
          </cell>
          <cell r="G1304">
            <v>27</v>
          </cell>
          <cell r="H1304">
            <v>1</v>
          </cell>
          <cell r="I1304">
            <v>0.05</v>
          </cell>
          <cell r="J1304">
            <v>27</v>
          </cell>
          <cell r="K1304">
            <v>1.35</v>
          </cell>
        </row>
        <row r="1305">
          <cell r="A1305">
            <v>543</v>
          </cell>
          <cell r="B1305" t="str">
            <v>+</v>
          </cell>
          <cell r="C1305">
            <v>18</v>
          </cell>
          <cell r="D1305">
            <v>544</v>
          </cell>
          <cell r="E1305" t="str">
            <v>+</v>
          </cell>
          <cell r="F1305">
            <v>1.2000000000011823</v>
          </cell>
          <cell r="G1305">
            <v>3.2</v>
          </cell>
          <cell r="H1305">
            <v>1</v>
          </cell>
          <cell r="I1305">
            <v>0.05</v>
          </cell>
          <cell r="J1305">
            <v>3.2</v>
          </cell>
          <cell r="K1305">
            <v>0.16000000000000003</v>
          </cell>
        </row>
        <row r="1306">
          <cell r="A1306">
            <v>544</v>
          </cell>
          <cell r="B1306" t="str">
            <v>+</v>
          </cell>
          <cell r="C1306">
            <v>1</v>
          </cell>
          <cell r="D1306">
            <v>544</v>
          </cell>
          <cell r="E1306" t="str">
            <v>+</v>
          </cell>
          <cell r="F1306">
            <v>3.2000000000016371</v>
          </cell>
          <cell r="G1306">
            <v>2.2000000000000002</v>
          </cell>
          <cell r="H1306">
            <v>1</v>
          </cell>
          <cell r="I1306">
            <v>0.05</v>
          </cell>
          <cell r="J1306">
            <v>2.2000000000000002</v>
          </cell>
          <cell r="K1306">
            <v>0.11000000000000001</v>
          </cell>
        </row>
        <row r="1307">
          <cell r="A1307">
            <v>544</v>
          </cell>
          <cell r="B1307" t="str">
            <v>+</v>
          </cell>
          <cell r="C1307">
            <v>5</v>
          </cell>
          <cell r="D1307">
            <v>544</v>
          </cell>
          <cell r="E1307" t="str">
            <v>+</v>
          </cell>
          <cell r="F1307">
            <v>9.2000000000007276</v>
          </cell>
          <cell r="G1307">
            <v>4.2</v>
          </cell>
          <cell r="H1307">
            <v>3.6</v>
          </cell>
          <cell r="I1307">
            <v>0.05</v>
          </cell>
          <cell r="J1307">
            <v>15.120000000000001</v>
          </cell>
          <cell r="K1307">
            <v>0.75600000000000012</v>
          </cell>
        </row>
        <row r="1308">
          <cell r="A1308">
            <v>545</v>
          </cell>
          <cell r="B1308" t="str">
            <v>+</v>
          </cell>
          <cell r="C1308">
            <v>6</v>
          </cell>
          <cell r="D1308">
            <v>545</v>
          </cell>
          <cell r="E1308" t="str">
            <v>+</v>
          </cell>
          <cell r="F1308">
            <v>13.499999999999091</v>
          </cell>
          <cell r="G1308">
            <v>7.5</v>
          </cell>
          <cell r="H1308">
            <v>1</v>
          </cell>
          <cell r="I1308">
            <v>0.05</v>
          </cell>
          <cell r="J1308">
            <v>7.5</v>
          </cell>
          <cell r="K1308">
            <v>0.375</v>
          </cell>
        </row>
        <row r="1309">
          <cell r="A1309">
            <v>546</v>
          </cell>
          <cell r="B1309" t="str">
            <v>+</v>
          </cell>
          <cell r="C1309">
            <v>14.4</v>
          </cell>
          <cell r="D1309">
            <v>546</v>
          </cell>
          <cell r="E1309" t="str">
            <v>+</v>
          </cell>
          <cell r="F1309">
            <v>18.099999999999454</v>
          </cell>
          <cell r="G1309">
            <v>3.7</v>
          </cell>
          <cell r="H1309">
            <v>1</v>
          </cell>
          <cell r="I1309">
            <v>0.05</v>
          </cell>
          <cell r="J1309">
            <v>3.7</v>
          </cell>
          <cell r="K1309">
            <v>0.18500000000000003</v>
          </cell>
        </row>
        <row r="1310">
          <cell r="A1310">
            <v>546</v>
          </cell>
          <cell r="B1310" t="str">
            <v>+</v>
          </cell>
          <cell r="C1310">
            <v>15.8</v>
          </cell>
          <cell r="D1310">
            <v>546</v>
          </cell>
          <cell r="E1310" t="str">
            <v>+</v>
          </cell>
          <cell r="F1310">
            <v>19.000000000000909</v>
          </cell>
          <cell r="G1310">
            <v>3.2</v>
          </cell>
          <cell r="H1310">
            <v>1</v>
          </cell>
          <cell r="I1310">
            <v>0.05</v>
          </cell>
          <cell r="J1310">
            <v>3.2</v>
          </cell>
          <cell r="K1310">
            <v>0.16000000000000003</v>
          </cell>
        </row>
        <row r="1311">
          <cell r="A1311">
            <v>547</v>
          </cell>
          <cell r="B1311" t="str">
            <v>+</v>
          </cell>
          <cell r="C1311">
            <v>0.3</v>
          </cell>
          <cell r="D1311">
            <v>547</v>
          </cell>
          <cell r="E1311" t="str">
            <v>+</v>
          </cell>
          <cell r="F1311">
            <v>2.5999999999976353</v>
          </cell>
          <cell r="G1311">
            <v>2.2999999999999998</v>
          </cell>
          <cell r="H1311">
            <v>1</v>
          </cell>
          <cell r="I1311">
            <v>0.05</v>
          </cell>
          <cell r="J1311">
            <v>2.2999999999999998</v>
          </cell>
          <cell r="K1311">
            <v>0.11499999999999999</v>
          </cell>
        </row>
        <row r="1312">
          <cell r="A1312">
            <v>547</v>
          </cell>
          <cell r="B1312" t="str">
            <v>+</v>
          </cell>
          <cell r="C1312">
            <v>7.9</v>
          </cell>
          <cell r="D1312">
            <v>547</v>
          </cell>
          <cell r="E1312" t="str">
            <v>+</v>
          </cell>
          <cell r="F1312">
            <v>11.100000000001273</v>
          </cell>
          <cell r="G1312">
            <v>3.2</v>
          </cell>
          <cell r="H1312">
            <v>1</v>
          </cell>
          <cell r="I1312">
            <v>0.05</v>
          </cell>
          <cell r="J1312">
            <v>3.2</v>
          </cell>
          <cell r="K1312">
            <v>0.16000000000000003</v>
          </cell>
        </row>
        <row r="1313">
          <cell r="A1313">
            <v>547</v>
          </cell>
          <cell r="B1313" t="str">
            <v>+</v>
          </cell>
          <cell r="C1313">
            <v>14.4</v>
          </cell>
          <cell r="D1313">
            <v>548</v>
          </cell>
          <cell r="E1313" t="str">
            <v>+</v>
          </cell>
          <cell r="F1313">
            <v>0.29999999999972715</v>
          </cell>
          <cell r="G1313">
            <v>5.9</v>
          </cell>
          <cell r="H1313">
            <v>1</v>
          </cell>
          <cell r="I1313">
            <v>0.05</v>
          </cell>
          <cell r="J1313">
            <v>5.9</v>
          </cell>
          <cell r="K1313">
            <v>0.29500000000000004</v>
          </cell>
        </row>
        <row r="1314">
          <cell r="A1314">
            <v>547</v>
          </cell>
          <cell r="B1314" t="str">
            <v>+</v>
          </cell>
          <cell r="C1314">
            <v>12.3</v>
          </cell>
          <cell r="D1314">
            <v>547</v>
          </cell>
          <cell r="E1314" t="str">
            <v>+</v>
          </cell>
          <cell r="F1314">
            <v>16.299999999998818</v>
          </cell>
          <cell r="G1314">
            <v>4</v>
          </cell>
          <cell r="H1314">
            <v>1</v>
          </cell>
          <cell r="I1314">
            <v>0.05</v>
          </cell>
          <cell r="J1314">
            <v>4</v>
          </cell>
          <cell r="K1314">
            <v>0.2</v>
          </cell>
        </row>
        <row r="1315">
          <cell r="A1315">
            <v>547</v>
          </cell>
          <cell r="B1315" t="str">
            <v>+</v>
          </cell>
          <cell r="C1315">
            <v>15.9</v>
          </cell>
          <cell r="D1315">
            <v>547</v>
          </cell>
          <cell r="E1315" t="str">
            <v>+</v>
          </cell>
          <cell r="F1315">
            <v>18.899999999998727</v>
          </cell>
          <cell r="G1315">
            <v>3</v>
          </cell>
          <cell r="H1315">
            <v>1</v>
          </cell>
          <cell r="I1315">
            <v>0.05</v>
          </cell>
          <cell r="J1315">
            <v>3</v>
          </cell>
          <cell r="K1315">
            <v>0.15000000000000002</v>
          </cell>
        </row>
        <row r="1316">
          <cell r="A1316">
            <v>547</v>
          </cell>
          <cell r="B1316" t="str">
            <v>+</v>
          </cell>
          <cell r="C1316">
            <v>16.899999999999999</v>
          </cell>
          <cell r="D1316">
            <v>548</v>
          </cell>
          <cell r="E1316" t="str">
            <v>+</v>
          </cell>
          <cell r="F1316">
            <v>0.7999999999992724</v>
          </cell>
          <cell r="G1316">
            <v>3.9</v>
          </cell>
          <cell r="H1316">
            <v>2</v>
          </cell>
          <cell r="I1316">
            <v>0.05</v>
          </cell>
          <cell r="J1316">
            <v>7.8</v>
          </cell>
          <cell r="K1316">
            <v>0.39</v>
          </cell>
        </row>
        <row r="1317">
          <cell r="A1317">
            <v>548</v>
          </cell>
          <cell r="B1317" t="str">
            <v>+</v>
          </cell>
          <cell r="C1317">
            <v>5.6</v>
          </cell>
          <cell r="D1317">
            <v>548</v>
          </cell>
          <cell r="E1317" t="str">
            <v>+</v>
          </cell>
          <cell r="F1317">
            <v>9.9000000000000909</v>
          </cell>
          <cell r="G1317">
            <v>4.3</v>
          </cell>
          <cell r="H1317">
            <v>1</v>
          </cell>
          <cell r="I1317">
            <v>0.05</v>
          </cell>
          <cell r="J1317">
            <v>4.3</v>
          </cell>
          <cell r="K1317">
            <v>0.215</v>
          </cell>
        </row>
        <row r="1318">
          <cell r="A1318">
            <v>550</v>
          </cell>
          <cell r="B1318" t="str">
            <v>+</v>
          </cell>
          <cell r="D1318">
            <v>550</v>
          </cell>
          <cell r="E1318" t="str">
            <v>+</v>
          </cell>
          <cell r="F1318">
            <v>7.7999999999997272</v>
          </cell>
          <cell r="G1318">
            <v>7.8</v>
          </cell>
          <cell r="H1318">
            <v>1</v>
          </cell>
          <cell r="I1318">
            <v>0.05</v>
          </cell>
          <cell r="J1318">
            <v>7.8</v>
          </cell>
          <cell r="K1318">
            <v>0.39</v>
          </cell>
        </row>
        <row r="1319">
          <cell r="A1319">
            <v>550</v>
          </cell>
          <cell r="B1319" t="str">
            <v>+</v>
          </cell>
          <cell r="C1319">
            <v>1.7</v>
          </cell>
          <cell r="D1319">
            <v>550</v>
          </cell>
          <cell r="E1319" t="str">
            <v>+</v>
          </cell>
          <cell r="F1319">
            <v>9.2000000000007276</v>
          </cell>
          <cell r="G1319">
            <v>7.5</v>
          </cell>
          <cell r="H1319">
            <v>1</v>
          </cell>
          <cell r="I1319">
            <v>0.05</v>
          </cell>
          <cell r="J1319">
            <v>7.5</v>
          </cell>
          <cell r="K1319">
            <v>0.375</v>
          </cell>
        </row>
        <row r="1320">
          <cell r="A1320">
            <v>549</v>
          </cell>
          <cell r="B1320" t="str">
            <v>+</v>
          </cell>
          <cell r="C1320">
            <v>12</v>
          </cell>
          <cell r="D1320">
            <v>550</v>
          </cell>
          <cell r="E1320" t="str">
            <v>+</v>
          </cell>
          <cell r="F1320">
            <v>9.0000000000009095</v>
          </cell>
          <cell r="G1320">
            <v>17</v>
          </cell>
          <cell r="H1320">
            <v>1</v>
          </cell>
          <cell r="I1320">
            <v>0.05</v>
          </cell>
          <cell r="J1320">
            <v>17</v>
          </cell>
          <cell r="K1320">
            <v>0.85000000000000009</v>
          </cell>
        </row>
        <row r="1321">
          <cell r="A1321">
            <v>553</v>
          </cell>
          <cell r="B1321" t="str">
            <v>+</v>
          </cell>
          <cell r="C1321">
            <v>11</v>
          </cell>
          <cell r="D1321">
            <v>553</v>
          </cell>
          <cell r="E1321" t="str">
            <v>+</v>
          </cell>
          <cell r="F1321">
            <v>18.299999999999272</v>
          </cell>
          <cell r="G1321">
            <v>7.3</v>
          </cell>
          <cell r="H1321">
            <v>1</v>
          </cell>
          <cell r="I1321">
            <v>0.05</v>
          </cell>
          <cell r="J1321">
            <v>7.3</v>
          </cell>
          <cell r="K1321">
            <v>0.36499999999999999</v>
          </cell>
        </row>
        <row r="1322">
          <cell r="A1322">
            <v>553</v>
          </cell>
          <cell r="B1322" t="str">
            <v>+</v>
          </cell>
          <cell r="C1322">
            <v>12</v>
          </cell>
          <cell r="D1322">
            <v>554</v>
          </cell>
          <cell r="E1322" t="str">
            <v>+</v>
          </cell>
          <cell r="F1322">
            <v>14.700000000000273</v>
          </cell>
          <cell r="G1322">
            <v>22.7</v>
          </cell>
          <cell r="H1322">
            <v>1</v>
          </cell>
          <cell r="I1322">
            <v>0.05</v>
          </cell>
          <cell r="J1322">
            <v>22.7</v>
          </cell>
          <cell r="K1322">
            <v>1.135</v>
          </cell>
        </row>
        <row r="1323">
          <cell r="A1323">
            <v>553</v>
          </cell>
          <cell r="B1323" t="str">
            <v>+</v>
          </cell>
          <cell r="C1323">
            <v>9</v>
          </cell>
          <cell r="D1323">
            <v>553</v>
          </cell>
          <cell r="E1323" t="str">
            <v>+</v>
          </cell>
          <cell r="F1323">
            <v>14.000000000000909</v>
          </cell>
          <cell r="G1323">
            <v>5</v>
          </cell>
          <cell r="H1323">
            <v>1</v>
          </cell>
          <cell r="I1323">
            <v>0.05</v>
          </cell>
          <cell r="J1323">
            <v>5</v>
          </cell>
          <cell r="K1323">
            <v>0.25</v>
          </cell>
        </row>
        <row r="1324">
          <cell r="A1324">
            <v>558</v>
          </cell>
          <cell r="B1324" t="str">
            <v>+</v>
          </cell>
          <cell r="C1324">
            <v>1.5</v>
          </cell>
          <cell r="D1324">
            <v>559</v>
          </cell>
          <cell r="E1324" t="str">
            <v>+</v>
          </cell>
          <cell r="F1324">
            <v>6.3999999999987267</v>
          </cell>
          <cell r="G1324">
            <v>24.9</v>
          </cell>
          <cell r="H1324">
            <v>1</v>
          </cell>
          <cell r="I1324">
            <v>0.05</v>
          </cell>
          <cell r="J1324">
            <v>24.9</v>
          </cell>
          <cell r="K1324">
            <v>1.2450000000000001</v>
          </cell>
        </row>
        <row r="1325">
          <cell r="A1325">
            <v>559</v>
          </cell>
          <cell r="B1325" t="str">
            <v>+</v>
          </cell>
          <cell r="C1325">
            <v>15.5</v>
          </cell>
          <cell r="D1325">
            <v>560</v>
          </cell>
          <cell r="E1325" t="str">
            <v>+</v>
          </cell>
          <cell r="F1325">
            <v>2.9999999999995453</v>
          </cell>
          <cell r="G1325">
            <v>7.5</v>
          </cell>
          <cell r="H1325">
            <v>1</v>
          </cell>
          <cell r="I1325">
            <v>0.05</v>
          </cell>
          <cell r="J1325">
            <v>7.5</v>
          </cell>
          <cell r="K1325">
            <v>0.375</v>
          </cell>
        </row>
        <row r="1326">
          <cell r="A1326">
            <v>560</v>
          </cell>
          <cell r="B1326" t="str">
            <v>+</v>
          </cell>
          <cell r="C1326">
            <v>13.3</v>
          </cell>
          <cell r="D1326">
            <v>560</v>
          </cell>
          <cell r="E1326" t="str">
            <v>+</v>
          </cell>
          <cell r="F1326">
            <v>16.599999999998545</v>
          </cell>
          <cell r="G1326">
            <v>3.3</v>
          </cell>
          <cell r="H1326">
            <v>1</v>
          </cell>
          <cell r="I1326">
            <v>0.05</v>
          </cell>
          <cell r="J1326">
            <v>3.3</v>
          </cell>
          <cell r="K1326">
            <v>0.16500000000000001</v>
          </cell>
        </row>
        <row r="1327">
          <cell r="A1327">
            <v>561</v>
          </cell>
          <cell r="B1327" t="str">
            <v>+</v>
          </cell>
          <cell r="C1327">
            <v>13</v>
          </cell>
          <cell r="D1327">
            <v>561</v>
          </cell>
          <cell r="E1327" t="str">
            <v>+</v>
          </cell>
          <cell r="F1327">
            <v>13.700000000001182</v>
          </cell>
          <cell r="G1327">
            <v>0.7</v>
          </cell>
          <cell r="H1327">
            <v>1</v>
          </cell>
          <cell r="I1327">
            <v>0.05</v>
          </cell>
          <cell r="J1327">
            <v>0.7</v>
          </cell>
          <cell r="K1327">
            <v>3.4999999999999996E-2</v>
          </cell>
        </row>
        <row r="1328">
          <cell r="A1328">
            <v>561</v>
          </cell>
          <cell r="B1328" t="str">
            <v>+</v>
          </cell>
          <cell r="C1328">
            <v>3.5</v>
          </cell>
          <cell r="D1328">
            <v>561</v>
          </cell>
          <cell r="E1328" t="str">
            <v>+</v>
          </cell>
          <cell r="F1328">
            <v>6.5000000000009095</v>
          </cell>
          <cell r="G1328">
            <v>3</v>
          </cell>
          <cell r="H1328">
            <v>1</v>
          </cell>
          <cell r="I1328">
            <v>0.05</v>
          </cell>
          <cell r="J1328">
            <v>3</v>
          </cell>
          <cell r="K1328">
            <v>0.15000000000000002</v>
          </cell>
        </row>
        <row r="1329">
          <cell r="A1329">
            <v>563</v>
          </cell>
          <cell r="B1329" t="str">
            <v>+</v>
          </cell>
          <cell r="C1329">
            <v>16.5</v>
          </cell>
          <cell r="D1329">
            <v>563</v>
          </cell>
          <cell r="E1329" t="str">
            <v>+</v>
          </cell>
          <cell r="F1329">
            <v>19.299999999998363</v>
          </cell>
          <cell r="G1329">
            <v>2.8</v>
          </cell>
          <cell r="H1329">
            <v>1</v>
          </cell>
          <cell r="I1329">
            <v>0.05</v>
          </cell>
          <cell r="J1329">
            <v>2.8</v>
          </cell>
          <cell r="K1329">
            <v>0.13999999999999999</v>
          </cell>
        </row>
        <row r="1330">
          <cell r="A1330">
            <v>563</v>
          </cell>
          <cell r="B1330" t="str">
            <v>+</v>
          </cell>
          <cell r="C1330">
            <v>6.5</v>
          </cell>
          <cell r="D1330">
            <v>563</v>
          </cell>
          <cell r="E1330" t="str">
            <v>+</v>
          </cell>
          <cell r="F1330">
            <v>7.5</v>
          </cell>
          <cell r="G1330">
            <v>1</v>
          </cell>
          <cell r="H1330">
            <v>4.4000000000000004</v>
          </cell>
          <cell r="I1330">
            <v>0.05</v>
          </cell>
          <cell r="J1330">
            <v>4.4000000000000004</v>
          </cell>
          <cell r="K1330">
            <v>0.22000000000000003</v>
          </cell>
        </row>
        <row r="1331">
          <cell r="A1331">
            <v>563</v>
          </cell>
          <cell r="B1331" t="str">
            <v>+</v>
          </cell>
          <cell r="C1331">
            <v>7.5</v>
          </cell>
          <cell r="D1331">
            <v>563</v>
          </cell>
          <cell r="E1331" t="str">
            <v>+</v>
          </cell>
          <cell r="F1331">
            <v>11.399999999998727</v>
          </cell>
          <cell r="G1331">
            <v>3.9</v>
          </cell>
          <cell r="H1331">
            <v>1</v>
          </cell>
          <cell r="I1331">
            <v>0.05</v>
          </cell>
          <cell r="J1331">
            <v>3.9</v>
          </cell>
          <cell r="K1331">
            <v>0.19500000000000001</v>
          </cell>
        </row>
        <row r="1332">
          <cell r="A1332">
            <v>563</v>
          </cell>
          <cell r="B1332" t="str">
            <v>+</v>
          </cell>
          <cell r="C1332">
            <v>13.8</v>
          </cell>
          <cell r="D1332">
            <v>564</v>
          </cell>
          <cell r="E1332" t="str">
            <v>+</v>
          </cell>
          <cell r="F1332">
            <v>1.5999999999985448</v>
          </cell>
          <cell r="G1332">
            <v>7.8</v>
          </cell>
          <cell r="H1332">
            <v>1</v>
          </cell>
          <cell r="I1332">
            <v>0.05</v>
          </cell>
          <cell r="J1332">
            <v>7.8</v>
          </cell>
          <cell r="K1332">
            <v>0.39</v>
          </cell>
        </row>
        <row r="1333">
          <cell r="A1333">
            <v>567</v>
          </cell>
          <cell r="B1333" t="str">
            <v>+</v>
          </cell>
          <cell r="C1333">
            <v>10.9</v>
          </cell>
          <cell r="D1333">
            <v>568</v>
          </cell>
          <cell r="E1333" t="str">
            <v>+</v>
          </cell>
          <cell r="F1333">
            <v>2.6999999999998181</v>
          </cell>
          <cell r="G1333">
            <v>11.8</v>
          </cell>
          <cell r="H1333">
            <v>1</v>
          </cell>
          <cell r="I1333">
            <v>0.05</v>
          </cell>
          <cell r="J1333">
            <v>11.8</v>
          </cell>
          <cell r="K1333">
            <v>0.59000000000000008</v>
          </cell>
        </row>
        <row r="1334">
          <cell r="A1334">
            <v>568</v>
          </cell>
          <cell r="B1334" t="str">
            <v>+</v>
          </cell>
          <cell r="C1334">
            <v>2.7</v>
          </cell>
          <cell r="D1334">
            <v>568</v>
          </cell>
          <cell r="E1334" t="str">
            <v>+</v>
          </cell>
          <cell r="F1334">
            <v>4.4000000000005457</v>
          </cell>
          <cell r="G1334">
            <v>1.7</v>
          </cell>
          <cell r="H1334">
            <v>1.4</v>
          </cell>
          <cell r="I1334">
            <v>0.05</v>
          </cell>
          <cell r="J1334">
            <v>2.38</v>
          </cell>
          <cell r="K1334">
            <v>0.11899999999999999</v>
          </cell>
        </row>
        <row r="1335">
          <cell r="A1335">
            <v>568</v>
          </cell>
          <cell r="B1335" t="str">
            <v>+</v>
          </cell>
          <cell r="C1335">
            <v>4.5</v>
          </cell>
          <cell r="D1335">
            <v>568</v>
          </cell>
          <cell r="E1335" t="str">
            <v>+</v>
          </cell>
          <cell r="F1335">
            <v>12.999999999999545</v>
          </cell>
          <cell r="G1335">
            <v>8.5</v>
          </cell>
          <cell r="H1335">
            <v>1</v>
          </cell>
          <cell r="I1335">
            <v>0.05</v>
          </cell>
          <cell r="J1335">
            <v>8.5</v>
          </cell>
          <cell r="K1335">
            <v>0.42500000000000004</v>
          </cell>
        </row>
        <row r="1336">
          <cell r="A1336">
            <v>568</v>
          </cell>
          <cell r="B1336" t="str">
            <v>+</v>
          </cell>
          <cell r="C1336">
            <v>17.899999999999999</v>
          </cell>
          <cell r="D1336">
            <v>569</v>
          </cell>
          <cell r="E1336" t="str">
            <v>+</v>
          </cell>
          <cell r="F1336">
            <v>3.3999999999991815</v>
          </cell>
          <cell r="G1336">
            <v>5.5</v>
          </cell>
          <cell r="H1336">
            <v>1</v>
          </cell>
          <cell r="I1336">
            <v>0.05</v>
          </cell>
          <cell r="J1336">
            <v>5.5</v>
          </cell>
          <cell r="K1336">
            <v>0.27500000000000002</v>
          </cell>
        </row>
        <row r="1337">
          <cell r="A1337">
            <v>568</v>
          </cell>
          <cell r="B1337" t="str">
            <v>+</v>
          </cell>
          <cell r="C1337">
            <v>19.399999999999999</v>
          </cell>
          <cell r="D1337">
            <v>569</v>
          </cell>
          <cell r="E1337" t="str">
            <v>+</v>
          </cell>
          <cell r="F1337">
            <v>4.1999999999984539</v>
          </cell>
          <cell r="G1337">
            <v>4.8</v>
          </cell>
          <cell r="H1337">
            <v>1</v>
          </cell>
          <cell r="I1337">
            <v>0.05</v>
          </cell>
          <cell r="J1337">
            <v>4.8</v>
          </cell>
          <cell r="K1337">
            <v>0.24</v>
          </cell>
        </row>
        <row r="1338">
          <cell r="A1338">
            <v>569</v>
          </cell>
          <cell r="B1338" t="str">
            <v>+</v>
          </cell>
          <cell r="C1338">
            <v>6.2</v>
          </cell>
          <cell r="D1338">
            <v>569</v>
          </cell>
          <cell r="E1338" t="str">
            <v>+</v>
          </cell>
          <cell r="F1338">
            <v>7.9000000000019099</v>
          </cell>
          <cell r="G1338">
            <v>1.7</v>
          </cell>
          <cell r="H1338">
            <v>1</v>
          </cell>
          <cell r="I1338">
            <v>0.05</v>
          </cell>
          <cell r="J1338">
            <v>1.7</v>
          </cell>
          <cell r="K1338">
            <v>8.5000000000000006E-2</v>
          </cell>
        </row>
        <row r="1339">
          <cell r="A1339">
            <v>569</v>
          </cell>
          <cell r="B1339" t="str">
            <v>+</v>
          </cell>
          <cell r="C1339">
            <v>6.4</v>
          </cell>
          <cell r="D1339">
            <v>569</v>
          </cell>
          <cell r="E1339" t="str">
            <v>+</v>
          </cell>
          <cell r="F1339">
            <v>8.0999999999994543</v>
          </cell>
          <cell r="G1339">
            <v>1.7</v>
          </cell>
          <cell r="H1339">
            <v>1</v>
          </cell>
          <cell r="I1339">
            <v>0.05</v>
          </cell>
          <cell r="J1339">
            <v>1.7</v>
          </cell>
          <cell r="K1339">
            <v>8.5000000000000006E-2</v>
          </cell>
        </row>
        <row r="1340">
          <cell r="A1340">
            <v>569</v>
          </cell>
          <cell r="B1340" t="str">
            <v>+</v>
          </cell>
          <cell r="C1340">
            <v>14</v>
          </cell>
          <cell r="D1340">
            <v>569</v>
          </cell>
          <cell r="E1340" t="str">
            <v>+</v>
          </cell>
          <cell r="F1340">
            <v>16.500000000000909</v>
          </cell>
          <cell r="G1340">
            <v>2.5</v>
          </cell>
          <cell r="H1340">
            <v>1</v>
          </cell>
          <cell r="I1340">
            <v>0.05</v>
          </cell>
          <cell r="J1340">
            <v>2.5</v>
          </cell>
          <cell r="K1340">
            <v>0.125</v>
          </cell>
        </row>
        <row r="1341">
          <cell r="A1341">
            <v>569</v>
          </cell>
          <cell r="B1341" t="str">
            <v>+</v>
          </cell>
          <cell r="C1341">
            <v>13.5</v>
          </cell>
          <cell r="D1341">
            <v>570</v>
          </cell>
          <cell r="E1341" t="str">
            <v>+</v>
          </cell>
          <cell r="F1341">
            <v>7.8999999999996362</v>
          </cell>
          <cell r="G1341">
            <v>14.4</v>
          </cell>
          <cell r="H1341">
            <v>1</v>
          </cell>
          <cell r="I1341">
            <v>0.05</v>
          </cell>
          <cell r="J1341">
            <v>14.4</v>
          </cell>
          <cell r="K1341">
            <v>0.72000000000000008</v>
          </cell>
        </row>
        <row r="1342">
          <cell r="A1342">
            <v>570</v>
          </cell>
          <cell r="B1342" t="str">
            <v>+</v>
          </cell>
          <cell r="C1342">
            <v>16</v>
          </cell>
          <cell r="D1342">
            <v>570</v>
          </cell>
          <cell r="E1342" t="str">
            <v>+</v>
          </cell>
          <cell r="F1342">
            <v>19.900000000000091</v>
          </cell>
          <cell r="G1342">
            <v>3.9</v>
          </cell>
          <cell r="H1342">
            <v>1</v>
          </cell>
          <cell r="I1342">
            <v>0.05</v>
          </cell>
          <cell r="J1342">
            <v>3.9</v>
          </cell>
          <cell r="K1342">
            <v>0.19500000000000001</v>
          </cell>
        </row>
        <row r="1343">
          <cell r="A1343">
            <v>571</v>
          </cell>
          <cell r="B1343" t="str">
            <v>+</v>
          </cell>
          <cell r="C1343">
            <v>3.2</v>
          </cell>
          <cell r="D1343">
            <v>571</v>
          </cell>
          <cell r="E1343" t="str">
            <v>+</v>
          </cell>
          <cell r="F1343">
            <v>6.1000000000012733</v>
          </cell>
          <cell r="G1343">
            <v>2.9</v>
          </cell>
          <cell r="H1343">
            <v>1</v>
          </cell>
          <cell r="I1343">
            <v>0.05</v>
          </cell>
          <cell r="J1343">
            <v>2.9</v>
          </cell>
          <cell r="K1343">
            <v>0.14499999999999999</v>
          </cell>
        </row>
        <row r="1344">
          <cell r="A1344">
            <v>571</v>
          </cell>
          <cell r="B1344" t="str">
            <v>+</v>
          </cell>
          <cell r="C1344">
            <v>4.7</v>
          </cell>
          <cell r="D1344">
            <v>571</v>
          </cell>
          <cell r="E1344" t="str">
            <v>+</v>
          </cell>
          <cell r="F1344">
            <v>6.25</v>
          </cell>
          <cell r="G1344">
            <v>1.55</v>
          </cell>
          <cell r="H1344">
            <v>1</v>
          </cell>
          <cell r="I1344">
            <v>0.05</v>
          </cell>
          <cell r="J1344">
            <v>1.55</v>
          </cell>
          <cell r="K1344">
            <v>7.7500000000000013E-2</v>
          </cell>
        </row>
        <row r="1345">
          <cell r="A1345">
            <v>571</v>
          </cell>
          <cell r="B1345" t="str">
            <v>+</v>
          </cell>
          <cell r="C1345">
            <v>7.5</v>
          </cell>
          <cell r="D1345">
            <v>571</v>
          </cell>
          <cell r="E1345" t="str">
            <v>+</v>
          </cell>
          <cell r="F1345">
            <v>13.700000000001182</v>
          </cell>
          <cell r="G1345">
            <v>6.2</v>
          </cell>
          <cell r="H1345">
            <v>1</v>
          </cell>
          <cell r="I1345">
            <v>0.05</v>
          </cell>
          <cell r="J1345">
            <v>6.2</v>
          </cell>
          <cell r="K1345">
            <v>0.31000000000000005</v>
          </cell>
        </row>
        <row r="1346">
          <cell r="A1346">
            <v>571</v>
          </cell>
          <cell r="B1346" t="str">
            <v>+</v>
          </cell>
          <cell r="C1346">
            <v>15</v>
          </cell>
          <cell r="D1346">
            <v>572</v>
          </cell>
          <cell r="E1346" t="str">
            <v>+</v>
          </cell>
          <cell r="F1346">
            <v>12.000000000000455</v>
          </cell>
          <cell r="G1346">
            <v>17</v>
          </cell>
          <cell r="H1346">
            <v>1</v>
          </cell>
          <cell r="I1346">
            <v>0.05</v>
          </cell>
          <cell r="J1346">
            <v>17</v>
          </cell>
          <cell r="K1346">
            <v>0.85000000000000009</v>
          </cell>
        </row>
        <row r="1347">
          <cell r="A1347">
            <v>572</v>
          </cell>
          <cell r="B1347" t="str">
            <v>+</v>
          </cell>
          <cell r="C1347">
            <v>14.7</v>
          </cell>
          <cell r="D1347">
            <v>572</v>
          </cell>
          <cell r="E1347" t="str">
            <v>+</v>
          </cell>
          <cell r="F1347">
            <v>18.300000000001546</v>
          </cell>
          <cell r="G1347">
            <v>3.6</v>
          </cell>
          <cell r="H1347">
            <v>1</v>
          </cell>
          <cell r="I1347">
            <v>0.05</v>
          </cell>
          <cell r="J1347">
            <v>3.6</v>
          </cell>
          <cell r="K1347">
            <v>0.18000000000000002</v>
          </cell>
        </row>
        <row r="1348">
          <cell r="A1348">
            <v>572</v>
          </cell>
          <cell r="B1348" t="str">
            <v>+</v>
          </cell>
          <cell r="C1348">
            <v>15.5</v>
          </cell>
          <cell r="D1348">
            <v>572</v>
          </cell>
          <cell r="E1348" t="str">
            <v>+</v>
          </cell>
          <cell r="F1348">
            <v>16.900000000000546</v>
          </cell>
          <cell r="G1348">
            <v>1.4</v>
          </cell>
          <cell r="H1348">
            <v>1</v>
          </cell>
          <cell r="I1348">
            <v>0.05</v>
          </cell>
          <cell r="J1348">
            <v>1.4</v>
          </cell>
          <cell r="K1348">
            <v>6.9999999999999993E-2</v>
          </cell>
        </row>
        <row r="1349">
          <cell r="A1349">
            <v>575</v>
          </cell>
          <cell r="B1349" t="str">
            <v>+</v>
          </cell>
          <cell r="C1349">
            <v>15.7</v>
          </cell>
          <cell r="D1349">
            <v>575</v>
          </cell>
          <cell r="E1349" t="str">
            <v>+</v>
          </cell>
          <cell r="F1349">
            <v>17.599999999999909</v>
          </cell>
          <cell r="G1349">
            <v>1.9</v>
          </cell>
          <cell r="H1349">
            <v>1</v>
          </cell>
          <cell r="I1349">
            <v>0.05</v>
          </cell>
          <cell r="J1349">
            <v>1.9</v>
          </cell>
          <cell r="K1349">
            <v>9.5000000000000001E-2</v>
          </cell>
        </row>
        <row r="1350">
          <cell r="A1350">
            <v>575</v>
          </cell>
          <cell r="B1350" t="str">
            <v>+</v>
          </cell>
          <cell r="C1350">
            <v>14.5</v>
          </cell>
          <cell r="D1350">
            <v>576</v>
          </cell>
          <cell r="E1350" t="str">
            <v>+</v>
          </cell>
          <cell r="F1350">
            <v>2.0000000000004547</v>
          </cell>
          <cell r="G1350">
            <v>7.5</v>
          </cell>
          <cell r="H1350">
            <v>1</v>
          </cell>
          <cell r="I1350">
            <v>0.05</v>
          </cell>
          <cell r="J1350">
            <v>7.5</v>
          </cell>
          <cell r="K1350">
            <v>0.375</v>
          </cell>
        </row>
        <row r="1351">
          <cell r="A1351">
            <v>576</v>
          </cell>
          <cell r="B1351" t="str">
            <v>+</v>
          </cell>
          <cell r="C1351">
            <v>4.5999999999999996</v>
          </cell>
          <cell r="D1351">
            <v>576</v>
          </cell>
          <cell r="E1351" t="str">
            <v>+</v>
          </cell>
          <cell r="F1351">
            <v>5.7500000000004547</v>
          </cell>
          <cell r="G1351">
            <v>1.1499999999999999</v>
          </cell>
          <cell r="H1351">
            <v>1</v>
          </cell>
          <cell r="I1351">
            <v>0.05</v>
          </cell>
          <cell r="J1351">
            <v>1.1499999999999999</v>
          </cell>
          <cell r="K1351">
            <v>5.7499999999999996E-2</v>
          </cell>
        </row>
        <row r="1352">
          <cell r="A1352">
            <v>576</v>
          </cell>
          <cell r="B1352" t="str">
            <v>+</v>
          </cell>
          <cell r="C1352">
            <v>17.7</v>
          </cell>
          <cell r="D1352">
            <v>576</v>
          </cell>
          <cell r="E1352" t="str">
            <v>+</v>
          </cell>
          <cell r="F1352">
            <v>18.800000000001091</v>
          </cell>
          <cell r="G1352">
            <v>1.1000000000000001</v>
          </cell>
          <cell r="H1352">
            <v>1</v>
          </cell>
          <cell r="I1352">
            <v>0.05</v>
          </cell>
          <cell r="J1352">
            <v>1.1000000000000001</v>
          </cell>
          <cell r="K1352">
            <v>5.5000000000000007E-2</v>
          </cell>
        </row>
        <row r="1353">
          <cell r="A1353">
            <v>579</v>
          </cell>
          <cell r="B1353" t="str">
            <v>+</v>
          </cell>
          <cell r="C1353">
            <v>6.5</v>
          </cell>
          <cell r="D1353">
            <v>579</v>
          </cell>
          <cell r="E1353" t="str">
            <v>+</v>
          </cell>
          <cell r="F1353">
            <v>7.5999999999999091</v>
          </cell>
          <cell r="G1353">
            <v>1.1000000000000001</v>
          </cell>
          <cell r="H1353">
            <v>1</v>
          </cell>
          <cell r="I1353">
            <v>0.05</v>
          </cell>
          <cell r="J1353">
            <v>1.1000000000000001</v>
          </cell>
          <cell r="K1353">
            <v>5.5000000000000007E-2</v>
          </cell>
        </row>
        <row r="1354">
          <cell r="A1354">
            <v>579</v>
          </cell>
          <cell r="B1354" t="str">
            <v>+</v>
          </cell>
          <cell r="C1354">
            <v>10.5</v>
          </cell>
          <cell r="D1354">
            <v>579</v>
          </cell>
          <cell r="E1354" t="str">
            <v>+</v>
          </cell>
          <cell r="F1354">
            <v>11.200000000001182</v>
          </cell>
          <cell r="G1354">
            <v>0.7</v>
          </cell>
          <cell r="H1354">
            <v>1</v>
          </cell>
          <cell r="I1354">
            <v>0.05</v>
          </cell>
          <cell r="J1354">
            <v>0.7</v>
          </cell>
          <cell r="K1354">
            <v>3.4999999999999996E-2</v>
          </cell>
        </row>
        <row r="1355">
          <cell r="A1355">
            <v>579</v>
          </cell>
          <cell r="B1355" t="str">
            <v>+</v>
          </cell>
          <cell r="C1355">
            <v>6.6</v>
          </cell>
          <cell r="D1355">
            <v>581</v>
          </cell>
          <cell r="E1355" t="str">
            <v>+</v>
          </cell>
          <cell r="F1355">
            <v>9.2000000000007276</v>
          </cell>
          <cell r="G1355">
            <v>42.6</v>
          </cell>
          <cell r="H1355">
            <v>1</v>
          </cell>
          <cell r="I1355">
            <v>0.05</v>
          </cell>
          <cell r="J1355">
            <v>42.6</v>
          </cell>
          <cell r="K1355">
            <v>2.1300000000000003</v>
          </cell>
        </row>
        <row r="1356">
          <cell r="A1356">
            <v>580</v>
          </cell>
          <cell r="B1356" t="str">
            <v>+</v>
          </cell>
          <cell r="C1356">
            <v>1</v>
          </cell>
          <cell r="D1356">
            <v>581</v>
          </cell>
          <cell r="E1356" t="str">
            <v>+</v>
          </cell>
          <cell r="F1356">
            <v>9.7499999999990905</v>
          </cell>
          <cell r="G1356">
            <v>28.75</v>
          </cell>
          <cell r="H1356">
            <v>1</v>
          </cell>
          <cell r="I1356">
            <v>0.05</v>
          </cell>
          <cell r="J1356">
            <v>28.75</v>
          </cell>
          <cell r="K1356">
            <v>1.4375</v>
          </cell>
        </row>
        <row r="1357">
          <cell r="A1357">
            <v>602</v>
          </cell>
          <cell r="B1357" t="str">
            <v>+</v>
          </cell>
          <cell r="C1357">
            <v>6.3</v>
          </cell>
          <cell r="D1357">
            <v>603</v>
          </cell>
          <cell r="E1357" t="str">
            <v>+</v>
          </cell>
          <cell r="F1357">
            <v>9.9999999997635314E-2</v>
          </cell>
          <cell r="G1357">
            <v>13.8</v>
          </cell>
          <cell r="H1357">
            <v>1</v>
          </cell>
          <cell r="I1357">
            <v>0.05</v>
          </cell>
          <cell r="J1357">
            <v>13.8</v>
          </cell>
          <cell r="K1357">
            <v>0.69000000000000006</v>
          </cell>
        </row>
        <row r="1358">
          <cell r="A1358">
            <v>605</v>
          </cell>
          <cell r="B1358" t="str">
            <v>+</v>
          </cell>
          <cell r="C1358">
            <v>17.8</v>
          </cell>
          <cell r="D1358">
            <v>606</v>
          </cell>
          <cell r="E1358" t="str">
            <v>+</v>
          </cell>
          <cell r="F1358">
            <v>2.3000000000001819</v>
          </cell>
          <cell r="G1358">
            <v>4.5</v>
          </cell>
          <cell r="H1358">
            <v>1</v>
          </cell>
          <cell r="I1358">
            <v>0.05</v>
          </cell>
          <cell r="J1358">
            <v>4.5</v>
          </cell>
          <cell r="K1358">
            <v>0.22500000000000001</v>
          </cell>
        </row>
        <row r="1359">
          <cell r="A1359">
            <v>605</v>
          </cell>
          <cell r="B1359" t="str">
            <v>+</v>
          </cell>
          <cell r="C1359">
            <v>5.2</v>
          </cell>
          <cell r="D1359">
            <v>605</v>
          </cell>
          <cell r="E1359" t="str">
            <v>+</v>
          </cell>
          <cell r="F1359">
            <v>9.6000000000003638</v>
          </cell>
          <cell r="G1359">
            <v>4.4000000000000004</v>
          </cell>
          <cell r="H1359">
            <v>1</v>
          </cell>
          <cell r="I1359">
            <v>0.05</v>
          </cell>
          <cell r="J1359">
            <v>4.4000000000000004</v>
          </cell>
          <cell r="K1359">
            <v>0.22000000000000003</v>
          </cell>
        </row>
        <row r="1360">
          <cell r="A1360">
            <v>605</v>
          </cell>
          <cell r="B1360" t="str">
            <v>+</v>
          </cell>
          <cell r="C1360">
            <v>8.9</v>
          </cell>
          <cell r="D1360">
            <v>606</v>
          </cell>
          <cell r="E1360" t="str">
            <v>+</v>
          </cell>
          <cell r="F1360">
            <v>2.7999999999997272</v>
          </cell>
          <cell r="G1360">
            <v>13.9</v>
          </cell>
          <cell r="H1360">
            <v>1</v>
          </cell>
          <cell r="I1360">
            <v>0.04</v>
          </cell>
          <cell r="J1360">
            <v>13.9</v>
          </cell>
          <cell r="K1360">
            <v>0.55600000000000005</v>
          </cell>
        </row>
        <row r="1361">
          <cell r="A1361">
            <v>606</v>
          </cell>
          <cell r="B1361" t="str">
            <v>+</v>
          </cell>
          <cell r="C1361">
            <v>13.9</v>
          </cell>
          <cell r="D1361">
            <v>607</v>
          </cell>
          <cell r="E1361" t="str">
            <v>+</v>
          </cell>
          <cell r="F1361">
            <v>0.3999999999996362</v>
          </cell>
          <cell r="G1361">
            <v>6.5</v>
          </cell>
          <cell r="H1361">
            <v>1</v>
          </cell>
          <cell r="I1361">
            <v>0.04</v>
          </cell>
          <cell r="J1361">
            <v>6.5</v>
          </cell>
          <cell r="K1361">
            <v>0.26</v>
          </cell>
        </row>
        <row r="1362">
          <cell r="A1362">
            <v>607</v>
          </cell>
          <cell r="B1362" t="str">
            <v>+</v>
          </cell>
          <cell r="C1362">
            <v>2.5</v>
          </cell>
          <cell r="D1362">
            <v>607</v>
          </cell>
          <cell r="E1362" t="str">
            <v>+</v>
          </cell>
          <cell r="F1362">
            <v>11.900000000000546</v>
          </cell>
          <cell r="G1362">
            <v>9.4</v>
          </cell>
          <cell r="H1362">
            <v>1</v>
          </cell>
          <cell r="I1362">
            <v>0.04</v>
          </cell>
          <cell r="J1362">
            <v>9.4</v>
          </cell>
          <cell r="K1362">
            <v>0.376</v>
          </cell>
        </row>
        <row r="1363">
          <cell r="A1363">
            <v>607</v>
          </cell>
          <cell r="B1363" t="str">
            <v>+</v>
          </cell>
          <cell r="C1363">
            <v>15</v>
          </cell>
          <cell r="D1363">
            <v>607</v>
          </cell>
          <cell r="E1363" t="str">
            <v>+</v>
          </cell>
          <cell r="F1363">
            <v>18.600000000001273</v>
          </cell>
          <cell r="G1363">
            <v>3.6</v>
          </cell>
          <cell r="H1363">
            <v>1</v>
          </cell>
          <cell r="I1363">
            <v>0.04</v>
          </cell>
          <cell r="J1363">
            <v>3.6</v>
          </cell>
          <cell r="K1363">
            <v>0.14400000000000002</v>
          </cell>
        </row>
        <row r="1364">
          <cell r="A1364">
            <v>608</v>
          </cell>
          <cell r="B1364" t="str">
            <v>+</v>
          </cell>
          <cell r="C1364">
            <v>4.2</v>
          </cell>
          <cell r="D1364">
            <v>608</v>
          </cell>
          <cell r="E1364" t="str">
            <v>+</v>
          </cell>
          <cell r="F1364">
            <v>5.9000000000014552</v>
          </cell>
          <cell r="G1364">
            <v>1.7</v>
          </cell>
          <cell r="H1364">
            <v>1</v>
          </cell>
          <cell r="I1364">
            <v>0.04</v>
          </cell>
          <cell r="J1364">
            <v>1.7</v>
          </cell>
          <cell r="K1364">
            <v>6.8000000000000005E-2</v>
          </cell>
        </row>
        <row r="1365">
          <cell r="A1365">
            <v>609</v>
          </cell>
          <cell r="B1365" t="str">
            <v>+</v>
          </cell>
          <cell r="C1365">
            <v>15.5</v>
          </cell>
          <cell r="D1365">
            <v>609</v>
          </cell>
          <cell r="E1365" t="str">
            <v>+</v>
          </cell>
          <cell r="F1365">
            <v>19.400000000000546</v>
          </cell>
          <cell r="G1365">
            <v>3.9</v>
          </cell>
          <cell r="H1365">
            <v>1</v>
          </cell>
          <cell r="I1365">
            <v>0.04</v>
          </cell>
          <cell r="J1365">
            <v>3.9</v>
          </cell>
          <cell r="K1365">
            <v>0.156</v>
          </cell>
        </row>
        <row r="1366">
          <cell r="A1366">
            <v>610</v>
          </cell>
          <cell r="B1366" t="str">
            <v>+</v>
          </cell>
          <cell r="C1366">
            <v>0.5</v>
          </cell>
          <cell r="D1366">
            <v>610</v>
          </cell>
          <cell r="E1366" t="str">
            <v>+</v>
          </cell>
          <cell r="F1366">
            <v>1.6000000000008185</v>
          </cell>
          <cell r="G1366">
            <v>1.1000000000000001</v>
          </cell>
          <cell r="H1366">
            <v>1</v>
          </cell>
          <cell r="I1366">
            <v>0.04</v>
          </cell>
          <cell r="J1366">
            <v>1.1000000000000001</v>
          </cell>
          <cell r="K1366">
            <v>4.4000000000000004E-2</v>
          </cell>
        </row>
        <row r="1367">
          <cell r="A1367">
            <v>611</v>
          </cell>
          <cell r="B1367" t="str">
            <v>+</v>
          </cell>
          <cell r="D1367">
            <v>611</v>
          </cell>
          <cell r="E1367" t="str">
            <v>+</v>
          </cell>
          <cell r="F1367">
            <v>1.7999999999983629</v>
          </cell>
          <cell r="G1367">
            <v>1.8</v>
          </cell>
          <cell r="H1367">
            <v>1</v>
          </cell>
          <cell r="I1367">
            <v>0.04</v>
          </cell>
          <cell r="J1367">
            <v>1.8</v>
          </cell>
          <cell r="K1367">
            <v>7.2000000000000008E-2</v>
          </cell>
        </row>
        <row r="1368">
          <cell r="A1368">
            <v>611</v>
          </cell>
          <cell r="B1368" t="str">
            <v>+</v>
          </cell>
          <cell r="C1368">
            <v>7.35</v>
          </cell>
          <cell r="D1368">
            <v>611</v>
          </cell>
          <cell r="E1368" t="str">
            <v>+</v>
          </cell>
          <cell r="F1368">
            <v>8.6500000000000909</v>
          </cell>
          <cell r="G1368">
            <v>1.3</v>
          </cell>
          <cell r="H1368">
            <v>1</v>
          </cell>
          <cell r="I1368">
            <v>0.04</v>
          </cell>
          <cell r="J1368">
            <v>1.3</v>
          </cell>
          <cell r="K1368">
            <v>5.2000000000000005E-2</v>
          </cell>
        </row>
        <row r="1369">
          <cell r="A1369">
            <v>611</v>
          </cell>
          <cell r="B1369" t="str">
            <v>+</v>
          </cell>
          <cell r="C1369">
            <v>12.7</v>
          </cell>
          <cell r="D1369">
            <v>612</v>
          </cell>
          <cell r="E1369" t="str">
            <v>+</v>
          </cell>
          <cell r="F1369">
            <v>5.0999999999999091</v>
          </cell>
          <cell r="G1369">
            <v>12.4</v>
          </cell>
          <cell r="H1369">
            <v>1</v>
          </cell>
          <cell r="I1369">
            <v>0.04</v>
          </cell>
          <cell r="J1369">
            <v>12.4</v>
          </cell>
          <cell r="K1369">
            <v>0.49600000000000005</v>
          </cell>
        </row>
        <row r="1370">
          <cell r="A1370">
            <v>614</v>
          </cell>
          <cell r="B1370" t="str">
            <v>+</v>
          </cell>
          <cell r="C1370">
            <v>7.5</v>
          </cell>
          <cell r="D1370">
            <v>614</v>
          </cell>
          <cell r="E1370" t="str">
            <v>+</v>
          </cell>
          <cell r="F1370">
            <v>12.599999999999909</v>
          </cell>
          <cell r="G1370">
            <v>5.0999999999999996</v>
          </cell>
          <cell r="H1370">
            <v>1</v>
          </cell>
          <cell r="I1370">
            <v>0.04</v>
          </cell>
          <cell r="J1370">
            <v>5.0999999999999996</v>
          </cell>
          <cell r="K1370">
            <v>0.20399999999999999</v>
          </cell>
        </row>
        <row r="1371">
          <cell r="A1371">
            <v>614</v>
          </cell>
          <cell r="B1371" t="str">
            <v>+</v>
          </cell>
          <cell r="C1371">
            <v>14.5</v>
          </cell>
          <cell r="D1371">
            <v>614</v>
          </cell>
          <cell r="E1371" t="str">
            <v>+</v>
          </cell>
          <cell r="F1371">
            <v>18.899999999998727</v>
          </cell>
          <cell r="G1371">
            <v>4.4000000000000004</v>
          </cell>
          <cell r="H1371">
            <v>1</v>
          </cell>
          <cell r="I1371">
            <v>0.04</v>
          </cell>
          <cell r="J1371">
            <v>4.4000000000000004</v>
          </cell>
          <cell r="K1371">
            <v>0.17600000000000002</v>
          </cell>
        </row>
        <row r="1372">
          <cell r="A1372">
            <v>615</v>
          </cell>
          <cell r="B1372" t="str">
            <v>+</v>
          </cell>
          <cell r="C1372">
            <v>14.1</v>
          </cell>
          <cell r="D1372">
            <v>616</v>
          </cell>
          <cell r="E1372" t="str">
            <v>+</v>
          </cell>
          <cell r="F1372">
            <v>5.1999999999998181</v>
          </cell>
          <cell r="G1372">
            <v>11.1</v>
          </cell>
          <cell r="H1372">
            <v>1</v>
          </cell>
          <cell r="I1372">
            <v>0.04</v>
          </cell>
          <cell r="J1372">
            <v>11.1</v>
          </cell>
          <cell r="K1372">
            <v>0.44400000000000001</v>
          </cell>
        </row>
        <row r="1373">
          <cell r="A1373">
            <v>616</v>
          </cell>
          <cell r="B1373" t="str">
            <v>+</v>
          </cell>
          <cell r="C1373">
            <v>9.5</v>
          </cell>
          <cell r="D1373">
            <v>617</v>
          </cell>
          <cell r="E1373" t="str">
            <v>+</v>
          </cell>
          <cell r="F1373">
            <v>3.8999999999987267</v>
          </cell>
          <cell r="G1373">
            <v>14.4</v>
          </cell>
          <cell r="H1373">
            <v>1</v>
          </cell>
          <cell r="I1373">
            <v>0.04</v>
          </cell>
          <cell r="J1373">
            <v>14.4</v>
          </cell>
          <cell r="K1373">
            <v>0.57600000000000007</v>
          </cell>
        </row>
        <row r="1374">
          <cell r="A1374">
            <v>617</v>
          </cell>
          <cell r="B1374" t="str">
            <v>+</v>
          </cell>
          <cell r="C1374">
            <v>15.2</v>
          </cell>
          <cell r="D1374">
            <v>617</v>
          </cell>
          <cell r="E1374" t="str">
            <v>+</v>
          </cell>
          <cell r="F1374">
            <v>19.800000000000182</v>
          </cell>
          <cell r="G1374">
            <v>4.5999999999999996</v>
          </cell>
          <cell r="H1374">
            <v>1</v>
          </cell>
          <cell r="I1374">
            <v>0.04</v>
          </cell>
          <cell r="J1374">
            <v>4.5999999999999996</v>
          </cell>
          <cell r="K1374">
            <v>0.184</v>
          </cell>
        </row>
        <row r="1375">
          <cell r="A1375">
            <v>618</v>
          </cell>
          <cell r="B1375" t="str">
            <v>+</v>
          </cell>
          <cell r="D1375">
            <v>618</v>
          </cell>
          <cell r="E1375" t="str">
            <v>+</v>
          </cell>
          <cell r="F1375">
            <v>7.5999999999999091</v>
          </cell>
          <cell r="G1375">
            <v>7.6</v>
          </cell>
          <cell r="H1375">
            <v>1</v>
          </cell>
          <cell r="I1375">
            <v>0.04</v>
          </cell>
          <cell r="J1375">
            <v>7.6</v>
          </cell>
          <cell r="K1375">
            <v>0.30399999999999999</v>
          </cell>
        </row>
        <row r="1376">
          <cell r="A1376">
            <v>619</v>
          </cell>
          <cell r="B1376" t="str">
            <v>+</v>
          </cell>
          <cell r="C1376">
            <v>1.5</v>
          </cell>
          <cell r="D1376">
            <v>619</v>
          </cell>
          <cell r="E1376" t="str">
            <v>+</v>
          </cell>
          <cell r="F1376">
            <v>5.0999999999999091</v>
          </cell>
          <cell r="G1376">
            <v>3.6</v>
          </cell>
          <cell r="H1376">
            <v>1</v>
          </cell>
          <cell r="I1376">
            <v>0.04</v>
          </cell>
          <cell r="J1376">
            <v>3.6</v>
          </cell>
          <cell r="K1376">
            <v>0.14400000000000002</v>
          </cell>
        </row>
        <row r="1377">
          <cell r="A1377">
            <v>619</v>
          </cell>
          <cell r="B1377" t="str">
            <v>+</v>
          </cell>
          <cell r="C1377">
            <v>8.3000000000000007</v>
          </cell>
          <cell r="D1377">
            <v>619</v>
          </cell>
          <cell r="E1377" t="str">
            <v>+</v>
          </cell>
          <cell r="F1377">
            <v>17.5</v>
          </cell>
          <cell r="G1377">
            <v>9.1999999999999993</v>
          </cell>
          <cell r="H1377">
            <v>1</v>
          </cell>
          <cell r="I1377">
            <v>0.04</v>
          </cell>
          <cell r="J1377">
            <v>9.1999999999999993</v>
          </cell>
          <cell r="K1377">
            <v>0.36799999999999999</v>
          </cell>
        </row>
        <row r="1378">
          <cell r="A1378">
            <v>619</v>
          </cell>
          <cell r="B1378" t="str">
            <v>+</v>
          </cell>
          <cell r="C1378">
            <v>9.5</v>
          </cell>
          <cell r="D1378">
            <v>619</v>
          </cell>
          <cell r="E1378" t="str">
            <v>+</v>
          </cell>
          <cell r="F1378">
            <v>10.700000000001637</v>
          </cell>
          <cell r="G1378">
            <v>1.2</v>
          </cell>
          <cell r="H1378">
            <v>1</v>
          </cell>
          <cell r="I1378">
            <v>0.04</v>
          </cell>
          <cell r="J1378">
            <v>1.2</v>
          </cell>
          <cell r="K1378">
            <v>4.8000000000000001E-2</v>
          </cell>
        </row>
        <row r="1379">
          <cell r="A1379">
            <v>619</v>
          </cell>
          <cell r="B1379" t="str">
            <v>+</v>
          </cell>
          <cell r="C1379">
            <v>18.100000000000001</v>
          </cell>
          <cell r="D1379">
            <v>620</v>
          </cell>
          <cell r="E1379" t="str">
            <v>+</v>
          </cell>
          <cell r="F1379">
            <v>5.3999999999996362</v>
          </cell>
          <cell r="G1379">
            <v>7.3</v>
          </cell>
          <cell r="H1379">
            <v>1</v>
          </cell>
          <cell r="I1379">
            <v>0.04</v>
          </cell>
          <cell r="J1379">
            <v>7.3</v>
          </cell>
          <cell r="K1379">
            <v>0.29199999999999998</v>
          </cell>
        </row>
        <row r="1380">
          <cell r="A1380">
            <v>620</v>
          </cell>
          <cell r="B1380" t="str">
            <v>+</v>
          </cell>
          <cell r="C1380">
            <v>1.2</v>
          </cell>
          <cell r="D1380">
            <v>620</v>
          </cell>
          <cell r="E1380" t="str">
            <v>+</v>
          </cell>
          <cell r="F1380">
            <v>2.5999999999999091</v>
          </cell>
          <cell r="G1380">
            <v>1.4</v>
          </cell>
          <cell r="H1380">
            <v>1</v>
          </cell>
          <cell r="I1380">
            <v>0.05</v>
          </cell>
          <cell r="J1380">
            <v>1.4</v>
          </cell>
          <cell r="K1380">
            <v>6.9999999999999993E-2</v>
          </cell>
        </row>
        <row r="1381">
          <cell r="A1381">
            <v>620</v>
          </cell>
          <cell r="B1381" t="str">
            <v>+</v>
          </cell>
          <cell r="C1381">
            <v>5.6</v>
          </cell>
          <cell r="D1381">
            <v>620</v>
          </cell>
          <cell r="E1381" t="str">
            <v>+</v>
          </cell>
          <cell r="F1381">
            <v>18.700000000001182</v>
          </cell>
          <cell r="G1381">
            <v>13.1</v>
          </cell>
          <cell r="H1381">
            <v>2</v>
          </cell>
          <cell r="I1381">
            <v>0.05</v>
          </cell>
          <cell r="J1381">
            <v>26.2</v>
          </cell>
          <cell r="K1381">
            <v>1.31</v>
          </cell>
        </row>
        <row r="1382">
          <cell r="A1382">
            <v>621</v>
          </cell>
          <cell r="B1382" t="str">
            <v>+</v>
          </cell>
          <cell r="C1382">
            <v>2.8</v>
          </cell>
          <cell r="D1382">
            <v>621</v>
          </cell>
          <cell r="E1382" t="str">
            <v>+</v>
          </cell>
          <cell r="F1382">
            <v>18.599999999999</v>
          </cell>
          <cell r="G1382">
            <v>15.8</v>
          </cell>
          <cell r="H1382">
            <v>1</v>
          </cell>
          <cell r="I1382">
            <v>0.05</v>
          </cell>
          <cell r="J1382">
            <v>15.8</v>
          </cell>
          <cell r="K1382">
            <v>0.79</v>
          </cell>
        </row>
        <row r="1383">
          <cell r="A1383">
            <v>622</v>
          </cell>
          <cell r="B1383" t="str">
            <v>+</v>
          </cell>
          <cell r="C1383">
            <v>3.5</v>
          </cell>
          <cell r="D1383">
            <v>622</v>
          </cell>
          <cell r="E1383" t="str">
            <v>+</v>
          </cell>
          <cell r="F1383">
            <v>12.300000000000182</v>
          </cell>
          <cell r="G1383">
            <v>8.8000000000000007</v>
          </cell>
          <cell r="H1383">
            <v>1</v>
          </cell>
          <cell r="I1383">
            <v>0.04</v>
          </cell>
          <cell r="J1383">
            <v>8.8000000000000007</v>
          </cell>
          <cell r="K1383">
            <v>0.35200000000000004</v>
          </cell>
        </row>
        <row r="1384">
          <cell r="A1384">
            <v>622</v>
          </cell>
          <cell r="B1384" t="str">
            <v>+</v>
          </cell>
          <cell r="C1384">
            <v>13.4</v>
          </cell>
          <cell r="D1384">
            <v>623</v>
          </cell>
          <cell r="E1384" t="str">
            <v>+</v>
          </cell>
          <cell r="F1384">
            <v>1.2999999999988177</v>
          </cell>
          <cell r="G1384">
            <v>7.9</v>
          </cell>
          <cell r="H1384">
            <v>1</v>
          </cell>
          <cell r="I1384">
            <v>0.04</v>
          </cell>
          <cell r="J1384">
            <v>7.9</v>
          </cell>
          <cell r="K1384">
            <v>0.316</v>
          </cell>
        </row>
        <row r="1385">
          <cell r="A1385">
            <v>623</v>
          </cell>
          <cell r="B1385" t="str">
            <v>+</v>
          </cell>
          <cell r="C1385">
            <v>5.4</v>
          </cell>
          <cell r="D1385">
            <v>623</v>
          </cell>
          <cell r="E1385" t="str">
            <v>+</v>
          </cell>
          <cell r="F1385">
            <v>9.7499999999990905</v>
          </cell>
          <cell r="G1385">
            <v>4.3499999999999996</v>
          </cell>
          <cell r="H1385">
            <v>1</v>
          </cell>
          <cell r="I1385">
            <v>0.04</v>
          </cell>
          <cell r="J1385">
            <v>4.3499999999999996</v>
          </cell>
          <cell r="K1385">
            <v>0.17399999999999999</v>
          </cell>
        </row>
        <row r="1386">
          <cell r="A1386">
            <v>624</v>
          </cell>
          <cell r="B1386" t="str">
            <v>+</v>
          </cell>
          <cell r="D1386">
            <v>624</v>
          </cell>
          <cell r="E1386" t="str">
            <v>+</v>
          </cell>
          <cell r="F1386">
            <v>10.700000000001637</v>
          </cell>
          <cell r="G1386">
            <v>10.7</v>
          </cell>
          <cell r="H1386">
            <v>1</v>
          </cell>
          <cell r="I1386">
            <v>0.04</v>
          </cell>
          <cell r="J1386">
            <v>10.7</v>
          </cell>
          <cell r="K1386">
            <v>0.42799999999999999</v>
          </cell>
        </row>
        <row r="1387">
          <cell r="A1387">
            <v>624</v>
          </cell>
          <cell r="B1387" t="str">
            <v>+</v>
          </cell>
          <cell r="C1387">
            <v>2.7</v>
          </cell>
          <cell r="D1387">
            <v>624</v>
          </cell>
          <cell r="E1387" t="str">
            <v>+</v>
          </cell>
          <cell r="F1387">
            <v>5.1500000000010004</v>
          </cell>
          <cell r="G1387">
            <v>2.4500000000000002</v>
          </cell>
          <cell r="H1387">
            <v>1</v>
          </cell>
          <cell r="I1387">
            <v>0.04</v>
          </cell>
          <cell r="J1387">
            <v>2.4500000000000002</v>
          </cell>
          <cell r="K1387">
            <v>9.8000000000000004E-2</v>
          </cell>
        </row>
        <row r="1388">
          <cell r="A1388">
            <v>624</v>
          </cell>
          <cell r="B1388" t="str">
            <v>+</v>
          </cell>
          <cell r="C1388">
            <v>12.5</v>
          </cell>
          <cell r="D1388">
            <v>624</v>
          </cell>
          <cell r="E1388" t="str">
            <v>+</v>
          </cell>
          <cell r="F1388">
            <v>16.849999999999454</v>
          </cell>
          <cell r="G1388">
            <v>4.3499999999999996</v>
          </cell>
          <cell r="H1388">
            <v>1</v>
          </cell>
          <cell r="I1388">
            <v>0.04</v>
          </cell>
          <cell r="J1388">
            <v>4.3499999999999996</v>
          </cell>
          <cell r="K1388">
            <v>0.17399999999999999</v>
          </cell>
        </row>
        <row r="1389">
          <cell r="A1389">
            <v>624</v>
          </cell>
          <cell r="B1389" t="str">
            <v>+</v>
          </cell>
          <cell r="C1389">
            <v>16.8</v>
          </cell>
          <cell r="D1389">
            <v>625</v>
          </cell>
          <cell r="E1389" t="str">
            <v>+</v>
          </cell>
          <cell r="F1389">
            <v>5.7999999999992724</v>
          </cell>
          <cell r="G1389">
            <v>9</v>
          </cell>
          <cell r="H1389">
            <v>1</v>
          </cell>
          <cell r="I1389">
            <v>0.04</v>
          </cell>
          <cell r="J1389">
            <v>9</v>
          </cell>
          <cell r="K1389">
            <v>0.36</v>
          </cell>
        </row>
        <row r="1390">
          <cell r="A1390">
            <v>625</v>
          </cell>
          <cell r="B1390" t="str">
            <v>+</v>
          </cell>
          <cell r="C1390">
            <v>9.3000000000000007</v>
          </cell>
          <cell r="D1390">
            <v>626</v>
          </cell>
          <cell r="E1390" t="str">
            <v>+</v>
          </cell>
          <cell r="F1390">
            <v>2.0999999999980901</v>
          </cell>
          <cell r="G1390">
            <v>12.8</v>
          </cell>
          <cell r="H1390">
            <v>1</v>
          </cell>
          <cell r="I1390">
            <v>0.04</v>
          </cell>
          <cell r="J1390">
            <v>12.8</v>
          </cell>
          <cell r="K1390">
            <v>0.51200000000000001</v>
          </cell>
        </row>
        <row r="1391">
          <cell r="A1391">
            <v>626</v>
          </cell>
          <cell r="B1391" t="str">
            <v>+</v>
          </cell>
          <cell r="C1391">
            <v>5.6</v>
          </cell>
          <cell r="D1391">
            <v>626</v>
          </cell>
          <cell r="E1391" t="str">
            <v>+</v>
          </cell>
          <cell r="F1391">
            <v>8.3999999999991815</v>
          </cell>
          <cell r="G1391">
            <v>2.8</v>
          </cell>
          <cell r="H1391">
            <v>1</v>
          </cell>
          <cell r="I1391">
            <v>0.04</v>
          </cell>
          <cell r="J1391">
            <v>2.8</v>
          </cell>
          <cell r="K1391">
            <v>0.11199999999999999</v>
          </cell>
        </row>
        <row r="1392">
          <cell r="A1392">
            <v>626</v>
          </cell>
          <cell r="B1392" t="str">
            <v>+</v>
          </cell>
          <cell r="C1392">
            <v>11.9</v>
          </cell>
          <cell r="D1392">
            <v>626</v>
          </cell>
          <cell r="E1392" t="str">
            <v>+</v>
          </cell>
          <cell r="F1392">
            <v>14.900000000000091</v>
          </cell>
          <cell r="G1392">
            <v>3</v>
          </cell>
          <cell r="H1392">
            <v>1</v>
          </cell>
          <cell r="I1392">
            <v>0.04</v>
          </cell>
          <cell r="J1392">
            <v>3</v>
          </cell>
          <cell r="K1392">
            <v>0.12</v>
          </cell>
        </row>
        <row r="1393">
          <cell r="A1393">
            <v>627</v>
          </cell>
          <cell r="B1393" t="str">
            <v>+</v>
          </cell>
          <cell r="C1393">
            <v>5.4</v>
          </cell>
          <cell r="D1393">
            <v>627</v>
          </cell>
          <cell r="E1393" t="str">
            <v>+</v>
          </cell>
          <cell r="F1393">
            <v>8.6999999999989086</v>
          </cell>
          <cell r="G1393">
            <v>3.3</v>
          </cell>
          <cell r="H1393">
            <v>1</v>
          </cell>
          <cell r="I1393">
            <v>0.04</v>
          </cell>
          <cell r="J1393">
            <v>3.3</v>
          </cell>
          <cell r="K1393">
            <v>0.13200000000000001</v>
          </cell>
        </row>
        <row r="1394">
          <cell r="A1394">
            <v>627</v>
          </cell>
          <cell r="B1394" t="str">
            <v>+</v>
          </cell>
          <cell r="C1394">
            <v>11.2</v>
          </cell>
          <cell r="D1394">
            <v>628</v>
          </cell>
          <cell r="E1394" t="str">
            <v>+</v>
          </cell>
          <cell r="F1394">
            <v>7.9999999999995453</v>
          </cell>
          <cell r="G1394">
            <v>16.8</v>
          </cell>
          <cell r="H1394">
            <v>1</v>
          </cell>
          <cell r="I1394">
            <v>0.04</v>
          </cell>
          <cell r="J1394">
            <v>16.8</v>
          </cell>
          <cell r="K1394">
            <v>0.67200000000000004</v>
          </cell>
        </row>
        <row r="1395">
          <cell r="A1395">
            <v>629</v>
          </cell>
          <cell r="B1395" t="str">
            <v>+</v>
          </cell>
          <cell r="C1395">
            <v>11.8</v>
          </cell>
          <cell r="D1395">
            <v>630</v>
          </cell>
          <cell r="E1395" t="str">
            <v>+</v>
          </cell>
          <cell r="F1395">
            <v>0</v>
          </cell>
          <cell r="G1395">
            <v>8.1999999999999993</v>
          </cell>
          <cell r="H1395">
            <v>1</v>
          </cell>
          <cell r="I1395">
            <v>0.04</v>
          </cell>
          <cell r="J1395">
            <v>8.1999999999999993</v>
          </cell>
          <cell r="K1395">
            <v>0.32799999999999996</v>
          </cell>
        </row>
        <row r="1396">
          <cell r="A1396">
            <v>630</v>
          </cell>
          <cell r="B1396" t="str">
            <v>+</v>
          </cell>
          <cell r="C1396">
            <v>13</v>
          </cell>
          <cell r="D1396">
            <v>631</v>
          </cell>
          <cell r="E1396" t="str">
            <v>+</v>
          </cell>
          <cell r="F1396">
            <v>0</v>
          </cell>
          <cell r="G1396">
            <v>7</v>
          </cell>
          <cell r="H1396">
            <v>1</v>
          </cell>
          <cell r="I1396">
            <v>0.04</v>
          </cell>
          <cell r="J1396">
            <v>7</v>
          </cell>
          <cell r="K1396">
            <v>0.28000000000000003</v>
          </cell>
        </row>
        <row r="1397">
          <cell r="A1397">
            <v>631</v>
          </cell>
          <cell r="B1397" t="str">
            <v>+</v>
          </cell>
          <cell r="C1397">
            <v>3.9</v>
          </cell>
          <cell r="D1397">
            <v>631</v>
          </cell>
          <cell r="E1397" t="str">
            <v>+</v>
          </cell>
          <cell r="F1397">
            <v>8.4999999999990905</v>
          </cell>
          <cell r="G1397">
            <v>4.5999999999999996</v>
          </cell>
          <cell r="H1397">
            <v>1</v>
          </cell>
          <cell r="I1397">
            <v>0.05</v>
          </cell>
          <cell r="J1397">
            <v>4.5999999999999996</v>
          </cell>
          <cell r="K1397">
            <v>0.22999999999999998</v>
          </cell>
        </row>
        <row r="1398">
          <cell r="A1398">
            <v>633</v>
          </cell>
          <cell r="B1398" t="str">
            <v>+</v>
          </cell>
          <cell r="C1398">
            <v>9.4</v>
          </cell>
          <cell r="D1398">
            <v>633</v>
          </cell>
          <cell r="E1398" t="str">
            <v>+</v>
          </cell>
          <cell r="F1398">
            <v>14.000000000000909</v>
          </cell>
          <cell r="G1398">
            <v>4.5999999999999996</v>
          </cell>
          <cell r="H1398">
            <v>1</v>
          </cell>
          <cell r="I1398">
            <v>0.05</v>
          </cell>
          <cell r="J1398">
            <v>4.5999999999999996</v>
          </cell>
          <cell r="K1398">
            <v>0.22999999999999998</v>
          </cell>
        </row>
        <row r="1399">
          <cell r="A1399">
            <v>634</v>
          </cell>
          <cell r="B1399" t="str">
            <v>+</v>
          </cell>
          <cell r="C1399">
            <v>9.6999999999999993</v>
          </cell>
          <cell r="D1399">
            <v>634</v>
          </cell>
          <cell r="E1399" t="str">
            <v>+</v>
          </cell>
          <cell r="F1399">
            <v>12.300000000000182</v>
          </cell>
          <cell r="G1399">
            <v>2.6</v>
          </cell>
          <cell r="H1399">
            <v>1</v>
          </cell>
          <cell r="I1399">
            <v>0.05</v>
          </cell>
          <cell r="J1399">
            <v>2.6</v>
          </cell>
          <cell r="K1399">
            <v>0.13</v>
          </cell>
        </row>
        <row r="1400">
          <cell r="A1400">
            <v>634</v>
          </cell>
          <cell r="B1400" t="str">
            <v>+</v>
          </cell>
          <cell r="C1400">
            <v>14.8</v>
          </cell>
          <cell r="D1400">
            <v>635</v>
          </cell>
          <cell r="E1400" t="str">
            <v>+</v>
          </cell>
          <cell r="F1400">
            <v>5.4999999999995453</v>
          </cell>
          <cell r="G1400">
            <v>10.7</v>
          </cell>
          <cell r="H1400">
            <v>1</v>
          </cell>
          <cell r="I1400">
            <v>0.05</v>
          </cell>
          <cell r="J1400">
            <v>10.7</v>
          </cell>
          <cell r="K1400">
            <v>0.53500000000000003</v>
          </cell>
        </row>
        <row r="1401">
          <cell r="A1401">
            <v>636</v>
          </cell>
          <cell r="B1401" t="str">
            <v>+</v>
          </cell>
          <cell r="C1401">
            <v>3.8</v>
          </cell>
          <cell r="D1401">
            <v>636</v>
          </cell>
          <cell r="E1401" t="str">
            <v>+</v>
          </cell>
          <cell r="F1401">
            <v>7.0999999999980901</v>
          </cell>
          <cell r="G1401">
            <v>3.3</v>
          </cell>
          <cell r="H1401">
            <v>1</v>
          </cell>
          <cell r="I1401">
            <v>0.05</v>
          </cell>
          <cell r="J1401">
            <v>3.3</v>
          </cell>
          <cell r="K1401">
            <v>0.16500000000000001</v>
          </cell>
        </row>
        <row r="1402">
          <cell r="A1402">
            <v>636</v>
          </cell>
          <cell r="B1402" t="str">
            <v>+</v>
          </cell>
          <cell r="C1402">
            <v>9.5</v>
          </cell>
          <cell r="D1402">
            <v>636</v>
          </cell>
          <cell r="E1402" t="str">
            <v>+</v>
          </cell>
          <cell r="F1402">
            <v>11.399999999998727</v>
          </cell>
          <cell r="G1402">
            <v>1.9</v>
          </cell>
          <cell r="H1402">
            <v>1</v>
          </cell>
          <cell r="I1402">
            <v>0.05</v>
          </cell>
          <cell r="J1402">
            <v>1.9</v>
          </cell>
          <cell r="K1402">
            <v>9.5000000000000001E-2</v>
          </cell>
        </row>
        <row r="1403">
          <cell r="A1403">
            <v>637</v>
          </cell>
          <cell r="B1403" t="str">
            <v>+</v>
          </cell>
          <cell r="C1403">
            <v>14.7</v>
          </cell>
          <cell r="D1403">
            <v>637</v>
          </cell>
          <cell r="E1403" t="str">
            <v>+</v>
          </cell>
          <cell r="F1403">
            <v>16.800000000000637</v>
          </cell>
          <cell r="G1403">
            <v>2.1</v>
          </cell>
          <cell r="H1403">
            <v>1</v>
          </cell>
          <cell r="I1403">
            <v>0.05</v>
          </cell>
          <cell r="J1403">
            <v>2.1</v>
          </cell>
          <cell r="K1403">
            <v>0.10500000000000001</v>
          </cell>
        </row>
        <row r="1404">
          <cell r="A1404">
            <v>641</v>
          </cell>
          <cell r="B1404" t="str">
            <v>+</v>
          </cell>
          <cell r="C1404">
            <v>5.6</v>
          </cell>
          <cell r="D1404">
            <v>641</v>
          </cell>
          <cell r="E1404" t="str">
            <v>+</v>
          </cell>
          <cell r="F1404">
            <v>6.3000000000010914</v>
          </cell>
          <cell r="G1404">
            <v>0.7</v>
          </cell>
          <cell r="H1404">
            <v>1</v>
          </cell>
          <cell r="I1404">
            <v>0.05</v>
          </cell>
          <cell r="J1404">
            <v>0.7</v>
          </cell>
          <cell r="K1404">
            <v>3.4999999999999996E-2</v>
          </cell>
        </row>
        <row r="1405">
          <cell r="A1405">
            <v>641</v>
          </cell>
          <cell r="B1405" t="str">
            <v>+</v>
          </cell>
          <cell r="C1405">
            <v>12.7</v>
          </cell>
          <cell r="D1405">
            <v>641</v>
          </cell>
          <cell r="E1405" t="str">
            <v>+</v>
          </cell>
          <cell r="F1405">
            <v>14.600000000000364</v>
          </cell>
          <cell r="G1405">
            <v>1.9</v>
          </cell>
          <cell r="H1405">
            <v>1</v>
          </cell>
          <cell r="I1405">
            <v>0.05</v>
          </cell>
          <cell r="J1405">
            <v>1.9</v>
          </cell>
          <cell r="K1405">
            <v>9.5000000000000001E-2</v>
          </cell>
        </row>
        <row r="1406">
          <cell r="A1406">
            <v>647</v>
          </cell>
          <cell r="B1406" t="str">
            <v>+</v>
          </cell>
          <cell r="C1406">
            <v>12.3</v>
          </cell>
          <cell r="D1406">
            <v>647</v>
          </cell>
          <cell r="E1406" t="str">
            <v>+</v>
          </cell>
          <cell r="F1406">
            <v>13.199999999999363</v>
          </cell>
          <cell r="G1406">
            <v>0.9</v>
          </cell>
          <cell r="H1406">
            <v>1</v>
          </cell>
          <cell r="I1406">
            <v>0.05</v>
          </cell>
          <cell r="J1406">
            <v>0.9</v>
          </cell>
          <cell r="K1406">
            <v>4.5000000000000005E-2</v>
          </cell>
        </row>
        <row r="1407">
          <cell r="A1407">
            <v>647</v>
          </cell>
          <cell r="B1407" t="str">
            <v>+</v>
          </cell>
          <cell r="C1407">
            <v>16.100000000000001</v>
          </cell>
          <cell r="D1407">
            <v>647</v>
          </cell>
          <cell r="E1407" t="str">
            <v>+</v>
          </cell>
          <cell r="F1407">
            <v>17.000000000000455</v>
          </cell>
          <cell r="G1407">
            <v>0.9</v>
          </cell>
          <cell r="H1407">
            <v>1</v>
          </cell>
          <cell r="I1407">
            <v>0.05</v>
          </cell>
          <cell r="J1407">
            <v>0.9</v>
          </cell>
          <cell r="K1407">
            <v>4.5000000000000005E-2</v>
          </cell>
        </row>
        <row r="1408">
          <cell r="A1408">
            <v>648</v>
          </cell>
          <cell r="B1408" t="str">
            <v>+</v>
          </cell>
          <cell r="D1408">
            <v>648</v>
          </cell>
          <cell r="E1408" t="str">
            <v>+</v>
          </cell>
          <cell r="F1408">
            <v>0.89999999999918145</v>
          </cell>
          <cell r="G1408">
            <v>0.9</v>
          </cell>
          <cell r="H1408">
            <v>1</v>
          </cell>
          <cell r="I1408">
            <v>0.05</v>
          </cell>
          <cell r="J1408">
            <v>0.9</v>
          </cell>
          <cell r="K1408">
            <v>4.5000000000000005E-2</v>
          </cell>
        </row>
        <row r="1409">
          <cell r="A1409">
            <v>648</v>
          </cell>
          <cell r="B1409" t="str">
            <v>+</v>
          </cell>
          <cell r="C1409">
            <v>8.9</v>
          </cell>
          <cell r="D1409">
            <v>648</v>
          </cell>
          <cell r="E1409" t="str">
            <v>+</v>
          </cell>
          <cell r="F1409">
            <v>9.9000000000000909</v>
          </cell>
          <cell r="G1409">
            <v>1</v>
          </cell>
          <cell r="H1409">
            <v>1</v>
          </cell>
          <cell r="I1409">
            <v>0.05</v>
          </cell>
          <cell r="J1409">
            <v>1</v>
          </cell>
          <cell r="K1409">
            <v>0.05</v>
          </cell>
        </row>
        <row r="1410">
          <cell r="A1410">
            <v>649</v>
          </cell>
          <cell r="B1410" t="str">
            <v>+</v>
          </cell>
          <cell r="C1410">
            <v>2.9</v>
          </cell>
          <cell r="D1410">
            <v>649</v>
          </cell>
          <cell r="E1410" t="str">
            <v>+</v>
          </cell>
          <cell r="F1410">
            <v>9.6000000000003638</v>
          </cell>
          <cell r="G1410">
            <v>6.7</v>
          </cell>
          <cell r="H1410">
            <v>1</v>
          </cell>
          <cell r="I1410">
            <v>0.05</v>
          </cell>
          <cell r="J1410">
            <v>6.7</v>
          </cell>
          <cell r="K1410">
            <v>0.33500000000000002</v>
          </cell>
        </row>
        <row r="1411">
          <cell r="A1411">
            <v>649</v>
          </cell>
          <cell r="B1411" t="str">
            <v>+</v>
          </cell>
          <cell r="C1411">
            <v>15</v>
          </cell>
          <cell r="D1411">
            <v>649</v>
          </cell>
          <cell r="E1411" t="str">
            <v>+</v>
          </cell>
          <cell r="F1411">
            <v>16.100000000001273</v>
          </cell>
          <cell r="G1411">
            <v>1.1000000000000001</v>
          </cell>
          <cell r="H1411">
            <v>1</v>
          </cell>
          <cell r="I1411">
            <v>0.05</v>
          </cell>
          <cell r="J1411">
            <v>1.1000000000000001</v>
          </cell>
          <cell r="K1411">
            <v>5.5000000000000007E-2</v>
          </cell>
        </row>
        <row r="1412">
          <cell r="A1412">
            <v>651</v>
          </cell>
          <cell r="B1412" t="str">
            <v>+</v>
          </cell>
          <cell r="C1412">
            <v>7.4</v>
          </cell>
          <cell r="D1412">
            <v>651</v>
          </cell>
          <cell r="E1412" t="str">
            <v>+</v>
          </cell>
          <cell r="F1412">
            <v>10.099999999999909</v>
          </cell>
          <cell r="G1412">
            <v>2.7</v>
          </cell>
          <cell r="H1412">
            <v>1</v>
          </cell>
          <cell r="I1412">
            <v>0.05</v>
          </cell>
          <cell r="J1412">
            <v>2.7</v>
          </cell>
          <cell r="K1412">
            <v>0.13500000000000001</v>
          </cell>
        </row>
        <row r="1413">
          <cell r="A1413">
            <v>652</v>
          </cell>
          <cell r="B1413" t="str">
            <v>+</v>
          </cell>
          <cell r="C1413">
            <v>6</v>
          </cell>
          <cell r="D1413">
            <v>652</v>
          </cell>
          <cell r="E1413" t="str">
            <v>+</v>
          </cell>
          <cell r="F1413">
            <v>7.0000000000004547</v>
          </cell>
          <cell r="G1413">
            <v>1</v>
          </cell>
          <cell r="H1413">
            <v>6.3</v>
          </cell>
          <cell r="I1413">
            <v>0.05</v>
          </cell>
          <cell r="J1413">
            <v>6.3</v>
          </cell>
          <cell r="K1413">
            <v>0.315</v>
          </cell>
        </row>
        <row r="1414">
          <cell r="A1414">
            <v>652</v>
          </cell>
          <cell r="B1414" t="str">
            <v>+</v>
          </cell>
          <cell r="C1414">
            <v>11.9</v>
          </cell>
          <cell r="D1414">
            <v>652</v>
          </cell>
          <cell r="E1414" t="str">
            <v>+</v>
          </cell>
          <cell r="F1414">
            <v>12.799999999999727</v>
          </cell>
          <cell r="G1414">
            <v>0.9</v>
          </cell>
          <cell r="H1414">
            <v>1</v>
          </cell>
          <cell r="I1414">
            <v>0.05</v>
          </cell>
          <cell r="J1414">
            <v>0.9</v>
          </cell>
          <cell r="K1414">
            <v>4.5000000000000005E-2</v>
          </cell>
        </row>
        <row r="1415">
          <cell r="A1415">
            <v>653</v>
          </cell>
          <cell r="B1415" t="str">
            <v>+</v>
          </cell>
          <cell r="C1415">
            <v>4.2</v>
          </cell>
          <cell r="D1415">
            <v>653</v>
          </cell>
          <cell r="E1415" t="str">
            <v>+</v>
          </cell>
          <cell r="F1415">
            <v>15.40000000000191</v>
          </cell>
          <cell r="G1415">
            <v>11.2</v>
          </cell>
          <cell r="H1415">
            <v>1</v>
          </cell>
          <cell r="I1415">
            <v>0.05</v>
          </cell>
          <cell r="J1415">
            <v>11.2</v>
          </cell>
          <cell r="K1415">
            <v>0.55999999999999994</v>
          </cell>
        </row>
        <row r="1416">
          <cell r="A1416">
            <v>653</v>
          </cell>
          <cell r="B1416" t="str">
            <v>+</v>
          </cell>
          <cell r="C1416">
            <v>8.5</v>
          </cell>
          <cell r="D1416">
            <v>653</v>
          </cell>
          <cell r="E1416" t="str">
            <v>+</v>
          </cell>
          <cell r="F1416">
            <v>11.299999999998818</v>
          </cell>
          <cell r="G1416">
            <v>2.8</v>
          </cell>
          <cell r="H1416">
            <v>1</v>
          </cell>
          <cell r="I1416">
            <v>0.05</v>
          </cell>
          <cell r="J1416">
            <v>2.8</v>
          </cell>
          <cell r="K1416">
            <v>0.13999999999999999</v>
          </cell>
        </row>
        <row r="1417">
          <cell r="A1417">
            <v>655</v>
          </cell>
          <cell r="B1417" t="str">
            <v>+</v>
          </cell>
          <cell r="C1417">
            <v>2.5</v>
          </cell>
          <cell r="D1417">
            <v>655</v>
          </cell>
          <cell r="E1417" t="str">
            <v>+</v>
          </cell>
          <cell r="F1417">
            <v>11.299999999998818</v>
          </cell>
          <cell r="G1417">
            <v>8.8000000000000007</v>
          </cell>
          <cell r="H1417">
            <v>1</v>
          </cell>
          <cell r="I1417">
            <v>0.05</v>
          </cell>
          <cell r="J1417">
            <v>8.8000000000000007</v>
          </cell>
          <cell r="K1417">
            <v>0.44000000000000006</v>
          </cell>
        </row>
        <row r="1418">
          <cell r="A1418">
            <v>657</v>
          </cell>
          <cell r="B1418" t="str">
            <v>+</v>
          </cell>
          <cell r="C1418">
            <v>1.9</v>
          </cell>
          <cell r="D1418">
            <v>657</v>
          </cell>
          <cell r="E1418" t="str">
            <v>+</v>
          </cell>
          <cell r="F1418">
            <v>5.8999999999991815</v>
          </cell>
          <cell r="G1418">
            <v>4</v>
          </cell>
          <cell r="H1418">
            <v>1</v>
          </cell>
          <cell r="I1418">
            <v>0.05</v>
          </cell>
          <cell r="J1418">
            <v>4</v>
          </cell>
          <cell r="K1418">
            <v>0.2</v>
          </cell>
        </row>
        <row r="1419">
          <cell r="A1419">
            <v>657</v>
          </cell>
          <cell r="B1419" t="str">
            <v>+</v>
          </cell>
          <cell r="C1419">
            <v>3.4</v>
          </cell>
          <cell r="D1419">
            <v>657</v>
          </cell>
          <cell r="E1419" t="str">
            <v>+</v>
          </cell>
          <cell r="F1419">
            <v>8.7999999999988177</v>
          </cell>
          <cell r="G1419">
            <v>5.4</v>
          </cell>
          <cell r="H1419">
            <v>1</v>
          </cell>
          <cell r="I1419">
            <v>0.05</v>
          </cell>
          <cell r="J1419">
            <v>5.4</v>
          </cell>
          <cell r="K1419">
            <v>0.27</v>
          </cell>
        </row>
        <row r="1420">
          <cell r="A1420">
            <v>657</v>
          </cell>
          <cell r="B1420" t="str">
            <v>+</v>
          </cell>
          <cell r="C1420">
            <v>12.7</v>
          </cell>
          <cell r="D1420">
            <v>658</v>
          </cell>
          <cell r="E1420" t="str">
            <v>+</v>
          </cell>
          <cell r="F1420">
            <v>1.8000000000006366</v>
          </cell>
          <cell r="G1420">
            <v>9.1</v>
          </cell>
          <cell r="H1420">
            <v>1</v>
          </cell>
          <cell r="I1420">
            <v>0.05</v>
          </cell>
          <cell r="J1420">
            <v>9.1</v>
          </cell>
          <cell r="K1420">
            <v>0.45500000000000002</v>
          </cell>
        </row>
        <row r="1421">
          <cell r="A1421">
            <v>658</v>
          </cell>
          <cell r="B1421" t="str">
            <v>+</v>
          </cell>
          <cell r="C1421">
            <v>7.1</v>
          </cell>
          <cell r="D1421">
            <v>658</v>
          </cell>
          <cell r="E1421" t="str">
            <v>+</v>
          </cell>
          <cell r="F1421">
            <v>8.8999999999987267</v>
          </cell>
          <cell r="G1421">
            <v>1.8</v>
          </cell>
          <cell r="H1421">
            <v>1</v>
          </cell>
          <cell r="I1421">
            <v>0.05</v>
          </cell>
          <cell r="J1421">
            <v>1.8</v>
          </cell>
          <cell r="K1421">
            <v>9.0000000000000011E-2</v>
          </cell>
        </row>
        <row r="1422">
          <cell r="A1422">
            <v>658</v>
          </cell>
          <cell r="B1422" t="str">
            <v>+</v>
          </cell>
          <cell r="C1422">
            <v>11.7</v>
          </cell>
          <cell r="D1422">
            <v>658</v>
          </cell>
          <cell r="E1422" t="str">
            <v>+</v>
          </cell>
          <cell r="F1422">
            <v>18.600000000001273</v>
          </cell>
          <cell r="G1422">
            <v>6.9</v>
          </cell>
          <cell r="H1422">
            <v>1</v>
          </cell>
          <cell r="I1422">
            <v>0.05</v>
          </cell>
          <cell r="J1422">
            <v>6.9</v>
          </cell>
          <cell r="K1422">
            <v>0.34500000000000003</v>
          </cell>
        </row>
        <row r="1423">
          <cell r="A1423">
            <v>660</v>
          </cell>
          <cell r="B1423" t="str">
            <v>+</v>
          </cell>
          <cell r="C1423">
            <v>9</v>
          </cell>
          <cell r="D1423">
            <v>660</v>
          </cell>
          <cell r="E1423" t="str">
            <v>+</v>
          </cell>
          <cell r="F1423">
            <v>18.099999999999454</v>
          </cell>
          <cell r="G1423">
            <v>9.1</v>
          </cell>
          <cell r="H1423">
            <v>1</v>
          </cell>
          <cell r="I1423">
            <v>0.05</v>
          </cell>
          <cell r="J1423">
            <v>9.1</v>
          </cell>
          <cell r="K1423">
            <v>0.45500000000000002</v>
          </cell>
        </row>
        <row r="1424">
          <cell r="A1424">
            <v>661</v>
          </cell>
          <cell r="B1424" t="str">
            <v>+</v>
          </cell>
          <cell r="C1424">
            <v>10.7</v>
          </cell>
          <cell r="D1424">
            <v>662</v>
          </cell>
          <cell r="E1424" t="str">
            <v>+</v>
          </cell>
          <cell r="F1424">
            <v>6.2000000000011823</v>
          </cell>
          <cell r="G1424">
            <v>15.5</v>
          </cell>
          <cell r="H1424">
            <v>1</v>
          </cell>
          <cell r="I1424">
            <v>0.05</v>
          </cell>
          <cell r="J1424">
            <v>15.5</v>
          </cell>
          <cell r="K1424">
            <v>0.77500000000000002</v>
          </cell>
        </row>
        <row r="1425">
          <cell r="A1425">
            <v>661</v>
          </cell>
          <cell r="B1425" t="str">
            <v>+</v>
          </cell>
          <cell r="C1425">
            <v>16.5</v>
          </cell>
          <cell r="D1425">
            <v>662</v>
          </cell>
          <cell r="E1425" t="str">
            <v>+</v>
          </cell>
          <cell r="F1425">
            <v>2.2000000000002728</v>
          </cell>
          <cell r="G1425">
            <v>5.7</v>
          </cell>
          <cell r="H1425">
            <v>1</v>
          </cell>
          <cell r="I1425">
            <v>0.05</v>
          </cell>
          <cell r="J1425">
            <v>5.7</v>
          </cell>
          <cell r="K1425">
            <v>0.28500000000000003</v>
          </cell>
        </row>
        <row r="1426">
          <cell r="A1426">
            <v>662</v>
          </cell>
          <cell r="B1426" t="str">
            <v>+</v>
          </cell>
          <cell r="C1426">
            <v>6.3</v>
          </cell>
          <cell r="D1426">
            <v>662</v>
          </cell>
          <cell r="E1426" t="str">
            <v>+</v>
          </cell>
          <cell r="F1426">
            <v>14.000000000000909</v>
          </cell>
          <cell r="G1426">
            <v>7.7</v>
          </cell>
          <cell r="H1426">
            <v>1</v>
          </cell>
          <cell r="I1426">
            <v>0.05</v>
          </cell>
          <cell r="J1426">
            <v>7.7</v>
          </cell>
          <cell r="K1426">
            <v>0.38500000000000001</v>
          </cell>
        </row>
        <row r="1427">
          <cell r="A1427">
            <v>664</v>
          </cell>
          <cell r="B1427" t="str">
            <v>+</v>
          </cell>
          <cell r="D1427">
            <v>664</v>
          </cell>
          <cell r="E1427" t="str">
            <v>+</v>
          </cell>
          <cell r="F1427">
            <v>2.9999999999995453</v>
          </cell>
          <cell r="G1427">
            <v>3</v>
          </cell>
          <cell r="H1427">
            <v>1</v>
          </cell>
          <cell r="I1427">
            <v>0.05</v>
          </cell>
          <cell r="J1427">
            <v>3</v>
          </cell>
          <cell r="K1427">
            <v>0.15000000000000002</v>
          </cell>
        </row>
        <row r="1428">
          <cell r="A1428">
            <v>666</v>
          </cell>
          <cell r="B1428" t="str">
            <v>+</v>
          </cell>
          <cell r="C1428">
            <v>4.5</v>
          </cell>
          <cell r="D1428">
            <v>666</v>
          </cell>
          <cell r="E1428" t="str">
            <v>+</v>
          </cell>
          <cell r="F1428">
            <v>11.700000000000728</v>
          </cell>
          <cell r="G1428">
            <v>7.2</v>
          </cell>
          <cell r="H1428">
            <v>1</v>
          </cell>
          <cell r="I1428">
            <v>0.05</v>
          </cell>
          <cell r="J1428">
            <v>7.2</v>
          </cell>
          <cell r="K1428">
            <v>0.36000000000000004</v>
          </cell>
        </row>
        <row r="1429">
          <cell r="A1429">
            <v>669</v>
          </cell>
          <cell r="B1429" t="str">
            <v>+</v>
          </cell>
          <cell r="C1429">
            <v>14.4</v>
          </cell>
          <cell r="D1429">
            <v>670</v>
          </cell>
          <cell r="E1429" t="str">
            <v>+</v>
          </cell>
          <cell r="F1429">
            <v>5.3999999999996362</v>
          </cell>
          <cell r="G1429">
            <v>11</v>
          </cell>
          <cell r="H1429">
            <v>1</v>
          </cell>
          <cell r="I1429">
            <v>0.05</v>
          </cell>
          <cell r="J1429">
            <v>11</v>
          </cell>
          <cell r="K1429">
            <v>0.55000000000000004</v>
          </cell>
        </row>
        <row r="1430">
          <cell r="A1430">
            <v>670</v>
          </cell>
          <cell r="B1430" t="str">
            <v>+</v>
          </cell>
          <cell r="C1430">
            <v>12.7</v>
          </cell>
          <cell r="D1430">
            <v>670</v>
          </cell>
          <cell r="E1430" t="str">
            <v>+</v>
          </cell>
          <cell r="F1430">
            <v>14.000000000000909</v>
          </cell>
          <cell r="G1430">
            <v>1.3</v>
          </cell>
          <cell r="H1430">
            <v>1</v>
          </cell>
          <cell r="I1430">
            <v>0.05</v>
          </cell>
          <cell r="J1430">
            <v>1.3</v>
          </cell>
          <cell r="K1430">
            <v>6.5000000000000002E-2</v>
          </cell>
        </row>
        <row r="1431">
          <cell r="A1431">
            <v>670</v>
          </cell>
          <cell r="B1431" t="str">
            <v>+</v>
          </cell>
          <cell r="C1431">
            <v>17.399999999999999</v>
          </cell>
          <cell r="D1431">
            <v>670</v>
          </cell>
          <cell r="E1431" t="str">
            <v>+</v>
          </cell>
          <cell r="F1431">
            <v>19.000000000000909</v>
          </cell>
          <cell r="G1431">
            <v>1.6</v>
          </cell>
          <cell r="H1431">
            <v>1</v>
          </cell>
          <cell r="I1431">
            <v>0.05</v>
          </cell>
          <cell r="J1431">
            <v>1.6</v>
          </cell>
          <cell r="K1431">
            <v>8.0000000000000016E-2</v>
          </cell>
        </row>
        <row r="1432">
          <cell r="A1432">
            <v>672</v>
          </cell>
          <cell r="B1432" t="str">
            <v>+</v>
          </cell>
          <cell r="C1432">
            <v>14.4</v>
          </cell>
          <cell r="D1432">
            <v>672</v>
          </cell>
          <cell r="E1432" t="str">
            <v>+</v>
          </cell>
          <cell r="F1432">
            <v>19.699999999997999</v>
          </cell>
          <cell r="G1432">
            <v>5.3</v>
          </cell>
          <cell r="H1432">
            <v>1</v>
          </cell>
          <cell r="I1432">
            <v>0.05</v>
          </cell>
          <cell r="J1432">
            <v>5.3</v>
          </cell>
          <cell r="K1432">
            <v>0.26500000000000001</v>
          </cell>
        </row>
        <row r="1433">
          <cell r="A1433">
            <v>673</v>
          </cell>
          <cell r="B1433" t="str">
            <v>+</v>
          </cell>
          <cell r="C1433">
            <v>15.7</v>
          </cell>
          <cell r="D1433">
            <v>674</v>
          </cell>
          <cell r="E1433" t="str">
            <v>+</v>
          </cell>
          <cell r="F1433">
            <v>2.4000000000023647</v>
          </cell>
          <cell r="G1433">
            <v>6.7</v>
          </cell>
          <cell r="H1433">
            <v>1</v>
          </cell>
          <cell r="I1433">
            <v>0.05</v>
          </cell>
          <cell r="J1433">
            <v>6.7</v>
          </cell>
          <cell r="K1433">
            <v>0.33500000000000002</v>
          </cell>
        </row>
        <row r="1434">
          <cell r="A1434">
            <v>676</v>
          </cell>
          <cell r="B1434" t="str">
            <v>+</v>
          </cell>
          <cell r="C1434">
            <v>12.2</v>
          </cell>
          <cell r="D1434">
            <v>676</v>
          </cell>
          <cell r="E1434" t="str">
            <v>+</v>
          </cell>
          <cell r="F1434">
            <v>14.300000000000637</v>
          </cell>
          <cell r="G1434">
            <v>2.1</v>
          </cell>
          <cell r="H1434">
            <v>1</v>
          </cell>
          <cell r="I1434">
            <v>0.05</v>
          </cell>
          <cell r="J1434">
            <v>2.1</v>
          </cell>
          <cell r="K1434">
            <v>0.10500000000000001</v>
          </cell>
        </row>
        <row r="1435">
          <cell r="A1435">
            <v>676</v>
          </cell>
          <cell r="B1435" t="str">
            <v>+</v>
          </cell>
          <cell r="C1435">
            <v>17.7</v>
          </cell>
          <cell r="D1435">
            <v>676</v>
          </cell>
          <cell r="E1435" t="str">
            <v>+</v>
          </cell>
          <cell r="F1435">
            <v>19.550000000001546</v>
          </cell>
          <cell r="G1435">
            <v>1.85</v>
          </cell>
          <cell r="H1435">
            <v>1</v>
          </cell>
          <cell r="I1435">
            <v>0.05</v>
          </cell>
          <cell r="J1435">
            <v>1.85</v>
          </cell>
          <cell r="K1435">
            <v>9.2500000000000013E-2</v>
          </cell>
        </row>
        <row r="1436">
          <cell r="A1436">
            <v>677</v>
          </cell>
          <cell r="B1436" t="str">
            <v>+</v>
          </cell>
          <cell r="C1436">
            <v>1.3</v>
          </cell>
          <cell r="D1436">
            <v>677</v>
          </cell>
          <cell r="E1436" t="str">
            <v>+</v>
          </cell>
          <cell r="F1436">
            <v>7.1999999999979991</v>
          </cell>
          <cell r="G1436">
            <v>5.9</v>
          </cell>
          <cell r="H1436">
            <v>1</v>
          </cell>
          <cell r="I1436">
            <v>0.05</v>
          </cell>
          <cell r="J1436">
            <v>5.9</v>
          </cell>
          <cell r="K1436">
            <v>0.29500000000000004</v>
          </cell>
        </row>
        <row r="1437">
          <cell r="A1437">
            <v>678</v>
          </cell>
          <cell r="B1437" t="str">
            <v>+</v>
          </cell>
          <cell r="C1437">
            <v>12.2</v>
          </cell>
          <cell r="D1437">
            <v>678</v>
          </cell>
          <cell r="E1437" t="str">
            <v>+</v>
          </cell>
          <cell r="F1437">
            <v>19.000000000000909</v>
          </cell>
          <cell r="G1437">
            <v>6.8</v>
          </cell>
          <cell r="H1437">
            <v>1</v>
          </cell>
          <cell r="I1437">
            <v>0.05</v>
          </cell>
          <cell r="J1437">
            <v>6.8</v>
          </cell>
          <cell r="K1437">
            <v>0.34</v>
          </cell>
        </row>
        <row r="1438">
          <cell r="A1438">
            <v>679</v>
          </cell>
          <cell r="B1438" t="str">
            <v>+</v>
          </cell>
          <cell r="C1438">
            <v>11.2</v>
          </cell>
          <cell r="D1438">
            <v>680</v>
          </cell>
          <cell r="E1438" t="str">
            <v>+</v>
          </cell>
          <cell r="F1438">
            <v>0.6500000000005457</v>
          </cell>
          <cell r="G1438">
            <v>9.4499999999999993</v>
          </cell>
          <cell r="H1438">
            <v>1</v>
          </cell>
          <cell r="I1438">
            <v>0.05</v>
          </cell>
          <cell r="J1438">
            <v>9.4499999999999993</v>
          </cell>
          <cell r="K1438">
            <v>0.47249999999999998</v>
          </cell>
        </row>
        <row r="1439">
          <cell r="A1439">
            <v>680</v>
          </cell>
          <cell r="B1439" t="str">
            <v>+</v>
          </cell>
          <cell r="C1439">
            <v>5</v>
          </cell>
          <cell r="D1439">
            <v>680</v>
          </cell>
          <cell r="E1439" t="str">
            <v>+</v>
          </cell>
          <cell r="F1439">
            <v>6.7000000000007276</v>
          </cell>
          <cell r="G1439">
            <v>1.7</v>
          </cell>
          <cell r="H1439">
            <v>1</v>
          </cell>
          <cell r="I1439">
            <v>0.05</v>
          </cell>
          <cell r="J1439">
            <v>1.7</v>
          </cell>
          <cell r="K1439">
            <v>8.5000000000000006E-2</v>
          </cell>
        </row>
        <row r="1440">
          <cell r="A1440">
            <v>680</v>
          </cell>
          <cell r="B1440" t="str">
            <v>+</v>
          </cell>
          <cell r="C1440">
            <v>9.3000000000000007</v>
          </cell>
          <cell r="D1440">
            <v>680</v>
          </cell>
          <cell r="E1440" t="str">
            <v>+</v>
          </cell>
          <cell r="F1440">
            <v>15.199999999999818</v>
          </cell>
          <cell r="G1440">
            <v>5.9</v>
          </cell>
          <cell r="H1440">
            <v>1</v>
          </cell>
          <cell r="I1440">
            <v>0.05</v>
          </cell>
          <cell r="J1440">
            <v>5.9</v>
          </cell>
          <cell r="K1440">
            <v>0.29500000000000004</v>
          </cell>
        </row>
        <row r="1441">
          <cell r="A1441">
            <v>381</v>
          </cell>
          <cell r="B1441" t="str">
            <v>+</v>
          </cell>
          <cell r="C1441">
            <v>3</v>
          </cell>
          <cell r="D1441">
            <v>381</v>
          </cell>
          <cell r="E1441" t="str">
            <v>+</v>
          </cell>
          <cell r="F1441">
            <v>6.2000000000000455</v>
          </cell>
          <cell r="G1441">
            <v>3.2</v>
          </cell>
          <cell r="H1441">
            <v>1</v>
          </cell>
          <cell r="I1441">
            <v>0.05</v>
          </cell>
          <cell r="J1441">
            <v>3.2</v>
          </cell>
          <cell r="K1441">
            <v>0.16000000000000003</v>
          </cell>
        </row>
        <row r="1442">
          <cell r="A1442">
            <v>683</v>
          </cell>
          <cell r="B1442" t="str">
            <v>+</v>
          </cell>
          <cell r="C1442">
            <v>5.5</v>
          </cell>
          <cell r="D1442">
            <v>683</v>
          </cell>
          <cell r="E1442" t="str">
            <v>+</v>
          </cell>
          <cell r="F1442">
            <v>6.3999999999987267</v>
          </cell>
          <cell r="G1442">
            <v>0.9</v>
          </cell>
          <cell r="H1442">
            <v>1</v>
          </cell>
          <cell r="I1442">
            <v>0.05</v>
          </cell>
          <cell r="J1442">
            <v>0.9</v>
          </cell>
          <cell r="K1442">
            <v>4.5000000000000005E-2</v>
          </cell>
        </row>
        <row r="1443">
          <cell r="A1443">
            <v>684</v>
          </cell>
          <cell r="B1443" t="str">
            <v>+</v>
          </cell>
          <cell r="C1443">
            <v>7.5</v>
          </cell>
          <cell r="D1443">
            <v>684</v>
          </cell>
          <cell r="E1443" t="str">
            <v>+</v>
          </cell>
          <cell r="F1443">
            <v>14.000000000000909</v>
          </cell>
          <cell r="G1443">
            <v>6.5</v>
          </cell>
          <cell r="H1443">
            <v>1</v>
          </cell>
          <cell r="I1443">
            <v>0.05</v>
          </cell>
          <cell r="J1443">
            <v>6.5</v>
          </cell>
          <cell r="K1443">
            <v>0.32500000000000001</v>
          </cell>
        </row>
        <row r="1444">
          <cell r="A1444">
            <v>684</v>
          </cell>
          <cell r="B1444" t="str">
            <v>+</v>
          </cell>
          <cell r="C1444">
            <v>15.6</v>
          </cell>
          <cell r="D1444">
            <v>684</v>
          </cell>
          <cell r="E1444" t="str">
            <v>+</v>
          </cell>
          <cell r="F1444">
            <v>19.500000000000455</v>
          </cell>
          <cell r="G1444">
            <v>3.9</v>
          </cell>
          <cell r="H1444">
            <v>1</v>
          </cell>
          <cell r="I1444">
            <v>0.05</v>
          </cell>
          <cell r="J1444">
            <v>3.9</v>
          </cell>
          <cell r="K1444">
            <v>0.19500000000000001</v>
          </cell>
        </row>
        <row r="1445">
          <cell r="A1445">
            <v>685</v>
          </cell>
          <cell r="B1445" t="str">
            <v>+</v>
          </cell>
          <cell r="C1445">
            <v>16.100000000000001</v>
          </cell>
          <cell r="D1445">
            <v>685</v>
          </cell>
          <cell r="E1445" t="str">
            <v>+</v>
          </cell>
          <cell r="F1445">
            <v>18.300000000001546</v>
          </cell>
          <cell r="G1445">
            <v>2.2000000000000002</v>
          </cell>
          <cell r="H1445">
            <v>1</v>
          </cell>
          <cell r="I1445">
            <v>0.05</v>
          </cell>
          <cell r="J1445">
            <v>2.2000000000000002</v>
          </cell>
          <cell r="K1445">
            <v>0.11000000000000001</v>
          </cell>
        </row>
        <row r="1446">
          <cell r="A1446">
            <v>685</v>
          </cell>
          <cell r="B1446" t="str">
            <v>+</v>
          </cell>
          <cell r="C1446">
            <v>4.5</v>
          </cell>
          <cell r="D1446">
            <v>685</v>
          </cell>
          <cell r="E1446" t="str">
            <v>+</v>
          </cell>
          <cell r="F1446">
            <v>11.500000000000909</v>
          </cell>
          <cell r="G1446">
            <v>7</v>
          </cell>
          <cell r="H1446">
            <v>1</v>
          </cell>
          <cell r="I1446">
            <v>0.05</v>
          </cell>
          <cell r="J1446">
            <v>7</v>
          </cell>
          <cell r="K1446">
            <v>0.35000000000000003</v>
          </cell>
        </row>
        <row r="1447">
          <cell r="A1447">
            <v>685</v>
          </cell>
          <cell r="B1447" t="str">
            <v>+</v>
          </cell>
          <cell r="C1447">
            <v>14.3</v>
          </cell>
          <cell r="D1447">
            <v>685</v>
          </cell>
          <cell r="E1447" t="str">
            <v>+</v>
          </cell>
          <cell r="F1447">
            <v>15.299999999999727</v>
          </cell>
          <cell r="G1447">
            <v>1</v>
          </cell>
          <cell r="H1447">
            <v>1</v>
          </cell>
          <cell r="I1447">
            <v>0.05</v>
          </cell>
          <cell r="J1447">
            <v>1</v>
          </cell>
          <cell r="K1447">
            <v>0.05</v>
          </cell>
        </row>
        <row r="1448">
          <cell r="A1448">
            <v>688</v>
          </cell>
          <cell r="B1448" t="str">
            <v>+</v>
          </cell>
          <cell r="C1448">
            <v>12.8</v>
          </cell>
          <cell r="D1448">
            <v>688</v>
          </cell>
          <cell r="E1448" t="str">
            <v>+</v>
          </cell>
          <cell r="F1448">
            <v>17.09999999999809</v>
          </cell>
          <cell r="G1448">
            <v>4.3</v>
          </cell>
          <cell r="H1448">
            <v>1</v>
          </cell>
          <cell r="I1448">
            <v>0.05</v>
          </cell>
          <cell r="J1448">
            <v>4.3</v>
          </cell>
          <cell r="K1448">
            <v>0.215</v>
          </cell>
        </row>
        <row r="1449">
          <cell r="A1449">
            <v>689</v>
          </cell>
          <cell r="B1449" t="str">
            <v>+</v>
          </cell>
          <cell r="C1449">
            <v>1</v>
          </cell>
          <cell r="D1449">
            <v>689</v>
          </cell>
          <cell r="E1449" t="str">
            <v>+</v>
          </cell>
          <cell r="F1449">
            <v>12.200000000000273</v>
          </cell>
          <cell r="G1449">
            <v>11.2</v>
          </cell>
          <cell r="H1449">
            <v>1</v>
          </cell>
          <cell r="I1449">
            <v>0.05</v>
          </cell>
          <cell r="J1449">
            <v>11.2</v>
          </cell>
          <cell r="K1449">
            <v>0.55999999999999994</v>
          </cell>
        </row>
        <row r="1450">
          <cell r="A1450">
            <v>689</v>
          </cell>
          <cell r="B1450" t="str">
            <v>+</v>
          </cell>
          <cell r="C1450">
            <v>17.7</v>
          </cell>
          <cell r="D1450">
            <v>689</v>
          </cell>
          <cell r="E1450" t="str">
            <v>+</v>
          </cell>
          <cell r="F1450">
            <v>18.700000000001182</v>
          </cell>
          <cell r="G1450">
            <v>1</v>
          </cell>
          <cell r="H1450">
            <v>1</v>
          </cell>
          <cell r="I1450">
            <v>0.05</v>
          </cell>
          <cell r="J1450">
            <v>1</v>
          </cell>
          <cell r="K1450">
            <v>0.05</v>
          </cell>
        </row>
        <row r="1451">
          <cell r="A1451">
            <v>690</v>
          </cell>
          <cell r="B1451" t="str">
            <v>+</v>
          </cell>
          <cell r="C1451">
            <v>1.5</v>
          </cell>
          <cell r="D1451">
            <v>690</v>
          </cell>
          <cell r="E1451" t="str">
            <v>+</v>
          </cell>
          <cell r="F1451">
            <v>3.2000000000016371</v>
          </cell>
          <cell r="G1451">
            <v>1.7</v>
          </cell>
          <cell r="H1451">
            <v>1</v>
          </cell>
          <cell r="I1451">
            <v>0.05</v>
          </cell>
          <cell r="J1451">
            <v>1.7</v>
          </cell>
          <cell r="K1451">
            <v>8.5000000000000006E-2</v>
          </cell>
        </row>
        <row r="1452">
          <cell r="A1452">
            <v>690</v>
          </cell>
          <cell r="B1452" t="str">
            <v>+</v>
          </cell>
          <cell r="C1452">
            <v>3.5</v>
          </cell>
          <cell r="D1452">
            <v>690</v>
          </cell>
          <cell r="E1452" t="str">
            <v>+</v>
          </cell>
          <cell r="F1452">
            <v>11.100000000001273</v>
          </cell>
          <cell r="G1452">
            <v>7.6</v>
          </cell>
          <cell r="H1452">
            <v>1.7</v>
          </cell>
          <cell r="I1452">
            <v>0.05</v>
          </cell>
          <cell r="J1452">
            <v>12.92</v>
          </cell>
          <cell r="K1452">
            <v>0.64600000000000002</v>
          </cell>
        </row>
        <row r="1453">
          <cell r="A1453">
            <v>690</v>
          </cell>
          <cell r="B1453" t="str">
            <v>+</v>
          </cell>
          <cell r="C1453">
            <v>16.600000000000001</v>
          </cell>
          <cell r="D1453">
            <v>690</v>
          </cell>
          <cell r="E1453" t="str">
            <v>+</v>
          </cell>
          <cell r="F1453">
            <v>19.300000000000637</v>
          </cell>
          <cell r="G1453">
            <v>2.7</v>
          </cell>
          <cell r="H1453">
            <v>1</v>
          </cell>
          <cell r="I1453">
            <v>0.05</v>
          </cell>
          <cell r="J1453">
            <v>2.7</v>
          </cell>
          <cell r="K1453">
            <v>0.13500000000000001</v>
          </cell>
        </row>
        <row r="1454">
          <cell r="A1454">
            <v>691</v>
          </cell>
          <cell r="B1454" t="str">
            <v>+</v>
          </cell>
          <cell r="C1454">
            <v>13.5</v>
          </cell>
          <cell r="D1454">
            <v>691</v>
          </cell>
          <cell r="E1454" t="str">
            <v>+</v>
          </cell>
          <cell r="F1454">
            <v>15.199999999999818</v>
          </cell>
          <cell r="G1454">
            <v>1.7</v>
          </cell>
          <cell r="H1454">
            <v>1</v>
          </cell>
          <cell r="I1454">
            <v>0.05</v>
          </cell>
          <cell r="J1454">
            <v>1.7</v>
          </cell>
          <cell r="K1454">
            <v>8.5000000000000006E-2</v>
          </cell>
        </row>
        <row r="1455">
          <cell r="A1455">
            <v>691</v>
          </cell>
          <cell r="B1455" t="str">
            <v>+</v>
          </cell>
          <cell r="C1455">
            <v>2.2000000000000002</v>
          </cell>
          <cell r="D1455">
            <v>691</v>
          </cell>
          <cell r="E1455" t="str">
            <v>+</v>
          </cell>
          <cell r="F1455">
            <v>5.9000000000014552</v>
          </cell>
          <cell r="G1455">
            <v>3.7</v>
          </cell>
          <cell r="H1455">
            <v>1</v>
          </cell>
          <cell r="I1455">
            <v>0.05</v>
          </cell>
          <cell r="J1455">
            <v>3.7</v>
          </cell>
          <cell r="K1455">
            <v>0.18500000000000003</v>
          </cell>
        </row>
        <row r="1456">
          <cell r="A1456">
            <v>692</v>
          </cell>
          <cell r="B1456" t="str">
            <v>+</v>
          </cell>
          <cell r="C1456">
            <v>8.1999999999999993</v>
          </cell>
          <cell r="D1456">
            <v>692</v>
          </cell>
          <cell r="E1456" t="str">
            <v>+</v>
          </cell>
          <cell r="F1456">
            <v>15.40000000000191</v>
          </cell>
          <cell r="G1456">
            <v>7.2</v>
          </cell>
          <cell r="H1456">
            <v>1</v>
          </cell>
          <cell r="I1456">
            <v>0.05</v>
          </cell>
          <cell r="J1456">
            <v>7.2</v>
          </cell>
          <cell r="K1456">
            <v>0.36000000000000004</v>
          </cell>
        </row>
        <row r="1457">
          <cell r="A1457">
            <v>692</v>
          </cell>
          <cell r="B1457" t="str">
            <v>+</v>
          </cell>
          <cell r="C1457">
            <v>11.8</v>
          </cell>
          <cell r="D1457">
            <v>693</v>
          </cell>
          <cell r="E1457" t="str">
            <v>+</v>
          </cell>
          <cell r="F1457">
            <v>19.099999999998545</v>
          </cell>
          <cell r="G1457">
            <v>27.3</v>
          </cell>
          <cell r="H1457">
            <v>1</v>
          </cell>
          <cell r="I1457">
            <v>0.05</v>
          </cell>
          <cell r="J1457">
            <v>27.3</v>
          </cell>
          <cell r="K1457">
            <v>1.3650000000000002</v>
          </cell>
        </row>
        <row r="1458">
          <cell r="A1458">
            <v>692</v>
          </cell>
          <cell r="B1458" t="str">
            <v>+</v>
          </cell>
          <cell r="C1458">
            <v>11.8</v>
          </cell>
          <cell r="D1458">
            <v>692</v>
          </cell>
          <cell r="E1458" t="str">
            <v>+</v>
          </cell>
          <cell r="F1458">
            <v>13.599999999999</v>
          </cell>
          <cell r="G1458">
            <v>1.8</v>
          </cell>
          <cell r="H1458">
            <v>3</v>
          </cell>
          <cell r="I1458">
            <v>0.05</v>
          </cell>
          <cell r="J1458">
            <v>5.4</v>
          </cell>
          <cell r="K1458">
            <v>0.27</v>
          </cell>
        </row>
        <row r="1459">
          <cell r="A1459">
            <v>692</v>
          </cell>
          <cell r="B1459" t="str">
            <v>+</v>
          </cell>
          <cell r="C1459">
            <v>16.2</v>
          </cell>
          <cell r="D1459">
            <v>693</v>
          </cell>
          <cell r="E1459" t="str">
            <v>+</v>
          </cell>
          <cell r="F1459">
            <v>3.3000000000015461</v>
          </cell>
          <cell r="G1459">
            <v>7.1</v>
          </cell>
          <cell r="H1459">
            <v>1</v>
          </cell>
          <cell r="I1459">
            <v>0.06</v>
          </cell>
          <cell r="J1459">
            <v>7.1</v>
          </cell>
          <cell r="K1459">
            <v>0.42599999999999999</v>
          </cell>
        </row>
        <row r="1460">
          <cell r="A1460">
            <v>694</v>
          </cell>
          <cell r="B1460" t="str">
            <v>+</v>
          </cell>
          <cell r="C1460">
            <v>4.5</v>
          </cell>
          <cell r="D1460">
            <v>694</v>
          </cell>
          <cell r="E1460" t="str">
            <v>+</v>
          </cell>
          <cell r="F1460">
            <v>5.8999999999991815</v>
          </cell>
          <cell r="G1460">
            <v>1.4</v>
          </cell>
          <cell r="H1460">
            <v>1</v>
          </cell>
          <cell r="I1460">
            <v>0.05</v>
          </cell>
          <cell r="J1460">
            <v>1.4</v>
          </cell>
          <cell r="K1460">
            <v>6.9999999999999993E-2</v>
          </cell>
        </row>
        <row r="1461">
          <cell r="A1461">
            <v>694</v>
          </cell>
          <cell r="B1461" t="str">
            <v>+</v>
          </cell>
          <cell r="C1461">
            <v>7.4</v>
          </cell>
          <cell r="D1461">
            <v>694</v>
          </cell>
          <cell r="E1461" t="str">
            <v>+</v>
          </cell>
          <cell r="F1461">
            <v>12.100000000000364</v>
          </cell>
          <cell r="G1461">
            <v>4.7</v>
          </cell>
          <cell r="H1461">
            <v>1</v>
          </cell>
          <cell r="I1461">
            <v>0.05</v>
          </cell>
          <cell r="J1461">
            <v>4.7</v>
          </cell>
          <cell r="K1461">
            <v>0.23500000000000001</v>
          </cell>
        </row>
        <row r="1462">
          <cell r="A1462">
            <v>694</v>
          </cell>
          <cell r="B1462" t="str">
            <v>+</v>
          </cell>
          <cell r="C1462">
            <v>4.5</v>
          </cell>
          <cell r="D1462">
            <v>695</v>
          </cell>
          <cell r="E1462" t="str">
            <v>+</v>
          </cell>
          <cell r="F1462">
            <v>4.2000000000007276</v>
          </cell>
          <cell r="G1462">
            <v>19.7</v>
          </cell>
          <cell r="H1462">
            <v>1</v>
          </cell>
          <cell r="I1462">
            <v>0.05</v>
          </cell>
          <cell r="J1462">
            <v>19.7</v>
          </cell>
          <cell r="K1462">
            <v>0.98499999999999999</v>
          </cell>
        </row>
        <row r="1463">
          <cell r="A1463">
            <v>694</v>
          </cell>
          <cell r="B1463" t="str">
            <v>+</v>
          </cell>
          <cell r="C1463">
            <v>15.5</v>
          </cell>
          <cell r="D1463">
            <v>694</v>
          </cell>
          <cell r="E1463" t="str">
            <v>+</v>
          </cell>
          <cell r="F1463">
            <v>18.700000000001182</v>
          </cell>
          <cell r="G1463">
            <v>3.2</v>
          </cell>
          <cell r="H1463">
            <v>1</v>
          </cell>
          <cell r="I1463">
            <v>0.05</v>
          </cell>
          <cell r="J1463">
            <v>3.2</v>
          </cell>
          <cell r="K1463">
            <v>0.16000000000000003</v>
          </cell>
        </row>
        <row r="1464">
          <cell r="A1464">
            <v>695</v>
          </cell>
          <cell r="B1464" t="str">
            <v>+</v>
          </cell>
          <cell r="C1464">
            <v>8.8000000000000007</v>
          </cell>
          <cell r="D1464">
            <v>695</v>
          </cell>
          <cell r="E1464" t="str">
            <v>+</v>
          </cell>
          <cell r="F1464">
            <v>18.899999999998727</v>
          </cell>
          <cell r="G1464">
            <v>10.1</v>
          </cell>
          <cell r="H1464">
            <v>1</v>
          </cell>
          <cell r="I1464">
            <v>0.05</v>
          </cell>
          <cell r="J1464">
            <v>10.1</v>
          </cell>
          <cell r="K1464">
            <v>0.505</v>
          </cell>
        </row>
        <row r="1465">
          <cell r="A1465">
            <v>696</v>
          </cell>
          <cell r="B1465" t="str">
            <v>+</v>
          </cell>
          <cell r="C1465">
            <v>3</v>
          </cell>
          <cell r="D1465">
            <v>696</v>
          </cell>
          <cell r="E1465" t="str">
            <v>+</v>
          </cell>
          <cell r="F1465">
            <v>13.299999999999272</v>
          </cell>
          <cell r="G1465">
            <v>10.3</v>
          </cell>
          <cell r="H1465">
            <v>1</v>
          </cell>
          <cell r="I1465">
            <v>0.05</v>
          </cell>
          <cell r="J1465">
            <v>10.3</v>
          </cell>
          <cell r="K1465">
            <v>0.51500000000000001</v>
          </cell>
        </row>
        <row r="1466">
          <cell r="A1466">
            <v>697</v>
          </cell>
          <cell r="B1466" t="str">
            <v>+</v>
          </cell>
          <cell r="C1466">
            <v>3.3</v>
          </cell>
          <cell r="D1466">
            <v>697</v>
          </cell>
          <cell r="E1466" t="str">
            <v>+</v>
          </cell>
          <cell r="F1466">
            <v>8.1999999999993634</v>
          </cell>
          <cell r="G1466">
            <v>4.9000000000000004</v>
          </cell>
          <cell r="H1466">
            <v>1</v>
          </cell>
          <cell r="I1466">
            <v>0.05</v>
          </cell>
          <cell r="J1466">
            <v>4.9000000000000004</v>
          </cell>
          <cell r="K1466">
            <v>0.24500000000000002</v>
          </cell>
        </row>
        <row r="1467">
          <cell r="A1467">
            <v>697</v>
          </cell>
          <cell r="B1467" t="str">
            <v>+</v>
          </cell>
          <cell r="C1467">
            <v>5</v>
          </cell>
          <cell r="D1467">
            <v>697</v>
          </cell>
          <cell r="E1467" t="str">
            <v>+</v>
          </cell>
          <cell r="F1467">
            <v>5.9999999999990905</v>
          </cell>
          <cell r="G1467">
            <v>1</v>
          </cell>
          <cell r="H1467">
            <v>1</v>
          </cell>
          <cell r="I1467">
            <v>0.05</v>
          </cell>
          <cell r="J1467">
            <v>1</v>
          </cell>
          <cell r="K1467">
            <v>0.05</v>
          </cell>
        </row>
        <row r="1468">
          <cell r="A1468">
            <v>699</v>
          </cell>
          <cell r="B1468" t="str">
            <v>+</v>
          </cell>
          <cell r="C1468">
            <v>13</v>
          </cell>
          <cell r="D1468">
            <v>699</v>
          </cell>
          <cell r="E1468" t="str">
            <v>+</v>
          </cell>
          <cell r="F1468">
            <v>17.549999999998818</v>
          </cell>
          <cell r="G1468">
            <v>4.55</v>
          </cell>
          <cell r="H1468">
            <v>1</v>
          </cell>
          <cell r="I1468">
            <v>0.05</v>
          </cell>
          <cell r="J1468">
            <v>4.55</v>
          </cell>
          <cell r="K1468">
            <v>0.22750000000000001</v>
          </cell>
        </row>
        <row r="1469">
          <cell r="A1469">
            <v>699</v>
          </cell>
          <cell r="B1469" t="str">
            <v>+</v>
          </cell>
          <cell r="C1469">
            <v>8</v>
          </cell>
          <cell r="D1469">
            <v>699</v>
          </cell>
          <cell r="E1469" t="str">
            <v>+</v>
          </cell>
          <cell r="F1469">
            <v>10</v>
          </cell>
          <cell r="G1469">
            <v>2</v>
          </cell>
          <cell r="H1469">
            <v>1</v>
          </cell>
          <cell r="I1469">
            <v>0.05</v>
          </cell>
          <cell r="J1469">
            <v>2</v>
          </cell>
          <cell r="K1469">
            <v>0.1</v>
          </cell>
        </row>
        <row r="1470">
          <cell r="A1470">
            <v>701</v>
          </cell>
          <cell r="B1470" t="str">
            <v>+</v>
          </cell>
          <cell r="C1470">
            <v>1.4</v>
          </cell>
          <cell r="D1470">
            <v>701</v>
          </cell>
          <cell r="E1470" t="str">
            <v>+</v>
          </cell>
          <cell r="F1470">
            <v>12.999999999999545</v>
          </cell>
          <cell r="G1470">
            <v>11.6</v>
          </cell>
          <cell r="H1470">
            <v>1</v>
          </cell>
          <cell r="I1470">
            <v>0.05</v>
          </cell>
          <cell r="J1470">
            <v>11.6</v>
          </cell>
          <cell r="K1470">
            <v>0.57999999999999996</v>
          </cell>
        </row>
        <row r="1471">
          <cell r="A1471">
            <v>701</v>
          </cell>
          <cell r="B1471" t="str">
            <v>+</v>
          </cell>
          <cell r="C1471">
            <v>7.7</v>
          </cell>
          <cell r="D1471">
            <v>701</v>
          </cell>
          <cell r="E1471" t="str">
            <v>+</v>
          </cell>
          <cell r="F1471">
            <v>15.300000000002001</v>
          </cell>
          <cell r="G1471">
            <v>7.6</v>
          </cell>
          <cell r="H1471">
            <v>1</v>
          </cell>
          <cell r="I1471">
            <v>0.05</v>
          </cell>
          <cell r="J1471">
            <v>7.6</v>
          </cell>
          <cell r="K1471">
            <v>0.38</v>
          </cell>
        </row>
        <row r="1472">
          <cell r="A1472">
            <v>701</v>
          </cell>
          <cell r="B1472" t="str">
            <v>+</v>
          </cell>
          <cell r="C1472">
            <v>10.7</v>
          </cell>
          <cell r="D1472">
            <v>701</v>
          </cell>
          <cell r="E1472" t="str">
            <v>+</v>
          </cell>
          <cell r="F1472">
            <v>11.900000000000546</v>
          </cell>
          <cell r="G1472">
            <v>1.2</v>
          </cell>
          <cell r="H1472">
            <v>1</v>
          </cell>
          <cell r="I1472">
            <v>0.05</v>
          </cell>
          <cell r="J1472">
            <v>1.2</v>
          </cell>
          <cell r="K1472">
            <v>0.06</v>
          </cell>
        </row>
        <row r="1473">
          <cell r="A1473">
            <v>701</v>
          </cell>
          <cell r="B1473" t="str">
            <v>+</v>
          </cell>
          <cell r="C1473">
            <v>17.3</v>
          </cell>
          <cell r="D1473">
            <v>701</v>
          </cell>
          <cell r="E1473" t="str">
            <v>+</v>
          </cell>
          <cell r="F1473">
            <v>18.899999999998727</v>
          </cell>
          <cell r="G1473">
            <v>1.6</v>
          </cell>
          <cell r="H1473">
            <v>1</v>
          </cell>
          <cell r="I1473">
            <v>0.05</v>
          </cell>
          <cell r="J1473">
            <v>1.6</v>
          </cell>
          <cell r="K1473">
            <v>8.0000000000000016E-2</v>
          </cell>
        </row>
        <row r="1474">
          <cell r="A1474">
            <v>702</v>
          </cell>
          <cell r="B1474" t="str">
            <v>+</v>
          </cell>
          <cell r="C1474">
            <v>1.2</v>
          </cell>
          <cell r="D1474">
            <v>702</v>
          </cell>
          <cell r="E1474" t="str">
            <v>+</v>
          </cell>
          <cell r="F1474">
            <v>6.9000000000005457</v>
          </cell>
          <cell r="G1474">
            <v>5.7</v>
          </cell>
          <cell r="H1474">
            <v>1</v>
          </cell>
          <cell r="I1474">
            <v>0.05</v>
          </cell>
          <cell r="J1474">
            <v>5.7</v>
          </cell>
          <cell r="K1474">
            <v>0.28500000000000003</v>
          </cell>
        </row>
        <row r="1475">
          <cell r="A1475">
            <v>702</v>
          </cell>
          <cell r="B1475" t="str">
            <v>+</v>
          </cell>
          <cell r="C1475">
            <v>7.8</v>
          </cell>
          <cell r="D1475">
            <v>702</v>
          </cell>
          <cell r="E1475" t="str">
            <v>+</v>
          </cell>
          <cell r="F1475">
            <v>15.699999999999363</v>
          </cell>
          <cell r="G1475">
            <v>7.9</v>
          </cell>
          <cell r="H1475">
            <v>1</v>
          </cell>
          <cell r="I1475">
            <v>0.05</v>
          </cell>
          <cell r="J1475">
            <v>7.9</v>
          </cell>
          <cell r="K1475">
            <v>0.39500000000000002</v>
          </cell>
        </row>
        <row r="1476">
          <cell r="A1476">
            <v>703</v>
          </cell>
          <cell r="B1476" t="str">
            <v>+</v>
          </cell>
          <cell r="D1476">
            <v>703</v>
          </cell>
          <cell r="E1476" t="str">
            <v>+</v>
          </cell>
          <cell r="F1476">
            <v>14.600000000000364</v>
          </cell>
          <cell r="G1476">
            <v>14.6</v>
          </cell>
          <cell r="H1476">
            <v>1.35</v>
          </cell>
          <cell r="I1476">
            <v>0.05</v>
          </cell>
          <cell r="J1476">
            <v>19.71</v>
          </cell>
          <cell r="K1476">
            <v>0.98550000000000004</v>
          </cell>
        </row>
        <row r="1477">
          <cell r="A1477">
            <v>703</v>
          </cell>
          <cell r="B1477" t="str">
            <v>+</v>
          </cell>
          <cell r="C1477">
            <v>13.1</v>
          </cell>
          <cell r="D1477">
            <v>704</v>
          </cell>
          <cell r="E1477" t="str">
            <v>+</v>
          </cell>
          <cell r="F1477">
            <v>0.3999999999996362</v>
          </cell>
          <cell r="G1477">
            <v>7.3</v>
          </cell>
          <cell r="H1477">
            <v>2</v>
          </cell>
          <cell r="I1477">
            <v>0.05</v>
          </cell>
          <cell r="J1477">
            <v>14.6</v>
          </cell>
          <cell r="K1477">
            <v>0.73</v>
          </cell>
        </row>
        <row r="1478">
          <cell r="A1478">
            <v>704</v>
          </cell>
          <cell r="B1478" t="str">
            <v>+</v>
          </cell>
          <cell r="C1478">
            <v>6.5</v>
          </cell>
          <cell r="D1478">
            <v>704</v>
          </cell>
          <cell r="E1478" t="str">
            <v>+</v>
          </cell>
          <cell r="F1478">
            <v>12.799999999999727</v>
          </cell>
          <cell r="G1478">
            <v>6.3</v>
          </cell>
          <cell r="H1478">
            <v>1</v>
          </cell>
          <cell r="I1478">
            <v>0.05</v>
          </cell>
          <cell r="J1478">
            <v>6.3</v>
          </cell>
          <cell r="K1478">
            <v>0.315</v>
          </cell>
        </row>
        <row r="1479">
          <cell r="A1479">
            <v>704</v>
          </cell>
          <cell r="B1479" t="str">
            <v>+</v>
          </cell>
          <cell r="C1479">
            <v>13</v>
          </cell>
          <cell r="D1479">
            <v>704</v>
          </cell>
          <cell r="E1479" t="str">
            <v>+</v>
          </cell>
          <cell r="F1479">
            <v>16.399999999998727</v>
          </cell>
          <cell r="G1479">
            <v>3.4</v>
          </cell>
          <cell r="H1479">
            <v>1</v>
          </cell>
          <cell r="I1479">
            <v>0.05</v>
          </cell>
          <cell r="J1479">
            <v>3.4</v>
          </cell>
          <cell r="K1479">
            <v>0.17</v>
          </cell>
        </row>
        <row r="1480">
          <cell r="A1480">
            <v>704</v>
          </cell>
          <cell r="B1480" t="str">
            <v>+</v>
          </cell>
          <cell r="C1480">
            <v>16.399999999999999</v>
          </cell>
          <cell r="D1480">
            <v>704</v>
          </cell>
          <cell r="E1480" t="str">
            <v>+</v>
          </cell>
          <cell r="F1480">
            <v>18.799999999998818</v>
          </cell>
          <cell r="G1480">
            <v>2.4</v>
          </cell>
          <cell r="H1480">
            <v>2</v>
          </cell>
          <cell r="I1480">
            <v>0.05</v>
          </cell>
          <cell r="J1480">
            <v>4.8</v>
          </cell>
          <cell r="K1480">
            <v>0.24</v>
          </cell>
        </row>
        <row r="1481">
          <cell r="A1481">
            <v>704</v>
          </cell>
          <cell r="B1481" t="str">
            <v>+</v>
          </cell>
          <cell r="C1481">
            <v>18.8</v>
          </cell>
          <cell r="D1481">
            <v>705</v>
          </cell>
          <cell r="E1481" t="str">
            <v>+</v>
          </cell>
          <cell r="F1481">
            <v>11.399999999998727</v>
          </cell>
          <cell r="G1481">
            <v>12.6</v>
          </cell>
          <cell r="H1481">
            <v>1</v>
          </cell>
          <cell r="I1481">
            <v>0.05</v>
          </cell>
          <cell r="J1481">
            <v>12.6</v>
          </cell>
          <cell r="K1481">
            <v>0.63</v>
          </cell>
        </row>
        <row r="1482">
          <cell r="A1482">
            <v>705</v>
          </cell>
          <cell r="B1482" t="str">
            <v>+</v>
          </cell>
          <cell r="C1482">
            <v>9</v>
          </cell>
          <cell r="D1482">
            <v>706</v>
          </cell>
          <cell r="E1482" t="str">
            <v>+</v>
          </cell>
          <cell r="F1482">
            <v>7.2000000000002728</v>
          </cell>
          <cell r="G1482">
            <v>18.2</v>
          </cell>
          <cell r="H1482">
            <v>2</v>
          </cell>
          <cell r="I1482">
            <v>0.06</v>
          </cell>
          <cell r="J1482">
            <v>36.4</v>
          </cell>
          <cell r="K1482">
            <v>2.1839999999999997</v>
          </cell>
        </row>
        <row r="1483">
          <cell r="A1483">
            <v>705</v>
          </cell>
          <cell r="B1483" t="str">
            <v>+</v>
          </cell>
          <cell r="C1483">
            <v>12.6</v>
          </cell>
          <cell r="D1483">
            <v>706</v>
          </cell>
          <cell r="E1483" t="str">
            <v>+</v>
          </cell>
          <cell r="F1483">
            <v>0</v>
          </cell>
          <cell r="G1483">
            <v>7.4</v>
          </cell>
          <cell r="H1483">
            <v>1</v>
          </cell>
          <cell r="I1483">
            <v>0.05</v>
          </cell>
          <cell r="J1483">
            <v>7.4</v>
          </cell>
          <cell r="K1483">
            <v>0.37000000000000005</v>
          </cell>
        </row>
        <row r="1484">
          <cell r="A1484">
            <v>706</v>
          </cell>
          <cell r="B1484" t="str">
            <v>+</v>
          </cell>
          <cell r="C1484">
            <v>2</v>
          </cell>
          <cell r="D1484">
            <v>706</v>
          </cell>
          <cell r="E1484" t="str">
            <v>+</v>
          </cell>
          <cell r="F1484">
            <v>11.100000000001273</v>
          </cell>
          <cell r="G1484">
            <v>9.1</v>
          </cell>
          <cell r="H1484">
            <v>1</v>
          </cell>
          <cell r="I1484">
            <v>0.05</v>
          </cell>
          <cell r="J1484">
            <v>9.1</v>
          </cell>
          <cell r="K1484">
            <v>0.45500000000000002</v>
          </cell>
        </row>
        <row r="1485">
          <cell r="A1485">
            <v>706</v>
          </cell>
          <cell r="B1485" t="str">
            <v>+</v>
          </cell>
          <cell r="C1485">
            <v>12.1</v>
          </cell>
          <cell r="D1485">
            <v>706</v>
          </cell>
          <cell r="E1485" t="str">
            <v>+</v>
          </cell>
          <cell r="F1485">
            <v>16.100000000001273</v>
          </cell>
          <cell r="G1485">
            <v>4</v>
          </cell>
          <cell r="H1485">
            <v>1</v>
          </cell>
          <cell r="I1485">
            <v>0.05</v>
          </cell>
          <cell r="J1485">
            <v>4</v>
          </cell>
          <cell r="K1485">
            <v>0.2</v>
          </cell>
        </row>
        <row r="1486">
          <cell r="A1486">
            <v>706</v>
          </cell>
          <cell r="B1486" t="str">
            <v>+</v>
          </cell>
          <cell r="C1486">
            <v>19</v>
          </cell>
          <cell r="D1486">
            <v>707</v>
          </cell>
          <cell r="E1486" t="str">
            <v>+</v>
          </cell>
          <cell r="F1486">
            <v>8.2999999999992724</v>
          </cell>
          <cell r="G1486">
            <v>9.3000000000000007</v>
          </cell>
          <cell r="H1486">
            <v>1</v>
          </cell>
          <cell r="I1486">
            <v>0.05</v>
          </cell>
          <cell r="J1486">
            <v>9.3000000000000007</v>
          </cell>
          <cell r="K1486">
            <v>0.46500000000000008</v>
          </cell>
        </row>
        <row r="1487">
          <cell r="A1487">
            <v>706</v>
          </cell>
          <cell r="B1487" t="str">
            <v>+</v>
          </cell>
          <cell r="C1487">
            <v>14.8</v>
          </cell>
          <cell r="D1487">
            <v>707</v>
          </cell>
          <cell r="E1487" t="str">
            <v>+</v>
          </cell>
          <cell r="F1487">
            <v>3.8999999999987267</v>
          </cell>
          <cell r="G1487">
            <v>9.1</v>
          </cell>
          <cell r="H1487">
            <v>1</v>
          </cell>
          <cell r="I1487">
            <v>0.05</v>
          </cell>
          <cell r="J1487">
            <v>9.1</v>
          </cell>
          <cell r="K1487">
            <v>0.45500000000000002</v>
          </cell>
        </row>
        <row r="1488">
          <cell r="A1488">
            <v>707</v>
          </cell>
          <cell r="B1488" t="str">
            <v>+</v>
          </cell>
          <cell r="C1488">
            <v>7</v>
          </cell>
          <cell r="D1488">
            <v>707</v>
          </cell>
          <cell r="E1488" t="str">
            <v>+</v>
          </cell>
          <cell r="F1488">
            <v>9.7000000000002728</v>
          </cell>
          <cell r="G1488">
            <v>2.7</v>
          </cell>
          <cell r="H1488">
            <v>1</v>
          </cell>
          <cell r="I1488">
            <v>0.05</v>
          </cell>
          <cell r="J1488">
            <v>2.7</v>
          </cell>
          <cell r="K1488">
            <v>0.13500000000000001</v>
          </cell>
        </row>
        <row r="1489">
          <cell r="A1489">
            <v>707</v>
          </cell>
          <cell r="B1489" t="str">
            <v>+</v>
          </cell>
          <cell r="C1489">
            <v>15</v>
          </cell>
          <cell r="D1489">
            <v>709</v>
          </cell>
          <cell r="E1489" t="str">
            <v>+</v>
          </cell>
          <cell r="F1489">
            <v>7.3500000000012733</v>
          </cell>
          <cell r="G1489">
            <v>32.35</v>
          </cell>
          <cell r="H1489">
            <v>1</v>
          </cell>
          <cell r="I1489">
            <v>0.05</v>
          </cell>
          <cell r="J1489">
            <v>32.35</v>
          </cell>
          <cell r="K1489">
            <v>1.6175000000000002</v>
          </cell>
        </row>
        <row r="1490">
          <cell r="A1490">
            <v>709</v>
          </cell>
          <cell r="B1490" t="str">
            <v>+</v>
          </cell>
          <cell r="C1490">
            <v>12.5</v>
          </cell>
          <cell r="D1490">
            <v>711</v>
          </cell>
          <cell r="E1490" t="str">
            <v>+</v>
          </cell>
          <cell r="F1490">
            <v>4.2999999999983629</v>
          </cell>
          <cell r="G1490">
            <v>31.8</v>
          </cell>
          <cell r="H1490">
            <v>1</v>
          </cell>
          <cell r="I1490">
            <v>0.05</v>
          </cell>
          <cell r="J1490">
            <v>31.8</v>
          </cell>
          <cell r="K1490">
            <v>1.59</v>
          </cell>
        </row>
        <row r="1491">
          <cell r="A1491">
            <v>708</v>
          </cell>
          <cell r="B1491" t="str">
            <v>+</v>
          </cell>
          <cell r="D1491">
            <v>708</v>
          </cell>
          <cell r="E1491" t="str">
            <v>+</v>
          </cell>
          <cell r="F1491">
            <v>1.1000000000012733</v>
          </cell>
          <cell r="G1491">
            <v>1.1000000000000001</v>
          </cell>
          <cell r="H1491">
            <v>1</v>
          </cell>
          <cell r="I1491">
            <v>0.05</v>
          </cell>
          <cell r="J1491">
            <v>1.1000000000000001</v>
          </cell>
          <cell r="K1491">
            <v>5.5000000000000007E-2</v>
          </cell>
        </row>
        <row r="1492">
          <cell r="A1492">
            <v>708</v>
          </cell>
          <cell r="B1492" t="str">
            <v>+</v>
          </cell>
          <cell r="C1492">
            <v>4.2</v>
          </cell>
          <cell r="D1492">
            <v>708</v>
          </cell>
          <cell r="E1492" t="str">
            <v>+</v>
          </cell>
          <cell r="F1492">
            <v>5.4999999999995453</v>
          </cell>
          <cell r="G1492">
            <v>1.3</v>
          </cell>
          <cell r="H1492">
            <v>1</v>
          </cell>
          <cell r="I1492">
            <v>0.05</v>
          </cell>
          <cell r="J1492">
            <v>1.3</v>
          </cell>
          <cell r="K1492">
            <v>6.5000000000000002E-2</v>
          </cell>
        </row>
        <row r="1493">
          <cell r="A1493">
            <v>708</v>
          </cell>
          <cell r="B1493" t="str">
            <v>+</v>
          </cell>
          <cell r="C1493">
            <v>15.8</v>
          </cell>
          <cell r="D1493">
            <v>708</v>
          </cell>
          <cell r="E1493" t="str">
            <v>+</v>
          </cell>
          <cell r="F1493">
            <v>16.799999999998363</v>
          </cell>
          <cell r="G1493">
            <v>1</v>
          </cell>
          <cell r="H1493">
            <v>1</v>
          </cell>
          <cell r="I1493">
            <v>0.05</v>
          </cell>
          <cell r="J1493">
            <v>1</v>
          </cell>
          <cell r="K1493">
            <v>0.05</v>
          </cell>
        </row>
        <row r="1494">
          <cell r="A1494">
            <v>709</v>
          </cell>
          <cell r="B1494" t="str">
            <v>+</v>
          </cell>
          <cell r="C1494">
            <v>7</v>
          </cell>
          <cell r="D1494">
            <v>709</v>
          </cell>
          <cell r="E1494" t="str">
            <v>+</v>
          </cell>
          <cell r="F1494">
            <v>8.2000000000016371</v>
          </cell>
          <cell r="G1494">
            <v>1.2</v>
          </cell>
          <cell r="H1494">
            <v>1</v>
          </cell>
          <cell r="I1494">
            <v>0.05</v>
          </cell>
          <cell r="J1494">
            <v>1.2</v>
          </cell>
          <cell r="K1494">
            <v>0.06</v>
          </cell>
        </row>
        <row r="1495">
          <cell r="A1495">
            <v>709</v>
          </cell>
          <cell r="B1495" t="str">
            <v>+</v>
          </cell>
          <cell r="C1495">
            <v>10.7</v>
          </cell>
          <cell r="D1495">
            <v>709</v>
          </cell>
          <cell r="E1495" t="str">
            <v>+</v>
          </cell>
          <cell r="F1495">
            <v>11.950000000001637</v>
          </cell>
          <cell r="G1495">
            <v>1.25</v>
          </cell>
          <cell r="H1495">
            <v>1</v>
          </cell>
          <cell r="I1495">
            <v>0.05</v>
          </cell>
          <cell r="J1495">
            <v>1.25</v>
          </cell>
          <cell r="K1495">
            <v>6.25E-2</v>
          </cell>
        </row>
        <row r="1496">
          <cell r="A1496">
            <v>709</v>
          </cell>
          <cell r="B1496" t="str">
            <v>+</v>
          </cell>
          <cell r="C1496">
            <v>15.3</v>
          </cell>
          <cell r="D1496">
            <v>709</v>
          </cell>
          <cell r="E1496" t="str">
            <v>+</v>
          </cell>
          <cell r="F1496">
            <v>19.099999999998545</v>
          </cell>
          <cell r="G1496">
            <v>3.8</v>
          </cell>
          <cell r="H1496">
            <v>1</v>
          </cell>
          <cell r="I1496">
            <v>0.05</v>
          </cell>
          <cell r="J1496">
            <v>3.8</v>
          </cell>
          <cell r="K1496">
            <v>0.19</v>
          </cell>
        </row>
        <row r="1497">
          <cell r="A1497">
            <v>710</v>
          </cell>
          <cell r="B1497" t="str">
            <v>+</v>
          </cell>
          <cell r="C1497">
            <v>1.3</v>
          </cell>
          <cell r="D1497">
            <v>710</v>
          </cell>
          <cell r="E1497" t="str">
            <v>+</v>
          </cell>
          <cell r="F1497">
            <v>1.7999999999983629</v>
          </cell>
          <cell r="G1497">
            <v>0.5</v>
          </cell>
          <cell r="H1497">
            <v>1</v>
          </cell>
          <cell r="I1497">
            <v>0.05</v>
          </cell>
          <cell r="J1497">
            <v>0.5</v>
          </cell>
          <cell r="K1497">
            <v>2.5000000000000001E-2</v>
          </cell>
        </row>
        <row r="1498">
          <cell r="A1498">
            <v>710</v>
          </cell>
          <cell r="B1498" t="str">
            <v>+</v>
          </cell>
          <cell r="C1498">
            <v>5.3</v>
          </cell>
          <cell r="D1498">
            <v>710</v>
          </cell>
          <cell r="E1498" t="str">
            <v>+</v>
          </cell>
          <cell r="F1498">
            <v>7.5</v>
          </cell>
          <cell r="G1498">
            <v>2.2000000000000002</v>
          </cell>
          <cell r="H1498">
            <v>1</v>
          </cell>
          <cell r="I1498">
            <v>0.05</v>
          </cell>
          <cell r="J1498">
            <v>2.2000000000000002</v>
          </cell>
          <cell r="K1498">
            <v>0.11000000000000001</v>
          </cell>
        </row>
        <row r="1499">
          <cell r="A1499">
            <v>710</v>
          </cell>
          <cell r="B1499" t="str">
            <v>+</v>
          </cell>
          <cell r="C1499">
            <v>12.2</v>
          </cell>
          <cell r="D1499">
            <v>710</v>
          </cell>
          <cell r="E1499" t="str">
            <v>+</v>
          </cell>
          <cell r="F1499">
            <v>14.100000000000819</v>
          </cell>
          <cell r="G1499">
            <v>1.9</v>
          </cell>
          <cell r="H1499">
            <v>1</v>
          </cell>
          <cell r="I1499">
            <v>0.05</v>
          </cell>
          <cell r="J1499">
            <v>1.9</v>
          </cell>
          <cell r="K1499">
            <v>9.5000000000000001E-2</v>
          </cell>
        </row>
        <row r="1500">
          <cell r="A1500">
            <v>710</v>
          </cell>
          <cell r="B1500" t="str">
            <v>+</v>
          </cell>
          <cell r="C1500">
            <v>17.5</v>
          </cell>
          <cell r="D1500">
            <v>710</v>
          </cell>
          <cell r="E1500" t="str">
            <v>+</v>
          </cell>
          <cell r="F1500">
            <v>19.400000000000546</v>
          </cell>
          <cell r="G1500">
            <v>1.9</v>
          </cell>
          <cell r="H1500">
            <v>1</v>
          </cell>
          <cell r="I1500">
            <v>0.05</v>
          </cell>
          <cell r="J1500">
            <v>1.9</v>
          </cell>
          <cell r="K1500">
            <v>9.5000000000000001E-2</v>
          </cell>
        </row>
        <row r="1501">
          <cell r="A1501">
            <v>711</v>
          </cell>
          <cell r="B1501" t="str">
            <v>+</v>
          </cell>
          <cell r="C1501">
            <v>7.7</v>
          </cell>
          <cell r="D1501">
            <v>712</v>
          </cell>
          <cell r="E1501" t="str">
            <v>+</v>
          </cell>
          <cell r="F1501">
            <v>3.7000000000011823</v>
          </cell>
          <cell r="G1501">
            <v>16</v>
          </cell>
          <cell r="H1501">
            <v>1</v>
          </cell>
          <cell r="I1501">
            <v>0.05</v>
          </cell>
          <cell r="J1501">
            <v>16</v>
          </cell>
          <cell r="K1501">
            <v>0.8</v>
          </cell>
        </row>
        <row r="1502">
          <cell r="A1502">
            <v>711</v>
          </cell>
          <cell r="B1502" t="str">
            <v>+</v>
          </cell>
          <cell r="C1502">
            <v>8</v>
          </cell>
          <cell r="D1502">
            <v>711</v>
          </cell>
          <cell r="E1502" t="str">
            <v>+</v>
          </cell>
          <cell r="F1502">
            <v>17.799999999999727</v>
          </cell>
          <cell r="G1502">
            <v>9.8000000000000007</v>
          </cell>
          <cell r="H1502">
            <v>1</v>
          </cell>
          <cell r="I1502">
            <v>0.05</v>
          </cell>
          <cell r="J1502">
            <v>9.8000000000000007</v>
          </cell>
          <cell r="K1502">
            <v>0.49000000000000005</v>
          </cell>
        </row>
        <row r="1503">
          <cell r="A1503">
            <v>712</v>
          </cell>
          <cell r="B1503" t="str">
            <v>+</v>
          </cell>
          <cell r="C1503">
            <v>8.5</v>
          </cell>
          <cell r="D1503">
            <v>712</v>
          </cell>
          <cell r="E1503" t="str">
            <v>+</v>
          </cell>
          <cell r="F1503">
            <v>11.700000000000728</v>
          </cell>
          <cell r="G1503">
            <v>3.2</v>
          </cell>
          <cell r="H1503">
            <v>1</v>
          </cell>
          <cell r="I1503">
            <v>0.05</v>
          </cell>
          <cell r="J1503">
            <v>3.2</v>
          </cell>
          <cell r="K1503">
            <v>0.16000000000000003</v>
          </cell>
        </row>
        <row r="1504">
          <cell r="A1504">
            <v>712</v>
          </cell>
          <cell r="B1504" t="str">
            <v>+</v>
          </cell>
          <cell r="C1504">
            <v>10.3</v>
          </cell>
          <cell r="D1504">
            <v>712</v>
          </cell>
          <cell r="E1504" t="str">
            <v>+</v>
          </cell>
          <cell r="F1504">
            <v>12.09999999999809</v>
          </cell>
          <cell r="G1504">
            <v>1.8</v>
          </cell>
          <cell r="H1504">
            <v>1</v>
          </cell>
          <cell r="I1504">
            <v>0.05</v>
          </cell>
          <cell r="J1504">
            <v>1.8</v>
          </cell>
          <cell r="K1504">
            <v>9.0000000000000011E-2</v>
          </cell>
        </row>
        <row r="1505">
          <cell r="A1505">
            <v>712</v>
          </cell>
          <cell r="B1505" t="str">
            <v>+</v>
          </cell>
          <cell r="C1505">
            <v>15.2</v>
          </cell>
          <cell r="D1505">
            <v>712</v>
          </cell>
          <cell r="E1505" t="str">
            <v>+</v>
          </cell>
          <cell r="F1505">
            <v>16.700000000000728</v>
          </cell>
          <cell r="G1505">
            <v>1.5</v>
          </cell>
          <cell r="H1505">
            <v>1</v>
          </cell>
          <cell r="I1505">
            <v>0.05</v>
          </cell>
          <cell r="J1505">
            <v>1.5</v>
          </cell>
          <cell r="K1505">
            <v>7.5000000000000011E-2</v>
          </cell>
        </row>
        <row r="1506">
          <cell r="A1506">
            <v>712</v>
          </cell>
          <cell r="B1506" t="str">
            <v>+</v>
          </cell>
          <cell r="C1506">
            <v>18</v>
          </cell>
          <cell r="D1506">
            <v>714</v>
          </cell>
          <cell r="E1506" t="str">
            <v>+</v>
          </cell>
          <cell r="F1506">
            <v>7.0000000000004547</v>
          </cell>
          <cell r="G1506">
            <v>29</v>
          </cell>
          <cell r="H1506">
            <v>1</v>
          </cell>
          <cell r="I1506">
            <v>0.05</v>
          </cell>
          <cell r="J1506">
            <v>29</v>
          </cell>
          <cell r="K1506">
            <v>1.4500000000000002</v>
          </cell>
        </row>
        <row r="1507">
          <cell r="A1507">
            <v>713</v>
          </cell>
          <cell r="B1507" t="str">
            <v>+</v>
          </cell>
          <cell r="C1507">
            <v>3.2</v>
          </cell>
          <cell r="D1507">
            <v>713</v>
          </cell>
          <cell r="E1507" t="str">
            <v>+</v>
          </cell>
          <cell r="F1507">
            <v>7.0000000000004547</v>
          </cell>
          <cell r="G1507">
            <v>3.8</v>
          </cell>
          <cell r="H1507">
            <v>1</v>
          </cell>
          <cell r="I1507">
            <v>0.05</v>
          </cell>
          <cell r="J1507">
            <v>3.8</v>
          </cell>
          <cell r="K1507">
            <v>0.19</v>
          </cell>
        </row>
        <row r="1508">
          <cell r="A1508">
            <v>713</v>
          </cell>
          <cell r="B1508" t="str">
            <v>+</v>
          </cell>
          <cell r="C1508">
            <v>15.8</v>
          </cell>
          <cell r="D1508">
            <v>714</v>
          </cell>
          <cell r="E1508" t="str">
            <v>+</v>
          </cell>
          <cell r="F1508">
            <v>5</v>
          </cell>
          <cell r="G1508">
            <v>9.1999999999999993</v>
          </cell>
          <cell r="H1508">
            <v>1</v>
          </cell>
          <cell r="I1508">
            <v>0.05</v>
          </cell>
          <cell r="J1508">
            <v>9.1999999999999993</v>
          </cell>
          <cell r="K1508">
            <v>0.45999999999999996</v>
          </cell>
        </row>
        <row r="1509">
          <cell r="A1509">
            <v>714</v>
          </cell>
          <cell r="B1509" t="str">
            <v>+</v>
          </cell>
          <cell r="C1509">
            <v>0.3</v>
          </cell>
          <cell r="D1509">
            <v>714</v>
          </cell>
          <cell r="E1509" t="str">
            <v>+</v>
          </cell>
          <cell r="F1509">
            <v>1.5999999999985448</v>
          </cell>
          <cell r="G1509">
            <v>1.3</v>
          </cell>
          <cell r="H1509">
            <v>1</v>
          </cell>
          <cell r="I1509">
            <v>0.05</v>
          </cell>
          <cell r="J1509">
            <v>1.3</v>
          </cell>
          <cell r="K1509">
            <v>6.5000000000000002E-2</v>
          </cell>
        </row>
        <row r="1510">
          <cell r="A1510">
            <v>714</v>
          </cell>
          <cell r="B1510" t="str">
            <v>+</v>
          </cell>
          <cell r="C1510">
            <v>5</v>
          </cell>
          <cell r="D1510">
            <v>714</v>
          </cell>
          <cell r="E1510" t="str">
            <v>+</v>
          </cell>
          <cell r="F1510">
            <v>5.9999999999990905</v>
          </cell>
          <cell r="G1510">
            <v>1</v>
          </cell>
          <cell r="H1510">
            <v>1</v>
          </cell>
          <cell r="I1510">
            <v>0.05</v>
          </cell>
          <cell r="J1510">
            <v>1</v>
          </cell>
          <cell r="K1510">
            <v>0.05</v>
          </cell>
        </row>
        <row r="1511">
          <cell r="A1511">
            <v>714</v>
          </cell>
          <cell r="B1511" t="str">
            <v>+</v>
          </cell>
          <cell r="C1511">
            <v>6.9</v>
          </cell>
          <cell r="D1511">
            <v>714</v>
          </cell>
          <cell r="E1511" t="str">
            <v>+</v>
          </cell>
          <cell r="F1511">
            <v>7.8999999999996362</v>
          </cell>
          <cell r="G1511">
            <v>1</v>
          </cell>
          <cell r="H1511">
            <v>1</v>
          </cell>
          <cell r="I1511">
            <v>0.05</v>
          </cell>
          <cell r="J1511">
            <v>1</v>
          </cell>
          <cell r="K1511">
            <v>0.05</v>
          </cell>
        </row>
        <row r="1512">
          <cell r="A1512">
            <v>714</v>
          </cell>
          <cell r="B1512" t="str">
            <v>+</v>
          </cell>
          <cell r="C1512">
            <v>13.6</v>
          </cell>
          <cell r="D1512">
            <v>714</v>
          </cell>
          <cell r="E1512" t="str">
            <v>+</v>
          </cell>
          <cell r="F1512">
            <v>15.700000000001637</v>
          </cell>
          <cell r="G1512">
            <v>2.1</v>
          </cell>
          <cell r="H1512">
            <v>1</v>
          </cell>
          <cell r="I1512">
            <v>0.05</v>
          </cell>
          <cell r="J1512">
            <v>2.1</v>
          </cell>
          <cell r="K1512">
            <v>0.10500000000000001</v>
          </cell>
        </row>
        <row r="1513">
          <cell r="A1513">
            <v>714</v>
          </cell>
          <cell r="B1513" t="str">
            <v>+</v>
          </cell>
          <cell r="C1513">
            <v>14.6</v>
          </cell>
          <cell r="D1513">
            <v>715</v>
          </cell>
          <cell r="E1513" t="str">
            <v>+</v>
          </cell>
          <cell r="F1513">
            <v>1.3000000000010914</v>
          </cell>
          <cell r="G1513">
            <v>6.7</v>
          </cell>
          <cell r="H1513">
            <v>1</v>
          </cell>
          <cell r="I1513">
            <v>0.05</v>
          </cell>
          <cell r="J1513">
            <v>6.7</v>
          </cell>
          <cell r="K1513">
            <v>0.33500000000000002</v>
          </cell>
        </row>
        <row r="1514">
          <cell r="A1514">
            <v>715</v>
          </cell>
          <cell r="B1514" t="str">
            <v>+</v>
          </cell>
          <cell r="C1514">
            <v>2.4</v>
          </cell>
          <cell r="D1514">
            <v>715</v>
          </cell>
          <cell r="E1514" t="str">
            <v>+</v>
          </cell>
          <cell r="F1514">
            <v>7.8999999999996362</v>
          </cell>
          <cell r="G1514">
            <v>5.5</v>
          </cell>
          <cell r="H1514">
            <v>1</v>
          </cell>
          <cell r="I1514">
            <v>0.05</v>
          </cell>
          <cell r="J1514">
            <v>5.5</v>
          </cell>
          <cell r="K1514">
            <v>0.27500000000000002</v>
          </cell>
        </row>
        <row r="1515">
          <cell r="A1515">
            <v>715</v>
          </cell>
          <cell r="B1515" t="str">
            <v>+</v>
          </cell>
          <cell r="C1515">
            <v>4.3</v>
          </cell>
          <cell r="D1515">
            <v>715</v>
          </cell>
          <cell r="E1515" t="str">
            <v>+</v>
          </cell>
          <cell r="F1515">
            <v>17.5</v>
          </cell>
          <cell r="G1515">
            <v>13.2</v>
          </cell>
          <cell r="H1515">
            <v>1</v>
          </cell>
          <cell r="I1515">
            <v>0.05</v>
          </cell>
          <cell r="J1515">
            <v>13.2</v>
          </cell>
          <cell r="K1515">
            <v>0.66</v>
          </cell>
        </row>
        <row r="1516">
          <cell r="A1516">
            <v>715</v>
          </cell>
          <cell r="B1516" t="str">
            <v>+</v>
          </cell>
          <cell r="C1516">
            <v>9.6</v>
          </cell>
          <cell r="D1516">
            <v>715</v>
          </cell>
          <cell r="E1516" t="str">
            <v>+</v>
          </cell>
          <cell r="F1516">
            <v>15.700000000001637</v>
          </cell>
          <cell r="G1516">
            <v>6.1</v>
          </cell>
          <cell r="H1516">
            <v>1</v>
          </cell>
          <cell r="I1516">
            <v>0.05</v>
          </cell>
          <cell r="J1516">
            <v>6.1</v>
          </cell>
          <cell r="K1516">
            <v>0.30499999999999999</v>
          </cell>
        </row>
        <row r="1517">
          <cell r="A1517">
            <v>716</v>
          </cell>
          <cell r="B1517" t="str">
            <v>+</v>
          </cell>
          <cell r="C1517">
            <v>19.5</v>
          </cell>
          <cell r="D1517">
            <v>717</v>
          </cell>
          <cell r="E1517" t="str">
            <v>+</v>
          </cell>
          <cell r="F1517">
            <v>3.6000000000012733</v>
          </cell>
          <cell r="G1517">
            <v>4.0999999999999996</v>
          </cell>
          <cell r="H1517">
            <v>1</v>
          </cell>
          <cell r="I1517">
            <v>0.05</v>
          </cell>
          <cell r="J1517">
            <v>4.0999999999999996</v>
          </cell>
          <cell r="K1517">
            <v>0.20499999999999999</v>
          </cell>
        </row>
        <row r="1518">
          <cell r="A1518">
            <v>716</v>
          </cell>
          <cell r="B1518" t="str">
            <v>+</v>
          </cell>
          <cell r="C1518">
            <v>9.9</v>
          </cell>
          <cell r="D1518">
            <v>717</v>
          </cell>
          <cell r="E1518" t="str">
            <v>+</v>
          </cell>
          <cell r="F1518">
            <v>9.9000000000000909</v>
          </cell>
          <cell r="G1518">
            <v>20</v>
          </cell>
          <cell r="H1518">
            <v>1</v>
          </cell>
          <cell r="I1518">
            <v>0.05</v>
          </cell>
          <cell r="J1518">
            <v>20</v>
          </cell>
          <cell r="K1518">
            <v>1</v>
          </cell>
        </row>
        <row r="1519">
          <cell r="A1519">
            <v>717</v>
          </cell>
          <cell r="B1519" t="str">
            <v>+</v>
          </cell>
          <cell r="C1519">
            <v>10.7</v>
          </cell>
          <cell r="D1519">
            <v>717</v>
          </cell>
          <cell r="E1519" t="str">
            <v>+</v>
          </cell>
          <cell r="F1519">
            <v>19.400000000000546</v>
          </cell>
          <cell r="G1519">
            <v>8.6999999999999993</v>
          </cell>
          <cell r="H1519">
            <v>1</v>
          </cell>
          <cell r="I1519">
            <v>0.05</v>
          </cell>
          <cell r="J1519">
            <v>8.6999999999999993</v>
          </cell>
          <cell r="K1519">
            <v>0.435</v>
          </cell>
        </row>
        <row r="1520">
          <cell r="A1520">
            <v>717</v>
          </cell>
          <cell r="B1520" t="str">
            <v>+</v>
          </cell>
          <cell r="C1520">
            <v>11.6</v>
          </cell>
          <cell r="D1520">
            <v>717</v>
          </cell>
          <cell r="E1520" t="str">
            <v>+</v>
          </cell>
          <cell r="F1520">
            <v>19.600000000000364</v>
          </cell>
          <cell r="G1520">
            <v>8</v>
          </cell>
          <cell r="H1520">
            <v>1</v>
          </cell>
          <cell r="I1520">
            <v>0.05</v>
          </cell>
          <cell r="J1520">
            <v>8</v>
          </cell>
          <cell r="K1520">
            <v>0.4</v>
          </cell>
        </row>
        <row r="1521">
          <cell r="A1521">
            <v>718</v>
          </cell>
          <cell r="B1521" t="str">
            <v>+</v>
          </cell>
          <cell r="C1521">
            <v>1.3</v>
          </cell>
          <cell r="D1521">
            <v>718</v>
          </cell>
          <cell r="E1521" t="str">
            <v>+</v>
          </cell>
          <cell r="F1521">
            <v>2.3000000000001819</v>
          </cell>
          <cell r="G1521">
            <v>1</v>
          </cell>
          <cell r="H1521">
            <v>1</v>
          </cell>
          <cell r="I1521">
            <v>0.05</v>
          </cell>
          <cell r="J1521">
            <v>1</v>
          </cell>
          <cell r="K1521">
            <v>0.05</v>
          </cell>
        </row>
        <row r="1522">
          <cell r="A1522">
            <v>718</v>
          </cell>
          <cell r="B1522" t="str">
            <v>+</v>
          </cell>
          <cell r="C1522">
            <v>2.7</v>
          </cell>
          <cell r="D1522">
            <v>718</v>
          </cell>
          <cell r="E1522" t="str">
            <v>+</v>
          </cell>
          <cell r="F1522">
            <v>7.5</v>
          </cell>
          <cell r="G1522">
            <v>4.8</v>
          </cell>
          <cell r="H1522">
            <v>1</v>
          </cell>
          <cell r="I1522">
            <v>0.05</v>
          </cell>
          <cell r="J1522">
            <v>4.8</v>
          </cell>
          <cell r="K1522">
            <v>0.24</v>
          </cell>
        </row>
        <row r="1523">
          <cell r="A1523">
            <v>718</v>
          </cell>
          <cell r="B1523" t="str">
            <v>+</v>
          </cell>
          <cell r="C1523">
            <v>8.1</v>
          </cell>
          <cell r="D1523">
            <v>718</v>
          </cell>
          <cell r="E1523" t="str">
            <v>+</v>
          </cell>
          <cell r="F1523">
            <v>17.999999999999545</v>
          </cell>
          <cell r="G1523">
            <v>9.9</v>
          </cell>
          <cell r="H1523">
            <v>1</v>
          </cell>
          <cell r="I1523">
            <v>0.05</v>
          </cell>
          <cell r="J1523">
            <v>9.9</v>
          </cell>
          <cell r="K1523">
            <v>0.49500000000000005</v>
          </cell>
        </row>
        <row r="1524">
          <cell r="A1524">
            <v>718</v>
          </cell>
          <cell r="B1524" t="str">
            <v>+</v>
          </cell>
          <cell r="C1524">
            <v>10.8</v>
          </cell>
          <cell r="D1524">
            <v>718</v>
          </cell>
          <cell r="E1524" t="str">
            <v>+</v>
          </cell>
          <cell r="F1524">
            <v>16.399999999998727</v>
          </cell>
          <cell r="G1524">
            <v>5.6</v>
          </cell>
          <cell r="H1524">
            <v>1</v>
          </cell>
          <cell r="I1524">
            <v>0.05</v>
          </cell>
          <cell r="J1524">
            <v>5.6</v>
          </cell>
          <cell r="K1524">
            <v>0.27999999999999997</v>
          </cell>
        </row>
        <row r="1525">
          <cell r="A1525">
            <v>718</v>
          </cell>
          <cell r="B1525" t="str">
            <v>+</v>
          </cell>
          <cell r="C1525">
            <v>17</v>
          </cell>
          <cell r="D1525">
            <v>718</v>
          </cell>
          <cell r="E1525" t="str">
            <v>+</v>
          </cell>
          <cell r="F1525">
            <v>18.499999999999091</v>
          </cell>
          <cell r="G1525">
            <v>1.5</v>
          </cell>
          <cell r="H1525">
            <v>1</v>
          </cell>
          <cell r="I1525">
            <v>0.05</v>
          </cell>
          <cell r="J1525">
            <v>1.5</v>
          </cell>
          <cell r="K1525">
            <v>7.5000000000000011E-2</v>
          </cell>
        </row>
        <row r="1526">
          <cell r="A1526">
            <v>719</v>
          </cell>
          <cell r="B1526" t="str">
            <v>+</v>
          </cell>
          <cell r="C1526">
            <v>1.8</v>
          </cell>
          <cell r="D1526">
            <v>719</v>
          </cell>
          <cell r="E1526" t="str">
            <v>+</v>
          </cell>
          <cell r="F1526">
            <v>14.099999999998545</v>
          </cell>
          <cell r="G1526">
            <v>12.3</v>
          </cell>
          <cell r="H1526">
            <v>2</v>
          </cell>
          <cell r="I1526">
            <v>0.05</v>
          </cell>
          <cell r="J1526">
            <v>24.6</v>
          </cell>
          <cell r="K1526">
            <v>1.2300000000000002</v>
          </cell>
        </row>
        <row r="1527">
          <cell r="A1527">
            <v>719</v>
          </cell>
          <cell r="B1527" t="str">
            <v>+</v>
          </cell>
          <cell r="C1527">
            <v>10.5</v>
          </cell>
          <cell r="D1527">
            <v>719</v>
          </cell>
          <cell r="E1527" t="str">
            <v>+</v>
          </cell>
          <cell r="F1527">
            <v>17.5</v>
          </cell>
          <cell r="G1527">
            <v>7</v>
          </cell>
          <cell r="H1527">
            <v>1</v>
          </cell>
          <cell r="I1527">
            <v>0.05</v>
          </cell>
          <cell r="J1527">
            <v>7</v>
          </cell>
          <cell r="K1527">
            <v>0.35000000000000003</v>
          </cell>
        </row>
        <row r="1528">
          <cell r="A1528">
            <v>719</v>
          </cell>
          <cell r="B1528" t="str">
            <v>+</v>
          </cell>
          <cell r="C1528">
            <v>13.7</v>
          </cell>
          <cell r="D1528">
            <v>719</v>
          </cell>
          <cell r="E1528" t="str">
            <v>+</v>
          </cell>
          <cell r="F1528">
            <v>14.400000000000546</v>
          </cell>
          <cell r="G1528">
            <v>0.7</v>
          </cell>
          <cell r="H1528">
            <v>1</v>
          </cell>
          <cell r="I1528">
            <v>0.05</v>
          </cell>
          <cell r="J1528">
            <v>0.7</v>
          </cell>
          <cell r="K1528">
            <v>3.4999999999999996E-2</v>
          </cell>
        </row>
        <row r="1529">
          <cell r="A1529">
            <v>719</v>
          </cell>
          <cell r="B1529" t="str">
            <v>+</v>
          </cell>
          <cell r="C1529">
            <v>13.7</v>
          </cell>
          <cell r="D1529">
            <v>719</v>
          </cell>
          <cell r="E1529" t="str">
            <v>+</v>
          </cell>
          <cell r="F1529">
            <v>15</v>
          </cell>
          <cell r="G1529">
            <v>1.3</v>
          </cell>
          <cell r="H1529">
            <v>1</v>
          </cell>
          <cell r="I1529">
            <v>0.05</v>
          </cell>
          <cell r="J1529">
            <v>1.3</v>
          </cell>
          <cell r="K1529">
            <v>6.5000000000000002E-2</v>
          </cell>
        </row>
        <row r="1530">
          <cell r="A1530">
            <v>719</v>
          </cell>
          <cell r="B1530" t="str">
            <v>+</v>
          </cell>
          <cell r="C1530">
            <v>15.3</v>
          </cell>
          <cell r="D1530">
            <v>720</v>
          </cell>
          <cell r="E1530" t="str">
            <v>+</v>
          </cell>
          <cell r="F1530">
            <v>0.89999999999918145</v>
          </cell>
          <cell r="G1530">
            <v>5.6</v>
          </cell>
          <cell r="H1530">
            <v>1</v>
          </cell>
          <cell r="I1530">
            <v>0.05</v>
          </cell>
          <cell r="J1530">
            <v>5.6</v>
          </cell>
          <cell r="K1530">
            <v>0.27999999999999997</v>
          </cell>
        </row>
        <row r="1531">
          <cell r="A1531">
            <v>720</v>
          </cell>
          <cell r="B1531" t="str">
            <v>+</v>
          </cell>
          <cell r="C1531">
            <v>5.3</v>
          </cell>
          <cell r="D1531">
            <v>720</v>
          </cell>
          <cell r="E1531" t="str">
            <v>+</v>
          </cell>
          <cell r="F1531">
            <v>6.7999999999983629</v>
          </cell>
          <cell r="G1531">
            <v>1.5</v>
          </cell>
          <cell r="H1531">
            <v>1</v>
          </cell>
          <cell r="I1531">
            <v>0.05</v>
          </cell>
          <cell r="J1531">
            <v>1.5</v>
          </cell>
          <cell r="K1531">
            <v>7.5000000000000011E-2</v>
          </cell>
        </row>
        <row r="1532">
          <cell r="A1532">
            <v>720</v>
          </cell>
          <cell r="B1532" t="str">
            <v>+</v>
          </cell>
          <cell r="C1532">
            <v>7.9</v>
          </cell>
          <cell r="D1532">
            <v>720</v>
          </cell>
          <cell r="E1532" t="str">
            <v>+</v>
          </cell>
          <cell r="F1532">
            <v>8.8999999999987267</v>
          </cell>
          <cell r="G1532">
            <v>1</v>
          </cell>
          <cell r="H1532">
            <v>1</v>
          </cell>
          <cell r="I1532">
            <v>0.05</v>
          </cell>
          <cell r="J1532">
            <v>1</v>
          </cell>
          <cell r="K1532">
            <v>0.05</v>
          </cell>
        </row>
        <row r="1533">
          <cell r="A1533">
            <v>720</v>
          </cell>
          <cell r="B1533" t="str">
            <v>+</v>
          </cell>
          <cell r="C1533">
            <v>10.7</v>
          </cell>
          <cell r="D1533">
            <v>720</v>
          </cell>
          <cell r="E1533" t="str">
            <v>+</v>
          </cell>
          <cell r="F1533">
            <v>15.599999999999454</v>
          </cell>
          <cell r="G1533">
            <v>4.9000000000000004</v>
          </cell>
          <cell r="H1533">
            <v>1</v>
          </cell>
          <cell r="I1533">
            <v>0.05</v>
          </cell>
          <cell r="J1533">
            <v>4.9000000000000004</v>
          </cell>
          <cell r="K1533">
            <v>0.24500000000000002</v>
          </cell>
        </row>
        <row r="1534">
          <cell r="A1534">
            <v>720</v>
          </cell>
          <cell r="B1534" t="str">
            <v>+</v>
          </cell>
          <cell r="C1534">
            <v>10.7</v>
          </cell>
          <cell r="D1534">
            <v>721</v>
          </cell>
          <cell r="E1534" t="str">
            <v>+</v>
          </cell>
          <cell r="F1534">
            <v>1.3000000000010914</v>
          </cell>
          <cell r="G1534">
            <v>10.6</v>
          </cell>
          <cell r="H1534">
            <v>1</v>
          </cell>
          <cell r="I1534">
            <v>0.05</v>
          </cell>
          <cell r="J1534">
            <v>10.6</v>
          </cell>
          <cell r="K1534">
            <v>0.53</v>
          </cell>
        </row>
        <row r="1535">
          <cell r="A1535">
            <v>720</v>
          </cell>
          <cell r="B1535" t="str">
            <v>+</v>
          </cell>
          <cell r="C1535">
            <v>18.5</v>
          </cell>
          <cell r="D1535">
            <v>721</v>
          </cell>
          <cell r="E1535" t="str">
            <v>+</v>
          </cell>
          <cell r="F1535">
            <v>9.9999999999909051E-2</v>
          </cell>
          <cell r="G1535">
            <v>1.6</v>
          </cell>
          <cell r="H1535">
            <v>1</v>
          </cell>
          <cell r="I1535">
            <v>0.05</v>
          </cell>
          <cell r="J1535">
            <v>1.6</v>
          </cell>
          <cell r="K1535">
            <v>8.0000000000000016E-2</v>
          </cell>
        </row>
        <row r="1536">
          <cell r="A1536">
            <v>721</v>
          </cell>
          <cell r="B1536" t="str">
            <v>+</v>
          </cell>
          <cell r="C1536">
            <v>12.1</v>
          </cell>
          <cell r="D1536">
            <v>722</v>
          </cell>
          <cell r="E1536" t="str">
            <v>+</v>
          </cell>
          <cell r="F1536">
            <v>0.30000000000200089</v>
          </cell>
          <cell r="G1536">
            <v>8.1999999999999993</v>
          </cell>
          <cell r="H1536">
            <v>1</v>
          </cell>
          <cell r="I1536">
            <v>0.05</v>
          </cell>
          <cell r="J1536">
            <v>8.1999999999999993</v>
          </cell>
          <cell r="K1536">
            <v>0.41</v>
          </cell>
        </row>
        <row r="1537">
          <cell r="A1537">
            <v>722</v>
          </cell>
          <cell r="B1537" t="str">
            <v>+</v>
          </cell>
          <cell r="C1537">
            <v>0.5</v>
          </cell>
          <cell r="D1537">
            <v>722</v>
          </cell>
          <cell r="E1537" t="str">
            <v>+</v>
          </cell>
          <cell r="F1537">
            <v>7.6999999999998181</v>
          </cell>
          <cell r="G1537">
            <v>7.2</v>
          </cell>
          <cell r="H1537">
            <v>1</v>
          </cell>
          <cell r="I1537">
            <v>0.05</v>
          </cell>
          <cell r="J1537">
            <v>7.2</v>
          </cell>
          <cell r="K1537">
            <v>0.36000000000000004</v>
          </cell>
        </row>
        <row r="1538">
          <cell r="A1538">
            <v>721</v>
          </cell>
          <cell r="B1538" t="str">
            <v>+</v>
          </cell>
          <cell r="C1538">
            <v>19</v>
          </cell>
          <cell r="D1538">
            <v>722</v>
          </cell>
          <cell r="E1538" t="str">
            <v>+</v>
          </cell>
          <cell r="F1538">
            <v>3.6000000000012733</v>
          </cell>
          <cell r="G1538">
            <v>4.5999999999999996</v>
          </cell>
          <cell r="H1538">
            <v>1</v>
          </cell>
          <cell r="I1538">
            <v>0.05</v>
          </cell>
          <cell r="J1538">
            <v>4.5999999999999996</v>
          </cell>
          <cell r="K1538">
            <v>0.22999999999999998</v>
          </cell>
        </row>
        <row r="1539">
          <cell r="A1539">
            <v>722</v>
          </cell>
          <cell r="B1539" t="str">
            <v>+</v>
          </cell>
          <cell r="C1539">
            <v>7.5</v>
          </cell>
          <cell r="D1539">
            <v>722</v>
          </cell>
          <cell r="E1539" t="str">
            <v>+</v>
          </cell>
          <cell r="F1539">
            <v>10.899999999999181</v>
          </cell>
          <cell r="G1539">
            <v>3.4</v>
          </cell>
          <cell r="H1539">
            <v>1</v>
          </cell>
          <cell r="I1539">
            <v>0.05</v>
          </cell>
          <cell r="J1539">
            <v>3.4</v>
          </cell>
          <cell r="K1539">
            <v>0.17</v>
          </cell>
        </row>
        <row r="1540">
          <cell r="A1540">
            <v>722</v>
          </cell>
          <cell r="B1540" t="str">
            <v>+</v>
          </cell>
          <cell r="C1540">
            <v>12.3</v>
          </cell>
          <cell r="D1540">
            <v>722</v>
          </cell>
          <cell r="E1540" t="str">
            <v>+</v>
          </cell>
          <cell r="F1540">
            <v>13.799999999998818</v>
          </cell>
          <cell r="G1540">
            <v>1.5</v>
          </cell>
          <cell r="H1540">
            <v>1</v>
          </cell>
          <cell r="I1540">
            <v>0.05</v>
          </cell>
          <cell r="J1540">
            <v>1.5</v>
          </cell>
          <cell r="K1540">
            <v>7.5000000000000011E-2</v>
          </cell>
        </row>
        <row r="1541">
          <cell r="A1541">
            <v>722</v>
          </cell>
          <cell r="B1541" t="str">
            <v>+</v>
          </cell>
          <cell r="C1541">
            <v>16</v>
          </cell>
          <cell r="D1541">
            <v>722</v>
          </cell>
          <cell r="E1541" t="str">
            <v>+</v>
          </cell>
          <cell r="F1541">
            <v>17.300000000000182</v>
          </cell>
          <cell r="G1541">
            <v>1.3</v>
          </cell>
          <cell r="H1541">
            <v>1</v>
          </cell>
          <cell r="I1541">
            <v>0.05</v>
          </cell>
          <cell r="J1541">
            <v>1.3</v>
          </cell>
          <cell r="K1541">
            <v>6.5000000000000002E-2</v>
          </cell>
        </row>
        <row r="1542">
          <cell r="A1542">
            <v>722</v>
          </cell>
          <cell r="B1542" t="str">
            <v>+</v>
          </cell>
          <cell r="C1542">
            <v>18.7</v>
          </cell>
          <cell r="D1542">
            <v>722</v>
          </cell>
          <cell r="E1542" t="str">
            <v>+</v>
          </cell>
          <cell r="F1542">
            <v>19.900000000002365</v>
          </cell>
          <cell r="G1542">
            <v>1.2</v>
          </cell>
          <cell r="H1542">
            <v>1</v>
          </cell>
          <cell r="I1542">
            <v>0.05</v>
          </cell>
          <cell r="J1542">
            <v>1.2</v>
          </cell>
          <cell r="K1542">
            <v>0.06</v>
          </cell>
        </row>
        <row r="1543">
          <cell r="A1543">
            <v>723</v>
          </cell>
          <cell r="B1543" t="str">
            <v>+</v>
          </cell>
          <cell r="C1543">
            <v>13.6</v>
          </cell>
          <cell r="D1543">
            <v>723</v>
          </cell>
          <cell r="E1543" t="str">
            <v>+</v>
          </cell>
          <cell r="F1543">
            <v>16.100000000001273</v>
          </cell>
          <cell r="G1543">
            <v>2.5</v>
          </cell>
          <cell r="H1543">
            <v>1</v>
          </cell>
          <cell r="I1543">
            <v>0.05</v>
          </cell>
          <cell r="J1543">
            <v>2.5</v>
          </cell>
          <cell r="K1543">
            <v>0.125</v>
          </cell>
        </row>
        <row r="1544">
          <cell r="A1544">
            <v>723</v>
          </cell>
          <cell r="B1544" t="str">
            <v>+</v>
          </cell>
          <cell r="C1544">
            <v>16.5</v>
          </cell>
          <cell r="D1544">
            <v>724</v>
          </cell>
          <cell r="E1544" t="str">
            <v>+</v>
          </cell>
          <cell r="F1544">
            <v>2.3000000000001819</v>
          </cell>
          <cell r="G1544">
            <v>5.8</v>
          </cell>
          <cell r="H1544">
            <v>1</v>
          </cell>
          <cell r="I1544">
            <v>0.05</v>
          </cell>
          <cell r="J1544">
            <v>5.8</v>
          </cell>
          <cell r="K1544">
            <v>0.28999999999999998</v>
          </cell>
        </row>
        <row r="1545">
          <cell r="A1545">
            <v>724</v>
          </cell>
          <cell r="B1545" t="str">
            <v>+</v>
          </cell>
          <cell r="C1545">
            <v>1.4</v>
          </cell>
          <cell r="D1545">
            <v>725</v>
          </cell>
          <cell r="E1545" t="str">
            <v>+</v>
          </cell>
          <cell r="F1545">
            <v>9.9999999999909051E-2</v>
          </cell>
          <cell r="G1545">
            <v>18.7</v>
          </cell>
          <cell r="H1545">
            <v>1</v>
          </cell>
          <cell r="I1545">
            <v>0.05</v>
          </cell>
          <cell r="J1545">
            <v>18.7</v>
          </cell>
          <cell r="K1545">
            <v>0.93500000000000005</v>
          </cell>
        </row>
        <row r="1546">
          <cell r="A1546">
            <v>724</v>
          </cell>
          <cell r="B1546" t="str">
            <v>+</v>
          </cell>
          <cell r="C1546">
            <v>18.600000000000001</v>
          </cell>
          <cell r="D1546">
            <v>725</v>
          </cell>
          <cell r="E1546" t="str">
            <v>+</v>
          </cell>
          <cell r="F1546">
            <v>14.600000000000364</v>
          </cell>
          <cell r="G1546">
            <v>16</v>
          </cell>
          <cell r="H1546">
            <v>1</v>
          </cell>
          <cell r="I1546">
            <v>0.05</v>
          </cell>
          <cell r="J1546">
            <v>16</v>
          </cell>
          <cell r="K1546">
            <v>0.8</v>
          </cell>
        </row>
        <row r="1547">
          <cell r="A1547">
            <v>725</v>
          </cell>
          <cell r="B1547" t="str">
            <v>+</v>
          </cell>
          <cell r="C1547">
            <v>8.6</v>
          </cell>
          <cell r="D1547">
            <v>725</v>
          </cell>
          <cell r="E1547" t="str">
            <v>+</v>
          </cell>
          <cell r="F1547">
            <v>9.3000000000006366</v>
          </cell>
          <cell r="G1547">
            <v>0.7</v>
          </cell>
          <cell r="H1547">
            <v>1</v>
          </cell>
          <cell r="I1547">
            <v>0.05</v>
          </cell>
          <cell r="J1547">
            <v>0.7</v>
          </cell>
          <cell r="K1547">
            <v>3.4999999999999996E-2</v>
          </cell>
        </row>
        <row r="1548">
          <cell r="A1548">
            <v>725</v>
          </cell>
          <cell r="B1548" t="str">
            <v>+</v>
          </cell>
          <cell r="C1548">
            <v>16.399999999999999</v>
          </cell>
          <cell r="D1548">
            <v>725</v>
          </cell>
          <cell r="E1548" t="str">
            <v>+</v>
          </cell>
          <cell r="F1548">
            <v>17.100000000000364</v>
          </cell>
          <cell r="G1548">
            <v>0.7</v>
          </cell>
          <cell r="H1548">
            <v>1</v>
          </cell>
          <cell r="I1548">
            <v>0.05</v>
          </cell>
          <cell r="J1548">
            <v>0.7</v>
          </cell>
          <cell r="K1548">
            <v>3.4999999999999996E-2</v>
          </cell>
        </row>
        <row r="1549">
          <cell r="A1549">
            <v>725</v>
          </cell>
          <cell r="B1549" t="str">
            <v>+</v>
          </cell>
          <cell r="C1549">
            <v>18.2</v>
          </cell>
          <cell r="D1549">
            <v>726</v>
          </cell>
          <cell r="E1549" t="str">
            <v>+</v>
          </cell>
          <cell r="F1549">
            <v>1.6000000000008185</v>
          </cell>
          <cell r="G1549">
            <v>3.4</v>
          </cell>
          <cell r="H1549">
            <v>1</v>
          </cell>
          <cell r="I1549">
            <v>0.05</v>
          </cell>
          <cell r="J1549">
            <v>3.4</v>
          </cell>
          <cell r="K1549">
            <v>0.17</v>
          </cell>
        </row>
        <row r="1550">
          <cell r="A1550">
            <v>726</v>
          </cell>
          <cell r="B1550" t="str">
            <v>+</v>
          </cell>
          <cell r="C1550">
            <v>1.9</v>
          </cell>
          <cell r="D1550">
            <v>726</v>
          </cell>
          <cell r="E1550" t="str">
            <v>+</v>
          </cell>
          <cell r="F1550">
            <v>2.8999999999996362</v>
          </cell>
          <cell r="G1550">
            <v>1</v>
          </cell>
          <cell r="H1550">
            <v>1</v>
          </cell>
          <cell r="I1550">
            <v>0.05</v>
          </cell>
          <cell r="J1550">
            <v>1</v>
          </cell>
          <cell r="K1550">
            <v>0.05</v>
          </cell>
        </row>
        <row r="1551">
          <cell r="A1551">
            <v>726</v>
          </cell>
          <cell r="B1551" t="str">
            <v>+</v>
          </cell>
          <cell r="C1551">
            <v>3.4</v>
          </cell>
          <cell r="D1551">
            <v>726</v>
          </cell>
          <cell r="E1551" t="str">
            <v>+</v>
          </cell>
          <cell r="F1551">
            <v>4.4000000000005457</v>
          </cell>
          <cell r="G1551">
            <v>1</v>
          </cell>
          <cell r="H1551">
            <v>1</v>
          </cell>
          <cell r="I1551">
            <v>0.05</v>
          </cell>
          <cell r="J1551">
            <v>1</v>
          </cell>
          <cell r="K1551">
            <v>0.05</v>
          </cell>
        </row>
        <row r="1552">
          <cell r="A1552">
            <v>726</v>
          </cell>
          <cell r="B1552" t="str">
            <v>+</v>
          </cell>
          <cell r="C1552">
            <v>11.2</v>
          </cell>
          <cell r="D1552">
            <v>726</v>
          </cell>
          <cell r="E1552" t="str">
            <v>+</v>
          </cell>
          <cell r="F1552">
            <v>12.200000000000273</v>
          </cell>
          <cell r="G1552">
            <v>1</v>
          </cell>
          <cell r="H1552">
            <v>1</v>
          </cell>
          <cell r="I1552">
            <v>0.05</v>
          </cell>
          <cell r="J1552">
            <v>1</v>
          </cell>
          <cell r="K1552">
            <v>0.05</v>
          </cell>
        </row>
        <row r="1553">
          <cell r="A1553">
            <v>727</v>
          </cell>
          <cell r="B1553" t="str">
            <v>+</v>
          </cell>
          <cell r="C1553">
            <v>1.9</v>
          </cell>
          <cell r="D1553">
            <v>728</v>
          </cell>
          <cell r="E1553" t="str">
            <v>+</v>
          </cell>
          <cell r="F1553">
            <v>6.6000000000008185</v>
          </cell>
          <cell r="G1553">
            <v>24.7</v>
          </cell>
          <cell r="H1553">
            <v>1</v>
          </cell>
          <cell r="I1553">
            <v>0.05</v>
          </cell>
          <cell r="J1553">
            <v>24.7</v>
          </cell>
          <cell r="K1553">
            <v>1.2350000000000001</v>
          </cell>
        </row>
        <row r="1554">
          <cell r="A1554">
            <v>727</v>
          </cell>
          <cell r="B1554" t="str">
            <v>+</v>
          </cell>
          <cell r="C1554">
            <v>12.9</v>
          </cell>
          <cell r="D1554">
            <v>727</v>
          </cell>
          <cell r="E1554" t="str">
            <v>+</v>
          </cell>
          <cell r="F1554">
            <v>13.799999999998818</v>
          </cell>
          <cell r="G1554">
            <v>0.9</v>
          </cell>
          <cell r="H1554">
            <v>1</v>
          </cell>
          <cell r="I1554">
            <v>0.05</v>
          </cell>
          <cell r="J1554">
            <v>0.9</v>
          </cell>
          <cell r="K1554">
            <v>4.5000000000000005E-2</v>
          </cell>
        </row>
        <row r="1555">
          <cell r="A1555">
            <v>727</v>
          </cell>
          <cell r="B1555" t="str">
            <v>+</v>
          </cell>
          <cell r="C1555">
            <v>15.7</v>
          </cell>
          <cell r="D1555">
            <v>727</v>
          </cell>
          <cell r="E1555" t="str">
            <v>+</v>
          </cell>
          <cell r="F1555">
            <v>16.65000000000191</v>
          </cell>
          <cell r="G1555">
            <v>0.95</v>
          </cell>
          <cell r="H1555">
            <v>1</v>
          </cell>
          <cell r="I1555">
            <v>0.05</v>
          </cell>
          <cell r="J1555">
            <v>0.95</v>
          </cell>
          <cell r="K1555">
            <v>4.7500000000000001E-2</v>
          </cell>
        </row>
        <row r="1556">
          <cell r="A1556">
            <v>728</v>
          </cell>
          <cell r="B1556" t="str">
            <v>+</v>
          </cell>
          <cell r="C1556">
            <v>1</v>
          </cell>
          <cell r="D1556">
            <v>728</v>
          </cell>
          <cell r="E1556" t="str">
            <v>+</v>
          </cell>
          <cell r="F1556">
            <v>8.7999999999988177</v>
          </cell>
          <cell r="G1556">
            <v>7.8</v>
          </cell>
          <cell r="H1556">
            <v>1</v>
          </cell>
          <cell r="I1556">
            <v>0.05</v>
          </cell>
          <cell r="J1556">
            <v>7.8</v>
          </cell>
          <cell r="K1556">
            <v>0.39</v>
          </cell>
        </row>
        <row r="1557">
          <cell r="A1557">
            <v>728</v>
          </cell>
          <cell r="B1557" t="str">
            <v>+</v>
          </cell>
          <cell r="C1557">
            <v>1.4</v>
          </cell>
          <cell r="D1557">
            <v>728</v>
          </cell>
          <cell r="E1557" t="str">
            <v>+</v>
          </cell>
          <cell r="F1557">
            <v>2.6999999999998181</v>
          </cell>
          <cell r="G1557">
            <v>1.3</v>
          </cell>
          <cell r="H1557">
            <v>1</v>
          </cell>
          <cell r="I1557">
            <v>0.05</v>
          </cell>
          <cell r="J1557">
            <v>1.3</v>
          </cell>
          <cell r="K1557">
            <v>6.5000000000000002E-2</v>
          </cell>
        </row>
        <row r="1558">
          <cell r="A1558">
            <v>728</v>
          </cell>
          <cell r="B1558" t="str">
            <v>+</v>
          </cell>
          <cell r="C1558">
            <v>18</v>
          </cell>
          <cell r="D1558">
            <v>728</v>
          </cell>
          <cell r="E1558" t="str">
            <v>+</v>
          </cell>
          <cell r="F1558">
            <v>19.299999999998363</v>
          </cell>
          <cell r="G1558">
            <v>1.3</v>
          </cell>
          <cell r="H1558">
            <v>1</v>
          </cell>
          <cell r="I1558">
            <v>0.05</v>
          </cell>
          <cell r="J1558">
            <v>1.3</v>
          </cell>
          <cell r="K1558">
            <v>6.5000000000000002E-2</v>
          </cell>
        </row>
        <row r="1559">
          <cell r="A1559">
            <v>729</v>
          </cell>
          <cell r="B1559" t="str">
            <v>+</v>
          </cell>
          <cell r="C1559">
            <v>8.6</v>
          </cell>
          <cell r="D1559">
            <v>729</v>
          </cell>
          <cell r="E1559" t="str">
            <v>+</v>
          </cell>
          <cell r="F1559">
            <v>16.600000000000819</v>
          </cell>
          <cell r="G1559">
            <v>8</v>
          </cell>
          <cell r="H1559">
            <v>1</v>
          </cell>
          <cell r="I1559">
            <v>0.05</v>
          </cell>
          <cell r="J1559">
            <v>8</v>
          </cell>
          <cell r="K1559">
            <v>0.4</v>
          </cell>
        </row>
        <row r="1560">
          <cell r="A1560">
            <v>730</v>
          </cell>
          <cell r="B1560" t="str">
            <v>+</v>
          </cell>
          <cell r="D1560">
            <v>730</v>
          </cell>
          <cell r="E1560" t="str">
            <v>+</v>
          </cell>
          <cell r="F1560">
            <v>15.799999999999272</v>
          </cell>
          <cell r="G1560">
            <v>15.8</v>
          </cell>
          <cell r="H1560">
            <v>1</v>
          </cell>
          <cell r="I1560">
            <v>0.05</v>
          </cell>
          <cell r="J1560">
            <v>15.8</v>
          </cell>
          <cell r="K1560">
            <v>0.79</v>
          </cell>
        </row>
        <row r="1561">
          <cell r="A1561">
            <v>730</v>
          </cell>
          <cell r="B1561" t="str">
            <v>+</v>
          </cell>
          <cell r="C1561">
            <v>18.100000000000001</v>
          </cell>
          <cell r="D1561">
            <v>731</v>
          </cell>
          <cell r="E1561" t="str">
            <v>+</v>
          </cell>
          <cell r="F1561">
            <v>0.70000000000163709</v>
          </cell>
          <cell r="G1561">
            <v>2.6</v>
          </cell>
          <cell r="H1561">
            <v>1</v>
          </cell>
          <cell r="I1561">
            <v>0.05</v>
          </cell>
          <cell r="J1561">
            <v>2.6</v>
          </cell>
          <cell r="K1561">
            <v>0.13</v>
          </cell>
        </row>
        <row r="1562">
          <cell r="A1562">
            <v>731</v>
          </cell>
          <cell r="B1562" t="str">
            <v>+</v>
          </cell>
          <cell r="C1562">
            <v>5.3</v>
          </cell>
          <cell r="D1562">
            <v>732</v>
          </cell>
          <cell r="E1562" t="str">
            <v>+</v>
          </cell>
          <cell r="F1562">
            <v>15.299999999999727</v>
          </cell>
          <cell r="G1562">
            <v>30</v>
          </cell>
          <cell r="H1562">
            <v>1</v>
          </cell>
          <cell r="I1562">
            <v>0.05</v>
          </cell>
          <cell r="J1562">
            <v>30</v>
          </cell>
          <cell r="K1562">
            <v>1.5</v>
          </cell>
        </row>
        <row r="1563">
          <cell r="A1563">
            <v>732</v>
          </cell>
          <cell r="B1563" t="str">
            <v>+</v>
          </cell>
          <cell r="C1563">
            <v>19</v>
          </cell>
          <cell r="D1563">
            <v>733</v>
          </cell>
          <cell r="E1563" t="str">
            <v>+</v>
          </cell>
          <cell r="F1563">
            <v>9.4000000000005457</v>
          </cell>
          <cell r="G1563">
            <v>10.4</v>
          </cell>
          <cell r="H1563">
            <v>1</v>
          </cell>
          <cell r="I1563">
            <v>0.05</v>
          </cell>
          <cell r="J1563">
            <v>10.4</v>
          </cell>
          <cell r="K1563">
            <v>0.52</v>
          </cell>
        </row>
        <row r="1564">
          <cell r="A1564">
            <v>730</v>
          </cell>
          <cell r="B1564" t="str">
            <v>+</v>
          </cell>
          <cell r="C1564">
            <v>2.2999999999999998</v>
          </cell>
          <cell r="D1564">
            <v>730</v>
          </cell>
          <cell r="E1564" t="str">
            <v>+</v>
          </cell>
          <cell r="F1564">
            <v>5.5999999999994543</v>
          </cell>
          <cell r="G1564">
            <v>3.3</v>
          </cell>
          <cell r="H1564">
            <v>1</v>
          </cell>
          <cell r="I1564">
            <v>0.05</v>
          </cell>
          <cell r="J1564">
            <v>3.3</v>
          </cell>
          <cell r="K1564">
            <v>0.16500000000000001</v>
          </cell>
        </row>
        <row r="1565">
          <cell r="A1565">
            <v>730</v>
          </cell>
          <cell r="B1565" t="str">
            <v>+</v>
          </cell>
          <cell r="C1565">
            <v>10.1</v>
          </cell>
          <cell r="D1565">
            <v>730</v>
          </cell>
          <cell r="E1565" t="str">
            <v>+</v>
          </cell>
          <cell r="F1565">
            <v>12.899999999999636</v>
          </cell>
          <cell r="G1565">
            <v>2.8</v>
          </cell>
          <cell r="H1565">
            <v>1</v>
          </cell>
          <cell r="I1565">
            <v>0.05</v>
          </cell>
          <cell r="J1565">
            <v>2.8</v>
          </cell>
          <cell r="K1565">
            <v>0.13999999999999999</v>
          </cell>
        </row>
        <row r="1566">
          <cell r="A1566">
            <v>730</v>
          </cell>
          <cell r="B1566" t="str">
            <v>+</v>
          </cell>
          <cell r="C1566">
            <v>13.8</v>
          </cell>
          <cell r="D1566">
            <v>733</v>
          </cell>
          <cell r="E1566" t="str">
            <v>+</v>
          </cell>
          <cell r="F1566">
            <v>11.399999999998727</v>
          </cell>
          <cell r="G1566">
            <v>57.6</v>
          </cell>
          <cell r="H1566">
            <v>1</v>
          </cell>
          <cell r="I1566">
            <v>0.05</v>
          </cell>
          <cell r="J1566">
            <v>57.6</v>
          </cell>
          <cell r="K1566">
            <v>2.8800000000000003</v>
          </cell>
        </row>
        <row r="1567">
          <cell r="A1567">
            <v>718</v>
          </cell>
          <cell r="B1567" t="str">
            <v>+</v>
          </cell>
          <cell r="C1567">
            <v>4.7</v>
          </cell>
          <cell r="D1567">
            <v>720</v>
          </cell>
          <cell r="E1567" t="str">
            <v>+</v>
          </cell>
          <cell r="F1567">
            <v>3.7000000000011823</v>
          </cell>
          <cell r="G1567">
            <v>39</v>
          </cell>
          <cell r="H1567">
            <v>1</v>
          </cell>
          <cell r="I1567">
            <v>0.05</v>
          </cell>
          <cell r="J1567">
            <v>39</v>
          </cell>
          <cell r="K1567">
            <v>1.9500000000000002</v>
          </cell>
        </row>
        <row r="1568">
          <cell r="A1568">
            <v>718</v>
          </cell>
          <cell r="B1568" t="str">
            <v>+</v>
          </cell>
          <cell r="C1568">
            <v>10.1</v>
          </cell>
          <cell r="D1568">
            <v>720</v>
          </cell>
          <cell r="E1568" t="str">
            <v>+</v>
          </cell>
          <cell r="F1568">
            <v>8.8000000000010914</v>
          </cell>
          <cell r="G1568">
            <v>38.700000000000003</v>
          </cell>
          <cell r="H1568">
            <v>1</v>
          </cell>
          <cell r="I1568">
            <v>0.05</v>
          </cell>
          <cell r="J1568">
            <v>38.700000000000003</v>
          </cell>
          <cell r="K1568">
            <v>1.9350000000000003</v>
          </cell>
        </row>
        <row r="1569">
          <cell r="A1569">
            <v>715</v>
          </cell>
          <cell r="B1569" t="str">
            <v>+</v>
          </cell>
          <cell r="D1569">
            <v>715</v>
          </cell>
          <cell r="E1569" t="str">
            <v>+</v>
          </cell>
          <cell r="F1569">
            <v>2.0000000000004547</v>
          </cell>
          <cell r="G1569">
            <v>2</v>
          </cell>
          <cell r="H1569">
            <v>1</v>
          </cell>
          <cell r="I1569">
            <v>0.05</v>
          </cell>
          <cell r="J1569">
            <v>2</v>
          </cell>
          <cell r="K1569">
            <v>0.1</v>
          </cell>
        </row>
        <row r="1570">
          <cell r="A1570">
            <v>715</v>
          </cell>
          <cell r="B1570" t="str">
            <v>+</v>
          </cell>
          <cell r="C1570">
            <v>8.8000000000000007</v>
          </cell>
          <cell r="D1570">
            <v>715</v>
          </cell>
          <cell r="E1570" t="str">
            <v>+</v>
          </cell>
          <cell r="F1570">
            <v>10.599999999999454</v>
          </cell>
          <cell r="G1570">
            <v>1.8</v>
          </cell>
          <cell r="H1570">
            <v>1</v>
          </cell>
          <cell r="I1570">
            <v>0.05</v>
          </cell>
          <cell r="J1570">
            <v>1.8</v>
          </cell>
          <cell r="K1570">
            <v>9.0000000000000011E-2</v>
          </cell>
        </row>
        <row r="1571">
          <cell r="A1571">
            <v>715</v>
          </cell>
          <cell r="B1571" t="str">
            <v>+</v>
          </cell>
          <cell r="C1571">
            <v>14.5</v>
          </cell>
          <cell r="D1571">
            <v>715</v>
          </cell>
          <cell r="E1571" t="str">
            <v>+</v>
          </cell>
          <cell r="F1571">
            <v>16.900000000000546</v>
          </cell>
          <cell r="G1571">
            <v>2.4</v>
          </cell>
          <cell r="H1571">
            <v>1</v>
          </cell>
          <cell r="I1571">
            <v>0.05</v>
          </cell>
          <cell r="J1571">
            <v>2.4</v>
          </cell>
          <cell r="K1571">
            <v>0.12</v>
          </cell>
        </row>
        <row r="1572">
          <cell r="A1572">
            <v>714</v>
          </cell>
          <cell r="B1572" t="str">
            <v>+</v>
          </cell>
          <cell r="D1572">
            <v>714</v>
          </cell>
          <cell r="E1572" t="str">
            <v>+</v>
          </cell>
          <cell r="F1572">
            <v>1.3999999999987267</v>
          </cell>
          <cell r="G1572">
            <v>1.4</v>
          </cell>
          <cell r="H1572">
            <v>1</v>
          </cell>
          <cell r="I1572">
            <v>0.05</v>
          </cell>
          <cell r="J1572">
            <v>1.4</v>
          </cell>
          <cell r="K1572">
            <v>6.9999999999999993E-2</v>
          </cell>
        </row>
        <row r="1573">
          <cell r="A1573">
            <v>714</v>
          </cell>
          <cell r="B1573" t="str">
            <v>+</v>
          </cell>
          <cell r="D1573">
            <v>714</v>
          </cell>
          <cell r="E1573" t="str">
            <v>+</v>
          </cell>
          <cell r="F1573">
            <v>19.400000000000546</v>
          </cell>
          <cell r="G1573">
            <v>19.399999999999999</v>
          </cell>
          <cell r="H1573">
            <v>1</v>
          </cell>
          <cell r="I1573">
            <v>0.05</v>
          </cell>
          <cell r="J1573">
            <v>19.399999999999999</v>
          </cell>
          <cell r="K1573">
            <v>0.97</v>
          </cell>
        </row>
        <row r="1574">
          <cell r="A1574">
            <v>714</v>
          </cell>
          <cell r="B1574" t="str">
            <v>+</v>
          </cell>
          <cell r="C1574">
            <v>3.6</v>
          </cell>
          <cell r="D1574">
            <v>714</v>
          </cell>
          <cell r="E1574" t="str">
            <v>+</v>
          </cell>
          <cell r="F1574">
            <v>11.800000000000637</v>
          </cell>
          <cell r="G1574">
            <v>8.1999999999999993</v>
          </cell>
          <cell r="H1574">
            <v>1</v>
          </cell>
          <cell r="I1574">
            <v>0.05</v>
          </cell>
          <cell r="J1574">
            <v>8.1999999999999993</v>
          </cell>
          <cell r="K1574">
            <v>0.41</v>
          </cell>
        </row>
        <row r="1575">
          <cell r="A1575">
            <v>713</v>
          </cell>
          <cell r="B1575" t="str">
            <v>+</v>
          </cell>
          <cell r="C1575">
            <v>2</v>
          </cell>
          <cell r="D1575">
            <v>713</v>
          </cell>
          <cell r="E1575" t="str">
            <v>+</v>
          </cell>
          <cell r="F1575">
            <v>9.2000000000007276</v>
          </cell>
          <cell r="G1575">
            <v>7.2</v>
          </cell>
          <cell r="H1575">
            <v>2</v>
          </cell>
          <cell r="I1575">
            <v>0.05</v>
          </cell>
          <cell r="J1575">
            <v>14.4</v>
          </cell>
          <cell r="K1575">
            <v>0.72000000000000008</v>
          </cell>
        </row>
        <row r="1576">
          <cell r="A1576">
            <v>713</v>
          </cell>
          <cell r="B1576" t="str">
            <v>+</v>
          </cell>
          <cell r="C1576">
            <v>12.8</v>
          </cell>
          <cell r="D1576">
            <v>714</v>
          </cell>
          <cell r="E1576" t="str">
            <v>+</v>
          </cell>
          <cell r="F1576">
            <v>2.1999999999979991</v>
          </cell>
          <cell r="G1576">
            <v>9.4</v>
          </cell>
          <cell r="H1576">
            <v>1</v>
          </cell>
          <cell r="I1576">
            <v>0.05</v>
          </cell>
          <cell r="J1576">
            <v>9.4</v>
          </cell>
          <cell r="K1576">
            <v>0.47000000000000003</v>
          </cell>
        </row>
        <row r="1577">
          <cell r="A1577">
            <v>714</v>
          </cell>
          <cell r="B1577" t="str">
            <v>+</v>
          </cell>
          <cell r="C1577">
            <v>17</v>
          </cell>
          <cell r="D1577">
            <v>714</v>
          </cell>
          <cell r="E1577" t="str">
            <v>+</v>
          </cell>
          <cell r="F1577">
            <v>19.700000000000273</v>
          </cell>
          <cell r="G1577">
            <v>2.7</v>
          </cell>
          <cell r="H1577">
            <v>1</v>
          </cell>
          <cell r="I1577">
            <v>0.05</v>
          </cell>
          <cell r="J1577">
            <v>2.7</v>
          </cell>
          <cell r="K1577">
            <v>0.13500000000000001</v>
          </cell>
        </row>
        <row r="1578">
          <cell r="A1578">
            <v>713</v>
          </cell>
          <cell r="B1578" t="str">
            <v>+</v>
          </cell>
          <cell r="C1578">
            <v>14.3</v>
          </cell>
          <cell r="D1578">
            <v>714</v>
          </cell>
          <cell r="E1578" t="str">
            <v>+</v>
          </cell>
          <cell r="F1578">
            <v>2.3000000000001819</v>
          </cell>
          <cell r="G1578">
            <v>8</v>
          </cell>
          <cell r="H1578">
            <v>1</v>
          </cell>
          <cell r="I1578">
            <v>0.05</v>
          </cell>
          <cell r="J1578">
            <v>8</v>
          </cell>
          <cell r="K1578">
            <v>0.4</v>
          </cell>
        </row>
        <row r="1579">
          <cell r="A1579">
            <v>713</v>
          </cell>
          <cell r="B1579" t="str">
            <v>+</v>
          </cell>
          <cell r="C1579">
            <v>17.8</v>
          </cell>
          <cell r="D1579">
            <v>714</v>
          </cell>
          <cell r="E1579" t="str">
            <v>+</v>
          </cell>
          <cell r="F1579">
            <v>0.99999999999909051</v>
          </cell>
          <cell r="G1579">
            <v>3.2</v>
          </cell>
          <cell r="H1579">
            <v>1</v>
          </cell>
          <cell r="I1579">
            <v>0.05</v>
          </cell>
          <cell r="J1579">
            <v>3.2</v>
          </cell>
          <cell r="K1579">
            <v>0.16000000000000003</v>
          </cell>
        </row>
        <row r="1580">
          <cell r="A1580">
            <v>712</v>
          </cell>
          <cell r="B1580" t="str">
            <v>+</v>
          </cell>
          <cell r="C1580">
            <v>5.2</v>
          </cell>
          <cell r="D1580">
            <v>712</v>
          </cell>
          <cell r="E1580" t="str">
            <v>+</v>
          </cell>
          <cell r="F1580">
            <v>8.8000000000010914</v>
          </cell>
          <cell r="G1580">
            <v>3.6</v>
          </cell>
          <cell r="H1580">
            <v>1</v>
          </cell>
          <cell r="I1580">
            <v>0.05</v>
          </cell>
          <cell r="J1580">
            <v>3.6</v>
          </cell>
          <cell r="K1580">
            <v>0.18000000000000002</v>
          </cell>
        </row>
        <row r="1581">
          <cell r="A1581">
            <v>712</v>
          </cell>
          <cell r="B1581" t="str">
            <v>+</v>
          </cell>
          <cell r="C1581">
            <v>14</v>
          </cell>
          <cell r="D1581">
            <v>713</v>
          </cell>
          <cell r="E1581" t="str">
            <v>+</v>
          </cell>
          <cell r="F1581">
            <v>4.9000000000000909</v>
          </cell>
          <cell r="G1581">
            <v>10.9</v>
          </cell>
          <cell r="H1581">
            <v>1</v>
          </cell>
          <cell r="I1581">
            <v>0.05</v>
          </cell>
          <cell r="J1581">
            <v>10.9</v>
          </cell>
          <cell r="K1581">
            <v>0.54500000000000004</v>
          </cell>
        </row>
        <row r="1582">
          <cell r="A1582">
            <v>712</v>
          </cell>
          <cell r="B1582" t="str">
            <v>+</v>
          </cell>
          <cell r="C1582">
            <v>14</v>
          </cell>
          <cell r="D1582">
            <v>713</v>
          </cell>
          <cell r="E1582" t="str">
            <v>+</v>
          </cell>
          <cell r="F1582">
            <v>1.5000000000009095</v>
          </cell>
          <cell r="G1582">
            <v>7.5</v>
          </cell>
          <cell r="H1582">
            <v>1</v>
          </cell>
          <cell r="I1582">
            <v>0.05</v>
          </cell>
          <cell r="J1582">
            <v>7.5</v>
          </cell>
          <cell r="K1582">
            <v>0.375</v>
          </cell>
        </row>
        <row r="1583">
          <cell r="A1583">
            <v>712</v>
          </cell>
          <cell r="B1583" t="str">
            <v>+</v>
          </cell>
          <cell r="C1583">
            <v>15.5</v>
          </cell>
          <cell r="D1583">
            <v>712</v>
          </cell>
          <cell r="E1583" t="str">
            <v>+</v>
          </cell>
          <cell r="F1583">
            <v>17.000000000000455</v>
          </cell>
          <cell r="G1583">
            <v>1.5</v>
          </cell>
          <cell r="H1583">
            <v>1</v>
          </cell>
          <cell r="I1583">
            <v>0.05</v>
          </cell>
          <cell r="J1583">
            <v>1.5</v>
          </cell>
          <cell r="K1583">
            <v>7.5000000000000011E-2</v>
          </cell>
        </row>
        <row r="1584">
          <cell r="A1584">
            <v>711</v>
          </cell>
          <cell r="B1584" t="str">
            <v>+</v>
          </cell>
          <cell r="C1584">
            <v>8.9</v>
          </cell>
          <cell r="D1584">
            <v>711</v>
          </cell>
          <cell r="E1584" t="str">
            <v>+</v>
          </cell>
          <cell r="F1584">
            <v>11.799999999998363</v>
          </cell>
          <cell r="G1584">
            <v>2.9</v>
          </cell>
          <cell r="H1584">
            <v>1</v>
          </cell>
          <cell r="I1584">
            <v>0.05</v>
          </cell>
          <cell r="J1584">
            <v>2.9</v>
          </cell>
          <cell r="K1584">
            <v>0.14499999999999999</v>
          </cell>
        </row>
        <row r="1585">
          <cell r="A1585">
            <v>710</v>
          </cell>
          <cell r="B1585" t="str">
            <v>+</v>
          </cell>
          <cell r="C1585">
            <v>10.5</v>
          </cell>
          <cell r="D1585">
            <v>710</v>
          </cell>
          <cell r="E1585" t="str">
            <v>+</v>
          </cell>
          <cell r="F1585">
            <v>13.700000000001182</v>
          </cell>
          <cell r="G1585">
            <v>3.2</v>
          </cell>
          <cell r="H1585">
            <v>1</v>
          </cell>
          <cell r="I1585">
            <v>0.05</v>
          </cell>
          <cell r="J1585">
            <v>3.2</v>
          </cell>
          <cell r="K1585">
            <v>0.16000000000000003</v>
          </cell>
        </row>
        <row r="1586">
          <cell r="A1586">
            <v>709</v>
          </cell>
          <cell r="B1586" t="str">
            <v>+</v>
          </cell>
          <cell r="C1586">
            <v>9.8000000000000007</v>
          </cell>
          <cell r="D1586">
            <v>709</v>
          </cell>
          <cell r="E1586" t="str">
            <v>+</v>
          </cell>
          <cell r="F1586">
            <v>11.699999999998454</v>
          </cell>
          <cell r="G1586">
            <v>1.9</v>
          </cell>
          <cell r="H1586">
            <v>1</v>
          </cell>
          <cell r="I1586">
            <v>0.05</v>
          </cell>
          <cell r="J1586">
            <v>1.9</v>
          </cell>
          <cell r="K1586">
            <v>9.5000000000000001E-2</v>
          </cell>
        </row>
        <row r="1587">
          <cell r="A1587">
            <v>704</v>
          </cell>
          <cell r="B1587" t="str">
            <v>+</v>
          </cell>
          <cell r="C1587">
            <v>19</v>
          </cell>
          <cell r="D1587">
            <v>705</v>
          </cell>
          <cell r="E1587" t="str">
            <v>+</v>
          </cell>
          <cell r="F1587">
            <v>0.70000000000163709</v>
          </cell>
          <cell r="G1587">
            <v>1.7</v>
          </cell>
          <cell r="H1587">
            <v>1</v>
          </cell>
          <cell r="I1587">
            <v>0.05</v>
          </cell>
          <cell r="J1587">
            <v>1.7</v>
          </cell>
          <cell r="K1587">
            <v>8.5000000000000006E-2</v>
          </cell>
        </row>
        <row r="1588">
          <cell r="A1588">
            <v>701</v>
          </cell>
          <cell r="B1588" t="str">
            <v>+</v>
          </cell>
          <cell r="C1588">
            <v>13.8</v>
          </cell>
          <cell r="D1588">
            <v>701</v>
          </cell>
          <cell r="E1588" t="str">
            <v>+</v>
          </cell>
          <cell r="F1588">
            <v>17.300000000000182</v>
          </cell>
          <cell r="G1588">
            <v>3.5</v>
          </cell>
          <cell r="H1588">
            <v>1</v>
          </cell>
          <cell r="I1588">
            <v>0.05</v>
          </cell>
          <cell r="J1588">
            <v>3.5</v>
          </cell>
          <cell r="K1588">
            <v>0.17500000000000002</v>
          </cell>
        </row>
        <row r="1589">
          <cell r="A1589">
            <v>700</v>
          </cell>
          <cell r="B1589" t="str">
            <v>+</v>
          </cell>
          <cell r="D1589">
            <v>700</v>
          </cell>
          <cell r="E1589" t="str">
            <v>+</v>
          </cell>
          <cell r="F1589">
            <v>5.2999999999997272</v>
          </cell>
          <cell r="G1589">
            <v>5.3</v>
          </cell>
          <cell r="H1589">
            <v>1</v>
          </cell>
          <cell r="I1589">
            <v>0.05</v>
          </cell>
          <cell r="J1589">
            <v>5.3</v>
          </cell>
          <cell r="K1589">
            <v>0.26500000000000001</v>
          </cell>
        </row>
        <row r="1590">
          <cell r="A1590">
            <v>700</v>
          </cell>
          <cell r="B1590" t="str">
            <v>+</v>
          </cell>
          <cell r="C1590">
            <v>7.2</v>
          </cell>
          <cell r="D1590">
            <v>700</v>
          </cell>
          <cell r="E1590" t="str">
            <v>+</v>
          </cell>
          <cell r="F1590">
            <v>18.499999999999091</v>
          </cell>
          <cell r="G1590">
            <v>11.3</v>
          </cell>
          <cell r="H1590">
            <v>1</v>
          </cell>
          <cell r="I1590">
            <v>0.05</v>
          </cell>
          <cell r="J1590">
            <v>11.3</v>
          </cell>
          <cell r="K1590">
            <v>0.56500000000000006</v>
          </cell>
        </row>
        <row r="1591">
          <cell r="A1591">
            <v>698</v>
          </cell>
          <cell r="B1591" t="str">
            <v>+</v>
          </cell>
          <cell r="C1591">
            <v>6.1</v>
          </cell>
          <cell r="D1591">
            <v>698</v>
          </cell>
          <cell r="E1591" t="str">
            <v>+</v>
          </cell>
          <cell r="F1591">
            <v>9.7000000000002728</v>
          </cell>
          <cell r="G1591">
            <v>3.6</v>
          </cell>
          <cell r="H1591">
            <v>1</v>
          </cell>
          <cell r="I1591">
            <v>0.05</v>
          </cell>
          <cell r="J1591">
            <v>3.6</v>
          </cell>
          <cell r="K1591">
            <v>0.18000000000000002</v>
          </cell>
        </row>
        <row r="1592">
          <cell r="A1592">
            <v>698</v>
          </cell>
          <cell r="B1592" t="str">
            <v>+</v>
          </cell>
          <cell r="C1592">
            <v>7.8</v>
          </cell>
          <cell r="D1592">
            <v>698</v>
          </cell>
          <cell r="E1592" t="str">
            <v>+</v>
          </cell>
          <cell r="F1592">
            <v>9.0999999999985448</v>
          </cell>
          <cell r="G1592">
            <v>1.3</v>
          </cell>
          <cell r="H1592">
            <v>1</v>
          </cell>
          <cell r="I1592">
            <v>0.05</v>
          </cell>
          <cell r="J1592">
            <v>1.3</v>
          </cell>
          <cell r="K1592">
            <v>6.5000000000000002E-2</v>
          </cell>
        </row>
        <row r="1593">
          <cell r="A1593">
            <v>698</v>
          </cell>
          <cell r="B1593" t="str">
            <v>+</v>
          </cell>
          <cell r="C1593">
            <v>10</v>
          </cell>
          <cell r="D1593">
            <v>698</v>
          </cell>
          <cell r="E1593" t="str">
            <v>+</v>
          </cell>
          <cell r="F1593">
            <v>12.200000000000273</v>
          </cell>
          <cell r="G1593">
            <v>2.2000000000000002</v>
          </cell>
          <cell r="H1593">
            <v>1</v>
          </cell>
          <cell r="I1593">
            <v>0.05</v>
          </cell>
          <cell r="J1593">
            <v>2.2000000000000002</v>
          </cell>
          <cell r="K1593">
            <v>0.11000000000000001</v>
          </cell>
        </row>
        <row r="1594">
          <cell r="A1594">
            <v>698</v>
          </cell>
          <cell r="B1594" t="str">
            <v>+</v>
          </cell>
          <cell r="C1594">
            <v>18.5</v>
          </cell>
          <cell r="D1594">
            <v>699</v>
          </cell>
          <cell r="E1594" t="str">
            <v>+</v>
          </cell>
          <cell r="F1594">
            <v>10.199999999999818</v>
          </cell>
          <cell r="G1594">
            <v>11.7</v>
          </cell>
          <cell r="H1594">
            <v>1</v>
          </cell>
          <cell r="I1594">
            <v>0.05</v>
          </cell>
          <cell r="J1594">
            <v>11.7</v>
          </cell>
          <cell r="K1594">
            <v>0.58499999999999996</v>
          </cell>
        </row>
        <row r="1595">
          <cell r="A1595">
            <v>697</v>
          </cell>
          <cell r="B1595" t="str">
            <v>+</v>
          </cell>
          <cell r="C1595">
            <v>12.7</v>
          </cell>
          <cell r="D1595">
            <v>697</v>
          </cell>
          <cell r="E1595" t="str">
            <v>+</v>
          </cell>
          <cell r="F1595">
            <v>14.800000000000182</v>
          </cell>
          <cell r="G1595">
            <v>2.1</v>
          </cell>
          <cell r="H1595">
            <v>1</v>
          </cell>
          <cell r="I1595">
            <v>0.05</v>
          </cell>
          <cell r="J1595">
            <v>2.1</v>
          </cell>
          <cell r="K1595">
            <v>0.10500000000000001</v>
          </cell>
        </row>
        <row r="1596">
          <cell r="A1596">
            <v>696</v>
          </cell>
          <cell r="B1596" t="str">
            <v>+</v>
          </cell>
          <cell r="C1596">
            <v>6</v>
          </cell>
          <cell r="D1596">
            <v>696</v>
          </cell>
          <cell r="E1596" t="str">
            <v>+</v>
          </cell>
          <cell r="F1596">
            <v>16.100000000001273</v>
          </cell>
          <cell r="G1596">
            <v>10.1</v>
          </cell>
          <cell r="H1596">
            <v>1</v>
          </cell>
          <cell r="I1596">
            <v>0.05</v>
          </cell>
          <cell r="J1596">
            <v>10.1</v>
          </cell>
          <cell r="K1596">
            <v>0.505</v>
          </cell>
        </row>
        <row r="1597">
          <cell r="A1597">
            <v>728</v>
          </cell>
          <cell r="B1597" t="str">
            <v>+</v>
          </cell>
          <cell r="D1597">
            <v>732</v>
          </cell>
          <cell r="E1597" t="str">
            <v>+</v>
          </cell>
          <cell r="F1597">
            <v>0</v>
          </cell>
          <cell r="G1597">
            <v>80</v>
          </cell>
          <cell r="H1597">
            <v>3</v>
          </cell>
          <cell r="I1597">
            <v>0.05</v>
          </cell>
          <cell r="J1597">
            <v>240</v>
          </cell>
          <cell r="K1597">
            <v>12</v>
          </cell>
        </row>
        <row r="1598">
          <cell r="A1598">
            <v>689</v>
          </cell>
          <cell r="B1598" t="str">
            <v>+</v>
          </cell>
          <cell r="C1598">
            <v>18.399999999999999</v>
          </cell>
          <cell r="D1598">
            <v>690</v>
          </cell>
          <cell r="E1598" t="str">
            <v>+</v>
          </cell>
          <cell r="F1598">
            <v>1.9000000000005457</v>
          </cell>
          <cell r="G1598">
            <v>3.5</v>
          </cell>
          <cell r="H1598">
            <v>1</v>
          </cell>
          <cell r="I1598">
            <v>0.05</v>
          </cell>
          <cell r="J1598">
            <v>3.5</v>
          </cell>
          <cell r="K1598">
            <v>0.17500000000000002</v>
          </cell>
        </row>
        <row r="1599">
          <cell r="A1599">
            <v>687</v>
          </cell>
          <cell r="B1599" t="str">
            <v>+</v>
          </cell>
          <cell r="C1599">
            <v>12.4</v>
          </cell>
          <cell r="D1599">
            <v>687</v>
          </cell>
          <cell r="E1599" t="str">
            <v>+</v>
          </cell>
          <cell r="F1599">
            <v>14.199999999998454</v>
          </cell>
          <cell r="G1599">
            <v>1.8</v>
          </cell>
          <cell r="H1599">
            <v>1</v>
          </cell>
          <cell r="I1599">
            <v>0.05</v>
          </cell>
          <cell r="J1599">
            <v>1.8</v>
          </cell>
          <cell r="K1599">
            <v>9.0000000000000011E-2</v>
          </cell>
        </row>
        <row r="1600">
          <cell r="A1600">
            <v>687</v>
          </cell>
          <cell r="B1600" t="str">
            <v>+</v>
          </cell>
          <cell r="C1600">
            <v>16.600000000000001</v>
          </cell>
          <cell r="D1600">
            <v>689</v>
          </cell>
          <cell r="E1600" t="str">
            <v>+</v>
          </cell>
          <cell r="F1600">
            <v>1.3000000000010914</v>
          </cell>
          <cell r="G1600">
            <v>24.7</v>
          </cell>
          <cell r="H1600">
            <v>1</v>
          </cell>
          <cell r="I1600">
            <v>0.05</v>
          </cell>
          <cell r="J1600">
            <v>24.7</v>
          </cell>
          <cell r="K1600">
            <v>1.2350000000000001</v>
          </cell>
        </row>
        <row r="1601">
          <cell r="A1601">
            <v>686</v>
          </cell>
          <cell r="B1601" t="str">
            <v>+</v>
          </cell>
          <cell r="D1601">
            <v>686</v>
          </cell>
          <cell r="E1601" t="str">
            <v>+</v>
          </cell>
          <cell r="F1601">
            <v>1.2999999999988177</v>
          </cell>
          <cell r="G1601">
            <v>1.3</v>
          </cell>
          <cell r="H1601">
            <v>1</v>
          </cell>
          <cell r="I1601">
            <v>0.05</v>
          </cell>
          <cell r="J1601">
            <v>1.3</v>
          </cell>
          <cell r="K1601">
            <v>6.5000000000000002E-2</v>
          </cell>
        </row>
        <row r="1602">
          <cell r="A1602">
            <v>686</v>
          </cell>
          <cell r="B1602" t="str">
            <v>+</v>
          </cell>
          <cell r="C1602">
            <v>4.2</v>
          </cell>
          <cell r="D1602">
            <v>686</v>
          </cell>
          <cell r="E1602" t="str">
            <v>+</v>
          </cell>
          <cell r="F1602">
            <v>7.1000000000003638</v>
          </cell>
          <cell r="G1602">
            <v>2.9</v>
          </cell>
          <cell r="H1602">
            <v>1</v>
          </cell>
          <cell r="I1602">
            <v>0.05</v>
          </cell>
          <cell r="J1602">
            <v>2.9</v>
          </cell>
          <cell r="K1602">
            <v>0.14499999999999999</v>
          </cell>
        </row>
        <row r="1603">
          <cell r="A1603">
            <v>686</v>
          </cell>
          <cell r="B1603" t="str">
            <v>+</v>
          </cell>
          <cell r="C1603">
            <v>12.1</v>
          </cell>
          <cell r="D1603">
            <v>687</v>
          </cell>
          <cell r="E1603" t="str">
            <v>+</v>
          </cell>
          <cell r="F1603">
            <v>7.1000000000003638</v>
          </cell>
          <cell r="G1603">
            <v>15</v>
          </cell>
          <cell r="H1603">
            <v>1</v>
          </cell>
          <cell r="I1603">
            <v>0.05</v>
          </cell>
          <cell r="J1603">
            <v>15</v>
          </cell>
          <cell r="K1603">
            <v>0.75</v>
          </cell>
        </row>
        <row r="1604">
          <cell r="A1604">
            <v>685</v>
          </cell>
          <cell r="B1604" t="str">
            <v>+</v>
          </cell>
          <cell r="C1604">
            <v>13.5</v>
          </cell>
          <cell r="D1604">
            <v>687</v>
          </cell>
          <cell r="E1604" t="str">
            <v>+</v>
          </cell>
          <cell r="F1604">
            <v>4.0000000000009095</v>
          </cell>
          <cell r="G1604">
            <v>30.5</v>
          </cell>
          <cell r="H1604">
            <v>1</v>
          </cell>
          <cell r="I1604">
            <v>0.05</v>
          </cell>
          <cell r="J1604">
            <v>30.5</v>
          </cell>
          <cell r="K1604">
            <v>1.5250000000000001</v>
          </cell>
        </row>
        <row r="1605">
          <cell r="A1605">
            <v>683</v>
          </cell>
          <cell r="B1605" t="str">
            <v>+</v>
          </cell>
          <cell r="C1605">
            <v>5.5</v>
          </cell>
          <cell r="D1605">
            <v>703</v>
          </cell>
          <cell r="E1605" t="str">
            <v>+</v>
          </cell>
          <cell r="F1605">
            <v>6.5000000000009095</v>
          </cell>
          <cell r="G1605">
            <v>401</v>
          </cell>
          <cell r="H1605">
            <v>1</v>
          </cell>
          <cell r="I1605">
            <v>0.05</v>
          </cell>
          <cell r="J1605">
            <v>401</v>
          </cell>
          <cell r="K1605">
            <v>20.05</v>
          </cell>
        </row>
        <row r="1606">
          <cell r="A1606">
            <v>683</v>
          </cell>
          <cell r="B1606" t="str">
            <v>+</v>
          </cell>
          <cell r="C1606">
            <v>10.1</v>
          </cell>
          <cell r="D1606">
            <v>683</v>
          </cell>
          <cell r="E1606" t="str">
            <v>+</v>
          </cell>
          <cell r="F1606">
            <v>12.300000000000182</v>
          </cell>
          <cell r="G1606">
            <v>2.2000000000000002</v>
          </cell>
          <cell r="H1606">
            <v>1</v>
          </cell>
          <cell r="I1606">
            <v>0.05</v>
          </cell>
          <cell r="J1606">
            <v>2.2000000000000002</v>
          </cell>
          <cell r="K1606">
            <v>0.11000000000000001</v>
          </cell>
        </row>
        <row r="1607">
          <cell r="A1607">
            <v>683</v>
          </cell>
          <cell r="B1607" t="str">
            <v>+</v>
          </cell>
          <cell r="C1607">
            <v>13.7</v>
          </cell>
          <cell r="D1607">
            <v>683</v>
          </cell>
          <cell r="E1607" t="str">
            <v>+</v>
          </cell>
          <cell r="F1607">
            <v>15.199999999999818</v>
          </cell>
          <cell r="G1607">
            <v>1.5</v>
          </cell>
          <cell r="H1607">
            <v>1</v>
          </cell>
          <cell r="I1607">
            <v>0.05</v>
          </cell>
          <cell r="J1607">
            <v>1.5</v>
          </cell>
          <cell r="K1607">
            <v>7.5000000000000011E-2</v>
          </cell>
        </row>
        <row r="1608">
          <cell r="A1608">
            <v>683</v>
          </cell>
          <cell r="B1608" t="str">
            <v>+</v>
          </cell>
          <cell r="C1608">
            <v>18</v>
          </cell>
          <cell r="D1608">
            <v>684</v>
          </cell>
          <cell r="E1608" t="str">
            <v>+</v>
          </cell>
          <cell r="F1608">
            <v>2.3000000000001819</v>
          </cell>
          <cell r="G1608">
            <v>4.3</v>
          </cell>
          <cell r="H1608">
            <v>1</v>
          </cell>
          <cell r="I1608">
            <v>0.05</v>
          </cell>
          <cell r="J1608">
            <v>4.3</v>
          </cell>
          <cell r="K1608">
            <v>0.215</v>
          </cell>
        </row>
        <row r="1609">
          <cell r="A1609">
            <v>682</v>
          </cell>
          <cell r="B1609" t="str">
            <v>+</v>
          </cell>
          <cell r="C1609">
            <v>2.6</v>
          </cell>
          <cell r="D1609">
            <v>682</v>
          </cell>
          <cell r="E1609" t="str">
            <v>+</v>
          </cell>
          <cell r="F1609">
            <v>11.200000000001182</v>
          </cell>
          <cell r="G1609">
            <v>8.6</v>
          </cell>
          <cell r="H1609">
            <v>1</v>
          </cell>
          <cell r="I1609">
            <v>0.05</v>
          </cell>
          <cell r="J1609">
            <v>8.6</v>
          </cell>
          <cell r="K1609">
            <v>0.43</v>
          </cell>
        </row>
        <row r="1610">
          <cell r="A1610">
            <v>682</v>
          </cell>
          <cell r="B1610" t="str">
            <v>+</v>
          </cell>
          <cell r="C1610">
            <v>12.9</v>
          </cell>
          <cell r="D1610">
            <v>682</v>
          </cell>
          <cell r="E1610" t="str">
            <v>+</v>
          </cell>
          <cell r="F1610">
            <v>16.699999999998454</v>
          </cell>
          <cell r="G1610">
            <v>3.8</v>
          </cell>
          <cell r="H1610">
            <v>1</v>
          </cell>
          <cell r="I1610">
            <v>0.05</v>
          </cell>
          <cell r="J1610">
            <v>3.8</v>
          </cell>
          <cell r="K1610">
            <v>0.19</v>
          </cell>
        </row>
        <row r="1611">
          <cell r="A1611">
            <v>681</v>
          </cell>
          <cell r="B1611" t="str">
            <v>+</v>
          </cell>
          <cell r="C1611">
            <v>7.2</v>
          </cell>
          <cell r="D1611">
            <v>681</v>
          </cell>
          <cell r="E1611" t="str">
            <v>+</v>
          </cell>
          <cell r="F1611">
            <v>9.5000000000004547</v>
          </cell>
          <cell r="G1611">
            <v>2.2999999999999998</v>
          </cell>
          <cell r="H1611">
            <v>1</v>
          </cell>
          <cell r="I1611">
            <v>0.05</v>
          </cell>
          <cell r="J1611">
            <v>2.2999999999999998</v>
          </cell>
          <cell r="K1611">
            <v>0.11499999999999999</v>
          </cell>
        </row>
        <row r="1612">
          <cell r="A1612">
            <v>681</v>
          </cell>
          <cell r="B1612" t="str">
            <v>+</v>
          </cell>
          <cell r="C1612">
            <v>13.8</v>
          </cell>
          <cell r="D1612">
            <v>681</v>
          </cell>
          <cell r="E1612" t="str">
            <v>+</v>
          </cell>
          <cell r="F1612">
            <v>15.899999999999181</v>
          </cell>
          <cell r="G1612">
            <v>2.1</v>
          </cell>
          <cell r="H1612">
            <v>1</v>
          </cell>
          <cell r="I1612">
            <v>0.05</v>
          </cell>
          <cell r="J1612">
            <v>2.1</v>
          </cell>
          <cell r="K1612">
            <v>0.10500000000000001</v>
          </cell>
        </row>
        <row r="1613">
          <cell r="A1613">
            <v>681</v>
          </cell>
          <cell r="B1613" t="str">
            <v>+</v>
          </cell>
          <cell r="C1613">
            <v>19.2</v>
          </cell>
          <cell r="D1613">
            <v>682</v>
          </cell>
          <cell r="E1613" t="str">
            <v>+</v>
          </cell>
          <cell r="F1613">
            <v>1.3000000000010914</v>
          </cell>
          <cell r="G1613">
            <v>2.1</v>
          </cell>
          <cell r="H1613">
            <v>1</v>
          </cell>
          <cell r="I1613">
            <v>0.05</v>
          </cell>
          <cell r="J1613">
            <v>2.1</v>
          </cell>
          <cell r="K1613">
            <v>0.10500000000000001</v>
          </cell>
        </row>
        <row r="1614">
          <cell r="A1614">
            <v>680</v>
          </cell>
          <cell r="B1614" t="str">
            <v>+</v>
          </cell>
          <cell r="C1614">
            <v>5.4</v>
          </cell>
          <cell r="D1614">
            <v>680</v>
          </cell>
          <cell r="E1614" t="str">
            <v>+</v>
          </cell>
          <cell r="F1614">
            <v>7.5</v>
          </cell>
          <cell r="G1614">
            <v>2.1</v>
          </cell>
          <cell r="H1614">
            <v>1</v>
          </cell>
          <cell r="I1614">
            <v>0.05</v>
          </cell>
          <cell r="J1614">
            <v>2.1</v>
          </cell>
          <cell r="K1614">
            <v>0.10500000000000001</v>
          </cell>
        </row>
        <row r="1615">
          <cell r="A1615">
            <v>680</v>
          </cell>
          <cell r="B1615" t="str">
            <v>+</v>
          </cell>
          <cell r="C1615">
            <v>9.6</v>
          </cell>
          <cell r="D1615">
            <v>680</v>
          </cell>
          <cell r="E1615" t="str">
            <v>+</v>
          </cell>
          <cell r="F1615">
            <v>13.200000000001637</v>
          </cell>
          <cell r="G1615">
            <v>3.6</v>
          </cell>
          <cell r="H1615">
            <v>1</v>
          </cell>
          <cell r="I1615">
            <v>0.05</v>
          </cell>
          <cell r="J1615">
            <v>3.6</v>
          </cell>
          <cell r="K1615">
            <v>0.18000000000000002</v>
          </cell>
        </row>
        <row r="1616">
          <cell r="A1616">
            <v>680</v>
          </cell>
          <cell r="B1616" t="str">
            <v>+</v>
          </cell>
          <cell r="C1616">
            <v>14.4</v>
          </cell>
          <cell r="D1616">
            <v>680</v>
          </cell>
          <cell r="E1616" t="str">
            <v>+</v>
          </cell>
          <cell r="F1616">
            <v>19.800000000000182</v>
          </cell>
          <cell r="G1616">
            <v>5.4</v>
          </cell>
          <cell r="H1616">
            <v>1</v>
          </cell>
          <cell r="I1616">
            <v>0.05</v>
          </cell>
          <cell r="J1616">
            <v>5.4</v>
          </cell>
          <cell r="K1616">
            <v>0.27</v>
          </cell>
        </row>
        <row r="1617">
          <cell r="A1617">
            <v>680</v>
          </cell>
          <cell r="B1617" t="str">
            <v>+</v>
          </cell>
          <cell r="C1617">
            <v>15.4</v>
          </cell>
          <cell r="D1617">
            <v>681</v>
          </cell>
          <cell r="E1617" t="str">
            <v>+</v>
          </cell>
          <cell r="F1617">
            <v>6.6999999999984539</v>
          </cell>
          <cell r="G1617">
            <v>11.3</v>
          </cell>
          <cell r="H1617">
            <v>1</v>
          </cell>
          <cell r="I1617">
            <v>0.05</v>
          </cell>
          <cell r="J1617">
            <v>11.3</v>
          </cell>
          <cell r="K1617">
            <v>0.56500000000000006</v>
          </cell>
        </row>
        <row r="1618">
          <cell r="A1618">
            <v>678</v>
          </cell>
          <cell r="B1618" t="str">
            <v>+</v>
          </cell>
          <cell r="C1618">
            <v>5.0999999999999996</v>
          </cell>
          <cell r="D1618">
            <v>678</v>
          </cell>
          <cell r="E1618" t="str">
            <v>+</v>
          </cell>
          <cell r="F1618">
            <v>6.1000000000012733</v>
          </cell>
          <cell r="G1618">
            <v>1</v>
          </cell>
          <cell r="H1618">
            <v>1</v>
          </cell>
          <cell r="I1618">
            <v>0.05</v>
          </cell>
          <cell r="J1618">
            <v>1</v>
          </cell>
          <cell r="K1618">
            <v>0.05</v>
          </cell>
        </row>
        <row r="1619">
          <cell r="A1619">
            <v>678</v>
          </cell>
          <cell r="B1619" t="str">
            <v>+</v>
          </cell>
          <cell r="C1619">
            <v>10.8</v>
          </cell>
          <cell r="D1619">
            <v>678</v>
          </cell>
          <cell r="E1619" t="str">
            <v>+</v>
          </cell>
          <cell r="F1619">
            <v>12.300000000000182</v>
          </cell>
          <cell r="G1619">
            <v>1.5</v>
          </cell>
          <cell r="H1619">
            <v>1</v>
          </cell>
          <cell r="I1619">
            <v>0.05</v>
          </cell>
          <cell r="J1619">
            <v>1.5</v>
          </cell>
          <cell r="K1619">
            <v>7.5000000000000011E-2</v>
          </cell>
        </row>
        <row r="1620">
          <cell r="A1620">
            <v>678</v>
          </cell>
          <cell r="B1620" t="str">
            <v>+</v>
          </cell>
          <cell r="C1620">
            <v>14.7</v>
          </cell>
          <cell r="D1620">
            <v>678</v>
          </cell>
          <cell r="E1620" t="str">
            <v>+</v>
          </cell>
          <cell r="F1620">
            <v>19.200000000000728</v>
          </cell>
          <cell r="G1620">
            <v>4.5</v>
          </cell>
          <cell r="H1620">
            <v>1</v>
          </cell>
          <cell r="I1620">
            <v>0.05</v>
          </cell>
          <cell r="J1620">
            <v>4.5</v>
          </cell>
          <cell r="K1620">
            <v>0.22500000000000001</v>
          </cell>
        </row>
        <row r="1621">
          <cell r="A1621">
            <v>678</v>
          </cell>
          <cell r="B1621" t="str">
            <v>+</v>
          </cell>
          <cell r="C1621">
            <v>16.399999999999999</v>
          </cell>
          <cell r="D1621">
            <v>679</v>
          </cell>
          <cell r="E1621" t="str">
            <v>+</v>
          </cell>
          <cell r="F1621">
            <v>12.199999999997999</v>
          </cell>
          <cell r="G1621">
            <v>15.8</v>
          </cell>
          <cell r="H1621">
            <v>1</v>
          </cell>
          <cell r="I1621">
            <v>0.05</v>
          </cell>
          <cell r="J1621">
            <v>15.8</v>
          </cell>
          <cell r="K1621">
            <v>0.79</v>
          </cell>
        </row>
        <row r="1622">
          <cell r="A1622">
            <v>677</v>
          </cell>
          <cell r="B1622" t="str">
            <v>+</v>
          </cell>
          <cell r="C1622">
            <v>8.3000000000000007</v>
          </cell>
          <cell r="D1622">
            <v>677</v>
          </cell>
          <cell r="E1622" t="str">
            <v>+</v>
          </cell>
          <cell r="F1622">
            <v>10.299999999999727</v>
          </cell>
          <cell r="G1622">
            <v>2</v>
          </cell>
          <cell r="H1622">
            <v>1</v>
          </cell>
          <cell r="I1622">
            <v>0.05</v>
          </cell>
          <cell r="J1622">
            <v>2</v>
          </cell>
          <cell r="K1622">
            <v>0.1</v>
          </cell>
        </row>
        <row r="1623">
          <cell r="A1623">
            <v>677</v>
          </cell>
          <cell r="B1623" t="str">
            <v>+</v>
          </cell>
          <cell r="C1623">
            <v>16.5</v>
          </cell>
          <cell r="D1623">
            <v>677</v>
          </cell>
          <cell r="E1623" t="str">
            <v>+</v>
          </cell>
          <cell r="F1623">
            <v>19.299999999998363</v>
          </cell>
          <cell r="G1623">
            <v>2.8</v>
          </cell>
          <cell r="H1623">
            <v>1</v>
          </cell>
          <cell r="I1623">
            <v>0.05</v>
          </cell>
          <cell r="J1623">
            <v>2.8</v>
          </cell>
          <cell r="K1623">
            <v>0.13999999999999999</v>
          </cell>
        </row>
        <row r="1624">
          <cell r="A1624">
            <v>677</v>
          </cell>
          <cell r="B1624" t="str">
            <v>+</v>
          </cell>
          <cell r="C1624">
            <v>16.7</v>
          </cell>
          <cell r="D1624">
            <v>678</v>
          </cell>
          <cell r="E1624" t="str">
            <v>+</v>
          </cell>
          <cell r="F1624">
            <v>3.0999999999994543</v>
          </cell>
          <cell r="G1624">
            <v>6.4</v>
          </cell>
          <cell r="H1624">
            <v>1</v>
          </cell>
          <cell r="I1624">
            <v>0.05</v>
          </cell>
          <cell r="J1624">
            <v>6.4</v>
          </cell>
          <cell r="K1624">
            <v>0.32000000000000006</v>
          </cell>
        </row>
        <row r="1625">
          <cell r="A1625">
            <v>676</v>
          </cell>
          <cell r="B1625" t="str">
            <v>+</v>
          </cell>
          <cell r="C1625">
            <v>5.7</v>
          </cell>
          <cell r="D1625">
            <v>676</v>
          </cell>
          <cell r="E1625" t="str">
            <v>+</v>
          </cell>
          <cell r="F1625">
            <v>8.6000000000012733</v>
          </cell>
          <cell r="G1625">
            <v>2.9</v>
          </cell>
          <cell r="H1625">
            <v>1</v>
          </cell>
          <cell r="I1625">
            <v>0.05</v>
          </cell>
          <cell r="J1625">
            <v>2.9</v>
          </cell>
          <cell r="K1625">
            <v>0.14499999999999999</v>
          </cell>
        </row>
        <row r="1626">
          <cell r="A1626">
            <v>676</v>
          </cell>
          <cell r="B1626" t="str">
            <v>+</v>
          </cell>
          <cell r="C1626">
            <v>7.5</v>
          </cell>
          <cell r="D1626">
            <v>676</v>
          </cell>
          <cell r="E1626" t="str">
            <v>+</v>
          </cell>
          <cell r="F1626">
            <v>15.700000000001637</v>
          </cell>
          <cell r="G1626">
            <v>8.1999999999999993</v>
          </cell>
          <cell r="H1626">
            <v>1</v>
          </cell>
          <cell r="I1626">
            <v>0.05</v>
          </cell>
          <cell r="J1626">
            <v>8.1999999999999993</v>
          </cell>
          <cell r="K1626">
            <v>0.41</v>
          </cell>
        </row>
        <row r="1627">
          <cell r="A1627">
            <v>675</v>
          </cell>
          <cell r="B1627" t="str">
            <v>+</v>
          </cell>
          <cell r="C1627">
            <v>16.7</v>
          </cell>
          <cell r="D1627">
            <v>676</v>
          </cell>
          <cell r="E1627" t="str">
            <v>+</v>
          </cell>
          <cell r="F1627">
            <v>0.90000000000145519</v>
          </cell>
          <cell r="G1627">
            <v>4.2</v>
          </cell>
          <cell r="H1627">
            <v>1</v>
          </cell>
          <cell r="I1627">
            <v>0.05</v>
          </cell>
          <cell r="J1627">
            <v>4.2</v>
          </cell>
          <cell r="K1627">
            <v>0.21000000000000002</v>
          </cell>
        </row>
        <row r="1628">
          <cell r="A1628">
            <v>675</v>
          </cell>
          <cell r="B1628" t="str">
            <v>+</v>
          </cell>
          <cell r="C1628">
            <v>16.7</v>
          </cell>
          <cell r="D1628">
            <v>676</v>
          </cell>
          <cell r="E1628" t="str">
            <v>+</v>
          </cell>
          <cell r="F1628">
            <v>2.6999999999998181</v>
          </cell>
          <cell r="G1628">
            <v>6</v>
          </cell>
          <cell r="H1628">
            <v>1</v>
          </cell>
          <cell r="I1628">
            <v>0.05</v>
          </cell>
          <cell r="J1628">
            <v>6</v>
          </cell>
          <cell r="K1628">
            <v>0.30000000000000004</v>
          </cell>
        </row>
        <row r="1629">
          <cell r="A1629">
            <v>675</v>
          </cell>
          <cell r="B1629" t="str">
            <v>+</v>
          </cell>
          <cell r="C1629">
            <v>7.3</v>
          </cell>
          <cell r="D1629">
            <v>675</v>
          </cell>
          <cell r="E1629" t="str">
            <v>+</v>
          </cell>
          <cell r="F1629">
            <v>17.699999999999818</v>
          </cell>
          <cell r="G1629">
            <v>10.4</v>
          </cell>
          <cell r="H1629">
            <v>1</v>
          </cell>
          <cell r="I1629">
            <v>0.05</v>
          </cell>
          <cell r="J1629">
            <v>10.4</v>
          </cell>
          <cell r="K1629">
            <v>0.52</v>
          </cell>
        </row>
        <row r="1630">
          <cell r="A1630">
            <v>674</v>
          </cell>
          <cell r="B1630" t="str">
            <v>+</v>
          </cell>
          <cell r="D1630">
            <v>676</v>
          </cell>
          <cell r="E1630" t="str">
            <v>+</v>
          </cell>
          <cell r="F1630">
            <v>0.1999999999998181</v>
          </cell>
          <cell r="G1630">
            <v>40.200000000000003</v>
          </cell>
          <cell r="H1630">
            <v>1</v>
          </cell>
          <cell r="I1630">
            <v>0.05</v>
          </cell>
          <cell r="J1630">
            <v>40.200000000000003</v>
          </cell>
          <cell r="K1630">
            <v>2.0100000000000002</v>
          </cell>
        </row>
        <row r="1631">
          <cell r="A1631">
            <v>674</v>
          </cell>
          <cell r="B1631" t="str">
            <v>+</v>
          </cell>
          <cell r="D1631">
            <v>674</v>
          </cell>
          <cell r="E1631" t="str">
            <v>+</v>
          </cell>
          <cell r="F1631">
            <v>16.200000000001182</v>
          </cell>
          <cell r="G1631">
            <v>16.2</v>
          </cell>
          <cell r="H1631">
            <v>1</v>
          </cell>
          <cell r="I1631">
            <v>0.05</v>
          </cell>
          <cell r="J1631">
            <v>16.2</v>
          </cell>
          <cell r="K1631">
            <v>0.81</v>
          </cell>
        </row>
        <row r="1632">
          <cell r="A1632">
            <v>673</v>
          </cell>
          <cell r="B1632" t="str">
            <v>+</v>
          </cell>
          <cell r="C1632">
            <v>2.6</v>
          </cell>
          <cell r="D1632">
            <v>674</v>
          </cell>
          <cell r="E1632" t="str">
            <v>+</v>
          </cell>
          <cell r="F1632">
            <v>13.800000000001091</v>
          </cell>
          <cell r="G1632">
            <v>31.2</v>
          </cell>
          <cell r="H1632">
            <v>1</v>
          </cell>
          <cell r="I1632">
            <v>0.05</v>
          </cell>
          <cell r="J1632">
            <v>31.2</v>
          </cell>
          <cell r="K1632">
            <v>1.56</v>
          </cell>
        </row>
        <row r="1633">
          <cell r="A1633">
            <v>672</v>
          </cell>
          <cell r="B1633" t="str">
            <v>+</v>
          </cell>
          <cell r="D1633">
            <v>673</v>
          </cell>
          <cell r="E1633" t="str">
            <v>+</v>
          </cell>
          <cell r="F1633">
            <v>3.8999999999987267</v>
          </cell>
          <cell r="G1633">
            <v>23.9</v>
          </cell>
          <cell r="H1633">
            <v>1</v>
          </cell>
          <cell r="I1633">
            <v>0.05</v>
          </cell>
          <cell r="J1633">
            <v>23.9</v>
          </cell>
          <cell r="K1633">
            <v>1.1950000000000001</v>
          </cell>
        </row>
        <row r="1634">
          <cell r="A1634">
            <v>672</v>
          </cell>
          <cell r="B1634" t="str">
            <v>+</v>
          </cell>
          <cell r="C1634">
            <v>15.2</v>
          </cell>
          <cell r="D1634">
            <v>673</v>
          </cell>
          <cell r="E1634" t="str">
            <v>+</v>
          </cell>
          <cell r="F1634">
            <v>15.40000000000191</v>
          </cell>
          <cell r="G1634">
            <v>20.2</v>
          </cell>
          <cell r="H1634">
            <v>1</v>
          </cell>
          <cell r="I1634">
            <v>0.05</v>
          </cell>
          <cell r="J1634">
            <v>20.2</v>
          </cell>
          <cell r="K1634">
            <v>1.01</v>
          </cell>
        </row>
        <row r="1635">
          <cell r="A1635">
            <v>670</v>
          </cell>
          <cell r="B1635" t="str">
            <v>+</v>
          </cell>
          <cell r="C1635">
            <v>5.5</v>
          </cell>
          <cell r="D1635">
            <v>670</v>
          </cell>
          <cell r="E1635" t="str">
            <v>+</v>
          </cell>
          <cell r="F1635">
            <v>8.2000000000016371</v>
          </cell>
          <cell r="G1635">
            <v>2.7</v>
          </cell>
          <cell r="H1635">
            <v>1</v>
          </cell>
          <cell r="I1635">
            <v>0.05</v>
          </cell>
          <cell r="J1635">
            <v>2.7</v>
          </cell>
          <cell r="K1635">
            <v>0.13500000000000001</v>
          </cell>
        </row>
        <row r="1636">
          <cell r="A1636">
            <v>670</v>
          </cell>
          <cell r="B1636" t="str">
            <v>+</v>
          </cell>
          <cell r="C1636">
            <v>11.7</v>
          </cell>
          <cell r="D1636">
            <v>670</v>
          </cell>
          <cell r="E1636" t="str">
            <v>+</v>
          </cell>
          <cell r="F1636">
            <v>15.499999999999545</v>
          </cell>
          <cell r="G1636">
            <v>3.8</v>
          </cell>
          <cell r="H1636">
            <v>1</v>
          </cell>
          <cell r="I1636">
            <v>0.05</v>
          </cell>
          <cell r="J1636">
            <v>3.8</v>
          </cell>
          <cell r="K1636">
            <v>0.19</v>
          </cell>
        </row>
        <row r="1637">
          <cell r="A1637">
            <v>669</v>
          </cell>
          <cell r="B1637" t="str">
            <v>+</v>
          </cell>
          <cell r="C1637">
            <v>16</v>
          </cell>
          <cell r="D1637">
            <v>669</v>
          </cell>
          <cell r="E1637" t="str">
            <v>+</v>
          </cell>
          <cell r="F1637">
            <v>17.5</v>
          </cell>
          <cell r="G1637">
            <v>1.5</v>
          </cell>
          <cell r="H1637">
            <v>1</v>
          </cell>
          <cell r="I1637">
            <v>0.05</v>
          </cell>
          <cell r="J1637">
            <v>1.5</v>
          </cell>
          <cell r="K1637">
            <v>7.5000000000000011E-2</v>
          </cell>
        </row>
        <row r="1638">
          <cell r="A1638">
            <v>669</v>
          </cell>
          <cell r="B1638" t="str">
            <v>+</v>
          </cell>
          <cell r="C1638">
            <v>19</v>
          </cell>
          <cell r="D1638">
            <v>670</v>
          </cell>
          <cell r="E1638" t="str">
            <v>+</v>
          </cell>
          <cell r="F1638">
            <v>2.5999999999999091</v>
          </cell>
          <cell r="G1638">
            <v>3.6</v>
          </cell>
          <cell r="H1638">
            <v>1</v>
          </cell>
          <cell r="I1638">
            <v>0.05</v>
          </cell>
          <cell r="J1638">
            <v>3.6</v>
          </cell>
          <cell r="K1638">
            <v>0.18000000000000002</v>
          </cell>
        </row>
        <row r="1639">
          <cell r="A1639">
            <v>667</v>
          </cell>
          <cell r="B1639" t="str">
            <v>+</v>
          </cell>
          <cell r="C1639">
            <v>16</v>
          </cell>
          <cell r="D1639">
            <v>667</v>
          </cell>
          <cell r="E1639" t="str">
            <v>+</v>
          </cell>
          <cell r="F1639">
            <v>18.299999999999272</v>
          </cell>
          <cell r="G1639">
            <v>2.2999999999999998</v>
          </cell>
          <cell r="H1639">
            <v>1</v>
          </cell>
          <cell r="I1639">
            <v>0.05</v>
          </cell>
          <cell r="J1639">
            <v>2.2999999999999998</v>
          </cell>
          <cell r="K1639">
            <v>0.11499999999999999</v>
          </cell>
        </row>
        <row r="1640">
          <cell r="A1640">
            <v>666</v>
          </cell>
          <cell r="B1640" t="str">
            <v>+</v>
          </cell>
          <cell r="C1640">
            <v>4.3</v>
          </cell>
          <cell r="D1640">
            <v>666</v>
          </cell>
          <cell r="E1640" t="str">
            <v>+</v>
          </cell>
          <cell r="F1640">
            <v>7.1999999999979991</v>
          </cell>
          <cell r="G1640">
            <v>2.9</v>
          </cell>
          <cell r="H1640">
            <v>1</v>
          </cell>
          <cell r="I1640">
            <v>0.05</v>
          </cell>
          <cell r="J1640">
            <v>2.9</v>
          </cell>
          <cell r="K1640">
            <v>0.14499999999999999</v>
          </cell>
        </row>
        <row r="1641">
          <cell r="A1641">
            <v>665</v>
          </cell>
          <cell r="B1641" t="str">
            <v>+</v>
          </cell>
          <cell r="C1641">
            <v>1</v>
          </cell>
          <cell r="D1641">
            <v>665</v>
          </cell>
          <cell r="E1641" t="str">
            <v>+</v>
          </cell>
          <cell r="F1641">
            <v>3.2999999999992724</v>
          </cell>
          <cell r="G1641">
            <v>2.2999999999999998</v>
          </cell>
          <cell r="H1641">
            <v>1</v>
          </cell>
          <cell r="I1641">
            <v>0.05</v>
          </cell>
          <cell r="J1641">
            <v>2.2999999999999998</v>
          </cell>
          <cell r="K1641">
            <v>0.11499999999999999</v>
          </cell>
        </row>
        <row r="1642">
          <cell r="A1642">
            <v>665</v>
          </cell>
          <cell r="B1642" t="str">
            <v>+</v>
          </cell>
          <cell r="C1642">
            <v>4</v>
          </cell>
          <cell r="D1642">
            <v>665</v>
          </cell>
          <cell r="E1642" t="str">
            <v>+</v>
          </cell>
          <cell r="F1642">
            <v>8.7999999999988177</v>
          </cell>
          <cell r="G1642">
            <v>4.8</v>
          </cell>
          <cell r="H1642">
            <v>1</v>
          </cell>
          <cell r="I1642">
            <v>0.05</v>
          </cell>
          <cell r="J1642">
            <v>4.8</v>
          </cell>
          <cell r="K1642">
            <v>0.24</v>
          </cell>
        </row>
        <row r="1643">
          <cell r="A1643">
            <v>665</v>
          </cell>
          <cell r="B1643" t="str">
            <v>+</v>
          </cell>
          <cell r="C1643">
            <v>12.5</v>
          </cell>
          <cell r="D1643">
            <v>665</v>
          </cell>
          <cell r="E1643" t="str">
            <v>+</v>
          </cell>
          <cell r="F1643">
            <v>15.999999999999091</v>
          </cell>
          <cell r="G1643">
            <v>3.5</v>
          </cell>
          <cell r="H1643">
            <v>1</v>
          </cell>
          <cell r="I1643">
            <v>0.05</v>
          </cell>
          <cell r="J1643">
            <v>3.5</v>
          </cell>
          <cell r="K1643">
            <v>0.17500000000000002</v>
          </cell>
        </row>
        <row r="1644">
          <cell r="A1644">
            <v>663</v>
          </cell>
          <cell r="B1644" t="str">
            <v>+</v>
          </cell>
          <cell r="C1644">
            <v>13.4</v>
          </cell>
          <cell r="D1644">
            <v>666</v>
          </cell>
          <cell r="E1644" t="str">
            <v>+</v>
          </cell>
          <cell r="F1644">
            <v>6.1000000000012733</v>
          </cell>
          <cell r="G1644">
            <v>52.7</v>
          </cell>
          <cell r="H1644">
            <v>1</v>
          </cell>
          <cell r="I1644">
            <v>0.05</v>
          </cell>
          <cell r="J1644">
            <v>52.7</v>
          </cell>
          <cell r="K1644">
            <v>2.6350000000000002</v>
          </cell>
        </row>
        <row r="1645">
          <cell r="A1645">
            <v>661</v>
          </cell>
          <cell r="B1645" t="str">
            <v>+</v>
          </cell>
          <cell r="C1645">
            <v>14.4</v>
          </cell>
          <cell r="D1645">
            <v>661</v>
          </cell>
          <cell r="E1645" t="str">
            <v>+</v>
          </cell>
          <cell r="F1645">
            <v>17.5</v>
          </cell>
          <cell r="G1645">
            <v>3.1</v>
          </cell>
          <cell r="H1645">
            <v>1</v>
          </cell>
          <cell r="I1645">
            <v>0.05</v>
          </cell>
          <cell r="J1645">
            <v>3.1</v>
          </cell>
          <cell r="K1645">
            <v>0.15500000000000003</v>
          </cell>
        </row>
        <row r="1646">
          <cell r="A1646">
            <v>661</v>
          </cell>
          <cell r="B1646" t="str">
            <v>+</v>
          </cell>
          <cell r="C1646">
            <v>18.5</v>
          </cell>
          <cell r="D1646">
            <v>662</v>
          </cell>
          <cell r="E1646" t="str">
            <v>+</v>
          </cell>
          <cell r="F1646">
            <v>2.7999999999997272</v>
          </cell>
          <cell r="G1646">
            <v>4.3</v>
          </cell>
          <cell r="H1646">
            <v>1</v>
          </cell>
          <cell r="I1646">
            <v>0.05</v>
          </cell>
          <cell r="J1646">
            <v>4.3</v>
          </cell>
          <cell r="K1646">
            <v>0.215</v>
          </cell>
        </row>
        <row r="1647">
          <cell r="A1647">
            <v>660</v>
          </cell>
          <cell r="B1647" t="str">
            <v>+</v>
          </cell>
          <cell r="C1647">
            <v>6.2</v>
          </cell>
          <cell r="D1647">
            <v>660</v>
          </cell>
          <cell r="E1647" t="str">
            <v>+</v>
          </cell>
          <cell r="F1647">
            <v>12.5</v>
          </cell>
          <cell r="G1647">
            <v>6.3</v>
          </cell>
          <cell r="H1647">
            <v>1</v>
          </cell>
          <cell r="I1647">
            <v>0.05</v>
          </cell>
          <cell r="J1647">
            <v>6.3</v>
          </cell>
          <cell r="K1647">
            <v>0.315</v>
          </cell>
        </row>
        <row r="1648">
          <cell r="A1648">
            <v>660</v>
          </cell>
          <cell r="B1648" t="str">
            <v>+</v>
          </cell>
          <cell r="C1648">
            <v>8.8000000000000007</v>
          </cell>
          <cell r="D1648">
            <v>660</v>
          </cell>
          <cell r="E1648" t="str">
            <v>+</v>
          </cell>
          <cell r="F1648">
            <v>15.699999999999363</v>
          </cell>
          <cell r="G1648">
            <v>6.9</v>
          </cell>
          <cell r="H1648">
            <v>1</v>
          </cell>
          <cell r="I1648">
            <v>0.05</v>
          </cell>
          <cell r="J1648">
            <v>6.9</v>
          </cell>
          <cell r="K1648">
            <v>0.34500000000000003</v>
          </cell>
        </row>
        <row r="1649">
          <cell r="A1649">
            <v>660</v>
          </cell>
          <cell r="B1649" t="str">
            <v>+</v>
          </cell>
          <cell r="C1649">
            <v>16.8</v>
          </cell>
          <cell r="D1649">
            <v>661</v>
          </cell>
          <cell r="E1649" t="str">
            <v>+</v>
          </cell>
          <cell r="F1649">
            <v>15.299999999999727</v>
          </cell>
          <cell r="G1649">
            <v>18.5</v>
          </cell>
          <cell r="H1649">
            <v>1</v>
          </cell>
          <cell r="I1649">
            <v>0.05</v>
          </cell>
          <cell r="J1649">
            <v>18.5</v>
          </cell>
          <cell r="K1649">
            <v>0.92500000000000004</v>
          </cell>
        </row>
        <row r="1650">
          <cell r="A1650">
            <v>659</v>
          </cell>
          <cell r="B1650" t="str">
            <v>+</v>
          </cell>
          <cell r="C1650">
            <v>5.2</v>
          </cell>
          <cell r="D1650">
            <v>660</v>
          </cell>
          <cell r="E1650" t="str">
            <v>+</v>
          </cell>
          <cell r="F1650">
            <v>5.1999999999998181</v>
          </cell>
          <cell r="G1650">
            <v>20</v>
          </cell>
          <cell r="H1650">
            <v>1</v>
          </cell>
          <cell r="I1650">
            <v>0.05</v>
          </cell>
          <cell r="J1650">
            <v>20</v>
          </cell>
          <cell r="K1650">
            <v>1</v>
          </cell>
        </row>
        <row r="1651">
          <cell r="A1651">
            <v>658</v>
          </cell>
          <cell r="B1651" t="str">
            <v>+</v>
          </cell>
          <cell r="C1651">
            <v>8.8000000000000007</v>
          </cell>
          <cell r="D1651">
            <v>658</v>
          </cell>
          <cell r="E1651" t="str">
            <v>+</v>
          </cell>
          <cell r="F1651">
            <v>16.500000000000909</v>
          </cell>
          <cell r="G1651">
            <v>7.7</v>
          </cell>
          <cell r="H1651">
            <v>1</v>
          </cell>
          <cell r="I1651">
            <v>0.05</v>
          </cell>
          <cell r="J1651">
            <v>7.7</v>
          </cell>
          <cell r="K1651">
            <v>0.38500000000000001</v>
          </cell>
        </row>
        <row r="1652">
          <cell r="A1652">
            <v>657</v>
          </cell>
          <cell r="B1652" t="str">
            <v>+</v>
          </cell>
          <cell r="C1652">
            <v>18.600000000000001</v>
          </cell>
          <cell r="D1652">
            <v>658</v>
          </cell>
          <cell r="E1652" t="str">
            <v>+</v>
          </cell>
          <cell r="F1652">
            <v>3.3999999999991815</v>
          </cell>
          <cell r="G1652">
            <v>4.8</v>
          </cell>
          <cell r="H1652">
            <v>1</v>
          </cell>
          <cell r="I1652">
            <v>0.05</v>
          </cell>
          <cell r="J1652">
            <v>4.8</v>
          </cell>
          <cell r="K1652">
            <v>0.24</v>
          </cell>
        </row>
        <row r="1653">
          <cell r="A1653">
            <v>657</v>
          </cell>
          <cell r="B1653" t="str">
            <v>+</v>
          </cell>
          <cell r="C1653">
            <v>17.399999999999999</v>
          </cell>
          <cell r="D1653">
            <v>659</v>
          </cell>
          <cell r="E1653" t="str">
            <v>+</v>
          </cell>
          <cell r="F1653">
            <v>10.099999999999909</v>
          </cell>
          <cell r="G1653">
            <v>32.700000000000003</v>
          </cell>
          <cell r="H1653">
            <v>1</v>
          </cell>
          <cell r="I1653">
            <v>0.05</v>
          </cell>
          <cell r="J1653">
            <v>32.700000000000003</v>
          </cell>
          <cell r="K1653">
            <v>1.6350000000000002</v>
          </cell>
        </row>
        <row r="1654">
          <cell r="A1654">
            <v>656</v>
          </cell>
          <cell r="B1654" t="str">
            <v>+</v>
          </cell>
          <cell r="C1654">
            <v>4.7</v>
          </cell>
          <cell r="D1654">
            <v>656</v>
          </cell>
          <cell r="E1654" t="str">
            <v>+</v>
          </cell>
          <cell r="F1654">
            <v>7.9000000000019099</v>
          </cell>
          <cell r="G1654">
            <v>3.2</v>
          </cell>
          <cell r="H1654">
            <v>1</v>
          </cell>
          <cell r="I1654">
            <v>0.05</v>
          </cell>
          <cell r="J1654">
            <v>3.2</v>
          </cell>
          <cell r="K1654">
            <v>0.16000000000000003</v>
          </cell>
        </row>
        <row r="1655">
          <cell r="A1655">
            <v>656</v>
          </cell>
          <cell r="B1655" t="str">
            <v>+</v>
          </cell>
          <cell r="C1655">
            <v>11</v>
          </cell>
          <cell r="D1655">
            <v>656</v>
          </cell>
          <cell r="E1655" t="str">
            <v>+</v>
          </cell>
          <cell r="F1655">
            <v>12.899999999999636</v>
          </cell>
          <cell r="G1655">
            <v>1.9</v>
          </cell>
          <cell r="H1655">
            <v>1</v>
          </cell>
          <cell r="I1655">
            <v>0.05</v>
          </cell>
          <cell r="J1655">
            <v>1.9</v>
          </cell>
          <cell r="K1655">
            <v>9.5000000000000001E-2</v>
          </cell>
        </row>
        <row r="1656">
          <cell r="A1656">
            <v>656</v>
          </cell>
          <cell r="B1656" t="str">
            <v>+</v>
          </cell>
          <cell r="C1656">
            <v>15.2</v>
          </cell>
          <cell r="D1656">
            <v>656</v>
          </cell>
          <cell r="E1656" t="str">
            <v>+</v>
          </cell>
          <cell r="F1656">
            <v>19.100000000000819</v>
          </cell>
          <cell r="G1656">
            <v>3.9</v>
          </cell>
          <cell r="H1656">
            <v>1</v>
          </cell>
          <cell r="I1656">
            <v>0.05</v>
          </cell>
          <cell r="J1656">
            <v>3.9</v>
          </cell>
          <cell r="K1656">
            <v>0.19500000000000001</v>
          </cell>
        </row>
        <row r="1657">
          <cell r="A1657">
            <v>695</v>
          </cell>
          <cell r="B1657" t="str">
            <v>+</v>
          </cell>
          <cell r="C1657">
            <v>3.6</v>
          </cell>
          <cell r="D1657">
            <v>695</v>
          </cell>
          <cell r="E1657" t="str">
            <v>+</v>
          </cell>
          <cell r="F1657">
            <v>5.9999999999990905</v>
          </cell>
          <cell r="G1657">
            <v>2.4</v>
          </cell>
          <cell r="H1657">
            <v>1</v>
          </cell>
          <cell r="I1657">
            <v>0.05</v>
          </cell>
          <cell r="J1657">
            <v>2.4</v>
          </cell>
          <cell r="K1657">
            <v>0.12</v>
          </cell>
        </row>
        <row r="1658">
          <cell r="A1658">
            <v>695</v>
          </cell>
          <cell r="B1658" t="str">
            <v>+</v>
          </cell>
          <cell r="C1658">
            <v>11.2</v>
          </cell>
          <cell r="D1658">
            <v>695</v>
          </cell>
          <cell r="E1658" t="str">
            <v>+</v>
          </cell>
          <cell r="F1658">
            <v>14.400000000000546</v>
          </cell>
          <cell r="G1658">
            <v>3.2</v>
          </cell>
          <cell r="H1658">
            <v>1</v>
          </cell>
          <cell r="I1658">
            <v>0.05</v>
          </cell>
          <cell r="J1658">
            <v>3.2</v>
          </cell>
          <cell r="K1658">
            <v>0.16000000000000003</v>
          </cell>
        </row>
        <row r="1659">
          <cell r="A1659">
            <v>694</v>
          </cell>
          <cell r="B1659" t="str">
            <v>+</v>
          </cell>
          <cell r="C1659">
            <v>5.2</v>
          </cell>
          <cell r="D1659">
            <v>694</v>
          </cell>
          <cell r="E1659" t="str">
            <v>+</v>
          </cell>
          <cell r="F1659">
            <v>13.200000000001637</v>
          </cell>
          <cell r="G1659">
            <v>8</v>
          </cell>
          <cell r="H1659">
            <v>1</v>
          </cell>
          <cell r="I1659">
            <v>0.05</v>
          </cell>
          <cell r="J1659">
            <v>8</v>
          </cell>
          <cell r="K1659">
            <v>0.4</v>
          </cell>
        </row>
        <row r="1660">
          <cell r="A1660">
            <v>694</v>
          </cell>
          <cell r="B1660" t="str">
            <v>+</v>
          </cell>
          <cell r="C1660">
            <v>18.8</v>
          </cell>
          <cell r="D1660">
            <v>695</v>
          </cell>
          <cell r="E1660" t="str">
            <v>+</v>
          </cell>
          <cell r="F1660">
            <v>2.1999999999979991</v>
          </cell>
          <cell r="G1660">
            <v>3.4</v>
          </cell>
          <cell r="H1660">
            <v>1</v>
          </cell>
          <cell r="I1660">
            <v>0.05</v>
          </cell>
          <cell r="J1660">
            <v>3.4</v>
          </cell>
          <cell r="K1660">
            <v>0.17</v>
          </cell>
        </row>
        <row r="1661">
          <cell r="A1661">
            <v>693</v>
          </cell>
          <cell r="B1661" t="str">
            <v>+</v>
          </cell>
          <cell r="C1661">
            <v>8.1999999999999993</v>
          </cell>
          <cell r="D1661">
            <v>694</v>
          </cell>
          <cell r="E1661" t="str">
            <v>+</v>
          </cell>
          <cell r="F1661">
            <v>2.1000000000003638</v>
          </cell>
          <cell r="G1661">
            <v>13.9</v>
          </cell>
          <cell r="H1661">
            <v>1</v>
          </cell>
          <cell r="I1661">
            <v>0.05</v>
          </cell>
          <cell r="J1661">
            <v>13.9</v>
          </cell>
          <cell r="K1661">
            <v>0.69500000000000006</v>
          </cell>
        </row>
        <row r="1662">
          <cell r="A1662">
            <v>693</v>
          </cell>
          <cell r="B1662" t="str">
            <v>+</v>
          </cell>
          <cell r="C1662">
            <v>8.1999999999999993</v>
          </cell>
          <cell r="D1662">
            <v>694</v>
          </cell>
          <cell r="E1662" t="str">
            <v>+</v>
          </cell>
          <cell r="F1662">
            <v>0.5999999999994543</v>
          </cell>
          <cell r="G1662">
            <v>12.4</v>
          </cell>
          <cell r="H1662">
            <v>1</v>
          </cell>
          <cell r="I1662">
            <v>0.05</v>
          </cell>
          <cell r="J1662">
            <v>12.4</v>
          </cell>
          <cell r="K1662">
            <v>0.62000000000000011</v>
          </cell>
        </row>
        <row r="1663">
          <cell r="A1663">
            <v>695</v>
          </cell>
          <cell r="B1663" t="str">
            <v>+</v>
          </cell>
          <cell r="C1663">
            <v>8.6999999999999993</v>
          </cell>
          <cell r="D1663">
            <v>695</v>
          </cell>
          <cell r="E1663" t="str">
            <v>+</v>
          </cell>
          <cell r="F1663">
            <v>12.300000000000182</v>
          </cell>
          <cell r="G1663">
            <v>3.6</v>
          </cell>
          <cell r="H1663">
            <v>1</v>
          </cell>
          <cell r="I1663">
            <v>0.05</v>
          </cell>
          <cell r="J1663">
            <v>3.6</v>
          </cell>
          <cell r="K1663">
            <v>0.18000000000000002</v>
          </cell>
        </row>
        <row r="1664">
          <cell r="A1664">
            <v>694</v>
          </cell>
          <cell r="B1664" t="str">
            <v>+</v>
          </cell>
          <cell r="D1664">
            <v>694</v>
          </cell>
          <cell r="E1664" t="str">
            <v>+</v>
          </cell>
          <cell r="F1664">
            <v>4.0000000000009095</v>
          </cell>
          <cell r="G1664">
            <v>4</v>
          </cell>
          <cell r="H1664">
            <v>1</v>
          </cell>
          <cell r="I1664">
            <v>0.05</v>
          </cell>
          <cell r="J1664">
            <v>4</v>
          </cell>
          <cell r="K1664">
            <v>0.2</v>
          </cell>
        </row>
        <row r="1665">
          <cell r="A1665">
            <v>693</v>
          </cell>
          <cell r="B1665" t="str">
            <v>+</v>
          </cell>
          <cell r="D1665">
            <v>693</v>
          </cell>
          <cell r="E1665" t="str">
            <v>+</v>
          </cell>
          <cell r="F1665">
            <v>2.9999999999995453</v>
          </cell>
          <cell r="G1665">
            <v>3</v>
          </cell>
          <cell r="H1665">
            <v>1</v>
          </cell>
          <cell r="I1665">
            <v>0.05</v>
          </cell>
          <cell r="J1665">
            <v>3</v>
          </cell>
          <cell r="K1665">
            <v>0.15000000000000002</v>
          </cell>
        </row>
        <row r="1666">
          <cell r="A1666">
            <v>693</v>
          </cell>
          <cell r="B1666" t="str">
            <v>+</v>
          </cell>
          <cell r="C1666">
            <v>9</v>
          </cell>
          <cell r="D1666">
            <v>693</v>
          </cell>
          <cell r="E1666" t="str">
            <v>+</v>
          </cell>
          <cell r="F1666">
            <v>13.399999999999181</v>
          </cell>
          <cell r="G1666">
            <v>4.4000000000000004</v>
          </cell>
          <cell r="H1666">
            <v>1</v>
          </cell>
          <cell r="I1666">
            <v>0.05</v>
          </cell>
          <cell r="J1666">
            <v>4.4000000000000004</v>
          </cell>
          <cell r="K1666">
            <v>0.22000000000000003</v>
          </cell>
        </row>
        <row r="1667">
          <cell r="A1667">
            <v>732</v>
          </cell>
          <cell r="B1667" t="str">
            <v>+</v>
          </cell>
          <cell r="C1667">
            <v>2.9</v>
          </cell>
          <cell r="D1667">
            <v>732</v>
          </cell>
          <cell r="E1667" t="str">
            <v>+</v>
          </cell>
          <cell r="F1667">
            <v>10.599999999999454</v>
          </cell>
          <cell r="G1667">
            <v>7.7</v>
          </cell>
          <cell r="H1667">
            <v>1</v>
          </cell>
          <cell r="I1667">
            <v>0.05</v>
          </cell>
          <cell r="J1667">
            <v>7.7</v>
          </cell>
          <cell r="K1667">
            <v>0.38500000000000001</v>
          </cell>
        </row>
        <row r="1668">
          <cell r="A1668">
            <v>732</v>
          </cell>
          <cell r="B1668" t="str">
            <v>+</v>
          </cell>
          <cell r="C1668">
            <v>10.6</v>
          </cell>
          <cell r="D1668">
            <v>734</v>
          </cell>
          <cell r="E1668" t="str">
            <v>+</v>
          </cell>
          <cell r="F1668">
            <v>9.1000000000008185</v>
          </cell>
          <cell r="G1668">
            <v>38.5</v>
          </cell>
          <cell r="H1668">
            <v>1</v>
          </cell>
          <cell r="I1668">
            <v>0.05</v>
          </cell>
          <cell r="J1668">
            <v>38.5</v>
          </cell>
          <cell r="K1668">
            <v>1.925</v>
          </cell>
        </row>
        <row r="1669">
          <cell r="A1669">
            <v>732</v>
          </cell>
          <cell r="B1669" t="str">
            <v>+</v>
          </cell>
          <cell r="C1669">
            <v>16.2</v>
          </cell>
          <cell r="D1669">
            <v>734</v>
          </cell>
          <cell r="E1669" t="str">
            <v>+</v>
          </cell>
          <cell r="F1669">
            <v>12.400000000002365</v>
          </cell>
          <cell r="G1669">
            <v>36.200000000000003</v>
          </cell>
          <cell r="H1669">
            <v>1</v>
          </cell>
          <cell r="I1669">
            <v>0.05</v>
          </cell>
          <cell r="J1669">
            <v>36.200000000000003</v>
          </cell>
          <cell r="K1669">
            <v>1.8100000000000003</v>
          </cell>
        </row>
        <row r="1670">
          <cell r="A1670">
            <v>729</v>
          </cell>
          <cell r="B1670" t="str">
            <v>+</v>
          </cell>
          <cell r="C1670">
            <v>2.2999999999999998</v>
          </cell>
          <cell r="D1670">
            <v>729</v>
          </cell>
          <cell r="E1670" t="str">
            <v>+</v>
          </cell>
          <cell r="F1670">
            <v>3.7999999999988177</v>
          </cell>
          <cell r="G1670">
            <v>1.5</v>
          </cell>
          <cell r="H1670">
            <v>1</v>
          </cell>
          <cell r="I1670">
            <v>0.05</v>
          </cell>
          <cell r="J1670">
            <v>1.5</v>
          </cell>
          <cell r="K1670">
            <v>7.5000000000000011E-2</v>
          </cell>
        </row>
        <row r="1671">
          <cell r="A1671">
            <v>729</v>
          </cell>
          <cell r="B1671" t="str">
            <v>+</v>
          </cell>
          <cell r="C1671">
            <v>12.6</v>
          </cell>
          <cell r="D1671">
            <v>730</v>
          </cell>
          <cell r="E1671" t="str">
            <v>+</v>
          </cell>
          <cell r="F1671">
            <v>4.4000000000005457</v>
          </cell>
          <cell r="G1671">
            <v>11.8</v>
          </cell>
          <cell r="H1671">
            <v>1</v>
          </cell>
          <cell r="I1671">
            <v>0.1</v>
          </cell>
          <cell r="J1671">
            <v>11.8</v>
          </cell>
          <cell r="K1671">
            <v>1.1800000000000002</v>
          </cell>
        </row>
        <row r="1672">
          <cell r="A1672">
            <v>728</v>
          </cell>
          <cell r="B1672" t="str">
            <v>+</v>
          </cell>
          <cell r="C1672">
            <v>6.8</v>
          </cell>
          <cell r="D1672">
            <v>728</v>
          </cell>
          <cell r="E1672" t="str">
            <v>+</v>
          </cell>
          <cell r="F1672">
            <v>9.4000000000005457</v>
          </cell>
          <cell r="G1672">
            <v>2.6</v>
          </cell>
          <cell r="H1672">
            <v>1</v>
          </cell>
          <cell r="I1672">
            <v>0.05</v>
          </cell>
          <cell r="J1672">
            <v>2.6</v>
          </cell>
          <cell r="K1672">
            <v>0.13</v>
          </cell>
        </row>
        <row r="1673">
          <cell r="A1673">
            <v>728</v>
          </cell>
          <cell r="B1673" t="str">
            <v>+</v>
          </cell>
          <cell r="C1673">
            <v>9.4</v>
          </cell>
          <cell r="D1673">
            <v>729</v>
          </cell>
          <cell r="E1673" t="str">
            <v>+</v>
          </cell>
          <cell r="F1673">
            <v>5.3999999999996362</v>
          </cell>
          <cell r="G1673">
            <v>16</v>
          </cell>
          <cell r="H1673">
            <v>1</v>
          </cell>
          <cell r="I1673">
            <v>0.05</v>
          </cell>
          <cell r="J1673">
            <v>16</v>
          </cell>
          <cell r="K1673">
            <v>0.8</v>
          </cell>
        </row>
        <row r="1674">
          <cell r="A1674">
            <v>728</v>
          </cell>
          <cell r="B1674" t="str">
            <v>+</v>
          </cell>
          <cell r="C1674">
            <v>19</v>
          </cell>
          <cell r="D1674">
            <v>729</v>
          </cell>
          <cell r="E1674" t="str">
            <v>+</v>
          </cell>
          <cell r="F1674">
            <v>7.2000000000002728</v>
          </cell>
          <cell r="G1674">
            <v>8.1999999999999993</v>
          </cell>
          <cell r="H1674">
            <v>1</v>
          </cell>
          <cell r="I1674">
            <v>0.05</v>
          </cell>
          <cell r="J1674">
            <v>8.1999999999999993</v>
          </cell>
          <cell r="K1674">
            <v>0.41</v>
          </cell>
        </row>
        <row r="1675">
          <cell r="A1675">
            <v>727</v>
          </cell>
          <cell r="B1675" t="str">
            <v>+</v>
          </cell>
          <cell r="C1675">
            <v>17.399999999999999</v>
          </cell>
          <cell r="D1675">
            <v>727</v>
          </cell>
          <cell r="E1675" t="str">
            <v>+</v>
          </cell>
          <cell r="F1675">
            <v>19.800000000000182</v>
          </cell>
          <cell r="G1675">
            <v>2.4</v>
          </cell>
          <cell r="H1675">
            <v>1</v>
          </cell>
          <cell r="I1675">
            <v>0.05</v>
          </cell>
          <cell r="J1675">
            <v>2.4</v>
          </cell>
          <cell r="K1675">
            <v>0.12</v>
          </cell>
        </row>
        <row r="1676">
          <cell r="A1676">
            <v>726</v>
          </cell>
          <cell r="B1676" t="str">
            <v>+</v>
          </cell>
          <cell r="C1676">
            <v>2.2999999999999998</v>
          </cell>
          <cell r="D1676">
            <v>726</v>
          </cell>
          <cell r="E1676" t="str">
            <v>+</v>
          </cell>
          <cell r="F1676">
            <v>4.6999999999979991</v>
          </cell>
          <cell r="G1676">
            <v>2.4</v>
          </cell>
          <cell r="H1676">
            <v>1</v>
          </cell>
          <cell r="I1676">
            <v>0.05</v>
          </cell>
          <cell r="J1676">
            <v>2.4</v>
          </cell>
          <cell r="K1676">
            <v>0.12</v>
          </cell>
        </row>
        <row r="1677">
          <cell r="A1677">
            <v>726</v>
          </cell>
          <cell r="B1677" t="str">
            <v>+</v>
          </cell>
          <cell r="C1677">
            <v>14</v>
          </cell>
          <cell r="D1677">
            <v>726</v>
          </cell>
          <cell r="E1677" t="str">
            <v>+</v>
          </cell>
          <cell r="F1677">
            <v>15</v>
          </cell>
          <cell r="G1677">
            <v>1</v>
          </cell>
          <cell r="H1677">
            <v>1</v>
          </cell>
          <cell r="I1677">
            <v>0.05</v>
          </cell>
          <cell r="J1677">
            <v>1</v>
          </cell>
          <cell r="K1677">
            <v>0.05</v>
          </cell>
        </row>
        <row r="1678">
          <cell r="A1678">
            <v>725</v>
          </cell>
          <cell r="B1678" t="str">
            <v>+</v>
          </cell>
          <cell r="C1678">
            <v>3.9</v>
          </cell>
          <cell r="D1678">
            <v>727</v>
          </cell>
          <cell r="E1678" t="str">
            <v>+</v>
          </cell>
          <cell r="F1678">
            <v>4.8000000000001819</v>
          </cell>
          <cell r="G1678">
            <v>40.9</v>
          </cell>
          <cell r="H1678">
            <v>1</v>
          </cell>
          <cell r="I1678">
            <v>0.05</v>
          </cell>
          <cell r="J1678">
            <v>40.9</v>
          </cell>
          <cell r="K1678">
            <v>2.0449999999999999</v>
          </cell>
        </row>
        <row r="1679">
          <cell r="A1679">
            <v>724</v>
          </cell>
          <cell r="B1679" t="str">
            <v>+</v>
          </cell>
          <cell r="C1679">
            <v>3.1</v>
          </cell>
          <cell r="D1679">
            <v>725</v>
          </cell>
          <cell r="E1679" t="str">
            <v>+</v>
          </cell>
          <cell r="F1679">
            <v>1.5000000000009095</v>
          </cell>
          <cell r="G1679">
            <v>18.399999999999999</v>
          </cell>
          <cell r="H1679">
            <v>1</v>
          </cell>
          <cell r="I1679">
            <v>0.05</v>
          </cell>
          <cell r="J1679">
            <v>18.399999999999999</v>
          </cell>
          <cell r="K1679">
            <v>0.91999999999999993</v>
          </cell>
        </row>
        <row r="1680">
          <cell r="A1680">
            <v>723</v>
          </cell>
          <cell r="B1680" t="str">
            <v>+</v>
          </cell>
          <cell r="C1680">
            <v>15.9</v>
          </cell>
          <cell r="D1680">
            <v>725</v>
          </cell>
          <cell r="E1680" t="str">
            <v>+</v>
          </cell>
          <cell r="F1680">
            <v>8.2999999999992724</v>
          </cell>
          <cell r="G1680">
            <v>32.4</v>
          </cell>
          <cell r="H1680">
            <v>1</v>
          </cell>
          <cell r="I1680">
            <v>0.05</v>
          </cell>
          <cell r="J1680">
            <v>32.4</v>
          </cell>
          <cell r="K1680">
            <v>1.62</v>
          </cell>
        </row>
        <row r="1681">
          <cell r="A1681">
            <v>723</v>
          </cell>
          <cell r="B1681" t="str">
            <v>+</v>
          </cell>
          <cell r="C1681">
            <v>15.9</v>
          </cell>
          <cell r="D1681">
            <v>725</v>
          </cell>
          <cell r="E1681" t="str">
            <v>+</v>
          </cell>
          <cell r="F1681">
            <v>3.2999999999992724</v>
          </cell>
          <cell r="G1681">
            <v>27.4</v>
          </cell>
          <cell r="H1681">
            <v>1</v>
          </cell>
          <cell r="I1681">
            <v>0.05</v>
          </cell>
          <cell r="J1681">
            <v>27.4</v>
          </cell>
          <cell r="K1681">
            <v>1.37</v>
          </cell>
        </row>
        <row r="1682">
          <cell r="A1682">
            <v>719</v>
          </cell>
          <cell r="B1682" t="str">
            <v>+</v>
          </cell>
          <cell r="C1682">
            <v>1.9</v>
          </cell>
          <cell r="D1682">
            <v>719</v>
          </cell>
          <cell r="E1682" t="str">
            <v>+</v>
          </cell>
          <cell r="F1682">
            <v>9.1999999999984539</v>
          </cell>
          <cell r="G1682">
            <v>7.3</v>
          </cell>
          <cell r="H1682">
            <v>1</v>
          </cell>
          <cell r="I1682">
            <v>0.05</v>
          </cell>
          <cell r="J1682">
            <v>7.3</v>
          </cell>
          <cell r="K1682">
            <v>0.36499999999999999</v>
          </cell>
        </row>
        <row r="1683">
          <cell r="A1683">
            <v>719</v>
          </cell>
          <cell r="B1683" t="str">
            <v>+</v>
          </cell>
          <cell r="C1683">
            <v>11.6</v>
          </cell>
          <cell r="D1683">
            <v>720</v>
          </cell>
          <cell r="E1683" t="str">
            <v>+</v>
          </cell>
          <cell r="F1683">
            <v>1.6000000000008185</v>
          </cell>
          <cell r="G1683">
            <v>10</v>
          </cell>
          <cell r="H1683">
            <v>1</v>
          </cell>
          <cell r="I1683">
            <v>0.05</v>
          </cell>
          <cell r="J1683">
            <v>10</v>
          </cell>
          <cell r="K1683">
            <v>0.5</v>
          </cell>
        </row>
        <row r="1684">
          <cell r="A1684">
            <v>692</v>
          </cell>
          <cell r="B1684" t="str">
            <v>+</v>
          </cell>
          <cell r="C1684">
            <v>6</v>
          </cell>
          <cell r="D1684">
            <v>692</v>
          </cell>
          <cell r="E1684" t="str">
            <v>+</v>
          </cell>
          <cell r="F1684">
            <v>10.499999999999545</v>
          </cell>
          <cell r="G1684">
            <v>4.5</v>
          </cell>
          <cell r="H1684">
            <v>1</v>
          </cell>
          <cell r="I1684">
            <v>0.05</v>
          </cell>
          <cell r="J1684">
            <v>4.5</v>
          </cell>
          <cell r="K1684">
            <v>0.22500000000000001</v>
          </cell>
        </row>
        <row r="1685">
          <cell r="A1685">
            <v>692</v>
          </cell>
          <cell r="B1685" t="str">
            <v>+</v>
          </cell>
          <cell r="C1685">
            <v>12</v>
          </cell>
          <cell r="D1685">
            <v>692</v>
          </cell>
          <cell r="E1685" t="str">
            <v>+</v>
          </cell>
          <cell r="F1685">
            <v>15.999999999999091</v>
          </cell>
          <cell r="G1685">
            <v>4</v>
          </cell>
          <cell r="H1685">
            <v>1</v>
          </cell>
          <cell r="I1685">
            <v>0.05</v>
          </cell>
          <cell r="J1685">
            <v>4</v>
          </cell>
          <cell r="K1685">
            <v>0.2</v>
          </cell>
        </row>
        <row r="1686">
          <cell r="A1686">
            <v>692</v>
          </cell>
          <cell r="B1686" t="str">
            <v>+</v>
          </cell>
          <cell r="C1686">
            <v>17.100000000000001</v>
          </cell>
          <cell r="D1686">
            <v>693</v>
          </cell>
          <cell r="E1686" t="str">
            <v>+</v>
          </cell>
          <cell r="F1686">
            <v>0.30000000000200089</v>
          </cell>
          <cell r="G1686">
            <v>3.2</v>
          </cell>
          <cell r="H1686">
            <v>1</v>
          </cell>
          <cell r="I1686">
            <v>0.05</v>
          </cell>
          <cell r="J1686">
            <v>3.2</v>
          </cell>
          <cell r="K1686">
            <v>0.16000000000000003</v>
          </cell>
        </row>
        <row r="1687">
          <cell r="A1687">
            <v>655</v>
          </cell>
          <cell r="B1687" t="str">
            <v>+</v>
          </cell>
          <cell r="C1687">
            <v>8.9</v>
          </cell>
          <cell r="D1687">
            <v>655</v>
          </cell>
          <cell r="E1687" t="str">
            <v>+</v>
          </cell>
          <cell r="F1687">
            <v>18.499999999999091</v>
          </cell>
          <cell r="G1687">
            <v>9.6</v>
          </cell>
          <cell r="H1687">
            <v>1</v>
          </cell>
          <cell r="I1687">
            <v>0.05</v>
          </cell>
          <cell r="J1687">
            <v>9.6</v>
          </cell>
          <cell r="K1687">
            <v>0.48</v>
          </cell>
        </row>
        <row r="1688">
          <cell r="A1688">
            <v>653</v>
          </cell>
          <cell r="B1688" t="str">
            <v>+</v>
          </cell>
          <cell r="C1688">
            <v>5.2</v>
          </cell>
          <cell r="D1688">
            <v>653</v>
          </cell>
          <cell r="E1688" t="str">
            <v>+</v>
          </cell>
          <cell r="F1688">
            <v>13.200000000001637</v>
          </cell>
          <cell r="G1688">
            <v>8</v>
          </cell>
          <cell r="H1688">
            <v>1</v>
          </cell>
          <cell r="I1688">
            <v>0.05</v>
          </cell>
          <cell r="J1688">
            <v>8</v>
          </cell>
          <cell r="K1688">
            <v>0.4</v>
          </cell>
        </row>
        <row r="1689">
          <cell r="A1689">
            <v>652</v>
          </cell>
          <cell r="B1689" t="str">
            <v>+</v>
          </cell>
          <cell r="C1689">
            <v>1.5</v>
          </cell>
          <cell r="D1689">
            <v>652</v>
          </cell>
          <cell r="E1689" t="str">
            <v>+</v>
          </cell>
          <cell r="F1689">
            <v>6.9000000000005457</v>
          </cell>
          <cell r="G1689">
            <v>5.4</v>
          </cell>
          <cell r="H1689">
            <v>1</v>
          </cell>
          <cell r="I1689">
            <v>0.05</v>
          </cell>
          <cell r="J1689">
            <v>5.4</v>
          </cell>
          <cell r="K1689">
            <v>0.27</v>
          </cell>
        </row>
        <row r="1690">
          <cell r="A1690">
            <v>652</v>
          </cell>
          <cell r="B1690" t="str">
            <v>+</v>
          </cell>
          <cell r="C1690">
            <v>4.8</v>
          </cell>
          <cell r="D1690">
            <v>652</v>
          </cell>
          <cell r="E1690" t="str">
            <v>+</v>
          </cell>
          <cell r="F1690">
            <v>8.7999999999988177</v>
          </cell>
          <cell r="G1690">
            <v>4</v>
          </cell>
          <cell r="H1690">
            <v>1</v>
          </cell>
          <cell r="I1690">
            <v>0.05</v>
          </cell>
          <cell r="J1690">
            <v>4</v>
          </cell>
          <cell r="K1690">
            <v>0.2</v>
          </cell>
        </row>
        <row r="1691">
          <cell r="A1691">
            <v>652</v>
          </cell>
          <cell r="B1691" t="str">
            <v>+</v>
          </cell>
          <cell r="C1691">
            <v>14.6</v>
          </cell>
          <cell r="D1691">
            <v>652</v>
          </cell>
          <cell r="E1691" t="str">
            <v>+</v>
          </cell>
          <cell r="F1691">
            <v>16.399999999998727</v>
          </cell>
          <cell r="G1691">
            <v>1.8</v>
          </cell>
          <cell r="H1691">
            <v>1</v>
          </cell>
          <cell r="I1691">
            <v>0.05</v>
          </cell>
          <cell r="J1691">
            <v>1.8</v>
          </cell>
          <cell r="K1691">
            <v>9.0000000000000011E-2</v>
          </cell>
        </row>
        <row r="1692">
          <cell r="A1692">
            <v>652</v>
          </cell>
          <cell r="B1692" t="str">
            <v>+</v>
          </cell>
          <cell r="C1692">
            <v>16.3</v>
          </cell>
          <cell r="D1692">
            <v>652</v>
          </cell>
          <cell r="E1692" t="str">
            <v>+</v>
          </cell>
          <cell r="F1692">
            <v>19.299999999998363</v>
          </cell>
          <cell r="G1692">
            <v>3</v>
          </cell>
          <cell r="H1692">
            <v>1</v>
          </cell>
          <cell r="I1692">
            <v>0.05</v>
          </cell>
          <cell r="J1692">
            <v>3</v>
          </cell>
          <cell r="K1692">
            <v>0.15000000000000002</v>
          </cell>
        </row>
        <row r="1693">
          <cell r="A1693">
            <v>652</v>
          </cell>
          <cell r="B1693" t="str">
            <v>+</v>
          </cell>
          <cell r="C1693">
            <v>17.7</v>
          </cell>
          <cell r="D1693">
            <v>652</v>
          </cell>
          <cell r="E1693" t="str">
            <v>+</v>
          </cell>
          <cell r="F1693">
            <v>18.900000000001</v>
          </cell>
          <cell r="G1693">
            <v>1.2</v>
          </cell>
          <cell r="H1693">
            <v>1</v>
          </cell>
          <cell r="I1693">
            <v>0.05</v>
          </cell>
          <cell r="J1693">
            <v>1.2</v>
          </cell>
          <cell r="K1693">
            <v>0.06</v>
          </cell>
        </row>
        <row r="1694">
          <cell r="A1694">
            <v>651</v>
          </cell>
          <cell r="B1694" t="str">
            <v>+</v>
          </cell>
          <cell r="C1694">
            <v>3</v>
          </cell>
          <cell r="D1694">
            <v>651</v>
          </cell>
          <cell r="E1694" t="str">
            <v>+</v>
          </cell>
          <cell r="F1694">
            <v>7.9999999999995453</v>
          </cell>
          <cell r="G1694">
            <v>5</v>
          </cell>
          <cell r="H1694">
            <v>1</v>
          </cell>
          <cell r="I1694">
            <v>0.05</v>
          </cell>
          <cell r="J1694">
            <v>5</v>
          </cell>
          <cell r="K1694">
            <v>0.25</v>
          </cell>
        </row>
        <row r="1695">
          <cell r="A1695">
            <v>651</v>
          </cell>
          <cell r="B1695" t="str">
            <v>+</v>
          </cell>
          <cell r="C1695">
            <v>9.6999999999999993</v>
          </cell>
          <cell r="D1695">
            <v>651</v>
          </cell>
          <cell r="E1695" t="str">
            <v>+</v>
          </cell>
          <cell r="F1695">
            <v>12.300000000000182</v>
          </cell>
          <cell r="G1695">
            <v>2.6</v>
          </cell>
          <cell r="H1695">
            <v>1</v>
          </cell>
          <cell r="I1695">
            <v>0.05</v>
          </cell>
          <cell r="J1695">
            <v>2.6</v>
          </cell>
          <cell r="K1695">
            <v>0.13</v>
          </cell>
        </row>
        <row r="1696">
          <cell r="A1696">
            <v>651</v>
          </cell>
          <cell r="B1696" t="str">
            <v>+</v>
          </cell>
          <cell r="C1696">
            <v>15.9</v>
          </cell>
          <cell r="D1696">
            <v>652</v>
          </cell>
          <cell r="E1696" t="str">
            <v>+</v>
          </cell>
          <cell r="F1696">
            <v>1.6999999999984539</v>
          </cell>
          <cell r="G1696">
            <v>5.8</v>
          </cell>
          <cell r="H1696">
            <v>1</v>
          </cell>
          <cell r="I1696">
            <v>0.05</v>
          </cell>
          <cell r="J1696">
            <v>5.8</v>
          </cell>
          <cell r="K1696">
            <v>0.28999999999999998</v>
          </cell>
        </row>
        <row r="1697">
          <cell r="A1697">
            <v>650</v>
          </cell>
          <cell r="B1697" t="str">
            <v>+</v>
          </cell>
          <cell r="C1697">
            <v>8</v>
          </cell>
          <cell r="D1697">
            <v>650</v>
          </cell>
          <cell r="E1697" t="str">
            <v>+</v>
          </cell>
          <cell r="F1697">
            <v>10.999999999999091</v>
          </cell>
          <cell r="G1697">
            <v>3</v>
          </cell>
          <cell r="H1697">
            <v>1</v>
          </cell>
          <cell r="I1697">
            <v>0.05</v>
          </cell>
          <cell r="J1697">
            <v>3</v>
          </cell>
          <cell r="K1697">
            <v>0.15000000000000002</v>
          </cell>
        </row>
        <row r="1698">
          <cell r="A1698">
            <v>650</v>
          </cell>
          <cell r="B1698" t="str">
            <v>+</v>
          </cell>
          <cell r="C1698">
            <v>17.5</v>
          </cell>
          <cell r="D1698">
            <v>651</v>
          </cell>
          <cell r="E1698" t="str">
            <v>+</v>
          </cell>
          <cell r="F1698">
            <v>5.7000000000016371</v>
          </cell>
          <cell r="G1698">
            <v>8.1999999999999993</v>
          </cell>
          <cell r="H1698">
            <v>1</v>
          </cell>
          <cell r="I1698">
            <v>0.05</v>
          </cell>
          <cell r="J1698">
            <v>8.1999999999999993</v>
          </cell>
          <cell r="K1698">
            <v>0.41</v>
          </cell>
        </row>
        <row r="1699">
          <cell r="A1699">
            <v>649</v>
          </cell>
          <cell r="B1699" t="str">
            <v>+</v>
          </cell>
          <cell r="D1699">
            <v>649</v>
          </cell>
          <cell r="E1699" t="str">
            <v>+</v>
          </cell>
          <cell r="F1699">
            <v>0.99999999999909051</v>
          </cell>
          <cell r="G1699">
            <v>1</v>
          </cell>
          <cell r="H1699">
            <v>3</v>
          </cell>
          <cell r="I1699">
            <v>0.05</v>
          </cell>
          <cell r="J1699">
            <v>3</v>
          </cell>
          <cell r="K1699">
            <v>0.15000000000000002</v>
          </cell>
        </row>
        <row r="1700">
          <cell r="A1700">
            <v>649</v>
          </cell>
          <cell r="B1700" t="str">
            <v>+</v>
          </cell>
          <cell r="C1700">
            <v>10.8</v>
          </cell>
          <cell r="D1700">
            <v>649</v>
          </cell>
          <cell r="E1700" t="str">
            <v>+</v>
          </cell>
          <cell r="F1700">
            <v>12.699999999999818</v>
          </cell>
          <cell r="G1700">
            <v>1.9</v>
          </cell>
          <cell r="H1700">
            <v>1</v>
          </cell>
          <cell r="I1700">
            <v>0.05</v>
          </cell>
          <cell r="J1700">
            <v>1.9</v>
          </cell>
          <cell r="K1700">
            <v>9.5000000000000001E-2</v>
          </cell>
        </row>
        <row r="1701">
          <cell r="A1701">
            <v>649</v>
          </cell>
          <cell r="B1701" t="str">
            <v>+</v>
          </cell>
          <cell r="C1701">
            <v>8.1999999999999993</v>
          </cell>
          <cell r="D1701">
            <v>649</v>
          </cell>
          <cell r="E1701" t="str">
            <v>+</v>
          </cell>
          <cell r="F1701">
            <v>11.900000000000546</v>
          </cell>
          <cell r="G1701">
            <v>3.7</v>
          </cell>
          <cell r="H1701">
            <v>1</v>
          </cell>
          <cell r="I1701">
            <v>0.05</v>
          </cell>
          <cell r="J1701">
            <v>3.7</v>
          </cell>
          <cell r="K1701">
            <v>0.18500000000000003</v>
          </cell>
        </row>
        <row r="1702">
          <cell r="A1702">
            <v>649</v>
          </cell>
          <cell r="B1702" t="str">
            <v>+</v>
          </cell>
          <cell r="C1702">
            <v>9.3000000000000007</v>
          </cell>
          <cell r="D1702">
            <v>649</v>
          </cell>
          <cell r="E1702" t="str">
            <v>+</v>
          </cell>
          <cell r="F1702">
            <v>12.999999999999545</v>
          </cell>
          <cell r="G1702">
            <v>3.7</v>
          </cell>
          <cell r="H1702">
            <v>1</v>
          </cell>
          <cell r="I1702">
            <v>0.05</v>
          </cell>
          <cell r="J1702">
            <v>3.7</v>
          </cell>
          <cell r="K1702">
            <v>0.18500000000000003</v>
          </cell>
        </row>
        <row r="1703">
          <cell r="A1703">
            <v>648</v>
          </cell>
          <cell r="B1703" t="str">
            <v>+</v>
          </cell>
          <cell r="C1703">
            <v>15</v>
          </cell>
          <cell r="D1703">
            <v>648</v>
          </cell>
          <cell r="E1703" t="str">
            <v>+</v>
          </cell>
          <cell r="F1703">
            <v>16.399999999998727</v>
          </cell>
          <cell r="G1703">
            <v>1.4</v>
          </cell>
          <cell r="H1703">
            <v>1</v>
          </cell>
          <cell r="I1703">
            <v>0.05</v>
          </cell>
          <cell r="J1703">
            <v>1.4</v>
          </cell>
          <cell r="K1703">
            <v>6.9999999999999993E-2</v>
          </cell>
        </row>
        <row r="1704">
          <cell r="A1704">
            <v>648</v>
          </cell>
          <cell r="B1704" t="str">
            <v>+</v>
          </cell>
          <cell r="C1704">
            <v>17.899999999999999</v>
          </cell>
          <cell r="D1704">
            <v>648</v>
          </cell>
          <cell r="E1704" t="str">
            <v>+</v>
          </cell>
          <cell r="F1704">
            <v>19.900000000000091</v>
          </cell>
          <cell r="G1704">
            <v>2</v>
          </cell>
          <cell r="H1704">
            <v>1</v>
          </cell>
          <cell r="I1704">
            <v>0.05</v>
          </cell>
          <cell r="J1704">
            <v>2</v>
          </cell>
          <cell r="K1704">
            <v>0.1</v>
          </cell>
        </row>
        <row r="1705">
          <cell r="A1705">
            <v>647</v>
          </cell>
          <cell r="B1705" t="str">
            <v>+</v>
          </cell>
          <cell r="C1705">
            <v>0.5</v>
          </cell>
          <cell r="D1705">
            <v>647</v>
          </cell>
          <cell r="E1705" t="str">
            <v>+</v>
          </cell>
          <cell r="F1705">
            <v>2.0000000000004547</v>
          </cell>
          <cell r="G1705">
            <v>1.5</v>
          </cell>
          <cell r="H1705">
            <v>1</v>
          </cell>
          <cell r="I1705">
            <v>0.05</v>
          </cell>
          <cell r="J1705">
            <v>1.5</v>
          </cell>
          <cell r="K1705">
            <v>7.5000000000000011E-2</v>
          </cell>
        </row>
        <row r="1706">
          <cell r="A1706">
            <v>647</v>
          </cell>
          <cell r="B1706" t="str">
            <v>+</v>
          </cell>
          <cell r="C1706">
            <v>4</v>
          </cell>
          <cell r="D1706">
            <v>647</v>
          </cell>
          <cell r="E1706" t="str">
            <v>+</v>
          </cell>
          <cell r="F1706">
            <v>5.7000000000016371</v>
          </cell>
          <cell r="G1706">
            <v>1.7</v>
          </cell>
          <cell r="H1706">
            <v>1</v>
          </cell>
          <cell r="I1706">
            <v>0.05</v>
          </cell>
          <cell r="J1706">
            <v>1.7</v>
          </cell>
          <cell r="K1706">
            <v>8.5000000000000006E-2</v>
          </cell>
        </row>
        <row r="1707">
          <cell r="A1707">
            <v>645</v>
          </cell>
          <cell r="B1707" t="str">
            <v>+</v>
          </cell>
          <cell r="C1707">
            <v>12.9</v>
          </cell>
          <cell r="D1707">
            <v>645</v>
          </cell>
          <cell r="E1707" t="str">
            <v>+</v>
          </cell>
          <cell r="F1707">
            <v>15.899999999999181</v>
          </cell>
          <cell r="G1707">
            <v>3</v>
          </cell>
          <cell r="H1707">
            <v>1</v>
          </cell>
          <cell r="I1707">
            <v>0.05</v>
          </cell>
          <cell r="J1707">
            <v>3</v>
          </cell>
          <cell r="K1707">
            <v>0.15000000000000002</v>
          </cell>
        </row>
        <row r="1708">
          <cell r="A1708">
            <v>645</v>
          </cell>
          <cell r="B1708" t="str">
            <v>+</v>
          </cell>
          <cell r="C1708">
            <v>18.2</v>
          </cell>
          <cell r="D1708">
            <v>646</v>
          </cell>
          <cell r="E1708" t="str">
            <v>+</v>
          </cell>
          <cell r="F1708">
            <v>0.70000000000163709</v>
          </cell>
          <cell r="G1708">
            <v>2.5</v>
          </cell>
          <cell r="H1708">
            <v>1</v>
          </cell>
          <cell r="I1708">
            <v>0.05</v>
          </cell>
          <cell r="J1708">
            <v>2.5</v>
          </cell>
          <cell r="K1708">
            <v>0.125</v>
          </cell>
        </row>
        <row r="1709">
          <cell r="A1709">
            <v>644</v>
          </cell>
          <cell r="B1709" t="str">
            <v>+</v>
          </cell>
          <cell r="C1709">
            <v>13</v>
          </cell>
          <cell r="D1709">
            <v>645</v>
          </cell>
          <cell r="E1709" t="str">
            <v>+</v>
          </cell>
          <cell r="F1709">
            <v>0.70000000000163709</v>
          </cell>
          <cell r="G1709">
            <v>7.7</v>
          </cell>
          <cell r="H1709">
            <v>1</v>
          </cell>
          <cell r="I1709">
            <v>0.05</v>
          </cell>
          <cell r="J1709">
            <v>7.7</v>
          </cell>
          <cell r="K1709">
            <v>0.38500000000000001</v>
          </cell>
        </row>
        <row r="1710">
          <cell r="A1710">
            <v>643</v>
          </cell>
          <cell r="B1710" t="str">
            <v>+</v>
          </cell>
          <cell r="C1710">
            <v>14.8</v>
          </cell>
          <cell r="D1710">
            <v>644</v>
          </cell>
          <cell r="E1710" t="str">
            <v>+</v>
          </cell>
          <cell r="F1710">
            <v>0.69999999999936335</v>
          </cell>
          <cell r="G1710">
            <v>5.9</v>
          </cell>
          <cell r="H1710">
            <v>1</v>
          </cell>
          <cell r="I1710">
            <v>0.05</v>
          </cell>
          <cell r="J1710">
            <v>5.9</v>
          </cell>
          <cell r="K1710">
            <v>0.29500000000000004</v>
          </cell>
        </row>
        <row r="1711">
          <cell r="A1711">
            <v>642</v>
          </cell>
          <cell r="B1711" t="str">
            <v>+</v>
          </cell>
          <cell r="C1711">
            <v>1</v>
          </cell>
          <cell r="D1711">
            <v>642</v>
          </cell>
          <cell r="E1711" t="str">
            <v>+</v>
          </cell>
          <cell r="F1711">
            <v>4.4000000000005457</v>
          </cell>
          <cell r="G1711">
            <v>3.4</v>
          </cell>
          <cell r="H1711">
            <v>1</v>
          </cell>
          <cell r="I1711">
            <v>0.05</v>
          </cell>
          <cell r="J1711">
            <v>3.4</v>
          </cell>
          <cell r="K1711">
            <v>0.17</v>
          </cell>
        </row>
        <row r="1712">
          <cell r="A1712">
            <v>642</v>
          </cell>
          <cell r="B1712" t="str">
            <v>+</v>
          </cell>
          <cell r="C1712">
            <v>4.5999999999999996</v>
          </cell>
          <cell r="D1712">
            <v>644</v>
          </cell>
          <cell r="E1712" t="str">
            <v>+</v>
          </cell>
          <cell r="F1712">
            <v>0.80000000000154614</v>
          </cell>
          <cell r="G1712">
            <v>36.200000000000003</v>
          </cell>
          <cell r="H1712">
            <v>1</v>
          </cell>
          <cell r="I1712">
            <v>0.05</v>
          </cell>
          <cell r="J1712">
            <v>36.200000000000003</v>
          </cell>
          <cell r="K1712">
            <v>1.8100000000000003</v>
          </cell>
        </row>
        <row r="1713">
          <cell r="A1713">
            <v>642</v>
          </cell>
          <cell r="B1713" t="str">
            <v>+</v>
          </cell>
          <cell r="C1713">
            <v>4.5999999999999996</v>
          </cell>
          <cell r="D1713">
            <v>644</v>
          </cell>
          <cell r="E1713" t="str">
            <v>+</v>
          </cell>
          <cell r="F1713">
            <v>3.0999999999994543</v>
          </cell>
          <cell r="G1713">
            <v>38.5</v>
          </cell>
          <cell r="H1713">
            <v>1</v>
          </cell>
          <cell r="I1713">
            <v>0.05</v>
          </cell>
          <cell r="J1713">
            <v>38.5</v>
          </cell>
          <cell r="K1713">
            <v>1.925</v>
          </cell>
        </row>
        <row r="1714">
          <cell r="A1714">
            <v>640</v>
          </cell>
          <cell r="B1714" t="str">
            <v>+</v>
          </cell>
          <cell r="C1714">
            <v>4.7</v>
          </cell>
          <cell r="D1714">
            <v>640</v>
          </cell>
          <cell r="E1714" t="str">
            <v>+</v>
          </cell>
          <cell r="F1714">
            <v>12.400000000002365</v>
          </cell>
          <cell r="G1714">
            <v>7.7</v>
          </cell>
          <cell r="H1714">
            <v>1</v>
          </cell>
          <cell r="I1714">
            <v>0.05</v>
          </cell>
          <cell r="J1714">
            <v>7.7</v>
          </cell>
          <cell r="K1714">
            <v>0.38500000000000001</v>
          </cell>
        </row>
        <row r="1715">
          <cell r="A1715">
            <v>639</v>
          </cell>
          <cell r="B1715" t="str">
            <v>+</v>
          </cell>
          <cell r="C1715">
            <v>0.3</v>
          </cell>
          <cell r="D1715">
            <v>639</v>
          </cell>
          <cell r="E1715" t="str">
            <v>+</v>
          </cell>
          <cell r="F1715">
            <v>5.0999999999976353</v>
          </cell>
          <cell r="G1715">
            <v>4.8</v>
          </cell>
          <cell r="H1715">
            <v>1</v>
          </cell>
          <cell r="I1715">
            <v>0.05</v>
          </cell>
          <cell r="J1715">
            <v>4.8</v>
          </cell>
          <cell r="K1715">
            <v>0.24</v>
          </cell>
        </row>
        <row r="1716">
          <cell r="A1716">
            <v>639</v>
          </cell>
          <cell r="B1716" t="str">
            <v>+</v>
          </cell>
          <cell r="C1716">
            <v>10</v>
          </cell>
          <cell r="D1716">
            <v>639</v>
          </cell>
          <cell r="E1716" t="str">
            <v>+</v>
          </cell>
          <cell r="F1716">
            <v>17.999999999999545</v>
          </cell>
          <cell r="G1716">
            <v>8</v>
          </cell>
          <cell r="H1716">
            <v>1</v>
          </cell>
          <cell r="I1716">
            <v>0.05</v>
          </cell>
          <cell r="J1716">
            <v>8</v>
          </cell>
          <cell r="K1716">
            <v>0.4</v>
          </cell>
        </row>
        <row r="1717">
          <cell r="A1717">
            <v>639</v>
          </cell>
          <cell r="B1717" t="str">
            <v>+</v>
          </cell>
          <cell r="C1717">
            <v>15.9</v>
          </cell>
          <cell r="D1717">
            <v>640</v>
          </cell>
          <cell r="E1717" t="str">
            <v>+</v>
          </cell>
          <cell r="F1717">
            <v>2.1000000000003638</v>
          </cell>
          <cell r="G1717">
            <v>6.2</v>
          </cell>
          <cell r="H1717">
            <v>1</v>
          </cell>
          <cell r="I1717">
            <v>0.05</v>
          </cell>
          <cell r="J1717">
            <v>6.2</v>
          </cell>
          <cell r="K1717">
            <v>0.31000000000000005</v>
          </cell>
        </row>
        <row r="1718">
          <cell r="A1718">
            <v>638</v>
          </cell>
          <cell r="B1718" t="str">
            <v>+</v>
          </cell>
          <cell r="C1718">
            <v>4.5</v>
          </cell>
          <cell r="D1718">
            <v>638</v>
          </cell>
          <cell r="E1718" t="str">
            <v>+</v>
          </cell>
          <cell r="F1718">
            <v>8.2999999999992724</v>
          </cell>
          <cell r="G1718">
            <v>3.8</v>
          </cell>
          <cell r="H1718">
            <v>1</v>
          </cell>
          <cell r="I1718">
            <v>0.05</v>
          </cell>
          <cell r="J1718">
            <v>3.8</v>
          </cell>
          <cell r="K1718">
            <v>0.19</v>
          </cell>
        </row>
        <row r="1719">
          <cell r="A1719">
            <v>638</v>
          </cell>
          <cell r="B1719" t="str">
            <v>+</v>
          </cell>
          <cell r="C1719">
            <v>5</v>
          </cell>
          <cell r="D1719">
            <v>638</v>
          </cell>
          <cell r="E1719" t="str">
            <v>+</v>
          </cell>
          <cell r="F1719">
            <v>7.7999999999997272</v>
          </cell>
          <cell r="G1719">
            <v>2.8</v>
          </cell>
          <cell r="H1719">
            <v>1</v>
          </cell>
          <cell r="I1719">
            <v>0.05</v>
          </cell>
          <cell r="J1719">
            <v>2.8</v>
          </cell>
          <cell r="K1719">
            <v>0.13999999999999999</v>
          </cell>
        </row>
        <row r="1720">
          <cell r="A1720">
            <v>638</v>
          </cell>
          <cell r="B1720" t="str">
            <v>+</v>
          </cell>
          <cell r="C1720">
            <v>11.5</v>
          </cell>
          <cell r="D1720">
            <v>639</v>
          </cell>
          <cell r="E1720" t="str">
            <v>+</v>
          </cell>
          <cell r="F1720">
            <v>5</v>
          </cell>
          <cell r="G1720">
            <v>13.5</v>
          </cell>
          <cell r="H1720">
            <v>1</v>
          </cell>
          <cell r="I1720">
            <v>0.05</v>
          </cell>
          <cell r="J1720">
            <v>13.5</v>
          </cell>
          <cell r="K1720">
            <v>0.67500000000000004</v>
          </cell>
        </row>
        <row r="1721">
          <cell r="A1721">
            <v>638</v>
          </cell>
          <cell r="B1721" t="str">
            <v>+</v>
          </cell>
          <cell r="C1721">
            <v>11.5</v>
          </cell>
          <cell r="D1721">
            <v>640</v>
          </cell>
          <cell r="E1721" t="str">
            <v>+</v>
          </cell>
          <cell r="F1721">
            <v>3.7999999999988177</v>
          </cell>
          <cell r="G1721">
            <v>32.299999999999997</v>
          </cell>
          <cell r="H1721">
            <v>1</v>
          </cell>
          <cell r="I1721">
            <v>0.05</v>
          </cell>
          <cell r="J1721">
            <v>32.299999999999997</v>
          </cell>
          <cell r="K1721">
            <v>1.615</v>
          </cell>
        </row>
        <row r="1722">
          <cell r="A1722">
            <v>637</v>
          </cell>
          <cell r="B1722" t="str">
            <v>+</v>
          </cell>
          <cell r="C1722">
            <v>8.1999999999999993</v>
          </cell>
          <cell r="D1722">
            <v>640</v>
          </cell>
          <cell r="E1722" t="str">
            <v>+</v>
          </cell>
          <cell r="F1722">
            <v>11.500000000000909</v>
          </cell>
          <cell r="G1722">
            <v>63.3</v>
          </cell>
          <cell r="H1722">
            <v>1</v>
          </cell>
          <cell r="I1722">
            <v>0.05</v>
          </cell>
          <cell r="J1722">
            <v>63.3</v>
          </cell>
          <cell r="K1722">
            <v>3.165</v>
          </cell>
        </row>
        <row r="1723">
          <cell r="A1723">
            <v>636</v>
          </cell>
          <cell r="B1723" t="str">
            <v>+</v>
          </cell>
          <cell r="C1723">
            <v>6.9</v>
          </cell>
          <cell r="D1723">
            <v>636</v>
          </cell>
          <cell r="E1723" t="str">
            <v>+</v>
          </cell>
          <cell r="F1723">
            <v>19.100000000000819</v>
          </cell>
          <cell r="G1723">
            <v>12.2</v>
          </cell>
          <cell r="H1723">
            <v>1</v>
          </cell>
          <cell r="I1723">
            <v>0.05</v>
          </cell>
          <cell r="J1723">
            <v>12.2</v>
          </cell>
          <cell r="K1723">
            <v>0.61</v>
          </cell>
        </row>
        <row r="1724">
          <cell r="A1724">
            <v>636</v>
          </cell>
          <cell r="B1724" t="str">
            <v>+</v>
          </cell>
          <cell r="C1724">
            <v>14.5</v>
          </cell>
          <cell r="D1724">
            <v>637</v>
          </cell>
          <cell r="E1724" t="str">
            <v>+</v>
          </cell>
          <cell r="F1724">
            <v>9.1000000000008185</v>
          </cell>
          <cell r="G1724">
            <v>14.6</v>
          </cell>
          <cell r="H1724">
            <v>1</v>
          </cell>
          <cell r="I1724">
            <v>0.05</v>
          </cell>
          <cell r="J1724">
            <v>14.6</v>
          </cell>
          <cell r="K1724">
            <v>0.73</v>
          </cell>
        </row>
        <row r="1725">
          <cell r="A1725">
            <v>633</v>
          </cell>
          <cell r="B1725" t="str">
            <v>+</v>
          </cell>
          <cell r="C1725">
            <v>12.3</v>
          </cell>
          <cell r="D1725">
            <v>634</v>
          </cell>
          <cell r="E1725" t="str">
            <v>+</v>
          </cell>
          <cell r="F1725">
            <v>7.3000000000001819</v>
          </cell>
          <cell r="G1725">
            <v>15</v>
          </cell>
          <cell r="H1725">
            <v>1</v>
          </cell>
          <cell r="I1725">
            <v>0.05</v>
          </cell>
          <cell r="J1725">
            <v>15</v>
          </cell>
          <cell r="K1725">
            <v>0.75</v>
          </cell>
        </row>
        <row r="1726">
          <cell r="A1726">
            <v>633</v>
          </cell>
          <cell r="B1726" t="str">
            <v>+</v>
          </cell>
          <cell r="C1726">
            <v>15.5</v>
          </cell>
          <cell r="D1726">
            <v>634</v>
          </cell>
          <cell r="E1726" t="str">
            <v>+</v>
          </cell>
          <cell r="F1726">
            <v>0.99999999999909051</v>
          </cell>
          <cell r="G1726">
            <v>5.5</v>
          </cell>
          <cell r="H1726">
            <v>1</v>
          </cell>
          <cell r="I1726">
            <v>0.05</v>
          </cell>
          <cell r="J1726">
            <v>5.5</v>
          </cell>
          <cell r="K1726">
            <v>0.27500000000000002</v>
          </cell>
        </row>
        <row r="1727">
          <cell r="A1727">
            <v>634</v>
          </cell>
          <cell r="B1727" t="str">
            <v>+</v>
          </cell>
          <cell r="C1727">
            <v>11</v>
          </cell>
          <cell r="D1727">
            <v>635</v>
          </cell>
          <cell r="E1727" t="str">
            <v>+</v>
          </cell>
          <cell r="F1727">
            <v>3.2999999999992724</v>
          </cell>
          <cell r="G1727">
            <v>12.3</v>
          </cell>
          <cell r="H1727">
            <v>1</v>
          </cell>
          <cell r="I1727">
            <v>0.05</v>
          </cell>
          <cell r="J1727">
            <v>12.3</v>
          </cell>
          <cell r="K1727">
            <v>0.6150000000000001</v>
          </cell>
        </row>
        <row r="1728">
          <cell r="A1728">
            <v>634</v>
          </cell>
          <cell r="B1728" t="str">
            <v>+</v>
          </cell>
          <cell r="C1728">
            <v>14</v>
          </cell>
          <cell r="D1728">
            <v>637</v>
          </cell>
          <cell r="E1728" t="str">
            <v>+</v>
          </cell>
          <cell r="F1728">
            <v>5.9999999999990905</v>
          </cell>
          <cell r="G1728">
            <v>52</v>
          </cell>
          <cell r="H1728">
            <v>1</v>
          </cell>
          <cell r="I1728">
            <v>0.05</v>
          </cell>
          <cell r="J1728">
            <v>52</v>
          </cell>
          <cell r="K1728">
            <v>2.6</v>
          </cell>
        </row>
        <row r="1729">
          <cell r="A1729">
            <v>634</v>
          </cell>
          <cell r="B1729" t="str">
            <v>+</v>
          </cell>
          <cell r="C1729">
            <v>16</v>
          </cell>
          <cell r="D1729">
            <v>635</v>
          </cell>
          <cell r="E1729" t="str">
            <v>+</v>
          </cell>
          <cell r="F1729">
            <v>12.899999999999636</v>
          </cell>
          <cell r="G1729">
            <v>16.899999999999999</v>
          </cell>
          <cell r="H1729">
            <v>1</v>
          </cell>
          <cell r="I1729">
            <v>0.05</v>
          </cell>
          <cell r="J1729">
            <v>16.899999999999999</v>
          </cell>
          <cell r="K1729">
            <v>0.84499999999999997</v>
          </cell>
        </row>
        <row r="1730">
          <cell r="A1730">
            <v>633</v>
          </cell>
          <cell r="B1730" t="str">
            <v>+</v>
          </cell>
          <cell r="C1730">
            <v>15.6</v>
          </cell>
          <cell r="D1730">
            <v>634</v>
          </cell>
          <cell r="E1730" t="str">
            <v>+</v>
          </cell>
          <cell r="F1730">
            <v>9.4000000000005457</v>
          </cell>
          <cell r="G1730">
            <v>13.8</v>
          </cell>
          <cell r="H1730">
            <v>1</v>
          </cell>
          <cell r="I1730">
            <v>0.05</v>
          </cell>
          <cell r="J1730">
            <v>13.8</v>
          </cell>
          <cell r="K1730">
            <v>0.69000000000000006</v>
          </cell>
        </row>
        <row r="1731">
          <cell r="A1731">
            <v>632</v>
          </cell>
          <cell r="B1731" t="str">
            <v>+</v>
          </cell>
          <cell r="C1731">
            <v>3.4</v>
          </cell>
          <cell r="D1731">
            <v>632</v>
          </cell>
          <cell r="E1731" t="str">
            <v>+</v>
          </cell>
          <cell r="F1731">
            <v>6.3999999999987267</v>
          </cell>
          <cell r="G1731">
            <v>3</v>
          </cell>
          <cell r="H1731">
            <v>1</v>
          </cell>
          <cell r="I1731">
            <v>0.05</v>
          </cell>
          <cell r="J1731">
            <v>3</v>
          </cell>
          <cell r="K1731">
            <v>0.15000000000000002</v>
          </cell>
        </row>
        <row r="1732">
          <cell r="A1732">
            <v>632</v>
          </cell>
          <cell r="B1732" t="str">
            <v>+</v>
          </cell>
          <cell r="C1732">
            <v>7.4</v>
          </cell>
          <cell r="D1732">
            <v>632</v>
          </cell>
          <cell r="E1732" t="str">
            <v>+</v>
          </cell>
          <cell r="F1732">
            <v>16.299999999998818</v>
          </cell>
          <cell r="G1732">
            <v>8.9</v>
          </cell>
          <cell r="H1732">
            <v>1</v>
          </cell>
          <cell r="I1732">
            <v>0.05</v>
          </cell>
          <cell r="J1732">
            <v>8.9</v>
          </cell>
          <cell r="K1732">
            <v>0.44500000000000006</v>
          </cell>
        </row>
        <row r="1733">
          <cell r="A1733">
            <v>632</v>
          </cell>
          <cell r="B1733" t="str">
            <v>+</v>
          </cell>
          <cell r="C1733">
            <v>14.7</v>
          </cell>
          <cell r="D1733">
            <v>633</v>
          </cell>
          <cell r="E1733" t="str">
            <v>+</v>
          </cell>
          <cell r="F1733">
            <v>4.7000000000002728</v>
          </cell>
          <cell r="G1733">
            <v>10</v>
          </cell>
          <cell r="H1733">
            <v>1</v>
          </cell>
          <cell r="I1733">
            <v>0.05</v>
          </cell>
          <cell r="J1733">
            <v>10</v>
          </cell>
          <cell r="K1733">
            <v>0.5</v>
          </cell>
        </row>
        <row r="1734">
          <cell r="A1734">
            <v>631</v>
          </cell>
          <cell r="B1734" t="str">
            <v>+</v>
          </cell>
          <cell r="C1734">
            <v>7.2</v>
          </cell>
          <cell r="D1734">
            <v>632</v>
          </cell>
          <cell r="E1734" t="str">
            <v>+</v>
          </cell>
          <cell r="F1734">
            <v>6.9000000000005457</v>
          </cell>
          <cell r="G1734">
            <v>19.7</v>
          </cell>
          <cell r="H1734">
            <v>1</v>
          </cell>
          <cell r="I1734">
            <v>0.05</v>
          </cell>
          <cell r="J1734">
            <v>19.7</v>
          </cell>
          <cell r="K1734">
            <v>0.98499999999999999</v>
          </cell>
        </row>
        <row r="1735">
          <cell r="A1735">
            <v>631</v>
          </cell>
          <cell r="B1735" t="str">
            <v>+</v>
          </cell>
          <cell r="C1735">
            <v>11.3</v>
          </cell>
          <cell r="D1735">
            <v>632</v>
          </cell>
          <cell r="E1735" t="str">
            <v>+</v>
          </cell>
          <cell r="F1735">
            <v>12.899999999999636</v>
          </cell>
          <cell r="G1735">
            <v>21.6</v>
          </cell>
          <cell r="H1735">
            <v>1</v>
          </cell>
          <cell r="I1735">
            <v>0.05</v>
          </cell>
          <cell r="J1735">
            <v>21.6</v>
          </cell>
          <cell r="K1735">
            <v>1.08</v>
          </cell>
        </row>
        <row r="1736">
          <cell r="A1736">
            <v>629</v>
          </cell>
          <cell r="B1736" t="str">
            <v>+</v>
          </cell>
          <cell r="C1736">
            <v>1.4</v>
          </cell>
          <cell r="D1736">
            <v>629</v>
          </cell>
          <cell r="E1736" t="str">
            <v>+</v>
          </cell>
          <cell r="F1736">
            <v>8.7999999999988177</v>
          </cell>
          <cell r="G1736">
            <v>7.4</v>
          </cell>
          <cell r="H1736">
            <v>1</v>
          </cell>
          <cell r="I1736">
            <v>0.05</v>
          </cell>
          <cell r="J1736">
            <v>7.4</v>
          </cell>
          <cell r="K1736">
            <v>0.37000000000000005</v>
          </cell>
        </row>
        <row r="1737">
          <cell r="A1737">
            <v>629</v>
          </cell>
          <cell r="B1737" t="str">
            <v>+</v>
          </cell>
          <cell r="C1737">
            <v>10.4</v>
          </cell>
          <cell r="D1737">
            <v>629</v>
          </cell>
          <cell r="E1737" t="str">
            <v>+</v>
          </cell>
          <cell r="F1737">
            <v>17.999999999999545</v>
          </cell>
          <cell r="G1737">
            <v>7.6</v>
          </cell>
          <cell r="H1737">
            <v>1</v>
          </cell>
          <cell r="I1737">
            <v>0.05</v>
          </cell>
          <cell r="J1737">
            <v>7.6</v>
          </cell>
          <cell r="K1737">
            <v>0.38</v>
          </cell>
        </row>
        <row r="1738">
          <cell r="A1738">
            <v>629</v>
          </cell>
          <cell r="B1738" t="str">
            <v>+</v>
          </cell>
          <cell r="C1738">
            <v>15.6</v>
          </cell>
          <cell r="D1738">
            <v>630</v>
          </cell>
          <cell r="E1738" t="str">
            <v>+</v>
          </cell>
          <cell r="F1738">
            <v>7.6999999999998181</v>
          </cell>
          <cell r="G1738">
            <v>12.1</v>
          </cell>
          <cell r="H1738">
            <v>1</v>
          </cell>
          <cell r="I1738">
            <v>0.05</v>
          </cell>
          <cell r="J1738">
            <v>12.1</v>
          </cell>
          <cell r="K1738">
            <v>0.60499999999999998</v>
          </cell>
        </row>
        <row r="1739">
          <cell r="A1739">
            <v>628</v>
          </cell>
          <cell r="B1739" t="str">
            <v>+</v>
          </cell>
          <cell r="D1739">
            <v>628</v>
          </cell>
          <cell r="E1739" t="str">
            <v>+</v>
          </cell>
          <cell r="F1739">
            <v>13.899999999998727</v>
          </cell>
          <cell r="G1739">
            <v>13.9</v>
          </cell>
          <cell r="H1739">
            <v>1</v>
          </cell>
          <cell r="I1739">
            <v>0.05</v>
          </cell>
          <cell r="J1739">
            <v>13.9</v>
          </cell>
          <cell r="K1739">
            <v>0.69500000000000006</v>
          </cell>
        </row>
        <row r="1740">
          <cell r="A1740">
            <v>628</v>
          </cell>
          <cell r="B1740" t="str">
            <v>+</v>
          </cell>
          <cell r="C1740">
            <v>4.5</v>
          </cell>
          <cell r="D1740">
            <v>628</v>
          </cell>
          <cell r="E1740" t="str">
            <v>+</v>
          </cell>
          <cell r="F1740">
            <v>13.200000000001637</v>
          </cell>
          <cell r="G1740">
            <v>8.6999999999999993</v>
          </cell>
          <cell r="H1740">
            <v>1</v>
          </cell>
          <cell r="I1740">
            <v>0.05</v>
          </cell>
          <cell r="J1740">
            <v>8.6999999999999993</v>
          </cell>
          <cell r="K1740">
            <v>0.435</v>
          </cell>
        </row>
        <row r="1741">
          <cell r="A1741">
            <v>628</v>
          </cell>
          <cell r="B1741" t="str">
            <v>+</v>
          </cell>
          <cell r="C1741">
            <v>15.1</v>
          </cell>
          <cell r="D1741">
            <v>629</v>
          </cell>
          <cell r="E1741" t="str">
            <v>+</v>
          </cell>
          <cell r="F1741">
            <v>11.100000000001273</v>
          </cell>
          <cell r="G1741">
            <v>16</v>
          </cell>
          <cell r="H1741">
            <v>1</v>
          </cell>
          <cell r="I1741">
            <v>0.05</v>
          </cell>
          <cell r="J1741">
            <v>16</v>
          </cell>
          <cell r="K1741">
            <v>0.8</v>
          </cell>
        </row>
        <row r="1742">
          <cell r="A1742">
            <v>627</v>
          </cell>
          <cell r="B1742" t="str">
            <v>+</v>
          </cell>
          <cell r="C1742">
            <v>15</v>
          </cell>
          <cell r="D1742">
            <v>628</v>
          </cell>
          <cell r="E1742" t="str">
            <v>+</v>
          </cell>
          <cell r="F1742">
            <v>11.500000000000909</v>
          </cell>
          <cell r="G1742">
            <v>16.5</v>
          </cell>
          <cell r="H1742">
            <v>1</v>
          </cell>
          <cell r="I1742">
            <v>0.05</v>
          </cell>
          <cell r="J1742">
            <v>16.5</v>
          </cell>
          <cell r="K1742">
            <v>0.82500000000000007</v>
          </cell>
        </row>
        <row r="1743">
          <cell r="A1743">
            <v>626</v>
          </cell>
          <cell r="B1743" t="str">
            <v>+</v>
          </cell>
          <cell r="C1743">
            <v>5</v>
          </cell>
          <cell r="D1743">
            <v>626</v>
          </cell>
          <cell r="E1743" t="str">
            <v>+</v>
          </cell>
          <cell r="F1743">
            <v>12.000000000000455</v>
          </cell>
          <cell r="G1743">
            <v>7</v>
          </cell>
          <cell r="H1743">
            <v>1</v>
          </cell>
          <cell r="I1743">
            <v>0.05</v>
          </cell>
          <cell r="J1743">
            <v>7</v>
          </cell>
          <cell r="K1743">
            <v>0.35000000000000003</v>
          </cell>
        </row>
        <row r="1744">
          <cell r="A1744">
            <v>626</v>
          </cell>
          <cell r="B1744" t="str">
            <v>+</v>
          </cell>
          <cell r="C1744">
            <v>15.2</v>
          </cell>
          <cell r="D1744">
            <v>627</v>
          </cell>
          <cell r="E1744" t="str">
            <v>+</v>
          </cell>
          <cell r="F1744">
            <v>2.4000000000023647</v>
          </cell>
          <cell r="G1744">
            <v>7.2</v>
          </cell>
          <cell r="H1744">
            <v>1</v>
          </cell>
          <cell r="I1744">
            <v>0.05</v>
          </cell>
          <cell r="J1744">
            <v>7.2</v>
          </cell>
          <cell r="K1744">
            <v>0.36000000000000004</v>
          </cell>
        </row>
        <row r="1745">
          <cell r="A1745">
            <v>629</v>
          </cell>
          <cell r="B1745" t="str">
            <v>+</v>
          </cell>
          <cell r="C1745">
            <v>1.7</v>
          </cell>
          <cell r="D1745">
            <v>629</v>
          </cell>
          <cell r="E1745" t="str">
            <v>+</v>
          </cell>
          <cell r="F1745">
            <v>8.6000000000012733</v>
          </cell>
          <cell r="G1745">
            <v>6.9</v>
          </cell>
          <cell r="H1745">
            <v>1</v>
          </cell>
          <cell r="I1745">
            <v>0.05</v>
          </cell>
          <cell r="J1745">
            <v>6.9</v>
          </cell>
          <cell r="K1745">
            <v>0.34500000000000003</v>
          </cell>
        </row>
        <row r="1746">
          <cell r="A1746">
            <v>628</v>
          </cell>
          <cell r="B1746" t="str">
            <v>+</v>
          </cell>
          <cell r="C1746">
            <v>16.3</v>
          </cell>
          <cell r="D1746">
            <v>629</v>
          </cell>
          <cell r="E1746" t="str">
            <v>+</v>
          </cell>
          <cell r="F1746">
            <v>12.09999999999809</v>
          </cell>
          <cell r="G1746">
            <v>15.8</v>
          </cell>
          <cell r="H1746">
            <v>1</v>
          </cell>
          <cell r="I1746">
            <v>0.05</v>
          </cell>
          <cell r="J1746">
            <v>15.8</v>
          </cell>
          <cell r="K1746">
            <v>0.79</v>
          </cell>
        </row>
        <row r="1747">
          <cell r="A1747">
            <v>627</v>
          </cell>
          <cell r="B1747" t="str">
            <v>+</v>
          </cell>
          <cell r="C1747">
            <v>9.9</v>
          </cell>
          <cell r="D1747">
            <v>627</v>
          </cell>
          <cell r="E1747" t="str">
            <v>+</v>
          </cell>
          <cell r="F1747">
            <v>14.500000000000455</v>
          </cell>
          <cell r="G1747">
            <v>4.5999999999999996</v>
          </cell>
          <cell r="H1747">
            <v>1</v>
          </cell>
          <cell r="I1747">
            <v>0.05</v>
          </cell>
          <cell r="J1747">
            <v>4.5999999999999996</v>
          </cell>
          <cell r="K1747">
            <v>0.22999999999999998</v>
          </cell>
        </row>
        <row r="1748">
          <cell r="A1748">
            <v>625</v>
          </cell>
          <cell r="B1748" t="str">
            <v>+</v>
          </cell>
          <cell r="C1748">
            <v>5</v>
          </cell>
          <cell r="D1748">
            <v>625</v>
          </cell>
          <cell r="E1748" t="str">
            <v>+</v>
          </cell>
          <cell r="F1748">
            <v>17.599999999999909</v>
          </cell>
          <cell r="G1748">
            <v>12.6</v>
          </cell>
          <cell r="H1748">
            <v>1</v>
          </cell>
          <cell r="I1748">
            <v>0.05</v>
          </cell>
          <cell r="J1748">
            <v>12.6</v>
          </cell>
          <cell r="K1748">
            <v>0.63</v>
          </cell>
        </row>
        <row r="1749">
          <cell r="A1749">
            <v>625</v>
          </cell>
          <cell r="B1749" t="str">
            <v>+</v>
          </cell>
          <cell r="C1749">
            <v>7.5</v>
          </cell>
          <cell r="D1749">
            <v>626</v>
          </cell>
          <cell r="E1749" t="str">
            <v>+</v>
          </cell>
          <cell r="F1749">
            <v>11.900000000000546</v>
          </cell>
          <cell r="G1749">
            <v>24.4</v>
          </cell>
          <cell r="H1749">
            <v>1</v>
          </cell>
          <cell r="I1749">
            <v>0.05</v>
          </cell>
          <cell r="J1749">
            <v>24.4</v>
          </cell>
          <cell r="K1749">
            <v>1.22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"/>
      <sheetName val="resumo_1_"/>
      <sheetName val="caract_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.XLS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009MP20"/>
      <sheetName val="MEDIÇÃO MENSAL"/>
      <sheetName val="MEDIÇÃO.XLS"/>
      <sheetName val="FICHA MEDIÇÃO"/>
      <sheetName val="QUADRO FÍSICO "/>
      <sheetName val="BOLETIM"/>
      <sheetName val="RR.XLS"/>
      <sheetName val="RR1.XLS"/>
      <sheetName val="CM.XLS"/>
      <sheetName val="CM1.XLS"/>
      <sheetName val="ETIQUETA"/>
      <sheetName val="CONTROLE MEDIÇÕES"/>
      <sheetName val="Módulo1"/>
      <sheetName val="Módul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ÇÃO.XLS"/>
      <sheetName val="FICHA.XLS"/>
    </sheetNames>
    <sheetDataSet>
      <sheetData sheetId="0" refreshError="1"/>
      <sheetData sheetId="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9MP20"/>
      <sheetName val="MEDIÇÃO MENSAL"/>
      <sheetName val="RESUMO"/>
      <sheetName val="MEDIÇÃO.XLS"/>
      <sheetName val="FICHA MEDIÇÃO"/>
      <sheetName val="QUADRO FÍSICO "/>
      <sheetName val="BOLETIM"/>
      <sheetName val="RR.XLS"/>
      <sheetName val="RR1.XLS"/>
      <sheetName val="CM.XLS"/>
      <sheetName val="CM1.XLS"/>
      <sheetName val="ETIQUETA"/>
      <sheetName val="CONTROLE MEDIÇÕES"/>
      <sheetName val="Módulo1"/>
      <sheetName val="Módul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ativo Areia Brita"/>
    </sheetNames>
    <definedNames>
      <definedName name="_A14"/>
      <definedName name="ddddddddddd"/>
      <definedName name="dfre"/>
      <definedName name="eeee"/>
      <definedName name="err"/>
      <definedName name="M"/>
      <definedName name="NN"/>
      <definedName name="nnnn"/>
      <definedName name="NNNNN"/>
      <definedName name="qqe"/>
      <definedName name="RESUMO1"/>
      <definedName name="vv"/>
      <definedName name="WEWRWRE"/>
      <definedName name="XXXXXXXX"/>
    </defined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Vínculo (2)"/>
      <sheetName val="PRO-08"/>
      <sheetName val="PLANILHA ATUALIZADA"/>
      <sheetName val="RESUMO DE MEDIÇÃO"/>
      <sheetName val="DADOS"/>
      <sheetName val="TransComerc_Basc10m³"/>
      <sheetName val="TapaBuraco"/>
      <sheetName val="Plan1"/>
      <sheetName val="Quadro Geral"/>
      <sheetName val="PRO_08"/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  <sheetName val="Capa Caract_ Seg_"/>
      <sheetName val="Teor"/>
      <sheetName val="Serviços"/>
      <sheetName val="Especif"/>
      <sheetName val="RESUMO_AUT1"/>
      <sheetName val="C"/>
      <sheetName val="FV-DNER"/>
      <sheetName val="FIDENS-R$mil"/>
      <sheetName val="Vínculo"/>
      <sheetName val="orçamento_global"/>
      <sheetName val="points"/>
      <sheetName val="Mat"/>
      <sheetName val="Plan 2.7"/>
      <sheetName val="Sub-base"/>
      <sheetName val="Resumo"/>
      <sheetName val="DMT Terrap."/>
      <sheetName val="Reajustamento"/>
      <sheetName val="LISTAS"/>
      <sheetName val="LISTA_MATERIAIS"/>
      <sheetName val="MATERIAIS"/>
      <sheetName val="8ª MP_BR-459"/>
      <sheetName val="RBE ACT mi"/>
      <sheetName val="RESUMO TOTAL LOTE"/>
      <sheetName val="BR 146"/>
      <sheetName val="PLANILHA CONTRATUAL"/>
      <sheetName val="Equipamentos"/>
      <sheetName val="COMPOS1"/>
      <sheetName val="8ª MP_BR_459"/>
      <sheetName val="CUSTO ZONA SUL"/>
      <sheetName val="Motores"/>
      <sheetName val="RESUMO BACIAS_IMPRESSÃO"/>
      <sheetName val="K"/>
      <sheetName val="QuQuant"/>
      <sheetName val="Conversão"/>
      <sheetName val="Relatorio"/>
      <sheetName val="Resumo_Transp_Aquis_Mat_Bet"/>
      <sheetName val="NOVO_Transp_Aquis_Mat_Bet (2)"/>
      <sheetName val="COMPARA_PREGAO"/>
      <sheetName val="COMPARATIVO REV01"/>
      <sheetName val="COMPARATIVO"/>
      <sheetName val="1A MED PARC"/>
      <sheetName val="DG"/>
      <sheetName val="P A T O 98 D"/>
      <sheetName val="MEDIÇÃO.XLS"/>
      <sheetName val="FICHA.XLS"/>
      <sheetName val="CONTROLE MEDIÇÕES"/>
      <sheetName val="TB"/>
      <sheetName val="TB _BG_"/>
      <sheetName val="RemProf"/>
      <sheetName val="B - Captação_Elevação 1a Etapa "/>
      <sheetName val="g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ício"/>
      <sheetName val="RESUMO-DVOP"/>
      <sheetName val="REAJU"/>
      <sheetName val="Crono Físico-Financeiro"/>
      <sheetName val="Mat Asf"/>
      <sheetName val="Meio fio"/>
      <sheetName val="Limpeza da faixa de domínio"/>
      <sheetName val="Remoção"/>
      <sheetName val="Compac alas"/>
      <sheetName val="OAC (2)"/>
      <sheetName val="OAC"/>
      <sheetName val="Regula"/>
      <sheetName val="Sub e base"/>
      <sheetName val="Imprimação"/>
      <sheetName val="TSD-FOG"/>
      <sheetName val="AGREGADOS"/>
      <sheetName val="Dreno"/>
      <sheetName val="Cerca"/>
      <sheetName val="Valeta"/>
      <sheetName val="Valeta (2)"/>
      <sheetName val="Valeta (3)"/>
      <sheetName val="DMT modelo (1)"/>
      <sheetName val="DMT modelo"/>
      <sheetName val="DMT_EV"/>
      <sheetName val="CÁLC.DMT-T"/>
      <sheetName val="DIST.MAT-T"/>
      <sheetName val="Croqui terra"/>
      <sheetName val="Aterro"/>
      <sheetName val="Defensa"/>
      <sheetName val="Grama"/>
      <sheetName val="Concreto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ORÇAMENTO"/>
      <sheetName val="MEMÓRIA CONS MAT BET CONS"/>
      <sheetName val="COMP_SERVIÇOS"/>
      <sheetName val="CAL MAT BET CONSERVA "/>
      <sheetName val="MEMÓRIA MAT REC PLACA SINAL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étrica"/>
      <sheetName val="Hidráulica"/>
      <sheetName val="Tarifas"/>
      <sheetName val="Equip e Ferramentas"/>
      <sheetName val="Materiais"/>
      <sheetName val="Outros"/>
      <sheetName val="Listas Suspensas"/>
      <sheetName val="Premissas"/>
      <sheetName val="Insumos"/>
      <sheetName val="PLANILHA Pav 1 enviado rev 01"/>
      <sheetName val="PLANILHA Pav 1 enviado rev 02"/>
      <sheetName val="PLANILHA enviado"/>
      <sheetName val="PLANILHA final"/>
      <sheetName val="PLANILHA - caucionamento DAERP"/>
      <sheetName val="PLANILHA - caucionamento INFRA"/>
      <sheetName val="PLANILHA  - AUTEM"/>
      <sheetName val="PLANILHA ORÇAMENTO"/>
      <sheetName val="PLANILHA  - ENVIO COM SIN."/>
      <sheetName val="PLANILHA  - COMPARATIVA"/>
      <sheetName val="Empresas"/>
      <sheetName val="PLAN COMP - 1ª ROD"/>
      <sheetName val="PLAN COMP - 2ª ROD"/>
      <sheetName val="PLAN COMP - 3ª ROD "/>
      <sheetName val="RESUMO COMPARATIVO-TADEU"/>
      <sheetName val="RESUMO COMPARATIVO"/>
      <sheetName val="RESUMO"/>
      <sheetName val="PLANILHA ORÇAMENTO "/>
      <sheetName val="PLANILHA ORÇAMENTO-FINAL"/>
      <sheetName val="comp drenagem"/>
      <sheetName val="TERRAPLENAGEM"/>
      <sheetName val="TERRAPLENAGEM JOAQUIM CORRETO"/>
      <sheetName val="MATERIAL - ÁGUA - ESGOTO"/>
      <sheetName val="TUBO AGUA"/>
      <sheetName val="TUBO Ø 150 MM ESGOTO "/>
      <sheetName val="POÇO VISITA ESGOTO "/>
      <sheetName val="PAVIMENTAÇÃO  SUBLEITO"/>
      <sheetName val="PAVIMENTAÇÃO SOLO BRITA"/>
      <sheetName val="PAVIMENTAÇÃO  CBUQ"/>
      <sheetName val="DRENAGEM SANTANA"/>
      <sheetName val="TUBO DIAM 400 MM"/>
      <sheetName val="TUBO DIAM 500 MM"/>
      <sheetName val="TUBO DIAM 600 MM"/>
      <sheetName val="TUBO DIAM 800 MM"/>
      <sheetName val="TUBO DIAM 1000 MM"/>
      <sheetName val="TUBO DIAM 1200 MM"/>
      <sheetName val="TUBO DIAM 1500 MM"/>
      <sheetName val="POÇO DE VISITA"/>
      <sheetName val="BOCA DE LOBO"/>
      <sheetName val="RESUMO COMPARATIVO-TADEU (2)"/>
      <sheetName val="Dados"/>
      <sheetName val="EAIGESEN"/>
      <sheetName val="apoio"/>
      <sheetName val="Listas"/>
      <sheetName val="Heat exch. tables"/>
      <sheetName val="Equip_e_Ferramentas"/>
      <sheetName val="Listas_Suspensas"/>
      <sheetName val="market"/>
      <sheetName val="estgg"/>
      <sheetName val="Composição Global"/>
      <sheetName val="Produção"/>
      <sheetName val="Granulometrias"/>
      <sheetName val="Cadastro de Traço"/>
      <sheetName val="Cadastro de informações"/>
      <sheetName val="Relatórios"/>
      <sheetName val="Acompanhamento"/>
      <sheetName val="Consultar Ensaio"/>
      <sheetName val="Planilha1"/>
      <sheetName val="Contorno Sul"/>
      <sheetName val="Contorno Norte"/>
      <sheetName val="NR (Consulta)"/>
      <sheetName val="Dados_Saúd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"/>
      <sheetName val="1.2"/>
      <sheetName val="1.3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,13"/>
      <sheetName val="1,14"/>
      <sheetName val="1.15"/>
      <sheetName val="1,16"/>
      <sheetName val="1,17"/>
      <sheetName val="aux1"/>
      <sheetName val="1,19"/>
      <sheetName val="1,20"/>
      <sheetName val="1,21"/>
      <sheetName val="1,22"/>
      <sheetName val="1,23"/>
      <sheetName val="1.24"/>
      <sheetName val="1.25"/>
      <sheetName val="1.26"/>
      <sheetName val="1.28"/>
      <sheetName val="1.29"/>
      <sheetName val="3.4"/>
      <sheetName val="D"/>
      <sheetName val="2.1"/>
      <sheetName val="H"/>
      <sheetName val="I"/>
      <sheetName val="J"/>
      <sheetName val="K"/>
      <sheetName val="L"/>
      <sheetName val="M"/>
      <sheetName val="N"/>
      <sheetName val="O"/>
      <sheetName val="aux. 2"/>
      <sheetName val="Q"/>
      <sheetName val="R"/>
      <sheetName val="S"/>
      <sheetName val="T"/>
      <sheetName val="U"/>
      <sheetName val="B"/>
      <sheetName val="G"/>
      <sheetName val="P"/>
      <sheetName val="RESUMO"/>
      <sheetName val="REAJU"/>
      <sheetName val="TSD-FOG"/>
      <sheetName val="Sub e base"/>
      <sheetName val="AGREGADOS"/>
      <sheetName val="RELATÓRIO"/>
      <sheetName val="DMT modelo"/>
      <sheetName val="Quadro Resumo"/>
      <sheetName val="aux"/>
      <sheetName val="Página 16"/>
      <sheetName val="Recuperação da Pista"/>
      <sheetName val="Anual"/>
      <sheetName val="estgg"/>
      <sheetName val="E"/>
      <sheetName val="F"/>
      <sheetName val="compos1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Rel-15ª med."/>
      <sheetName val="PMF"/>
      <sheetName val="Regula"/>
      <sheetName val="serviços"/>
      <sheetName val="tlmb"/>
      <sheetName val="Orçamento"/>
      <sheetName val="Dados"/>
      <sheetName val="eq"/>
      <sheetName val="mo"/>
      <sheetName val="aterro"/>
      <sheetName val="tsd"/>
      <sheetName val="1. Cadastro da LM"/>
      <sheetName val="4. Orçamento FD"/>
      <sheetName val="planilha"/>
      <sheetName val="Prod. Equip. Mec.1"/>
      <sheetName val="relatório-1ª med."/>
      <sheetName val="DIPRVS12"/>
      <sheetName val="ISSQN"/>
      <sheetName val="Produto 09"/>
      <sheetName val="Produto 10"/>
      <sheetName val="Produto 01"/>
      <sheetName val="Prod. 03A CREMA-CIB"/>
      <sheetName val="insumos básicos"/>
      <sheetName val="quadro 04 - planilhas preços"/>
      <sheetName val="reg_mec_fx_dm_"/>
      <sheetName val="Custo horário de Equip"/>
      <sheetName val="Custo Mão-de-Obra"/>
      <sheetName val="Res. dos Materias - Atividade"/>
      <sheetName val="Sicro"/>
      <sheetName val="COMP-AC"/>
      <sheetName val="COMP-AM"/>
      <sheetName val="COMP-CE"/>
      <sheetName val="COMP-MA"/>
      <sheetName val="COMP-MT"/>
      <sheetName val="COMP-PA"/>
      <sheetName val="COMP-PI"/>
      <sheetName val="COMP-RN"/>
      <sheetName val="COMP-RR"/>
      <sheetName val="COMP-TO"/>
      <sheetName val="PREMISSAS"/>
      <sheetName val="Serv. Adm."/>
      <sheetName val="Mat. Bet."/>
    </sheetNames>
    <sheetDataSet>
      <sheetData sheetId="0"/>
      <sheetData sheetId="1"/>
      <sheetData sheetId="2"/>
      <sheetData sheetId="3"/>
      <sheetData sheetId="4"/>
      <sheetData sheetId="5">
        <row r="11">
          <cell r="A11" t="str">
            <v>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procedimentos"/>
      <sheetName val="CROQUI ADOTADAS"/>
      <sheetName val="CAL MAT BET CONSERVA "/>
      <sheetName val="PLANILHA ORÇAMENTÁRIA"/>
      <sheetName val="COMP.MAT.BE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1"/>
      <sheetName val="1"/>
      <sheetName val="Resultados"/>
      <sheetName val="Painel de Controle"/>
      <sheetName val="SPE"/>
      <sheetName val="Valuation"/>
      <sheetName val="IS"/>
      <sheetName val="BS"/>
      <sheetName val="CF"/>
      <sheetName val="Funding"/>
      <sheetName val="Premissas Funding"/>
      <sheetName val="Balanço Prévio"/>
      <sheetName val="Entrada de Dados"/>
      <sheetName val="Sensib"/>
      <sheetName val="2"/>
      <sheetName val="Receitas"/>
      <sheetName val="Capex Estimado"/>
      <sheetName val="Capex Orçado"/>
      <sheetName val="Opex"/>
      <sheetName val="3"/>
      <sheetName val="Debt"/>
      <sheetName val="Auxiliar"/>
      <sheetName val="Resultados velho"/>
      <sheetName val="4"/>
      <sheetName val="Indicadores"/>
      <sheetName val="Rec Opex Capex"/>
      <sheetName val="Rec Totais (a)"/>
      <sheetName val="Rec Totais (b)"/>
      <sheetName val="Balanço"/>
      <sheetName val="Resultado"/>
      <sheetName val="Fluxos Acumulados"/>
      <sheetName val="Cap Dív"/>
      <sheetName val="DSCR - LTDE"/>
      <sheetName val="Rentabilidade"/>
      <sheetName val="Módulo2"/>
      <sheetName val="Módulo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TE 1 (3)"/>
      <sheetName val="Memorial descritivo (2)"/>
      <sheetName val="RESUMO-DVOP (2)"/>
      <sheetName val="Aditivo DVOP"/>
      <sheetName val="Aditivo DVOP (2)"/>
      <sheetName val="Aditivo DVOP (4)"/>
      <sheetName val="Resumo Aditivo"/>
      <sheetName val="RESUMO"/>
      <sheetName val="Cronograma"/>
      <sheetName val="Leis sociais"/>
      <sheetName val="Plan2"/>
      <sheetName val="LOTE 1"/>
      <sheetName val="RELATÓRIO"/>
      <sheetName val="RESUMO-DVOP"/>
      <sheetName val="REAJU"/>
      <sheetName val="Crono Físico-Financeiro"/>
      <sheetName val="Plan3"/>
      <sheetName val="Memorial descritivo"/>
      <sheetName val="LOTE 1 (2)"/>
      <sheetName val="Desmat 0,15"/>
      <sheetName val="RESUMO_DVO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01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de pessoal "/>
      <sheetName val="Resumo serv e forn _ AT"/>
      <sheetName val="1-Orçamento de Instalação"/>
      <sheetName val="1.1.1-Móveis Escritório"/>
      <sheetName val="1.1.2-Instumentos e Ferramentas"/>
      <sheetName val="2.2-Adm Local"/>
      <sheetName val="Orçamento Serviços _ AT"/>
      <sheetName val="Administração"/>
      <sheetName val="Operação"/>
      <sheetName val="Manutenção"/>
      <sheetName val="Manutenção-Subestação"/>
      <sheetName val="Manut_ Subestação "/>
      <sheetName val="Custo Anual de Manut. de Subst."/>
      <sheetName val="3-Material de consumo"/>
      <sheetName val="4.1-Man_serv saz5 "/>
      <sheetName val="4.1A-Comp_Manut_CCivil"/>
      <sheetName val="4.2-Manut_ Canais _ AT"/>
      <sheetName val="4.3-Manut_ Adutoras_ AT"/>
      <sheetName val="4.2A-Comp_serv_saz"/>
      <sheetName val="4.4-Manut_estradas_AT"/>
      <sheetName val="4.4A-Comp_serv_saz_Estradas"/>
      <sheetName val="4.5-Manut_ Drenagem _ AT"/>
      <sheetName val="4.5A-Comp_drenagem"/>
      <sheetName val="5-Orçamento Fornecimento"/>
      <sheetName val="5.1-Veiculos"/>
      <sheetName val="5.2-Máquinas"/>
      <sheetName val="5.3-Peças de Reposição"/>
      <sheetName val="Encargos Sociais"/>
      <sheetName val="BDI Serviços "/>
      <sheetName val="BDI Fornecimento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MOBILXDESMOB"/>
      <sheetName val="Transp. Eqpts"/>
      <sheetName val="PE CAVALO"/>
      <sheetName val="RELATÓRIO"/>
      <sheetName val="Quadro DMT"/>
      <sheetName val="Custos Unitario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medição"/>
      <sheetName val="ficha medição"/>
      <sheetName val="ISSQN - BR-153-TV"/>
      <sheetName val="Ind. Físicos"/>
      <sheetName val="Ens Maio"/>
      <sheetName val="Efetividade"/>
      <sheetName val="boletim"/>
      <sheetName val="pluviometria"/>
      <sheetName val="Micro Revestimento"/>
      <sheetName val="Cronog Ativid Micro"/>
      <sheetName val="Micro Revestimento ST"/>
      <sheetName val="Cronog Ativid Micro ST"/>
      <sheetName val="Fresagem 100%"/>
      <sheetName val="Cronog Ativid Fresa100%"/>
      <sheetName val="Pint.Lig_fresagem100%"/>
      <sheetName val="CBUQ fresagem 100%"/>
      <sheetName val="Cargas CBUQ Fresagem"/>
      <sheetName val="Fresagem 5%"/>
      <sheetName val="Cronog Ativid Fresa5%"/>
      <sheetName val="Pint.Lig_fresagem5%"/>
      <sheetName val="CBUQ fresagem 5%"/>
      <sheetName val="Cargas CBUQ Fresagem5%"/>
      <sheetName val="Fresagem 5% ST"/>
      <sheetName val="Cronog Ativid Fresa5%+ST"/>
      <sheetName val="Pint.Lig_fresagem5% ST"/>
      <sheetName val="CBUQ fresagem 5% ST"/>
      <sheetName val="Cargas CBUQ Fresagem5% ST"/>
      <sheetName val="Fresagem 10%"/>
      <sheetName val="Cronog Ativid Fresa10%"/>
      <sheetName val="Pint.Lig_fresagem10%"/>
      <sheetName val="CBUQ fresagem 10%"/>
      <sheetName val="Cargas CBUQ Fresagem10%"/>
      <sheetName val="Fresagem 10% ST"/>
      <sheetName val="Cronog Ativid Fresa10%+ST"/>
      <sheetName val="Pint.Lig_fresagem10% ST"/>
      <sheetName val="CBUQ fresagem 10% ST"/>
      <sheetName val="Cargas CBUQ Fresagem10% ST"/>
      <sheetName val="Fresagem 20% "/>
      <sheetName val="Cronog Ativid Fresa20%"/>
      <sheetName val="Pint.Lig_fresagem 20%"/>
      <sheetName val="CBUQ fresagem 20%"/>
      <sheetName val="Cargas CBUQ Fresagem 20%"/>
      <sheetName val="Fresagem 30%"/>
      <sheetName val="Cronog Ativid Fresa30%"/>
      <sheetName val="Pint.Lig_fresagem 30%"/>
      <sheetName val="CBUQ fresagem 30%"/>
      <sheetName val="Cargas CBUQ Fresagem 30%"/>
      <sheetName val="Fresagem 60%"/>
      <sheetName val="Cronog Ativid Fresa60%"/>
      <sheetName val="Pint.Lig_fresagem 60%"/>
      <sheetName val="CBUQ fresagem 60%"/>
      <sheetName val="Cargas CBUQ Fresagem 60%"/>
      <sheetName val="Fresagem 60% ST"/>
      <sheetName val="Cronog Ativid Fresa60%+ST"/>
      <sheetName val="Pint.Lig_fresagem 60% ST"/>
      <sheetName val="CBUQ fresagem 60% ST"/>
      <sheetName val="Cargas CBUQ Fresagem 60% ST"/>
      <sheetName val="Fresagem 75%"/>
      <sheetName val="Cronog Ativid Fresa75%"/>
      <sheetName val="Pint.Lig_fresagem 75%"/>
      <sheetName val="CBUQ fresagem 75%"/>
      <sheetName val="Cargas CBUQ Fresagem 75%"/>
      <sheetName val="T S D"/>
      <sheetName val="Cronog Ativid TSD"/>
      <sheetName val="T S D (RBAM-Fresado)"/>
      <sheetName val="Cronog Ativid TSD+RBAM Fresado"/>
      <sheetName val="RBAM-Fresado(TSD)"/>
      <sheetName val="Imprimação RBAM Fresado"/>
      <sheetName val="O A E "/>
      <sheetName val="Sinalização Tachas"/>
      <sheetName val="Sinalização Vertical"/>
      <sheetName val="Sinalizaçã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medição"/>
      <sheetName val="MEMORANDO"/>
      <sheetName val="memória quantitativa"/>
      <sheetName val="Transportes"/>
      <sheetName val="ind. físicos"/>
      <sheetName val="pluviometria"/>
      <sheetName val="rel. mensal "/>
      <sheetName val="ISSQN - BR-471"/>
      <sheetName val="Declaração 978 TCU"/>
      <sheetName val="DEC OBRIG TRAB"/>
      <sheetName val="Novo Boletim"/>
      <sheetName val="Gráfico"/>
      <sheetName val="REL FOT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ficha medição"/>
      <sheetName val="Ind. Físicos"/>
      <sheetName val="Relatório"/>
    </sheetNames>
    <sheetDataSet>
      <sheetData sheetId="0"/>
      <sheetData sheetId="1"/>
      <sheetData sheetId="2"/>
      <sheetData sheetId="3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esagem de Pista Ago-98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Financeiro"/>
      <sheetName val="OR960887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OR960887.XLS"/>
      <sheetName val="Dados"/>
      <sheetName val="DG"/>
      <sheetName val="QuQuant"/>
      <sheetName val="Orçamentária"/>
      <sheetName val="Orçamento"/>
      <sheetName val="Plan1"/>
      <sheetName val="Plan2"/>
      <sheetName val="Plan3"/>
      <sheetName val="comp1"/>
      <sheetName val="SIIG 2010-Jun"/>
      <sheetName val="Estimativa"/>
      <sheetName val="Materiais Betuminosos"/>
      <sheetName val="Qd05 Preço"/>
      <sheetName val="Qd06"/>
      <sheetName val="LOTE 6"/>
      <sheetName val="Acumulado"/>
      <sheetName val="TABELA DE COMPOSIÇÕES - SINAPI "/>
      <sheetName val="PlanQuant"/>
      <sheetName val="LUCRO SOBRE VENDA"/>
      <sheetName val="PlanSicroII cBDI"/>
      <sheetName val="CronFin"/>
      <sheetName val="PlanSicroII"/>
      <sheetName val="pcpu"/>
      <sheetName val="mãodeobra"/>
      <sheetName val="materiais"/>
      <sheetName val="cheq"/>
      <sheetName val="preqmec"/>
      <sheetName val="Dados Iniciais"/>
      <sheetName val="Mat"/>
      <sheetName val="BR-267_TR01"/>
      <sheetName val="BR-267_TR02"/>
      <sheetName val="BR-267_TR03"/>
      <sheetName val="BR-376"/>
      <sheetName val="BR-463"/>
      <sheetName val="BR-487"/>
      <sheetName val="TLMB"/>
      <sheetName val="SERVIÇOS"/>
      <sheetName val="PGR"/>
      <sheetName val="alteração"/>
      <sheetName val="CONS_CORR"/>
      <sheetName val="Mobra"/>
      <sheetName val="[OR960887.XLS][OR960887.XLS][OR"/>
      <sheetName val="8ª MP_BR_459"/>
      <sheetName val="PLANILHA ATUALIZADA"/>
      <sheetName val="PLANILHA APRESENTAÇÃO"/>
      <sheetName val="C"/>
      <sheetName val="SERV SICRO SD"/>
      <sheetName val="EQ SICRO"/>
      <sheetName val="MO SICRO"/>
      <sheetName val="MAT SICRO"/>
      <sheetName val="QD DMT"/>
      <sheetName val="COT MAT"/>
      <sheetName val="COT EQUIP"/>
      <sheetName val="SERVICOS"/>
      <sheetName val="SERVICOS AUX"/>
      <sheetName val="MOBILIZACAO"/>
      <sheetName val=" EQUIPE MÍNIMA"/>
      <sheetName val="EQUIP MINIMO"/>
      <sheetName val="Momento de Transporte"/>
      <sheetName val="BINOMIO CBUQ"/>
      <sheetName val="BINOMIO CAP"/>
      <sheetName val="BINOMIO EAI"/>
      <sheetName val="BINOMIO RR-1C"/>
      <sheetName val="BINOMIO RM-1C"/>
      <sheetName val="BINOMIO RR-2C"/>
      <sheetName val="TERRAPLENAGEM"/>
      <sheetName val="5501710"/>
      <sheetName val="5502109"/>
      <sheetName val="5502110"/>
      <sheetName val="5502111"/>
      <sheetName val="5501878"/>
      <sheetName val="5502899"/>
      <sheetName val="5915320"/>
      <sheetName val="5915321"/>
      <sheetName val="5503041"/>
      <sheetName val="4011209"/>
      <sheetName val="4413984"/>
      <sheetName val="5501701"/>
      <sheetName val="5501700"/>
      <sheetName val="5501702"/>
      <sheetName val="1506055"/>
      <sheetName val="1516300"/>
      <sheetName val="9100000"/>
      <sheetName val="2003866"/>
      <sheetName val="2003369"/>
      <sheetName val="2003377"/>
      <sheetName val="2003319"/>
      <sheetName val="2003325"/>
      <sheetName val="2003349"/>
      <sheetName val="2003313"/>
      <sheetName val="2003315"/>
      <sheetName val="2003307"/>
      <sheetName val="2003309"/>
      <sheetName val="2003385 "/>
      <sheetName val="2003387"/>
      <sheetName val="2003391"/>
      <sheetName val="2003393 "/>
      <sheetName val="2003407"/>
      <sheetName val="2003411 "/>
      <sheetName val="2003415 "/>
      <sheetName val="2003419"/>
      <sheetName val="2003403 "/>
      <sheetName val="2003447"/>
      <sheetName val="2003449"/>
      <sheetName val="2003569"/>
      <sheetName val="2003611 "/>
      <sheetName val="2003613 "/>
      <sheetName val="2003641"/>
      <sheetName val="2003477"/>
      <sheetName val="2003678"/>
      <sheetName val="2003479 "/>
      <sheetName val="2003487 "/>
      <sheetName val="2003489"/>
      <sheetName val="2003495"/>
      <sheetName val="2003505 "/>
      <sheetName val="2003513"/>
      <sheetName val="2003658"/>
      <sheetName val="2003624"/>
      <sheetName val="0804021"/>
      <sheetName val="0804029 "/>
      <sheetName val="0804031 "/>
      <sheetName val="0804037"/>
      <sheetName val="0804081 "/>
      <sheetName val="0804101 "/>
      <sheetName val="0804121 "/>
      <sheetName val="4805757 "/>
      <sheetName val="4915671"/>
      <sheetName val="2106292 "/>
      <sheetName val="2106297"/>
      <sheetName val="9000001"/>
      <sheetName val="9000002"/>
      <sheetName val="9000003"/>
      <sheetName val="9000004"/>
      <sheetName val="9000005"/>
      <sheetName val="2003497"/>
      <sheetName val="PAVIMENTAÇÃO"/>
      <sheetName val="4011479"/>
      <sheetName val="4915667"/>
      <sheetName val="4915669"/>
      <sheetName val="1600438"/>
      <sheetName val="9300000"/>
      <sheetName val="9300001"/>
      <sheetName val="9300002"/>
      <sheetName val="9300003"/>
      <sheetName val="4011464"/>
      <sheetName val="4011360"/>
      <sheetName val="4011492"/>
      <sheetName val="4011352"/>
      <sheetName val="4011353"/>
      <sheetName val="9300004"/>
      <sheetName val="4011276"/>
      <sheetName val="4011282"/>
      <sheetName val="4011278"/>
      <sheetName val="4011537"/>
      <sheetName val="9300005"/>
      <sheetName val="M1943"/>
      <sheetName val="M1946"/>
      <sheetName val="M1947"/>
      <sheetName val="M2097"/>
      <sheetName val="M2092"/>
      <sheetName val="5914620"/>
      <sheetName val="5914622"/>
      <sheetName val="SINALIZACAO"/>
      <sheetName val="5213408"/>
      <sheetName val="5213410"/>
      <sheetName val="5214009"/>
      <sheetName val="9600000"/>
      <sheetName val="5213401 "/>
      <sheetName val="5213359"/>
      <sheetName val="5213393 "/>
      <sheetName val="5213361 "/>
      <sheetName val="5213446"/>
      <sheetName val="5213444"/>
      <sheetName val="5213442"/>
      <sheetName val="5213440"/>
      <sheetName val="5213450"/>
      <sheetName val="5213466"/>
      <sheetName val="5213477"/>
      <sheetName val="9100002"/>
      <sheetName val="5213476"/>
      <sheetName val="5213571"/>
      <sheetName val="5213577"/>
      <sheetName val="5213574"/>
      <sheetName val="5213485"/>
      <sheetName val="5213629"/>
      <sheetName val="5213631"/>
      <sheetName val="5213646"/>
      <sheetName val="5213857"/>
      <sheetName val="5213855"/>
      <sheetName val="5213861"/>
      <sheetName val="5213853"/>
      <sheetName val="5213851"/>
      <sheetName val="5213865"/>
      <sheetName val="5213868"/>
      <sheetName val="5213869"/>
      <sheetName val="5216111"/>
      <sheetName val="3713604"/>
      <sheetName val="3713605"/>
      <sheetName val="3713623"/>
      <sheetName val="3713828"/>
      <sheetName val="3713621"/>
      <sheetName val="9600001"/>
      <sheetName val="9600002"/>
      <sheetName val="9600003"/>
      <sheetName val="9600004"/>
      <sheetName val="1600966"/>
      <sheetName val="3713610"/>
      <sheetName val="5213368"/>
      <sheetName val="5213364"/>
      <sheetName val="SIN OBRAS"/>
      <sheetName val="5212560"/>
      <sheetName val="5212557"/>
      <sheetName val="5212556"/>
      <sheetName val="5213386"/>
      <sheetName val="5213838"/>
      <sheetName val="5213835"/>
      <sheetName val="5213840"/>
      <sheetName val="5213848"/>
      <sheetName val="5213833"/>
      <sheetName val="5213850"/>
      <sheetName val="5213845"/>
      <sheetName val="INTERFERÊNCIAS"/>
      <sheetName val="1600896"/>
      <sheetName val="1600436"/>
      <sheetName val="1600989"/>
      <sheetName val="1600442"/>
      <sheetName val="1600401"/>
      <sheetName val="1600402"/>
      <sheetName val="605621"/>
      <sheetName val="9700000"/>
      <sheetName val="5915440"/>
      <sheetName val="5914675"/>
      <sheetName val="5914621"/>
      <sheetName val="4011351"/>
      <sheetName val="5914314"/>
      <sheetName val="5914329"/>
      <sheetName val="5914344"/>
      <sheetName val="PAISAGISMO"/>
      <sheetName val="9800000"/>
      <sheetName val="4413948"/>
      <sheetName val="4413952"/>
      <sheetName val="ILUMINACAO"/>
      <sheetName val="9900000"/>
      <sheetName val="9900001"/>
      <sheetName val="9900002"/>
      <sheetName val="9900003"/>
      <sheetName val="9900004"/>
      <sheetName val="9900005"/>
      <sheetName val="9900006"/>
      <sheetName val="9900007"/>
      <sheetName val="9900008"/>
      <sheetName val="9900009"/>
      <sheetName val="9900010"/>
      <sheetName val="9900011"/>
      <sheetName val="9900012"/>
      <sheetName val="9900013"/>
      <sheetName val="9900014"/>
      <sheetName val="9900015"/>
      <sheetName val="9900016"/>
      <sheetName val="9900017"/>
      <sheetName val="9900018"/>
      <sheetName val="9900019"/>
      <sheetName val="9900020"/>
      <sheetName val="9900021"/>
      <sheetName val="9900022"/>
      <sheetName val="9900023"/>
      <sheetName val="9900024"/>
      <sheetName val="9900025"/>
      <sheetName val="9900026"/>
      <sheetName val="9900027"/>
      <sheetName val="9900028"/>
      <sheetName val="9900029"/>
      <sheetName val="9900030"/>
      <sheetName val="9900031"/>
      <sheetName val="9900032"/>
      <sheetName val="9900033"/>
      <sheetName val="9900034"/>
      <sheetName val="9900035"/>
      <sheetName val="9900036"/>
      <sheetName val="9900037"/>
      <sheetName val="9900038"/>
      <sheetName val="9900039"/>
      <sheetName val="9900040"/>
      <sheetName val="9900041"/>
      <sheetName val="9900042"/>
      <sheetName val="9900043"/>
      <sheetName val="9900044"/>
      <sheetName val="9900045"/>
      <sheetName val="9900046"/>
      <sheetName val="9900047"/>
      <sheetName val="9900048"/>
      <sheetName val="9900049"/>
      <sheetName val="9900050"/>
      <sheetName val="9900051"/>
      <sheetName val="9900052"/>
      <sheetName val="9900053"/>
      <sheetName val="9900054"/>
      <sheetName val="9900055"/>
      <sheetName val="9900056"/>
      <sheetName val="9900057"/>
      <sheetName val="9900058"/>
      <sheetName val="9900059"/>
      <sheetName val="9900060"/>
      <sheetName val="9900061"/>
      <sheetName val="9900062"/>
      <sheetName val="9900063"/>
      <sheetName val="9900064"/>
      <sheetName val="9900065"/>
      <sheetName val="9900066"/>
      <sheetName val="9900067"/>
      <sheetName val="9900068"/>
      <sheetName val="9900069"/>
      <sheetName val="9900070"/>
      <sheetName val="9900071"/>
      <sheetName val="9900072"/>
      <sheetName val="9900073"/>
      <sheetName val="9900074"/>
      <sheetName val="9900075"/>
      <sheetName val="9900076"/>
      <sheetName val="9900077"/>
      <sheetName val="9900078"/>
      <sheetName val="9900079"/>
      <sheetName val="9900080"/>
      <sheetName val="9900081"/>
      <sheetName val="9900082"/>
      <sheetName val="9900083"/>
      <sheetName val="9900084"/>
      <sheetName val="ARQUITETURA"/>
      <sheetName val="9010000"/>
      <sheetName val="9010001"/>
      <sheetName val="9010002"/>
      <sheetName val="9010003"/>
      <sheetName val="9010004"/>
      <sheetName val="9010005"/>
      <sheetName val="9010006"/>
      <sheetName val="9010007"/>
      <sheetName val="9010008"/>
      <sheetName val="9010009"/>
      <sheetName val="90100010"/>
      <sheetName val="90100011"/>
      <sheetName val="9010012"/>
      <sheetName val="9010013"/>
      <sheetName val="9010014"/>
      <sheetName val="9010015"/>
      <sheetName val="9010016"/>
      <sheetName val="9010017"/>
      <sheetName val="9010018"/>
      <sheetName val="9010019"/>
      <sheetName val="9010020"/>
      <sheetName val="9010021"/>
      <sheetName val="9010022"/>
      <sheetName val="9010023"/>
      <sheetName val="9010024"/>
      <sheetName val="9010025"/>
      <sheetName val="9010026"/>
      <sheetName val="9010027"/>
      <sheetName val="9010028"/>
      <sheetName val="9010029"/>
      <sheetName val="EST DE CONC. E METAL"/>
      <sheetName val="1107896"/>
      <sheetName val="1100657"/>
      <sheetName val="3108005"/>
      <sheetName val="407819"/>
      <sheetName val="407820"/>
      <sheetName val="2306010"/>
      <sheetName val="9010200"/>
      <sheetName val="9010201"/>
      <sheetName val="9010202"/>
      <sheetName val="9010203"/>
      <sheetName val="9010204"/>
      <sheetName val="9010205"/>
      <sheetName val="9010206"/>
      <sheetName val="9010207"/>
      <sheetName val="9010208"/>
      <sheetName val="9010209"/>
      <sheetName val="9010210"/>
      <sheetName val="9010211"/>
      <sheetName val="9010212"/>
      <sheetName val="9010213"/>
      <sheetName val="9010214"/>
      <sheetName val="9010215"/>
      <sheetName val="9010216"/>
      <sheetName val="ELETRICA"/>
      <sheetName val="9010300"/>
      <sheetName val="9010301"/>
      <sheetName val="9010302"/>
      <sheetName val="9010303"/>
      <sheetName val="9010304"/>
      <sheetName val="9010305"/>
      <sheetName val="9010306"/>
      <sheetName val="9010307"/>
      <sheetName val="9010308"/>
      <sheetName val="9010309"/>
      <sheetName val="9010310"/>
      <sheetName val="9010311"/>
      <sheetName val="9010312"/>
      <sheetName val="9010313"/>
      <sheetName val="9010314"/>
      <sheetName val="9010315"/>
      <sheetName val="9010316"/>
      <sheetName val="9010317"/>
      <sheetName val="9010318"/>
      <sheetName val="9010319"/>
      <sheetName val="9010320"/>
      <sheetName val="9010321"/>
      <sheetName val="9010322"/>
      <sheetName val="9010323"/>
      <sheetName val="9010324"/>
      <sheetName val="9010325"/>
      <sheetName val="9010326"/>
      <sheetName val="9010327"/>
      <sheetName val="9010328"/>
      <sheetName val="9010329"/>
      <sheetName val="9010330"/>
      <sheetName val="9010331"/>
      <sheetName val="9010332"/>
      <sheetName val="9010333"/>
      <sheetName val="9010334"/>
      <sheetName val="9010335"/>
      <sheetName val="9010336"/>
      <sheetName val="9010337"/>
      <sheetName val="9010338"/>
      <sheetName val="9010339"/>
      <sheetName val="9010340"/>
      <sheetName val="9010341"/>
      <sheetName val="9010342"/>
      <sheetName val="9010343"/>
      <sheetName val="9010344"/>
      <sheetName val="9010345"/>
      <sheetName val="9010346"/>
      <sheetName val="9010347"/>
      <sheetName val="9010348"/>
      <sheetName val="9010349"/>
      <sheetName val="9010350"/>
      <sheetName val="9010351"/>
      <sheetName val="9010352"/>
      <sheetName val="9010353"/>
      <sheetName val="9010354"/>
      <sheetName val="9010355"/>
      <sheetName val="9010356"/>
      <sheetName val="9010357"/>
      <sheetName val="9010358"/>
      <sheetName val="9010359"/>
      <sheetName val="9010360"/>
      <sheetName val="9010361"/>
      <sheetName val="9010362"/>
      <sheetName val="9010363"/>
      <sheetName val="9010364"/>
      <sheetName val="9010365"/>
      <sheetName val="9010366"/>
      <sheetName val="9010367"/>
      <sheetName val="9010368"/>
      <sheetName val="INST. HIDRÁULICAS"/>
      <sheetName val="1108111"/>
      <sheetName val="9010401"/>
      <sheetName val="9010402"/>
      <sheetName val="9010403"/>
      <sheetName val="9010404"/>
      <sheetName val="9010405"/>
      <sheetName val="9010406"/>
      <sheetName val="9010407"/>
      <sheetName val="9010408"/>
      <sheetName val="9010409"/>
      <sheetName val="9010410"/>
      <sheetName val="9010411"/>
      <sheetName val="9010412"/>
      <sheetName val="9010413"/>
      <sheetName val="9010414"/>
      <sheetName val="9010415"/>
      <sheetName val="9010416"/>
      <sheetName val="9010417"/>
      <sheetName val="9010418"/>
      <sheetName val="9010419"/>
      <sheetName val="9010420"/>
      <sheetName val="9010421"/>
      <sheetName val="9010422"/>
      <sheetName val="9010423"/>
      <sheetName val="9010424"/>
      <sheetName val="9010425"/>
      <sheetName val="9010426"/>
      <sheetName val="9010427"/>
      <sheetName val="9010428"/>
      <sheetName val="9010429"/>
      <sheetName val="9010430"/>
      <sheetName val="9010431"/>
      <sheetName val="9010432"/>
      <sheetName val="9010433"/>
      <sheetName val="9010434"/>
      <sheetName val="9010435"/>
      <sheetName val="9010436"/>
      <sheetName val="9010437"/>
      <sheetName val="9010438"/>
      <sheetName val="9010439"/>
      <sheetName val="9010440"/>
      <sheetName val="9010441"/>
      <sheetName val="9010442"/>
      <sheetName val="9010443"/>
      <sheetName val="9010444"/>
      <sheetName val="9010446"/>
      <sheetName val="9010447"/>
      <sheetName val="9010448"/>
      <sheetName val="9010449"/>
      <sheetName val="9010450"/>
      <sheetName val="9010451"/>
      <sheetName val="9010452"/>
      <sheetName val="9010453"/>
      <sheetName val="9010454"/>
      <sheetName val="9010455"/>
      <sheetName val="9010456"/>
      <sheetName val="9010457"/>
      <sheetName val="9010458"/>
      <sheetName val="9010459"/>
      <sheetName val="9010460"/>
      <sheetName val="9010461"/>
      <sheetName val="9010462"/>
      <sheetName val="9010463"/>
      <sheetName val="9010464"/>
      <sheetName val="9010465"/>
      <sheetName val="9010466"/>
      <sheetName val="9010467"/>
      <sheetName val="9010468"/>
      <sheetName val="9010469"/>
      <sheetName val="9010470"/>
      <sheetName val="9010471"/>
      <sheetName val="9010472"/>
      <sheetName val="9010473"/>
      <sheetName val="9010474"/>
      <sheetName val="9010475"/>
      <sheetName val="9010476"/>
      <sheetName val="9010477"/>
      <sheetName val="9010478"/>
      <sheetName val="9010479"/>
      <sheetName val="9010480"/>
      <sheetName val="9010481"/>
      <sheetName val="9010482"/>
      <sheetName val="9010483"/>
      <sheetName val="9010484"/>
      <sheetName val="9010485"/>
      <sheetName val="INCÊNDIO"/>
      <sheetName val="9010501"/>
      <sheetName val="9010502"/>
      <sheetName val="9010503"/>
      <sheetName val="9010504"/>
      <sheetName val="9010505"/>
      <sheetName val="9010506"/>
      <sheetName val="9010507"/>
      <sheetName val="9010508"/>
      <sheetName val="9010509"/>
      <sheetName val="9010510"/>
      <sheetName val="9010511"/>
      <sheetName val="AMBIENTAL"/>
      <sheetName val="4413905"/>
      <sheetName val="4413023"/>
      <sheetName val="9011000"/>
      <sheetName val="Sol. Tecnologicas"/>
      <sheetName val="9012100"/>
      <sheetName val="9012101"/>
      <sheetName val="9012102"/>
      <sheetName val="9012103"/>
      <sheetName val="9012104"/>
      <sheetName val="9012105"/>
      <sheetName val="9012106"/>
      <sheetName val="9012107"/>
      <sheetName val="9012108"/>
      <sheetName val="9012109"/>
      <sheetName val="9012110"/>
      <sheetName val="9012111"/>
      <sheetName val="9012112"/>
      <sheetName val="9012113"/>
      <sheetName val="9012114"/>
      <sheetName val="9012115"/>
      <sheetName val="9012116"/>
      <sheetName val="9012117"/>
      <sheetName val="9012118"/>
      <sheetName val="9012119"/>
      <sheetName val="9012120"/>
      <sheetName val="9012121"/>
      <sheetName val="9012122"/>
      <sheetName val="9012123"/>
      <sheetName val="9012124"/>
      <sheetName val="CANT E MOB"/>
      <sheetName val="0903804"/>
      <sheetName val="4011519"/>
      <sheetName val="4016096"/>
      <sheetName val="9002001"/>
      <sheetName val="9002002"/>
      <sheetName val="9002003"/>
      <sheetName val="9002004"/>
      <sheetName val="9002005"/>
      <sheetName val="9002006"/>
      <sheetName val="9002007"/>
      <sheetName val="9002008"/>
      <sheetName val="9002009"/>
      <sheetName val="9002010"/>
      <sheetName val="9002011"/>
      <sheetName val="9002012"/>
      <sheetName val="9002013"/>
      <sheetName val="0919101"/>
      <sheetName val="9002014"/>
      <sheetName val="9002015"/>
      <sheetName val="9002016"/>
      <sheetName val="9002017"/>
      <sheetName val="9002018"/>
      <sheetName val="AUXILIARES"/>
      <sheetName val="1109669"/>
      <sheetName val="2003842"/>
      <sheetName val="1107892"/>
      <sheetName val="4805751"/>
      <sheetName val="3103302"/>
      <sheetName val="3106121"/>
      <sheetName val="4805755"/>
      <sheetName val="3108022"/>
      <sheetName val="4413996"/>
      <sheetName val="4413995"/>
      <sheetName val="4816106"/>
      <sheetName val="4805757"/>
      <sheetName val="4816119"/>
      <sheetName val="4805750"/>
      <sheetName val="1109671"/>
      <sheetName val="1106165"/>
      <sheetName val="1106057"/>
      <sheetName val="2009619"/>
      <sheetName val="1109697"/>
      <sheetName val="5213414"/>
      <sheetName val="5212552"/>
      <sheetName val="5213421"/>
      <sheetName val="5213417"/>
      <sheetName val="5213423"/>
      <sheetName val="5213431"/>
      <sheetName val="5213436"/>
      <sheetName val="407740"/>
      <sheetName val="3107967"/>
      <sheetName val="3713824"/>
      <sheetName val="4816129"/>
      <sheetName val="4816131"/>
      <sheetName val="5216116"/>
      <sheetName val="2105605"/>
      <sheetName val="1119528"/>
      <sheetName val="1116127"/>
      <sheetName val="6416040"/>
      <sheetName val="6416042"/>
      <sheetName val="6416094"/>
      <sheetName val="1107871"/>
      <sheetName val="408067"/>
      <sheetName val="4816012"/>
      <sheetName val="4816010"/>
      <sheetName val="5213416"/>
      <sheetName val="5219546"/>
      <sheetName val="1419543"/>
      <sheetName val="2408057"/>
      <sheetName val="5219544"/>
      <sheetName val="2408070"/>
      <sheetName val="3807865"/>
      <sheetName val="4011211"/>
      <sheetName val="3713608"/>
      <sheetName val="5502986"/>
      <sheetName val="0903845"/>
      <sheetName val="0903846"/>
      <sheetName val="0919011"/>
      <sheetName val="5502985"/>
      <sheetName val="4805754"/>
      <sheetName val="3107997"/>
      <sheetName val="0903848"/>
      <sheetName val="1408173"/>
      <sheetName val="2408058"/>
      <sheetName val="1416139"/>
      <sheetName val="1400973"/>
      <sheetName val="1400974"/>
      <sheetName val="1416140 "/>
      <sheetName val="6416090"/>
      <sheetName val="RPA Julho"/>
      <sheetName val="Valor Mediçao"/>
      <sheetName val="Med 1ª"/>
      <sheetName val="Med 2ª"/>
      <sheetName val="Med 3ª"/>
      <sheetName val="Desc. de materiais"/>
      <sheetName val="PQ"/>
      <sheetName val="RELATA VÉ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35">
          <cell r="A35" t="str">
            <v>ASTU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SES"/>
      <sheetName val="PRO-08"/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Cálculo"/>
      <sheetName val="Custo do CM-30"/>
      <sheetName val="memória de calculo_liquida"/>
      <sheetName val="Quadro + Gráfico"/>
      <sheetName val="Preços"/>
      <sheetName val="Desp. Apoio"/>
      <sheetName val="Proposta"/>
      <sheetName val="Fresagem de Pista Ago-98"/>
      <sheetName val="Carimbo de Nota"/>
      <sheetName val="P3"/>
      <sheetName val="PLANILHA ATUALIZADA"/>
      <sheetName val="Auxiliar"/>
      <sheetName val="CRON.NOVO.ARIPUANA"/>
      <sheetName val="Viga_Benkellman"/>
      <sheetName val="Conc 20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Tela"/>
      <sheetName val="Atualizacao"/>
      <sheetName val="Chuvas"/>
      <sheetName val="Medição"/>
      <sheetName val="COMPOS1"/>
      <sheetName val="RELATA"/>
      <sheetName val="PRO_08"/>
      <sheetName val="CAPA"/>
      <sheetName val="SUMÁRIO GERAL"/>
      <sheetName val="DIVISÓRIAS"/>
      <sheetName val="CAPA CD"/>
      <sheetName val="CABEÇALHO-RODAPÉ"/>
      <sheetName val="ABC"/>
      <sheetName val="ORÇAMENTO"/>
      <sheetName val="MEMÓRIA"/>
      <sheetName val="CRONOGRAMA"/>
      <sheetName val="BDI"/>
      <sheetName val="Encargos Sociais"/>
      <sheetName val="CPU"/>
      <sheetName val="Quadro Bueiros"/>
      <sheetName val="MP CUB"/>
      <sheetName val="Plan1"/>
      <sheetName val="CBR Jazida"/>
      <sheetName val="JAZIDAS"/>
      <sheetName val="plan"/>
      <sheetName val="Plan2"/>
      <sheetName val="RESUMO_AUT1"/>
      <sheetName val="Custo da Imprimação"/>
      <sheetName val="Custo da Pintura de Ligação"/>
      <sheetName val="RP-1 SB (3)"/>
      <sheetName val="Resumo Financeiro"/>
      <sheetName val=""/>
      <sheetName val="ROSTO"/>
      <sheetName val="7CONT FIN"/>
      <sheetName val="DG"/>
      <sheetName val="Entrada de Dados"/>
      <sheetName val="Ofício"/>
      <sheetName val="Dados do Contrato"/>
      <sheetName val="Boletim"/>
      <sheetName val="Resumo"/>
      <sheetName val="MT-358 Sin.Hor."/>
      <sheetName val="MT-358 Sin.Vert."/>
      <sheetName val="MT-358 Disp. Aux."/>
      <sheetName val="MT 220 Disp Aux"/>
      <sheetName val="Controle financeiro"/>
      <sheetName val="Linear"/>
      <sheetName val="Vert. item 1"/>
      <sheetName val="Horizontal"/>
      <sheetName val="Vertical"/>
      <sheetName val="Seg. e Canalizacao"/>
      <sheetName val="RELATÓRIO FOTOGRAFICO"/>
      <sheetName val="Pluviometria"/>
      <sheetName val="RESUMO DE DIÁRIO DE OBRAS"/>
      <sheetName val="Reajuste"/>
      <sheetName val="Cont.fin. Reajustamento"/>
      <sheetName val="Relatório-1ª med."/>
      <sheetName val="Viga_Benkellman1"/>
      <sheetName val="Estudo_Estatístico1"/>
      <sheetName val="Pro_-_10_norma_A1"/>
      <sheetName val="Pró_-_11_norma_B1"/>
      <sheetName val="Resumo_subtrechos_homgêneos1"/>
      <sheetName val="Demonstrativo_Dimensionamento1"/>
      <sheetName val="Camadas_Mat__Distintos1"/>
      <sheetName val="Relatório-1ª_med_"/>
      <sheetName val="Imai03"/>
      <sheetName val="Resumo Geral"/>
      <sheetName val="NF 131"/>
      <sheetName val="ANALISES.XLS"/>
      <sheetName val="BANCO"/>
      <sheetName val="Read Me!"/>
      <sheetName val="BD"/>
      <sheetName val="TABELAS"/>
      <sheetName val="Acostamento - 129 - 122+10 LE"/>
      <sheetName val="Acostam. - 122+10 a 112 +10 LE"/>
      <sheetName val="Acost. 112+10 - 102"/>
      <sheetName val="Acost. 101+10 a 92 - LE"/>
      <sheetName val="Acost. 91+10 a 82 - LE"/>
      <sheetName val="ACOST. EST.81+10 A 72"/>
      <sheetName val="ACOST. EST. 71+10 A 62"/>
      <sheetName val="ACOST. Est. 61+10 a 52 - LE"/>
      <sheetName val="ACOST. 51+10 - 42"/>
      <sheetName val="ACOST. EST. 41+10 - 32 LE"/>
      <sheetName val="ACOST. 31+10 - 22 - LE"/>
      <sheetName val="acost . 21 - 12 "/>
      <sheetName val="Acost . 12 - 3"/>
      <sheetName val="Est. 31+10 a Est. 24+10 - LE"/>
      <sheetName val="Est. 42+10 a 32 -LE"/>
      <sheetName val="Est. 51 - Est. 43 - LD"/>
      <sheetName val="Est. 42 - Est. 37 - LD"/>
      <sheetName val="Est. 36 a Est. 31 - LD"/>
      <sheetName val="Est.38 - Est. 34 - EIXO"/>
      <sheetName val="Est. 33 - Est. 24 - EIXO"/>
      <sheetName val="Est. 24 - Est. 19 - completa"/>
      <sheetName val="EST. 18+10 A EST. 14 - COMPLETA"/>
      <sheetName val="Est. 51 a Est. 43 - LE - 14.50 "/>
      <sheetName val="EST. 13 +10 - EST. 10 - COMPL."/>
      <sheetName val="Est. 9 - Est. 5 - Completa"/>
      <sheetName val="Est. 4 a Est. 0 - completo"/>
      <sheetName val="PROJETO"/>
      <sheetName val="BDI (EDITAL 2)"/>
    </sheetNames>
    <definedNames>
      <definedName name="PassaExtens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MEMÓRIA CONS MAT BET CONS"/>
      <sheetName val="CAL MAT BET CONSERVA 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. MEDIÇÃO"/>
      <sheetName val="F. MEDIÇAO"/>
      <sheetName val="ISSQN"/>
      <sheetName val="Avanço Físico"/>
      <sheetName val="BOLETIM"/>
      <sheetName val="Contr. veículo"/>
      <sheetName val="Serv. Admin."/>
      <sheetName val="CORREÇÃO DEF MBUQ"/>
      <sheetName val="T. BURACO"/>
      <sheetName val="MBUQ"/>
      <sheetName val="ROÇ. MAN"/>
      <sheetName val="ROÇ. MAN. CC"/>
      <sheetName val="LIMP. PONTE"/>
      <sheetName val="RECOMP. MANUAL DE ATERRO"/>
      <sheetName val="CAIACAO"/>
      <sheetName val="Esc vala leste"/>
      <sheetName val="ESC. CARG. MAT. JAZIDA"/>
      <sheetName val="ESC. MAT 1ª C 200 a 400"/>
      <sheetName val="CONCRETO"/>
      <sheetName val="TRANSPORTE"/>
      <sheetName val="Esc vala oeste"/>
      <sheetName val="ESCAV. MAN. 1 CAT. "/>
      <sheetName val="REATERRO APILOADO"/>
      <sheetName val="REAT. COMPAC. DE BUEIRO"/>
      <sheetName val="D=1,00M SEM BERÇO ACBC"/>
      <sheetName val="D=1,50M SEM BERÇO ACBC"/>
      <sheetName val="LASTRO DE BRITA BC"/>
      <sheetName val="PVI 10"/>
      <sheetName val="PVI 16"/>
      <sheetName val="PVI 18"/>
      <sheetName val="Muro de Gabião "/>
      <sheetName val="Gabião colchao "/>
      <sheetName val="CPV 01"/>
      <sheetName val="CCT 02"/>
      <sheetName val="CCT 03"/>
      <sheetName val="CCT 06"/>
      <sheetName val="CCT 07"/>
      <sheetName val="CCT 08"/>
      <sheetName val="CCT 11"/>
      <sheetName val="CLP 10"/>
      <sheetName val="CLP12"/>
      <sheetName val="CLP16"/>
      <sheetName val="CLP18"/>
      <sheetName val="TCC 01"/>
      <sheetName val="CAPINA MANUAL"/>
      <sheetName val="LIMPEZA MF"/>
      <sheetName val="LIMP.DESC D'AGUA"/>
      <sheetName val="LIMP PLACA"/>
      <sheetName val="REC. DE PLACA"/>
      <sheetName val="REC. DEFENSA"/>
      <sheetName val="REM. PROFUN MECANIZADO"/>
      <sheetName val="ROÇ. MECAN."/>
      <sheetName val="Corte de Area Gramada"/>
      <sheetName val="LIMP VAL DREN"/>
      <sheetName val="ENR. DE PEDRA JOGADA"/>
      <sheetName val="SINALIZAÇÃO"/>
      <sheetName val="ENR. DE PEDRA ARRUMADA"/>
      <sheetName val="RECOMP. REVEST. CBUQ"/>
      <sheetName val="RECREV. CBUQ (Patrol)"/>
      <sheetName val="ESCAV. VALA MEC"/>
      <sheetName val="BOTA FORA"/>
      <sheetName val="D=0,40M SEM BERÇO ACBC"/>
      <sheetName val="D=0,60M SEM BERÇO ACBC"/>
      <sheetName val="BLD 02"/>
      <sheetName val="D=0,80M SEM BERÇO ACBC"/>
      <sheetName val="PVI 03"/>
      <sheetName val="RECOMP. MEC. DE ATERRO"/>
      <sheetName val="PVI 04"/>
      <sheetName val="CPV 02"/>
      <sheetName val="CPV 04"/>
      <sheetName val="CPV 06"/>
      <sheetName val="CPV 05"/>
      <sheetName val="Sarjeta de canteiro central de "/>
      <sheetName val="HIDROSSEMEADURA"/>
      <sheetName val="CPV 03"/>
      <sheetName val="ELEIVAMENTO"/>
      <sheetName val="Compactação de aterros a 95% pr"/>
      <sheetName val="Compactação de material de bota"/>
      <sheetName val="CCT 01"/>
      <sheetName val="CCT 12"/>
      <sheetName val="CCT 16"/>
      <sheetName val="DEB 05"/>
      <sheetName val="DEB 07"/>
      <sheetName val="CORREÇ DEF MBUQ"/>
      <sheetName val="LIMP.DESOB.BUE E ESCAVAÇ."/>
      <sheetName val="REM. MANUAL"/>
      <sheetName val="CORREÇÃO DEF MBUQ (2)"/>
      <sheetName val="ESCAV. MAT. 1 CAT."/>
      <sheetName val="Fiscal de Campo"/>
      <sheetName val="REM. CAM. GRAN-BET"/>
      <sheetName val="PONTE E CAIAÇÃO"/>
      <sheetName val="REC.MEC.ATER"/>
      <sheetName val="Relatconsv"/>
      <sheetName val="CORREC FRESA"/>
      <sheetName val="ENROCAMENTO ARRUM."/>
      <sheetName val="ESCAV. MAN. e MEC."/>
      <sheetName val="REC.MAN.ATER"/>
      <sheetName val="REV. VEGETAL"/>
      <sheetName val="SOLO"/>
      <sheetName val="ENROCAMENTO JOGADO"/>
      <sheetName val="RECOMP.MANUAL"/>
      <sheetName val="TSS"/>
      <sheetName val="CONCRETO ciclópico"/>
      <sheetName val="Plan2 (2)"/>
      <sheetName val="Plan1"/>
      <sheetName val="Plan3"/>
      <sheetName val="Rel Fotog."/>
      <sheetName val="Rel. Consv"/>
      <sheetName val="MICRO"/>
      <sheetName val="Roç. Man."/>
      <sheetName val="Roç. Mec."/>
      <sheetName val="rec. plca sinalz."/>
      <sheetName val="LIMP. BUEIROS"/>
      <sheetName val="DESOBS BUEIRO"/>
      <sheetName val="ESCAV. MEC."/>
      <sheetName val="Limp Desc. D'agua"/>
      <sheetName val=" CAIAÇÃO"/>
      <sheetName val="Rec. G. Corpo"/>
      <sheetName val="REM. MECANIZADO"/>
      <sheetName val="Rem. Mat. Betum."/>
      <sheetName val="Limpeza plca sinalz. "/>
      <sheetName val="RECOMP.MEC."/>
      <sheetName val="LIMP. VAL CORTE E MEIO-FIO"/>
      <sheetName val="Capina Man."/>
      <sheetName val="correção"/>
      <sheetName val="Plan2"/>
      <sheetName val="Limp. de Buero"/>
      <sheetName val="Dados Cadastrais "/>
      <sheetName val="Grade Geral 4º Etapa"/>
      <sheetName val="Radequação2012"/>
      <sheetName val="Grade Geral 5ª Etapa"/>
      <sheetName val="01-Medição 56ªMP"/>
      <sheetName val="01-Medição 54ªMP"/>
      <sheetName val="02-Boletim Parcial 54ª MP"/>
      <sheetName val="03-pluviometria-54ªMP"/>
      <sheetName val="04-Acumulado "/>
      <sheetName val="05-Rel.Mensal Acomp.54ª MP"/>
      <sheetName val="06-Cronograma Fisico Financeiro"/>
      <sheetName val="07-Medição Consolidada 54ªMP"/>
      <sheetName val="Recomp. Rev. Primário"/>
      <sheetName val=" Roçada Manual"/>
      <sheetName val=" Roçada coloniao"/>
      <sheetName val="Limp. sarj. MF"/>
      <sheetName val="Limp. valeta dren."/>
      <sheetName val="Equipamentos"/>
      <sheetName val="Mão-de-Obra"/>
      <sheetName val="Rec_Plataforma"/>
      <sheetName val="Rec manual de aterro"/>
      <sheetName val="Rec mec de aterro"/>
      <sheetName val="Escavacao mec "/>
      <sheetName val="Limpeza de bueiro"/>
      <sheetName val="desobstrucao de bueiro"/>
      <sheetName val="Enr. ped. arrumada"/>
      <sheetName val="Enr. ped. jogada"/>
      <sheetName val="Forma"/>
      <sheetName val="Remoçao Manual de Barreira"/>
      <sheetName val="Sinal. Vertical"/>
      <sheetName val="fresagem"/>
      <sheetName val="CBUQ"/>
      <sheetName val="TB"/>
      <sheetName val="brita"/>
      <sheetName val="Armadura"/>
      <sheetName val="Rev. grama"/>
      <sheetName val="tachao_Sinal Horiz."/>
      <sheetName val="Custo m³ - TB"/>
      <sheetName val="Resumo de Campo "/>
      <sheetName val="02-Boletim Parcial 56ª MP"/>
      <sheetName val="03-pluviometria-55ªMP"/>
      <sheetName val="05-Rel.Mensal Acomp.56ª MP"/>
      <sheetName val="07-Medição Consolidada 56ªMP"/>
      <sheetName val="Escavacao Mec. 1ªCat. "/>
      <sheetName val="Transp. Adeq."/>
      <sheetName val="Verificação"/>
      <sheetName val="Verificação de dados_CC"/>
      <sheetName val="Verific"/>
      <sheetName val="RESUMO"/>
      <sheetName val="Calendar"/>
      <sheetName val="Vistorias"/>
      <sheetName val="Grade Geral "/>
      <sheetName val="01-Medição 34ªMP"/>
      <sheetName val="01-Medição 32ªMP"/>
      <sheetName val="02-Boletim Parcial 32ª MP"/>
      <sheetName val="03-pluviometria-32ªMP"/>
      <sheetName val="04-Acumulado - 32ªmp"/>
      <sheetName val="05-Rel.Mensal Acomp. 32ª MP"/>
      <sheetName val="07-Medição Consolidada 1° Etapa"/>
      <sheetName val="Rocada manual"/>
      <sheetName val="Roçada coloniao"/>
      <sheetName val="Corte e limp. area gramada"/>
      <sheetName val="Recomp.Mec Aterro "/>
      <sheetName val="Recomp.Manual Aterro"/>
      <sheetName val="Limp.Beuiro"/>
      <sheetName val="Desobs.Beuiro"/>
      <sheetName val="vala drenagem"/>
      <sheetName val="pedra jogada"/>
      <sheetName val="pedra arrumada"/>
      <sheetName val="Rem.Manual Barreira"/>
      <sheetName val="Esc.Manual"/>
      <sheetName val="Esc.Mec"/>
      <sheetName val="fres."/>
      <sheetName val="00-Resumo dos Serviços"/>
      <sheetName val="01-Medição 01ªMP"/>
      <sheetName val="02-Boletim Parcial 34ª MP"/>
      <sheetName val="03-pluviometria-34ªMP"/>
      <sheetName val="Tapa Buraco"/>
      <sheetName val="Rem. Profundo"/>
      <sheetName val="REg. Fx Dom."/>
      <sheetName val="Dreno"/>
      <sheetName val="Desobs.Bueiro"/>
      <sheetName val="limp. Placas"/>
      <sheetName val="REcomp. Placas"/>
      <sheetName val="Cor. Defeitos"/>
      <sheetName val="Limp.Bueiro"/>
      <sheetName val="Forn. impl. Placas"/>
      <sheetName val="Transp. Com. C.basc. 10m3"/>
      <sheetName val="Transp. local. rem"/>
      <sheetName val="Transp. Com. Carroceria"/>
      <sheetName val="Equipamento"/>
      <sheetName val="Tinta Esm."/>
      <sheetName val="Caibro"/>
      <sheetName val="Parafuso  3 16"/>
      <sheetName val="Parafuso  5 16"/>
      <sheetName val="Rec. defensa met."/>
      <sheetName val="Mão de Obra"/>
      <sheetName val="LinkExternoRecuperado1"/>
      <sheetName val="ORÇAMENTO"/>
      <sheetName val="CAL MAT BET CONSERVA "/>
      <sheetName val="PLANILHA ORÇAMENTÁRIA"/>
      <sheetName val="Anual"/>
      <sheetName val="Feriados"/>
      <sheetName val="REST.PAPALEGUAS"/>
      <sheetName val="REST.SINDY  3,00"/>
      <sheetName val="REST.SINDY  3,50 CAFE"/>
      <sheetName val="Capa"/>
      <sheetName val="Sumário"/>
      <sheetName val="Apresentação"/>
      <sheetName val="Capa Mapa"/>
      <sheetName val="Mapa"/>
      <sheetName val="Capa Serviços a Executar"/>
      <sheetName val="Serviços"/>
      <sheetName val="Cálculo DMT"/>
      <sheetName val="QTransporte"/>
      <sheetName val="Capa Frentes Serviço"/>
      <sheetName val="Frentes Serviço"/>
      <sheetName val="Planta do Canteiro"/>
      <sheetName val="Equipamentos Mínimos"/>
      <sheetName val="Quantitativos Mobilização"/>
      <sheetName val="Orçamento Mobilização"/>
      <sheetName val="Capa Orçamento"/>
      <sheetName val="Orçamento SICRO"/>
      <sheetName val="Orçamento c-desc"/>
      <sheetName val="Capa Cronograma"/>
      <sheetName val="Cronograma Físico Financeiro"/>
      <sheetName val="Capa Dados de Cálculo"/>
      <sheetName val="Resumo DMTs"/>
      <sheetName val="Materiais"/>
      <sheetName val="Capa Composições"/>
      <sheetName val="Capa Composições Rest. Pista"/>
      <sheetName val="Recuperação da Pista"/>
      <sheetName val="Capa Composições Mat. Betum."/>
      <sheetName val="Custo Transporte"/>
      <sheetName val="Materiais Betuminosos"/>
      <sheetName val="Capa Composições Mobilização"/>
      <sheetName val="Composições Mobilização"/>
      <sheetName val="Capa Composições Auxiliares"/>
      <sheetName val="Auxiliares"/>
      <sheetName val="Dados de Entrada 1"/>
      <sheetName val="Dados de Entrada 2"/>
      <sheetName val="Dados de Entrada 3"/>
      <sheetName val="Dados de Entrada 4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REST.SINDY"/>
      <sheetName val="Cadastro"/>
      <sheetName val="POSTO DOM BOSCO"/>
      <sheetName val="REST TREVO"/>
      <sheetName val="DADOS"/>
      <sheetName val="Desemp_"/>
      <sheetName val="AVANCO"/>
      <sheetName val="Ficha"/>
      <sheetName val="RemoMecRev"/>
      <sheetName val="RemoMecCamGran"/>
      <sheetName val="RecompCamGran"/>
      <sheetName val="Imprimacao"/>
      <sheetName val="PintLig"/>
      <sheetName val="Recomp_rev"/>
      <sheetName val="Solo para Base"/>
      <sheetName val="MAAUQ"/>
      <sheetName val="RemendoProf_"/>
      <sheetName val="Roçada Manual "/>
      <sheetName val="TransBasc5m³"/>
      <sheetName val="TransLocalBasc10m³"/>
      <sheetName val="TransRem_"/>
      <sheetName val="CA20P_AQ"/>
      <sheetName val="CAP_TR"/>
      <sheetName val="CM_30_AQ"/>
      <sheetName val="CM_30_TR"/>
      <sheetName val="RL_1C_AQ"/>
      <sheetName val="RL_1C_TR"/>
      <sheetName val="CROQUI"/>
      <sheetName val="MP"/>
      <sheetName val="Dens. médias"/>
      <sheetName val="Dens. teórica"/>
      <sheetName val="Teor"/>
      <sheetName val="GRAFTEMPVISC2"/>
      <sheetName val="INSTRUCOES"/>
      <sheetName val="Relatorio"/>
      <sheetName val="VEICULOS"/>
      <sheetName val="CONFIGURAÇAO"/>
      <sheetName val="Periodos"/>
      <sheetName val="Indices"/>
      <sheetName val="Reajustamentos"/>
      <sheetName val="Pluviometria"/>
      <sheetName val="Indice Fisico"/>
      <sheetName val="Desempenho"/>
      <sheetName val="Fatura"/>
      <sheetName val="Ficha Qtde"/>
      <sheetName val="Boletim de Medição"/>
      <sheetName val="1.1"/>
      <sheetName val="1.2"/>
      <sheetName val="1.3."/>
      <sheetName val="1.4.1"/>
      <sheetName val="1.4.2"/>
      <sheetName val="1.4.3"/>
      <sheetName val="1.4.4"/>
      <sheetName val="1.4.5"/>
      <sheetName val="1.4.6"/>
      <sheetName val="1.4.7"/>
      <sheetName val="1.4.8"/>
      <sheetName val="1.4.9"/>
      <sheetName val="1.4.10"/>
      <sheetName val="1.4.11"/>
      <sheetName val="1.5.1"/>
      <sheetName val="1.5.2"/>
      <sheetName val="1.5.3"/>
      <sheetName val="1.5.4"/>
      <sheetName val="1.6"/>
      <sheetName val="1.7"/>
      <sheetName val="1.8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9"/>
      <sheetName val="2.40"/>
      <sheetName val="2.41"/>
      <sheetName val="2.42"/>
      <sheetName val="2.43"/>
      <sheetName val="2.44"/>
      <sheetName val="2.45"/>
      <sheetName val="2,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5"/>
      <sheetName val="3.1.2"/>
      <sheetName val="3.1.3"/>
      <sheetName val="3.1.4"/>
      <sheetName val="3.1.5"/>
      <sheetName val="3.1.6"/>
      <sheetName val="3.1.7"/>
      <sheetName val="3.2.1"/>
      <sheetName val="3.2.2"/>
      <sheetName val="3.2.3"/>
      <sheetName val="3.2.4"/>
      <sheetName val="3.3.1"/>
      <sheetName val="3.3.2"/>
      <sheetName val="3.3.3"/>
      <sheetName val="3.3.4"/>
      <sheetName val="3.4.1"/>
      <sheetName val="3.4.2"/>
      <sheetName val="3.4.3"/>
      <sheetName val="3.4.4"/>
      <sheetName val="3.4.5"/>
      <sheetName val="3.4.6"/>
      <sheetName val="3.4.7"/>
      <sheetName val="3.5.1"/>
      <sheetName val="3.5.2"/>
      <sheetName val="3.5.3"/>
      <sheetName val="3.6.1"/>
      <sheetName val="3.6.2"/>
      <sheetName val="3.6.3"/>
      <sheetName val="3.7.1.1"/>
      <sheetName val="3.7.1.2"/>
      <sheetName val="3.7.1.3"/>
      <sheetName val="3.7.1.4"/>
      <sheetName val="3.7.1.5"/>
      <sheetName val="3.7.1.6"/>
      <sheetName val="3.7.1.7"/>
      <sheetName val="3.8.1"/>
      <sheetName val="3.8.2"/>
      <sheetName val="3.8.3"/>
      <sheetName val="3.9.1"/>
      <sheetName val="3.9.2"/>
      <sheetName val="3.9.3"/>
      <sheetName val="3.10.1"/>
      <sheetName val="3.10.2"/>
      <sheetName val="3.10.3"/>
      <sheetName val="3.10.4"/>
      <sheetName val="3.10.5"/>
      <sheetName val="3.10.6"/>
      <sheetName val="3.11.1"/>
      <sheetName val="3.11.2"/>
      <sheetName val="3.11.3"/>
      <sheetName val="3.12.1"/>
      <sheetName val="3.12.2"/>
      <sheetName val="3.12.3"/>
      <sheetName val="3.13.1"/>
      <sheetName val="3.13.2"/>
      <sheetName val="3.13.3"/>
      <sheetName val="3.13.4"/>
      <sheetName val="3.13.5"/>
      <sheetName val="3.14.1"/>
      <sheetName val="3.14.2"/>
      <sheetName val="3.14.3"/>
      <sheetName val="3.15.1"/>
      <sheetName val="3.15.2"/>
      <sheetName val="3.15.3"/>
      <sheetName val="4.1.1"/>
      <sheetName val="4.1.2"/>
      <sheetName val="4.2.1.1"/>
      <sheetName val="4.2.1.2"/>
      <sheetName val="4.2.1.3"/>
      <sheetName val="4.2.1.4"/>
      <sheetName val="4.2.1.5"/>
      <sheetName val="4.2.1.6"/>
      <sheetName val="5.1"/>
      <sheetName val="5.2"/>
      <sheetName val="5.3"/>
      <sheetName val="5.4"/>
      <sheetName val="6.1"/>
      <sheetName val="6.2"/>
      <sheetName val="6.3"/>
      <sheetName val="6.4"/>
      <sheetName val="6.5"/>
      <sheetName val="6.6"/>
      <sheetName val="6.7"/>
      <sheetName val="7.1 detalhado"/>
      <sheetName val="8.1 Detalhado"/>
      <sheetName val="Projeto básico referencial"/>
      <sheetName val="Dimensiona equipam + pessoal"/>
      <sheetName val=" Decofin - 1367"/>
      <sheetName val="Medição Resumo"/>
      <sheetName val="Solicitação Numerario"/>
      <sheetName val="Folha Pagamento"/>
      <sheetName val="Cestas Básicas"/>
      <sheetName val="Hospedagem"/>
      <sheetName val="Combustivel II"/>
      <sheetName val="Relação de Equip. Alugados"/>
      <sheetName val="Equipamento Delta"/>
      <sheetName val="Relação de Imóveis"/>
      <sheetName val="Veiculos Alugados"/>
      <sheetName val="Estoque"/>
      <sheetName val="Resumo Carreteiro"/>
      <sheetName val="Alimentação I"/>
      <sheetName val="Alimentação I (2)"/>
      <sheetName val="RPF I"/>
      <sheetName val="Proposta - Global .."/>
      <sheetName val="Plan. Equipamentos"/>
      <sheetName val="pessoal"/>
      <sheetName val="salários"/>
      <sheetName val="dinâmica"/>
      <sheetName val="estática"/>
      <sheetName val="corretiva - emenda"/>
      <sheetName val="infra"/>
      <sheetName val="administ. - supervisão"/>
      <sheetName val="dados fluxo"/>
      <sheetName val="ANEXO IV"/>
      <sheetName val="e.p.i."/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Testes"/>
      <sheetName val="PROJETO"/>
      <sheetName val="BDI "/>
      <sheetName val="FLUXO - EXECUÇÃO PRÓPRIA"/>
      <sheetName val="FLUXO - FAT-DIRETO"/>
      <sheetName val="RES-FIN"/>
      <sheetName val="DEFIN"/>
      <sheetName val="CONSIDERAÇÕES"/>
      <sheetName val="CUSTO (REF dvs) "/>
      <sheetName val="KANAFLEX"/>
      <sheetName val="NOVOTUB"/>
      <sheetName val="MEDIDAS"/>
      <sheetName val="CUSTO LARANJEIRAS"/>
      <sheetName val="RESUMO EMPRESA"/>
      <sheetName val="CUSTO EMPRESA"/>
      <sheetName val="CUSTO ZONA SUL"/>
      <sheetName val="Anexos PGQ"/>
      <sheetName val="BDP"/>
      <sheetName val="QIF"/>
      <sheetName val="Ficha quantitativos"/>
      <sheetName val="Resumo Financeiro"/>
      <sheetName val="Transp.Loc.Cam.Basc.5m³l "/>
      <sheetName val="Transp.Loc. Mat. Rem. "/>
      <sheetName val="Transp.Loc.Cam.Carr.4T"/>
      <sheetName val="Transp.Local de Mat.Betum."/>
      <sheetName val="Transp.Local de Agua"/>
      <sheetName val="Mat. Betuminosos"/>
      <sheetName val="dados físicos"/>
      <sheetName val="Gráfico"/>
      <sheetName val="Decofin"/>
      <sheetName val="Relção Equipamentos"/>
      <sheetName val="Produção Setembro-"/>
      <sheetName val="Relação Pessoal"/>
      <sheetName val="Progamação Trimestral"/>
      <sheetName val="Progamação de Resultado"/>
      <sheetName val="Relação Equipamento (2)"/>
      <sheetName val="EQUIPAMENTOS C.C. 862"/>
      <sheetName val="MEDIÇÃO CAMPO TSD"/>
      <sheetName val="MEDIÇÃO CAMPO IMPRIMAÇÃO"/>
      <sheetName val="MEDIÇÃO CAMPO BASE"/>
      <sheetName val="pagina 01 (9)"/>
      <sheetName val="pagina 01 (8)"/>
      <sheetName val="CAPA Ficha de Medição"/>
      <sheetName val="Ficha de medição"/>
      <sheetName val="CAPA Medição Resumo"/>
      <sheetName val="CAPA Relatório de Pluviometria"/>
      <sheetName val="CAPA Cronograma de Atividades"/>
      <sheetName val="3A. FAIXA"/>
      <sheetName val="PISTA ROLAMENTO"/>
      <sheetName val="ACOSTAMENTO"/>
      <sheetName val="CAPA RSUPERV"/>
      <sheetName val="RSUPERV"/>
      <sheetName val="CAPA Boletim"/>
      <sheetName val="Boletim Desempenho"/>
      <sheetName val="Capa Rel Fotografico"/>
      <sheetName val="pagina 01"/>
      <sheetName val="pagina 01 (2)"/>
      <sheetName val="pagina 01 (3)"/>
      <sheetName val="pagina 01 (4)"/>
      <sheetName val="pagina 01 (5)"/>
      <sheetName val="pagina 01 (6)"/>
      <sheetName val="pagina 01 (7)"/>
      <sheetName val="PRODUÇÃO"/>
      <sheetName val="VALOR PRODUÇÃO"/>
      <sheetName val="ACOMPANHAMENTO"/>
      <sheetName val="Relação Pessoal - Novembro"/>
      <sheetName val="Lançamentos"/>
      <sheetName val="Solicitação de Numerário"/>
      <sheetName val="Tipo Despesa"/>
      <sheetName val="Reg. Belém - Jun-07"/>
      <sheetName val="Reg. Belém - Jul-07"/>
      <sheetName val="Reg. Belém - Ago-2007"/>
      <sheetName val="Reg. Belém - Set-2007"/>
      <sheetName val="Reg. Belém - Mar-2008"/>
      <sheetName val="Reg. Belém - Jul-2008"/>
      <sheetName val="Ago-2008"/>
      <sheetName val="COMPOR 90 "/>
      <sheetName val="PLANILHA"/>
      <sheetName val="RESUMO  "/>
      <sheetName val="CRONOGRAMA "/>
      <sheetName val="ESCALA SALARIAL"/>
      <sheetName val="BDI 20,00%"/>
      <sheetName val="Boletim Delta"/>
      <sheetName val="Mem.Calc"/>
      <sheetName val="Mem.Calculo"/>
      <sheetName val="Locais"/>
      <sheetName val="Limpeza de Pontes"/>
      <sheetName val="Roçada Manual"/>
      <sheetName val="Descida d'água"/>
      <sheetName val="Capina"/>
      <sheetName val="F.Quant."/>
      <sheetName val="Ficha Quant."/>
      <sheetName val="Resumo Físico-Financ."/>
      <sheetName val="ACFIS"/>
      <sheetName val="Acomp. Físico"/>
      <sheetName val="Q. I. Físicos"/>
      <sheetName val="Ord.Serv(Capa)"/>
      <sheetName val="Ord Serv."/>
      <sheetName val="R.Cons.(CAPA)"/>
      <sheetName val="R. Conserv"/>
      <sheetName val="Rel.Foto"/>
      <sheetName val="foto"/>
      <sheetName val="ISSQN 14A 181-2007"/>
      <sheetName val="Divisão ISS Por Municipios"/>
      <sheetName val="ISSQN R$  5a MEDIÇÃO"/>
      <sheetName val="Resumo do Controle"/>
      <sheetName val="Caçamba AF-005.036"/>
      <sheetName val="Prancha AF-018.001"/>
      <sheetName val="Solic. Numerario"/>
      <sheetName val="Solic. RPF"/>
      <sheetName val="DebitoxCredito"/>
      <sheetName val="Equip e Veiculos Alugados"/>
      <sheetName val="Móveis e Utensilios"/>
      <sheetName val="Imoveis Locados"/>
      <sheetName val="Medição de Carreteiro"/>
      <sheetName val="Veiculos locados"/>
      <sheetName val="Equipamentos Delta"/>
      <sheetName val="Folha de Pagamento"/>
      <sheetName val="Churras. Fortaleza nf-677"/>
      <sheetName val="P. Magnólia nf-46801"/>
      <sheetName val="P. Magnólia nf-46981"/>
      <sheetName val="P. Carajás nf 4307"/>
      <sheetName val="P. Fortaleza NF-9476"/>
      <sheetName val="FOLHA PESSOAL JULHO 2007 943 01"/>
      <sheetName val="ALIMENTAÇÃO JULHO 2007"/>
      <sheetName val="PROGRAMAÇÃO TOTAL - EXECUTAR"/>
      <sheetName val="Encontros da ponte"/>
      <sheetName val="Mem calculo desvio"/>
      <sheetName val="Mem calculo vão da ponte"/>
      <sheetName val="PlanMem Calculo BDMETALICO"/>
      <sheetName val="Mem Calculo Bueiro concreto"/>
      <sheetName val="Crongr.de Equipamentos"/>
      <sheetName val="Despesas Indiretas OK"/>
      <sheetName val="Preço insumo OK"/>
      <sheetName val="Ensaio Lab"/>
      <sheetName val="Loc. Ocorrências"/>
      <sheetName val="AC FIS"/>
      <sheetName val="ordem de serviço (2)"/>
      <sheetName val="NF "/>
      <sheetName val="MCálculo"/>
      <sheetName val="Gráfico de Ocorrências"/>
      <sheetName val="notas fiscais"/>
      <sheetName val="Boletim Desemp."/>
      <sheetName val="Quadro de IND. Físicos"/>
      <sheetName val="Ac. Físico 2"/>
      <sheetName val="Ac. Físico 1"/>
      <sheetName val="LOCAIS AAUQ 2"/>
      <sheetName val="LOCAIS AAUQ"/>
      <sheetName val="ordem de serviço"/>
      <sheetName val="mem.calc.DELTA"/>
      <sheetName val="Ficha.Quantitativos.DELTA"/>
      <sheetName val="Med.Financ.DELTA"/>
      <sheetName val="PATO"/>
      <sheetName val="Transp com"/>
      <sheetName val="Transp carro"/>
      <sheetName val="Transp esp"/>
      <sheetName val="CRONOGRAMA"/>
      <sheetName val="EQP2"/>
      <sheetName val="02.200.00"/>
      <sheetName val="02.400.00"/>
      <sheetName val="02.530.01"/>
      <sheetName val="03.329.00"/>
      <sheetName val="03.370.00"/>
      <sheetName val="03.940.00"/>
      <sheetName val="04.000.00"/>
      <sheetName val="08.100.00"/>
      <sheetName val="08.101.01"/>
      <sheetName val="08.103.00"/>
      <sheetName val="08.109.00"/>
      <sheetName val="08.300.01"/>
      <sheetName val="08.301.02"/>
      <sheetName val="08.302.01"/>
      <sheetName val="08.302.02"/>
      <sheetName val="08.402.00"/>
      <sheetName val="08.404.00"/>
      <sheetName val="08.409.01"/>
      <sheetName val="08.500.00"/>
      <sheetName val="08.510.00"/>
      <sheetName val="08.900.00"/>
      <sheetName val="08.910.00"/>
      <sheetName val="09.002.00"/>
      <sheetName val="09.002.01"/>
      <sheetName val="09.002.03"/>
      <sheetName val="E.4.12"/>
      <sheetName val="01.200.00"/>
      <sheetName val="09.517.00"/>
      <sheetName val="09.517.02"/>
      <sheetName val="09.512.13"/>
      <sheetName val="09.512.14"/>
      <sheetName val="09.517.03"/>
      <sheetName val="Simulação"/>
      <sheetName val="MATERIAL"/>
      <sheetName val="MEMORIA CALCULO D=1,5M"/>
      <sheetName val="MEMORIA CALCULO D=2,0"/>
      <sheetName val="MEMORIA CALC. RECOMP. VAO PON"/>
      <sheetName val="MEMORIA CALCULO DESVIO"/>
      <sheetName val="MEM. CALCULO - MÁQUINAS"/>
      <sheetName val="MAPA DE CUBAÇÃO - DESVIO"/>
      <sheetName val="ISSQN R$"/>
      <sheetName val="POSTO MÃE DO RIO NF 258 e 259"/>
      <sheetName val="POSTO MÃE DO RIO NF 273"/>
      <sheetName val="NOSSO  POSTO V NF 614"/>
      <sheetName val="NOSSO POSTO II NF 8068"/>
      <sheetName val="POSTO RODA VIVA NF 46152"/>
      <sheetName val="POSTO RODA VIVA NF 46153"/>
      <sheetName val="POSTO GAROUPA NF-612"/>
      <sheetName val="NOSSO POSTO MÃE DO RIO NF283 "/>
      <sheetName val="plano 03"/>
      <sheetName val="Solic DND"/>
      <sheetName val=" Folha de Pagamento CC1050"/>
      <sheetName val="Posto Santa Rita (Caxias-MA)"/>
      <sheetName val="Resumo de autonomo CC 1050"/>
      <sheetName val="Controle de AlimentaçãoCC 1050"/>
      <sheetName val="Equipamento Alugado CC1050"/>
      <sheetName val="Relação de Bens CC1050"/>
      <sheetName val="Rel. equipamento Delta cc1050"/>
      <sheetName val="Veiculos alugado CC1050"/>
      <sheetName val="Rel. de Imoveis Alug. CC1050 "/>
      <sheetName val="PROGRAMAÇÃO TRIMESTRAL"/>
      <sheetName val="Acompanhamento Resultado"/>
      <sheetName val="SOLICITAÇÃO DE NUMERARIOS"/>
      <sheetName val="SOLIC. DND"/>
      <sheetName val="POSTO ALT. ALEGRE"/>
      <sheetName val="POSTO BELEM 08"/>
      <sheetName val="POSTO FRAZÃO "/>
      <sheetName val="POSTO SANTA MARTA"/>
      <sheetName val="POSTO BELEM 04 "/>
      <sheetName val="POSTO SANTA RITA"/>
      <sheetName val="POSTO RIO NOVO"/>
      <sheetName val="POSTO RIO NOVO 2"/>
      <sheetName val="CHUR. FRAZÃO (CAXIAS-MA)"/>
      <sheetName val="POUSADA E RES. O GOMES (CODO)"/>
      <sheetName val="REST. RIO NOVO (CODO)"/>
      <sheetName val="REST. RIO NOVO 2 (CODO)"/>
      <sheetName val="CHUR. PERNAMBUCO (PERITORO)"/>
      <sheetName val=" FOLHA COL. CC1051 NOVEMBRO"/>
      <sheetName val="IMOVEIS ALUGADO CC1051"/>
      <sheetName val="RELACAO EQUIP.CC-1051"/>
      <sheetName val="SALDO ESTOQUE"/>
      <sheetName val="Resumo km faixa"/>
      <sheetName val="Memo-Quant"/>
      <sheetName val="RESUMO DAS SOLUÇÕES"/>
      <sheetName val="Unifilar-Solucoes"/>
      <sheetName val="COMPARA- Orçamento"/>
      <sheetName val="Orçamento Restauração"/>
      <sheetName val="Orçamento Total"/>
      <sheetName val="Resumo do Orçamento"/>
      <sheetName val="Orçamento OAEs"/>
      <sheetName val="Orçamento Serviços Balanças"/>
      <sheetName val="A"/>
      <sheetName val="MARSHALL"/>
      <sheetName val="COMPOGRAN"/>
      <sheetName val="COMPOSIC"/>
      <sheetName val="GRANOMETRIA"/>
      <sheetName val="B-19"/>
      <sheetName val="B-12"/>
      <sheetName val="B-10"/>
      <sheetName val="PÓ"/>
      <sheetName val="AREIA"/>
      <sheetName val="Gráfico2"/>
      <sheetName val="GRAFICO"/>
      <sheetName val="COMPOS."/>
      <sheetName val="Marsh 01"/>
      <sheetName val="Marsh 02"/>
      <sheetName val="GRAF."/>
      <sheetName val="POSTO AMERICANO NF 465"/>
      <sheetName val="POSTO AMERICANO NF 485"/>
      <sheetName val="POSTO AMERICANDO"/>
      <sheetName val="Solicitação RPF"/>
      <sheetName val="Imoveis Alugados"/>
      <sheetName val="OR960887"/>
      <sheetName val="Orc"/>
      <sheetName val="Preço composto"/>
      <sheetName val="DADOS CONTRATUAL"/>
      <sheetName val="MEMORIA DE CÁLCULO"/>
      <sheetName val="QUADRO UNIFILAR"/>
      <sheetName val="Planilha adequada"/>
      <sheetName val="Planilha de quantidade"/>
      <sheetName val="REC NOVA"/>
      <sheetName val="USINAGEM CBUQ ORIGINAL"/>
      <sheetName val="CBUQ ORIGINAL"/>
      <sheetName val="USINAGEM CORRIGIDA"/>
      <sheetName val="CBUQ CORRIGIDO"/>
      <sheetName val="QUADRO DE DMT"/>
      <sheetName val="consumo de ligante"/>
      <sheetName val="COMPARATIVO SICRO"/>
      <sheetName val="FOLHA PESSOAL 101 - PI"/>
      <sheetName val="DECOFIN 101 - PI"/>
      <sheetName val="ENSAIO BASE 01"/>
      <sheetName val="ENSAIO BASE 02"/>
      <sheetName val="ENSAIO BASE 03"/>
      <sheetName val="RECICLAGEM 5S0299210"/>
      <sheetName val="USINAGEM CBUQ 1A0139052"/>
      <sheetName val="CBUQ 5S0254001"/>
      <sheetName val="LAMA 5S0251252"/>
      <sheetName val="TSD 3S0250152"/>
      <sheetName val="MFC 05- 2 S 04 910 55"/>
      <sheetName val="STC 01- 2 S 04 900 51"/>
      <sheetName val="SARJETA SZC-02"/>
      <sheetName val="Dreno prof"/>
      <sheetName val="BOCA DRENO"/>
      <sheetName val="CORPO BSTC"/>
      <sheetName val="BOCA BSTC"/>
      <sheetName val="DENTE AUX"/>
      <sheetName val="CONCRETO 10 Mpa aux"/>
      <sheetName val="CONCRETO 15 MPa aux"/>
      <sheetName val="CONCRETO 18 MPa aux"/>
      <sheetName val="CONCRETO CICL  aux"/>
      <sheetName val="argamssa 1-3"/>
      <sheetName val="argamassa 1-4"/>
      <sheetName val="tubo D=20"/>
      <sheetName val="tubo D=100"/>
      <sheetName val="RESUMO ITEM NOVO"/>
      <sheetName val="POSTO  LIDER 280"/>
      <sheetName val="SOLIC.NUMERARIO 824 OUT.05 2"/>
      <sheetName val="DECOFIN 824 OUT.05"/>
      <sheetName val="POSTO LIDER"/>
      <sheetName val="POSTO PAPAI NOEL"/>
      <sheetName val="FOLHA PESSOAL FEV 2007"/>
      <sheetName val="DESPESAS COM TRANSPORTES"/>
      <sheetName val="DND"/>
      <sheetName val="DECOFIN 1007 FEV.2007"/>
      <sheetName val="SOL 1007 FEV.07"/>
      <sheetName val="Explicativo"/>
      <sheetName val="Transp. Local Carr."/>
      <sheetName val="Transp. Com. Carr."/>
      <sheetName val="Mem_Calc_DMT_BR 020"/>
      <sheetName val="Recomp.cam.base.adiç.brita"/>
      <sheetName val="Transp. Comercial 10m3"/>
      <sheetName val="Planilha de Preços OK"/>
      <sheetName val="MATERIAS"/>
      <sheetName val="CBUQ-4cm"/>
      <sheetName val="DMT 1 USINA 1 BRITADOR"/>
      <sheetName val="DMT 2 USINAS 2 BRITADORES"/>
      <sheetName val="Custo recicladora OK"/>
      <sheetName val="SITUAÇÃO 1"/>
      <sheetName val="SITUAÇÃO 2"/>
      <sheetName val="SITUAÇÃO 3"/>
      <sheetName val="Resumo programação - EXECUTAR"/>
      <sheetName val="OCORRENCIAS"/>
      <sheetName val="LAY-OUT ACAMPAMENTO"/>
      <sheetName val="LAY OUT USINA"/>
      <sheetName val="ISSQN RECEBER"/>
      <sheetName val="#REF"/>
      <sheetName val=" Folha Pgto CC1348 Agosto 2009 "/>
      <sheetName val="Posto Alto Alegre 15 a 27jul"/>
      <sheetName val="P.Belem 19Ju a 31Jul"/>
      <sheetName val="Medicao de Carreteiro"/>
      <sheetName val="Cad.Maq.Veic."/>
      <sheetName val="Contr.COmb.2,05 07a13Junh"/>
      <sheetName val="Contr.COmb.1,98 14a17Jun"/>
      <sheetName val="Contr.COmb.1,98 17E18JUN"/>
      <sheetName val="Contr.COmb.1,95 (19JUn-22)"/>
      <sheetName val="Contr.COmb.1,95 (22 a 24jun)"/>
      <sheetName val="Contr.COmb.1,95 (25 a 30jun) "/>
      <sheetName val="MODELO"/>
      <sheetName val="M C S FONSECA NF 687"/>
      <sheetName val="SOLICITAÇÃO DE RPF"/>
      <sheetName val="SOLICITAÇÃO DE NUMERARIO"/>
      <sheetName val="mapasituação"/>
      <sheetName val="Elementos"/>
      <sheetName val="pontospassagem"/>
      <sheetName val="tran5m3"/>
      <sheetName val="tran10m3"/>
      <sheetName val="t.local.remendos"/>
      <sheetName val="translocal.mat.bet"/>
      <sheetName val="tran4t"/>
      <sheetName val="transp.água"/>
      <sheetName val="PREÇO.MAT.BET"/>
      <sheetName val="MAT.BETM"/>
      <sheetName val="MOBeCAN"/>
      <sheetName val="DMT"/>
      <sheetName val="cronog"/>
      <sheetName val="Cálculo das Massas"/>
      <sheetName val="ComposiçãoMBUQ"/>
      <sheetName val="DEM DE CONSUM"/>
      <sheetName val="POSTO REI DAS SELVAS"/>
      <sheetName val="POSTO GAROUPA"/>
      <sheetName val="NOSSO POSTO V"/>
      <sheetName val="NOSSO POSTO II"/>
      <sheetName val="RODA VIVA"/>
      <sheetName val="ORGANIZAÇÃO ULIANA LTDA"/>
      <sheetName val="Plan8"/>
      <sheetName val="Plan9"/>
      <sheetName val="Plan10"/>
      <sheetName val="Pato BR 226"/>
      <sheetName val="Pl_anual_transp_BR_226"/>
      <sheetName val="Mem_Calc_DMT_BR226"/>
      <sheetName val="MOBILIZ _ INST_CANT "/>
      <sheetName val="lay_out cant_"/>
      <sheetName val="Gráfico Ocorrências"/>
      <sheetName val="FOLHA DE PAGAMENTO (2)"/>
      <sheetName val="L. Usina"/>
      <sheetName val="FundoFixo"/>
      <sheetName val="Relação Modalidades"/>
      <sheetName val="POSTO CIDADE"/>
      <sheetName val="Orc Trevo Takon"/>
      <sheetName val="AVANÇO FISICO"/>
      <sheetName val="AVANÇO FISICO 2 (2)"/>
      <sheetName val="AVANÇO FISICO 2"/>
      <sheetName val="CHUVAS"/>
      <sheetName val=" INDFIS"/>
      <sheetName val="RELATÓRIO DE SUPERVISÀO "/>
      <sheetName val="9ª MP_BR-459"/>
      <sheetName val="memobranco"/>
      <sheetName val="JUSTIFICATIVA"/>
      <sheetName val="8ª MP_BR-459"/>
      <sheetName val="8ª MP_BR_459"/>
      <sheetName val="BDI"/>
      <sheetName val="LAY-OUT"/>
      <sheetName val="Pesquisa preços Inst.Canteiro"/>
      <sheetName val="Instalação Canteiro"/>
      <sheetName val="Composição transp. equipamento"/>
      <sheetName val="Mobilização-Desmobilização"/>
      <sheetName val="CP_Pontes"/>
      <sheetName val="Revestimento com Bica Corrida"/>
      <sheetName val="Cálculo da DMT rev. prim."/>
      <sheetName val="Transportes"/>
      <sheetName val="Ptrabalho"/>
      <sheetName val="Quant e custos"/>
      <sheetName val="Grafico-DMT"/>
      <sheetName val="Relação de pontes"/>
      <sheetName val="COMPOS1"/>
      <sheetName val="COMPOS2"/>
      <sheetName val="COMPOS3"/>
      <sheetName val="1- QUADRO DE QUANTIDADE (2)"/>
      <sheetName val="Transporte 5m³"/>
      <sheetName val="Transporte 4m³"/>
      <sheetName val="Transporte 4t"/>
      <sheetName val="Transporte Mat. Frio"/>
      <sheetName val="Cronograma (2)"/>
      <sheetName val="ESTUDO PREÇOS"/>
      <sheetName val="RESUMO_AUT1"/>
      <sheetName val="QuQuant"/>
      <sheetName val="AUT_ORIGINAL"/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NumerN (2)"/>
      <sheetName val="Dimens (2)"/>
      <sheetName val="QuantPav (2)"/>
      <sheetName val="Plan4"/>
      <sheetName val="Plan5"/>
      <sheetName val="Plan6"/>
      <sheetName val="Plan7"/>
      <sheetName val="Plan11"/>
      <sheetName val="Plan12"/>
      <sheetName val="Plan13"/>
      <sheetName val="Plan14"/>
      <sheetName val="Plan15"/>
      <sheetName val="Plan16"/>
      <sheetName val="INDICADORES"/>
      <sheetName val="Serro"/>
      <sheetName val="CPU-LOTE 30"/>
      <sheetName val="CPU-Lote 30-básico"/>
      <sheetName val="Cpu"/>
      <sheetName val="CHE"/>
      <sheetName val="MObra"/>
      <sheetName val="Crono"/>
      <sheetName val="EncSoc"/>
      <sheetName val="Cadastros"/>
      <sheetName val="QTR"/>
      <sheetName val="TABELA"/>
      <sheetName val="C378 Distribuicao de Massas Lot"/>
      <sheetName val="Cortes"/>
      <sheetName val="Aterros"/>
      <sheetName val="geral"/>
      <sheetName val="FRESAGEM (I)"/>
      <sheetName val="RECOMPOS. REV.CBUQ(XIV)"/>
      <sheetName val="SINAL HORIZ"/>
      <sheetName val="ESCAVAÇÃO(II)ok"/>
      <sheetName val="ESC MEC DE VALA(VI)"/>
      <sheetName val="CONCR CICL 01"/>
      <sheetName val="ARGAMASSA 02"/>
      <sheetName val="ENROC JOG 03"/>
      <sheetName val="ENROC ARRUM 04"/>
      <sheetName val="CONCR CIM (XII)"/>
      <sheetName val="FORMA (IV)"/>
      <sheetName val="LIMP PONTE"/>
      <sheetName val="LIMP DE VALA DE DRENAGEM 07"/>
      <sheetName val="LIMP DE DESCIDA D AGUA (V)"/>
      <sheetName val="GUARDA CORPO (III)"/>
      <sheetName val="RECOMP MAN ATERRO 09"/>
      <sheetName val="REMOÇÃO DE MAN DE BARREIRA 10"/>
      <sheetName val="RECOMP MEC ATERRO 11"/>
      <sheetName val="ROÇ MAN (IX)"/>
      <sheetName val="ROÇ COL (X)"/>
      <sheetName val="REGMECFAIXA(I)OK"/>
      <sheetName val="CAPINA(XI)"/>
      <sheetName val="CAIAÇÃO (VIII)"/>
      <sheetName val="LIMPPLACA(VI)"/>
      <sheetName val="RECOMPPLACA(VII)"/>
      <sheetName val="LIMP SARJ M FIO((IV)"/>
      <sheetName val="LIMP BUEIRO"/>
      <sheetName val="REMENDO PRO FRIO"/>
      <sheetName val="REMENDO PROF PIL"/>
      <sheetName val="CORR DEF MAN FRIO"/>
      <sheetName val="CORR DEF MBUQ(XIII)"/>
      <sheetName val="CHUVA"/>
      <sheetName val="Ind. Físicos"/>
      <sheetName val="Fh. Medição"/>
      <sheetName val="Medição"/>
      <sheetName val="Reaj"/>
      <sheetName val="sub-base"/>
      <sheetName val="base"/>
      <sheetName val="imprimação"/>
      <sheetName val="tsd"/>
      <sheetName val="cm-30"/>
      <sheetName val="rr 2c"/>
      <sheetName val="escav. manual 1ª cat"/>
      <sheetName val="escav. mecânica 1ª cat"/>
      <sheetName val="DPS-02"/>
      <sheetName val="enrocamento"/>
      <sheetName val="DIPRVS12"/>
      <sheetName val="Curva ABC"/>
      <sheetName val="COMP."/>
      <sheetName val="Aux."/>
      <sheetName val="Cron.Físico"/>
      <sheetName val="Transp."/>
      <sheetName val="Transp.Bet."/>
      <sheetName val="Mob."/>
      <sheetName val="Equip."/>
      <sheetName val="M.O."/>
      <sheetName val="Mat."/>
      <sheetName val="Índices"/>
      <sheetName val="Aluguel"/>
      <sheetName val="INVENTÁRIO"/>
      <sheetName val="COMPOSIÇÕES"/>
      <sheetName val="Aquis. e Transp. Mat. Betum."/>
      <sheetName val="Transp.Mat.Betum"/>
      <sheetName val="comp.Eq.pes."/>
      <sheetName val="Layout cant."/>
      <sheetName val="ponte madeira"/>
      <sheetName val="Mob.Desmob."/>
      <sheetName val="Quadro 03"/>
      <sheetName val="Quadro 04"/>
      <sheetName val="Quadro 05"/>
      <sheetName val="Composição de preços 08 (2)"/>
      <sheetName val="Quadro Resumo 08"/>
      <sheetName val="Planilha 09"/>
      <sheetName val="Composição de preços 10 (2)"/>
      <sheetName val="Composição de preços 10"/>
      <sheetName val="Escala salarial 11"/>
      <sheetName val="Cronograma 12"/>
      <sheetName val="Composição do BDI 13"/>
      <sheetName val="Composição do BDI 14"/>
      <sheetName val="Leis sociais 15"/>
      <sheetName val="BD - Composições unitárias"/>
      <sheetName val="BD - Materiais"/>
      <sheetName val="RASCUNHO CRONOGRAMA"/>
      <sheetName val="comp. cant."/>
      <sheetName val="BD - Índice de serviços"/>
      <sheetName val="Quad_Transp_"/>
      <sheetName val="BD - Mão de obra"/>
      <sheetName val="BD - Equipamentos"/>
      <sheetName val="FICHA RESUMO"/>
      <sheetName val="Planilha Orçamentária (2)"/>
      <sheetName val="Planilha ABC"/>
      <sheetName val="Desmatamento&lt;15cm"/>
      <sheetName val="Desmatamento 15a30cm"/>
      <sheetName val="mat 1ª c. DMT 50 a 200m"/>
      <sheetName val="mat 1ª c. DMT 200 a 400m"/>
      <sheetName val="mat 1ª c. DMT 3000 a 5000m"/>
      <sheetName val="mat 1ª c. DMT &gt; 5000m"/>
      <sheetName val="Solo mole"/>
      <sheetName val="Distribuição de massas"/>
      <sheetName val="Compac. 100%"/>
      <sheetName val="Compac. bota fora"/>
      <sheetName val="Compac. 95%"/>
      <sheetName val="Subleito"/>
      <sheetName val="Pintura de lig."/>
      <sheetName val="CBUQ &quot;C&quot;"/>
      <sheetName val="CBUQ &quot;B&quot;"/>
      <sheetName val="Remoção de revest. betuminoso"/>
      <sheetName val="Remoção de camada granular "/>
      <sheetName val="Forn RR-1C"/>
      <sheetName val="Forn CM-30"/>
      <sheetName val="Forn Cap 50-70"/>
      <sheetName val="Forn RR-2C"/>
      <sheetName val="Transp RR-1C"/>
      <sheetName val="Transp CM-30"/>
      <sheetName val="Transp Cap 50-70"/>
      <sheetName val="Transp RR-2C"/>
      <sheetName val="OAC"/>
      <sheetName val="Escav. manual"/>
      <sheetName val="Dreno profundo"/>
      <sheetName val="Colchão drenante"/>
      <sheetName val="Descida d'agua"/>
      <sheetName val="Sarjeta SCC 01"/>
      <sheetName val="Meio-fio MFC 05"/>
      <sheetName val="Meio-fio MFC 01"/>
      <sheetName val="Remoção de meio-fios"/>
      <sheetName val="Remoção de concreto"/>
      <sheetName val="Sinal. horizontal"/>
      <sheetName val="Defensa"/>
      <sheetName val="Calçada"/>
      <sheetName val="Índices de Reajustamento"/>
      <sheetName val="Acomp. Medição"/>
      <sheetName val="Planilha com Reajustamento"/>
      <sheetName val="Planilha Comparativa - Custo"/>
      <sheetName val="S Trecho KM 166 - KM 370"/>
      <sheetName val="RemendoProf_Manual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CROQUI _2_"/>
      <sheetName val="TapaBuraco"/>
      <sheetName val="Limpeza"/>
      <sheetName val="BANCO"/>
      <sheetName val="Conversão"/>
      <sheetName val="Índice"/>
      <sheetName val="FolhasRosto"/>
      <sheetName val="QTDES"/>
      <sheetName val="TCCARR NPAV"/>
      <sheetName val="MOB02"/>
      <sheetName val="MOBILIZAÇÃO I"/>
      <sheetName val="MOBILIZAÇÃO II"/>
      <sheetName val="DIAGRAMA2"/>
      <sheetName val="GRÁF PONTE NOVO"/>
      <sheetName val="EST"/>
      <sheetName val="TRANSV"/>
      <sheetName val="BALAN"/>
      <sheetName val="LONG"/>
      <sheetName val="ALA"/>
      <sheetName val="GRODA"/>
      <sheetName val="LDÁGUA"/>
      <sheetName val="MFRANC"/>
      <sheetName val="CONTRAV"/>
      <sheetName val="PRANC"/>
      <sheetName val="DESL"/>
      <sheetName val="GCORPO"/>
      <sheetName val="FERRAG_"/>
      <sheetName val="PINT"/>
      <sheetName val="GRÁFICO _2_"/>
      <sheetName val="CAVMEC"/>
      <sheetName val="1º ANO_qtd_dner"/>
      <sheetName val="2º ANO_qtd_dner"/>
      <sheetName val="3º ANO_qtd_dner"/>
      <sheetName val="4º ANO_qtd_dner"/>
      <sheetName val="5º ANO_qtd_dner"/>
      <sheetName val="Conv.Resumo1"/>
      <sheetName val="Referencia"/>
      <sheetName val="AUXILIAR"/>
      <sheetName val="TERRAPLENAGEM"/>
      <sheetName val="PAVIMENTAÇÃO"/>
      <sheetName val="DRENAGEM E OAC"/>
      <sheetName val="OB. COMPLEM."/>
      <sheetName val="PROT. CORPO EST."/>
      <sheetName val="PROT. AMBIENTAL"/>
      <sheetName val="OAE"/>
      <sheetName val="PRO EQ. - AUX"/>
      <sheetName val="PRO EQ. - TERRAPL"/>
      <sheetName val="PRO EQ. - PAVIM"/>
      <sheetName val="PLA_ORÇAM _BR-319"/>
      <sheetName val="PLA_EDITAL _BR-319"/>
      <sheetName val="Materiais-quantidade"/>
      <sheetName val="Mao de Obra"/>
      <sheetName val="Calculo de eqpto."/>
      <sheetName val="Orçamentária"/>
      <sheetName val="TB _BG_"/>
      <sheetName val="RemProf"/>
      <sheetName val="abc"/>
      <sheetName val="plan.preçounit."/>
      <sheetName val="qd transp"/>
      <sheetName val="mist.bet.usin.frio"/>
      <sheetName val="Aqui. bet. mist. a frio"/>
      <sheetName val="Transp. mat. bet. usinado a f"/>
      <sheetName val="Rec. do rev. com MBUF"/>
      <sheetName val="Transporte RR-1C"/>
      <sheetName val="rem.prof.dem.manual"/>
      <sheetName val="Rec. man aterro"/>
      <sheetName val="Remoc.CG"/>
      <sheetName val="Limp. vala"/>
      <sheetName val="Limp. bueiro"/>
      <sheetName val="Desob.bueiro"/>
      <sheetName val="caiação"/>
      <sheetName val="Rem. Barreira"/>
      <sheetName val="Roç. colonião"/>
      <sheetName val="veículo até 100hp"/>
      <sheetName val="Trans_Carr_Pav (cercas)"/>
      <sheetName val="SBRP"/>
      <sheetName val="Mobilização"/>
      <sheetName val="LAYOUT_CANTEIRO"/>
      <sheetName val="Prancha"/>
      <sheetName val="sinapi"/>
      <sheetName val="custo_trans_betum"/>
      <sheetName val="QTT  BETUM"/>
      <sheetName val="OFICIO"/>
      <sheetName val="RELATORIO 1"/>
      <sheetName val="RELATORIO 2"/>
      <sheetName val="PLUVIOMETRIA 2ª"/>
      <sheetName val="F_MEDIÇÃO(pato)5ªMP"/>
      <sheetName val="TAPA BUR MBUF MAN 5ª MP "/>
      <sheetName val="TAPA BUR MBUF REC 5ª MP"/>
      <sheetName val="REMENDO PROF MAN 3ª MP"/>
      <sheetName val="REM. PROF REC MBUF 5ª MP"/>
      <sheetName val="REMENDO PROF.MBUQ 5ª MP"/>
      <sheetName val="REC.com MBUF MAN 3ª"/>
      <sheetName val="REC.com MBUF REC 3ª "/>
      <sheetName val="FRESA MAN"/>
      <sheetName val="CORREÇÃO "/>
      <sheetName val=" CONCRETO CIM 5ªMP "/>
      <sheetName val=" FORMA5ª "/>
      <sheetName val=" GUARDA CORPO"/>
      <sheetName val="ESCAVAÇÃO"/>
      <sheetName val="ESCAV MECAN"/>
      <sheetName val="RECOMPOSIÇÃO MEC. ATERRO 5ª MP"/>
      <sheetName val="ENROCAMENTO 5ª"/>
      <sheetName val="LIMP SARJ M FIO (5ª)"/>
      <sheetName val="LIMP DESC. ÁGUA 5ª "/>
      <sheetName val="LIMP DE PONTE "/>
      <sheetName val=" LIMP DE VALA DE DREN."/>
      <sheetName val="DESOBSTRUÇÃO DE BUEIRO "/>
      <sheetName val=" RECOMP PLACA"/>
      <sheetName val=" REMOÇÃO DE MAN. DE BARREIRA "/>
      <sheetName val=" REM DE MAN. DE mat bet"/>
      <sheetName val=" REM DE MEC. DE mat bet "/>
      <sheetName val=" ROÇ MAN (5ª)"/>
      <sheetName val=" ROÇ COL (5ª)"/>
      <sheetName val=" ROÇ MEC(4ª)"/>
      <sheetName val="CAPINA (estourou)"/>
      <sheetName val="QUANT SERV MAN (4ª)"/>
      <sheetName val="QUANT SERV REC I(5ª)"/>
      <sheetName val="mom. total "/>
      <sheetName val=" TRANSPORTE MAN 5ª"/>
      <sheetName val="CORREÇÃO DA TERCEIRA MEDIÇÃO"/>
      <sheetName val=" TRANSPORTE REC(5ª)"/>
      <sheetName val="FRESAGEM (REL)58"/>
      <sheetName val="CORR.DEF.MBUF MAN(REL)"/>
      <sheetName val="RECOMPOS. REV.CBUF(rel) MAN"/>
      <sheetName val="RECOMPOS. REV.CBUF(rel)REC 3ª"/>
      <sheetName val="TAPA BUR MBUF(rel) 5ªman"/>
      <sheetName val="TAPA BUR MBUF(rel) 3ªrec"/>
      <sheetName val="REM.PROF Q REC(rel) OK"/>
      <sheetName val="REM.PROF FRIO REC(rel)"/>
      <sheetName val="CORR DEF MBUQ(rel)"/>
      <sheetName val="CAIAÇÃO (rel)"/>
      <sheetName val="ESCAVAÇÃO(II)"/>
      <sheetName val="GUARDA CORPO (rel)n"/>
      <sheetName val="RECOMPOS. REV.CBUQ(relat)"/>
      <sheetName val="CONCR CIM (rel) 5ª"/>
      <sheetName val="FORMA (rel) 5ª"/>
      <sheetName val="RECOMPOSIÇÃO DE ATERRO"/>
      <sheetName val="LIMP DE VALA DE DREN. (rel)N"/>
      <sheetName val="LIMP DE DESCIDA REL  "/>
      <sheetName val="DESOBSTRUÇÃO DE BUEIRO (REL)"/>
      <sheetName val="LIMP DE PONTE"/>
      <sheetName val="ROÇ MAN (rel)5ª"/>
      <sheetName val="ROÇ COL (rel)4ª"/>
      <sheetName val="REGMECFAIXA(rel)4ª"/>
      <sheetName val="CAPINA(rel)N"/>
      <sheetName val="LIMPPLACA(rel)ok"/>
      <sheetName val="RECOMPPLACA(rel)ok"/>
      <sheetName val="LIMP SARJ M FIO(rel)"/>
      <sheetName val="DRENAGEM"/>
      <sheetName val="REM. PROF.MBUF MAN(rel)"/>
      <sheetName val="REM. PROF.MBUF REC(rel) "/>
      <sheetName val="REC FAIXA DOM(4ª)"/>
      <sheetName val="F_MEDIÇÃO(pato)"/>
      <sheetName val="F_MEDIÇÃO(apres. ary) "/>
      <sheetName val="Resumo apresent 57 patoary"/>
      <sheetName val="TAPA BUR MBUQ MAN"/>
      <sheetName val="TAPA BUR MBUF MAN"/>
      <sheetName val="TAPA BUR MBUF REC "/>
      <sheetName val="TAPA BUR MBUQ REC"/>
      <sheetName val="RECOMP. MAN MBUQ"/>
      <sheetName val="RECOMP. REC MBUQ OK"/>
      <sheetName val="FRESAGEM MAN"/>
      <sheetName val="FRESAGEM REC"/>
      <sheetName val="REMENDO MBUQ MAN"/>
      <sheetName val="REMENDO MBUQ REC"/>
      <sheetName val="REMENDO MBUF MAN "/>
      <sheetName val="REMENDO MBUF REC"/>
      <sheetName val="CORR MBUQ MAN"/>
      <sheetName val="CORR MBUF MAN"/>
      <sheetName val="CORR MBUQ REC"/>
      <sheetName val="CORR MBUF REC"/>
      <sheetName val="REC FAIXA DOM"/>
      <sheetName val=" CONCRETO CIM"/>
      <sheetName val=" FORMA"/>
      <sheetName val="LIMP SARJ M FIO"/>
      <sheetName val="LIMP DESC DAGUA"/>
      <sheetName val="LIMP DE VALA DE DREN."/>
      <sheetName val="RECOMP PLACA"/>
      <sheetName val="(ok) ROÇ MAN"/>
      <sheetName val="ROÇ COL"/>
      <sheetName val="QUANT SERV MAN i"/>
      <sheetName val="QUANT SERV REC I"/>
      <sheetName val=" TRANSPORTE MAN"/>
      <sheetName val="TRANSPORTE REC"/>
      <sheetName val="(ok)TRANSPORTE PIL"/>
      <sheetName val="FRESAGEM MAN rel"/>
      <sheetName val="FRESAGEM REC rel"/>
      <sheetName val="FRESAGEM rel (JOÃO)"/>
      <sheetName val="RECOMPOS. REV.CBUQ(rel)"/>
      <sheetName val="TAPA BUR MBUQ MAN(rel)"/>
      <sheetName val="TAPA BUR MBUF MAN(rel)"/>
      <sheetName val="TAPA BUR MBUQ REC(rel)"/>
      <sheetName val="TAPA BUR MBUF REC(rel)"/>
      <sheetName val="REM.PROF Q MAN(rel) OK"/>
      <sheetName val="REMENDO PROF F MAN (rel)"/>
      <sheetName val="REMENDO PROF F REC (rel) "/>
      <sheetName val="CORR  MBUQ MAN(rel)"/>
      <sheetName val="CORR  MBUF MAN(rel)"/>
      <sheetName val="CORR  MBUQ REC(rel)"/>
      <sheetName val="CORR  MBUF REC(rel)"/>
      <sheetName val="CAIAÇÃO (rel)ok"/>
      <sheetName val="GUARDA CORPO (rel)"/>
      <sheetName val="CONCR CIM (rel)ok"/>
      <sheetName val="ESCAVAÇÃO(rel)ok"/>
      <sheetName val="ESC MEC DE VALA(rel)"/>
      <sheetName val="FORMA (rel)"/>
      <sheetName val="LIMP DE VALA DE DREN. (rel)"/>
      <sheetName val="LIMP DE DESCIDA D AGUA (rel)ok"/>
      <sheetName val="ROÇ MAN (rel)ok"/>
      <sheetName val="ROÇ COL (rel)ok"/>
      <sheetName val="REGMECFAIXA(rel)ok"/>
      <sheetName val="CAPINA(rel)ok"/>
      <sheetName val="LIMP SARJ M FIO(rel)ok"/>
      <sheetName val="F_MEDIÇÃO_pato_"/>
      <sheetName val="RECOMP_ MAN MBUQ"/>
      <sheetName val="RECOMP_ REC MBUQ OK"/>
      <sheetName val="Ofício"/>
      <sheetName val="RESUMO-SINFRA"/>
      <sheetName val="cronfisico"/>
      <sheetName val="Crono Físico-Financeiro "/>
      <sheetName val="Folha 1"/>
      <sheetName val="Folha 2-1"/>
      <sheetName val="Folha 2-2"/>
      <sheetName val="Folha 2-3"/>
      <sheetName val="CronFIFI"/>
      <sheetName val="Desem."/>
      <sheetName val="Resumo 1"/>
      <sheetName val="C. Físico-Finan"/>
      <sheetName val="Fisico Sangue 2"/>
      <sheetName val="Trans Med."/>
      <sheetName val="Folha 4.1"/>
      <sheetName val="Tubul.  2"/>
      <sheetName val="Tub. 3 "/>
      <sheetName val="Tub. 4"/>
      <sheetName val="Folha 6"/>
      <sheetName val="Folha 7"/>
      <sheetName val="Físico Sangue 1"/>
      <sheetName val="TAPA BUR MBUQ MAN 1ª MP"/>
      <sheetName val="TAPA BUR MBUF MAN 1ªMP"/>
      <sheetName val="TAPA BUR MBUF REC ok "/>
      <sheetName val="TAPA BUR MBUQ REC 1ª MP"/>
      <sheetName val="RECOMP. MAN 1ª MP"/>
      <sheetName val="RECOMP. REC MBUQ 1ªMP"/>
      <sheetName val="RECOMP. REC MBUF 1ª MP"/>
      <sheetName val="Micro Revest MAN"/>
      <sheetName val="Micro Revest REC 1ªMP"/>
      <sheetName val="FRESAGEM REC 1ªMP"/>
      <sheetName val="FRESAGEM MAN 1ªMP"/>
      <sheetName val="REM.MEC MAT.BET.MAN"/>
      <sheetName val="REMENDO MBUQ MAN 1ªmp"/>
      <sheetName val="CORR MBUQ MAN 1ª MP"/>
      <sheetName val="CORR MBUF MAN 1ª MP"/>
      <sheetName val="CORR MBUQ REC 1ª MP"/>
      <sheetName val="CORR MBUF REC 1ª MP"/>
      <sheetName val="REC FAIXA DOM 1ª MP "/>
      <sheetName val="ROÇ MAN"/>
      <sheetName val="MICRO MAN rel "/>
      <sheetName val="MICRO total simulação"/>
      <sheetName val="MICRO REC rel "/>
      <sheetName val="REM. MEC. DE REV.BET.REC"/>
      <sheetName val="Plan17"/>
      <sheetName val="Plan18"/>
      <sheetName val="Plan19"/>
      <sheetName val="Plan20"/>
      <sheetName val="Plan21"/>
      <sheetName val="Plan22"/>
      <sheetName val="Plan23"/>
      <sheetName val="Plan24"/>
      <sheetName val="Plan25"/>
      <sheetName val="Plan26"/>
      <sheetName val="Plan27"/>
      <sheetName val="Plan28"/>
      <sheetName val="REMENDO PRO"/>
      <sheetName val="Transp. med."/>
      <sheetName val="Trans Licit."/>
      <sheetName val="SOLO P BASE REM PROF_"/>
      <sheetName val="M_A_A_U_Q_ _  02_521_00"/>
      <sheetName val="M_B_U_Q_ _ 02_540_00"/>
      <sheetName val="Castanho - Igapó Açu"/>
      <sheetName val="QUANTIDADES"/>
      <sheetName val="QUANTIDADES (02 ANOS)"/>
      <sheetName val="Cronograma (02 ANOS)"/>
      <sheetName val="Caminhão 5m3"/>
      <sheetName val="Local para Remendos"/>
      <sheetName val="Transp. Carroceria 4t"/>
      <sheetName val="Quantit. de Mat. Betum."/>
      <sheetName val="Transporte de Mat. Betum."/>
      <sheetName val="M.A.A.U.Q. -  02.521.00"/>
      <sheetName val="M.B.U.Q. - 02.540.00"/>
      <sheetName val="Camada Granular - 02.200.01"/>
      <sheetName val="Solo Ministurado 02.241.00"/>
      <sheetName val="Formas de Madeira - 03.370.00"/>
      <sheetName val="Concreto Cimento - 13.329.01"/>
      <sheetName val="QTDE"/>
      <sheetName val="CRON FÍSICO"/>
      <sheetName val="TCC RÑP"/>
      <sheetName val="TCC RP"/>
      <sheetName val="TCB RÑP"/>
      <sheetName val="TLB RÑP"/>
      <sheetName val="MEDESM"/>
      <sheetName val="CAV MEC"/>
      <sheetName val="INST CANT"/>
      <sheetName val="Layout Canteiro"/>
      <sheetName val="G REV PRIM"/>
      <sheetName val="G MADEIRA"/>
      <sheetName val="G CHAPA"/>
      <sheetName val="_Estaca"/>
      <sheetName val="_Transversina"/>
      <sheetName val="_Balancin"/>
      <sheetName val="_Longarina"/>
      <sheetName val="_Ala"/>
      <sheetName val="_Guarda Rodas"/>
      <sheetName val="_Linha d'água"/>
      <sheetName val="_Mão Francesa"/>
      <sheetName val="_Contraventamento"/>
      <sheetName val="_Prancheta"/>
      <sheetName val="_Deslizante"/>
      <sheetName val="_Guarda Corpo"/>
      <sheetName val="_Ferragem"/>
      <sheetName val="_Pintura"/>
      <sheetName val="Mat Bet"/>
      <sheetName val="Consumo Pintura"/>
      <sheetName val="Cons Ferragem"/>
      <sheetName val="DEMOLIÇÃO DE PONTE"/>
      <sheetName val="NOVO PARAÍSO - CARACARAÍ"/>
      <sheetName val="Cronograma Físico"/>
      <sheetName val="TRANSP. COMERC. 5M3"/>
      <sheetName val="TRANSP. LOCAL REMENDOS"/>
      <sheetName val="TRANSP. LOCAL 4T"/>
      <sheetName val="QUANT. MAT. BETUME"/>
      <sheetName val="GRÁFICO (2)"/>
      <sheetName val="CPS-1  "/>
      <sheetName val="Ind. Fis."/>
      <sheetName val="Desemp."/>
      <sheetName val="M.P."/>
      <sheetName val="RECOMP. DO REVEST. PRIMÁRIO."/>
      <sheetName val="RECONFORMAÇÃO DA PLATAFORMA"/>
      <sheetName val="RECOMP. MEC. ATERRO"/>
      <sheetName val="Saldo Antes Aditivo"/>
      <sheetName val="Saldo Após Aditivo"/>
      <sheetName val="QUANTITATIVOS"/>
      <sheetName val="T_ LOCAL 10m3"/>
      <sheetName val="TRANSP. LOCAL EM BASCULANTE"/>
      <sheetName val="DESMAT. DESTOCAM. E LIMP."/>
      <sheetName val="EXECUÇÃO DE PONTE"/>
      <sheetName val="ESC. MECÂNICA 1ª CAT."/>
      <sheetName val="CORPO DE BSTC D=1,20 m"/>
      <sheetName val="BOCA DE BSTC D=1,20 m"/>
      <sheetName val="CORPO DE BDTC D=1,20 m"/>
      <sheetName val="BOCA DE BDTC D=1,20 m"/>
      <sheetName val="REATERRO E COMP. P BUEIRO"/>
      <sheetName val="T_ COMERC_ CARR_"/>
      <sheetName val="TRANSP. COMERCIAL CARROCERIA"/>
      <sheetName val="TRANSP. COMERCIAL EM BASCULANTE"/>
      <sheetName val="VEÍCULO LEVE"/>
      <sheetName val="T_ COMERCIAL 10m3"/>
      <sheetName val="Capa (2)"/>
      <sheetName val="CUSTO BALSA"/>
      <sheetName val="QTD BALSA"/>
      <sheetName val="TL REM"/>
      <sheetName val="TCB RP"/>
      <sheetName val="TLB RP"/>
      <sheetName val="TLC RP"/>
      <sheetName val="AQ MATBET"/>
      <sheetName val="TMAT BET"/>
      <sheetName val="MOBIL E DESMOBIL EQUIP"/>
      <sheetName val="LINEAR"/>
      <sheetName val="RASCUNHO_Ñ Imprimir"/>
      <sheetName val="GRAF MATERIAL DE PV"/>
      <sheetName val="GRAF JAZ"/>
      <sheetName val="GRAF EROSÕES"/>
      <sheetName val="VOLUMES 01"/>
      <sheetName val="VOLUMES 02"/>
      <sheetName val="VOLUMES 03"/>
      <sheetName val="VOLUMES 04"/>
      <sheetName val="VOLUMES 05"/>
      <sheetName val="VOLUMES 06"/>
      <sheetName val="VOLUMES 07"/>
      <sheetName val="DIV GRAF OCORR_2"/>
      <sheetName val="Quantidades-serviços"/>
      <sheetName val="Quantidades_mat.bet"/>
      <sheetName val="Quant-serviços_manutenção"/>
      <sheetName val="Quant-serviços_conservaçào"/>
      <sheetName val="canteiro"/>
      <sheetName val="quant por solução"/>
      <sheetName val="cronograma fisico por ativ"/>
      <sheetName val=" DMT"/>
      <sheetName val="VCP"/>
      <sheetName val="PRE"/>
      <sheetName val="JOÃO ANDRÉ"/>
      <sheetName val="ACESSO 01"/>
      <sheetName val="CONTORNO"/>
      <sheetName val="ACESSO 02"/>
      <sheetName val="SINALIZAÇÃO VERTICAL"/>
      <sheetName val="sinalização horizontal"/>
      <sheetName val="TACHAS"/>
      <sheetName val="concreto cimento ok (2)"/>
      <sheetName val="Calculo"/>
      <sheetName val="P"/>
      <sheetName val="PlanContrato"/>
      <sheetName val="Especif"/>
      <sheetName val="Calculo (2)"/>
      <sheetName val="PP"/>
      <sheetName val="Pintura de ligação"/>
      <sheetName val="CBUQ -  Polímero"/>
      <sheetName val="Coleta"/>
      <sheetName val="CROQUIS"/>
      <sheetName val="MATBET CUSTO"/>
      <sheetName val="MATBET PREÇO UNIT"/>
      <sheetName val="MOBIL-CANT"/>
      <sheetName val="TLCB5"/>
      <sheetName val="TLMR"/>
      <sheetName val="TCC4"/>
      <sheetName val="TLMB"/>
      <sheetName val="TCCB10"/>
      <sheetName val="CRONOGAMA 1º"/>
      <sheetName val="CRONOGAMA 2º"/>
      <sheetName val="COMPOSIÇÕES2"/>
      <sheetName val="Pluviometria "/>
      <sheetName val="BOLETIM "/>
      <sheetName val="Resumo fianceiro"/>
      <sheetName val="Resumo por medicao"/>
      <sheetName val="Borbagato"/>
      <sheetName val="MinasRio"/>
      <sheetName val="Balance Sheet&amp;Income Statement"/>
      <sheetName val="Cash Flow"/>
      <sheetName val="Equity "/>
      <sheetName val="IFRS Adjustments"/>
      <sheetName val="ABC US$ 50,000,000_261107"/>
      <sheetName val="Parc. CP &amp; LP ABC US$ 50M 2611"/>
      <sheetName val="ABC US$ 12M_060508"/>
      <sheetName val="ABC US$ 17,7M_090508"/>
      <sheetName val="SALDO"/>
      <sheetName val="Parc. CP &amp; LP"/>
      <sheetName val="logistica"/>
      <sheetName val="amapa"/>
      <sheetName val="metalicos"/>
      <sheetName val="bay"/>
      <sheetName val="anglo"/>
      <sheetName val="equity"/>
      <sheetName val="ConsFev09"/>
      <sheetName val="llx"/>
      <sheetName val="Folha de Medição"/>
      <sheetName val="CRON BR 364"/>
      <sheetName val="CRON BR 364 _2_"/>
      <sheetName val="Boletim de Desempenho Parcial"/>
      <sheetName val="Andamento Físico"/>
      <sheetName val="3ª FAIXA"/>
      <sheetName val="PISTA"/>
      <sheetName val="Memória ABRIL"/>
      <sheetName val="Memória"/>
      <sheetName val="Medição R$"/>
      <sheetName val="Financeiro"/>
      <sheetName val="Pintura Ligação (m2)"/>
      <sheetName val="Fresagem (m³)"/>
      <sheetName val="CBUQ (ton)"/>
      <sheetName val="Q.Dem+MFio"/>
      <sheetName val="Q.Dem"/>
      <sheetName val="Andam.Físico"/>
      <sheetName val="Boletim Des"/>
      <sheetName val="Pluviom"/>
      <sheetName val="Avanço Linear"/>
      <sheetName val=" Decofin - JAMARI"/>
      <sheetName val="COMBUSTIVEL I"/>
      <sheetName val="Instruções"/>
      <sheetName val="TXG"/>
      <sheetName val="FECHAMENTO"/>
      <sheetName val="INDIRETO"/>
      <sheetName val="BANCO_MO"/>
      <sheetName val="LEIS_H"/>
      <sheetName val="LEIS_M"/>
      <sheetName val="Prestadores Serviço"/>
      <sheetName val="Memo Veículos"/>
      <sheetName val="Cons.Combustivel"/>
      <sheetName val="EFETIVO OBRA 179"/>
      <sheetName val="Impressao"/>
      <sheetName val="Help"/>
      <sheetName val="Suporte"/>
      <sheetName val="Explicação1"/>
      <sheetName val="Verificador"/>
      <sheetName val="CP"/>
      <sheetName val="DP"/>
      <sheetName val="OESP"/>
      <sheetName val="CTRL"/>
      <sheetName val="DO"/>
      <sheetName val="CR"/>
      <sheetName val="ACUM"/>
      <sheetName val="FCC"/>
      <sheetName val="PEC"/>
      <sheetName val="FC"/>
      <sheetName val="PE"/>
      <sheetName val="EVA"/>
      <sheetName val="ECONO"/>
      <sheetName val="FINAN"/>
      <sheetName val="COMPARA"/>
      <sheetName val="ANALISE"/>
      <sheetName val="PM"/>
      <sheetName val="Consistência"/>
      <sheetName val="Menu_Navegação"/>
      <sheetName val="Pos_Contrato"/>
      <sheetName val="Menu_Financeiro"/>
      <sheetName val="Menu_mov_financ"/>
      <sheetName val="Mov Fin"/>
      <sheetName val="Mov_Financeiro"/>
      <sheetName val="Acom_Econômico"/>
      <sheetName val="Menu_Pessoal"/>
      <sheetName val="Pessoal Real"/>
      <sheetName val="PROVENTOS_DINAMICA"/>
      <sheetName val="PROVENTOS - FOLHA DE PAGAMENTO"/>
      <sheetName val="Desp Ger Prev"/>
      <sheetName val="Desp Ger Real"/>
      <sheetName val="Desp Ger Imp"/>
      <sheetName val="Demost_ result"/>
      <sheetName val="Med Real"/>
      <sheetName val="Menu_Medições"/>
      <sheetName val="Menu_Produção"/>
      <sheetName val="MEDIÇÃO_MENSAL"/>
      <sheetName val="RESUMO_MEDIÇÃO"/>
      <sheetName val="PRODUÇÃO_MENSAL"/>
      <sheetName val="RESUMO_PRODUÇÃO"/>
      <sheetName val="CONTROLE"/>
      <sheetName val="REL. FOTOG."/>
      <sheetName val="Dados do projeto"/>
      <sheetName val="CARTA PROPOSTA"/>
      <sheetName val="C2 PLANILHA rocha e brita"/>
      <sheetName val="C4 Resumo do projeto"/>
      <sheetName val="C5 Comparativo layout 2 e 3"/>
      <sheetName val="C7 PLANILHA de preços unitários"/>
      <sheetName val="PLANILHA Quant e preços"/>
      <sheetName val="CRON-EQ"/>
      <sheetName val="LISTA-EQ"/>
      <sheetName val="CRON-MOD"/>
      <sheetName val="CRON-MOI"/>
      <sheetName val="FIS"/>
      <sheetName val="FIS-FIN - LANÇAR NO FIS"/>
      <sheetName val="Histograma de mão de obra"/>
      <sheetName val="PLANILHA Para EAP"/>
      <sheetName val="EAP-V&amp;M"/>
      <sheetName val="COMPOR-CBM"/>
      <sheetName val="COMPOR-CHE"/>
      <sheetName val="Valeta VPA 03"/>
      <sheetName val="Atualização da Matriz"/>
      <sheetName val="Roteiro de Preenchimento"/>
      <sheetName val="Dados Informativos"/>
      <sheetName val="Contra-capa"/>
      <sheetName val="Dados Contratuais"/>
      <sheetName val="Localização"/>
      <sheetName val="Seções Típicas"/>
      <sheetName val="Planilha Resumida"/>
      <sheetName val="Proj. Bás x Exec. Fat.Emp. Sald"/>
      <sheetName val="Cron. Físico Financeiro"/>
      <sheetName val="Cronograma de Eqtos Diretos"/>
      <sheetName val="Cronograma de Eqtos Indiretos"/>
      <sheetName val="Horas Trabalhadas dos Equiptos "/>
      <sheetName val="Cronograma Mão de Obra Direta"/>
      <sheetName val="Cronograma Mão de Obra Indireta"/>
      <sheetName val="Principais Materiais"/>
      <sheetName val="Resumo do Custo Direto"/>
      <sheetName val="Rateio dos Encarregados"/>
      <sheetName val="Praticabilidade 1 Turno"/>
      <sheetName val="Perdas de tempo 1 Turno"/>
      <sheetName val="Praticabilidade 2 Turnos"/>
      <sheetName val="Perdas de tempo 2 Turnos"/>
      <sheetName val="Encargo Social Ponderado 1Turno"/>
      <sheetName val="Encargo Social Ponderado 2Turn "/>
      <sheetName val="Encargos Sociais"/>
      <sheetName val="Desmatamento"/>
      <sheetName val="Escavação 1a Cat"/>
      <sheetName val="Escavação 2a Cat"/>
      <sheetName val="Escavação 3a Cat"/>
      <sheetName val="Escavação Solo Mole"/>
      <sheetName val="Camada Drenante"/>
      <sheetName val="Aquis.  transp  Areia  CD "/>
      <sheetName val="Compactação de Aterro"/>
      <sheetName val="Regularização"/>
      <sheetName val="Subbase de Solos"/>
      <sheetName val="Esc. Carga Transp. Jaz. Subbase"/>
      <sheetName val="Base de Solos"/>
      <sheetName val="Esc. Carga Transp. Jaz. Base"/>
      <sheetName val="BGS"/>
      <sheetName val="Aquisição e transporte de BGS"/>
      <sheetName val="Reciclagem"/>
      <sheetName val="Pintura"/>
      <sheetName val="Aquis.  transp  Brita TSS"/>
      <sheetName val="Aquis.  transp  Brita TSD"/>
      <sheetName val="Conj. Britagem"/>
      <sheetName val="Resumo do CBUQ"/>
      <sheetName val="Usinagem de CBUQ"/>
      <sheetName val="Aquis.  transp  Brita  CBUQ "/>
      <sheetName val="Aquis.  transp  Areia  CBUQ"/>
      <sheetName val="Aquis.  transp Pó pedra  CBUQ"/>
      <sheetName val="Aquis.  transp Cal CBUQ"/>
      <sheetName val="Transporte da massa para  pista"/>
      <sheetName val="Aplicação do CBUQ"/>
      <sheetName val="Serviços Diversos"/>
      <sheetName val="Outros Gastos Mão de Obra Diret"/>
      <sheetName val="Resumo das Indiretas"/>
      <sheetName val="Encargo Social Ponderado 1T Ind"/>
      <sheetName val="Gerente do Projeto"/>
      <sheetName val="Engenheiros e Encarreg Geral"/>
      <sheetName val="Depto Administrativo"/>
      <sheetName val="Depto de Manutenção"/>
      <sheetName val="Depto de QSM"/>
      <sheetName val="Depto Acampamento - Canteiro"/>
      <sheetName val="Depto Técnico e Topografia"/>
      <sheetName val="Depto de Custos"/>
      <sheetName val="Depto de Laboratório"/>
      <sheetName val="Depto de Suprimentos"/>
      <sheetName val="Outros Gastos Indiretos"/>
      <sheetName val="Despesas de Apoio às Obras"/>
      <sheetName val="Check-list"/>
      <sheetName val="Precipitações"/>
      <sheetName val="Tabela de Salários Adotada"/>
      <sheetName val="SP - Tab salários"/>
      <sheetName val="MG - Tab salários"/>
      <sheetName val="PARÁ - Tab Salários"/>
      <sheetName val="MS - Tab salários"/>
      <sheetName val="% de AD"/>
      <sheetName val="Plan3 (2)"/>
      <sheetName val="Bueiro Contrato"/>
      <sheetName val="BueiroContrato-CustosMaterial"/>
      <sheetName val="lançamento TB"/>
      <sheetName val="Lançamento R P"/>
      <sheetName val="Lancamento CD"/>
      <sheetName val="Lancamento CBUQ"/>
      <sheetName val="Avanço"/>
      <sheetName val="Ficha. "/>
      <sheetName val="Tapa-buraco"/>
      <sheetName val="Cor.Defeitos"/>
      <sheetName val="Rel mensal acomp"/>
      <sheetName val="Meio-Fio (2)"/>
      <sheetName val="Sarjeta (2)"/>
      <sheetName val="Descida d'água (2)"/>
      <sheetName val="Capina (2)"/>
      <sheetName val="Roçada manual (2)"/>
      <sheetName val="Decofin 711-Setembro-07"/>
      <sheetName val="Recebimentos"/>
      <sheetName val="Folha"/>
      <sheetName val="Equipamentos e Mobiliário"/>
      <sheetName val="R. MACHADO 16-07 A 15-08-09"/>
      <sheetName val="R. SHOPP MANIA 16-10 A 15-11-09"/>
      <sheetName val="FOLHA CONSORCIO GETEL INSTTALE"/>
      <sheetName val="FOLHA DE PAGAMENTO CONSORCIO GE"/>
      <sheetName val="PT"/>
      <sheetName val="ORÇA"/>
      <sheetName val="CFF"/>
      <sheetName val="TLB5M3"/>
      <sheetName val="TLC4T"/>
      <sheetName val="TLMBF"/>
      <sheetName val="TLÁGUA"/>
      <sheetName val="ASF"/>
      <sheetName val="CS"/>
      <sheetName val="EQP"/>
      <sheetName val="Contr.COmb.1,98 17E18JUN (2)"/>
      <sheetName val="Contr.COmb.1,95 (19A30 JUN)"/>
      <sheetName val="Contr.COmb.1,95 (01 A 14Jul )"/>
      <sheetName val="Contr.COmb.1,95 (15 JUL --)"/>
      <sheetName val="Med_10_Atual_1 (2)"/>
      <sheetName val="PLANILHA FINANCEIRA"/>
      <sheetName val="ESTOQUE (2)"/>
      <sheetName val="DECOFIN abril-15"/>
      <sheetName val="FOLHA ABRIL 2015 1651."/>
      <sheetName val="Solicitação Numerarios"/>
      <sheetName val="Equipamento Alugados"/>
      <sheetName val="1651 DELTA 0"/>
      <sheetName val="1651 descontar 1"/>
      <sheetName val="1651 DELTA 1"/>
      <sheetName val="1651 descontar 2"/>
      <sheetName val="01651 DELTA 2"/>
      <sheetName val="01651 descontar 3"/>
      <sheetName val="1651 descontar 4"/>
      <sheetName val="1651 delta 3"/>
      <sheetName val="1651 adm"/>
      <sheetName val="1651 campo"/>
      <sheetName val="DADOS DO CONTRATO"/>
      <sheetName val="PLANILHA FINANCEIRA (2)"/>
      <sheetName val="PLANILHA QUANT."/>
      <sheetName val="PLAN. QNTD."/>
      <sheetName val="PLAN. CÁLCULO"/>
      <sheetName val="RESUMO FATOR"/>
      <sheetName val="P.ROLAMENTO"/>
      <sheetName val="DISP.e OBRAS COMPL."/>
      <sheetName val="FAIXA DE DOMÍNIO"/>
      <sheetName val="RE(cim+brita)20 3%-PISTA-KM FAI"/>
      <sheetName val="RE(cim+brita)20 3%-PISTA-4877"/>
      <sheetName val="RE(cim+brita)20 3%-PISTA-4878"/>
      <sheetName val="RE(cim+brita)20 3%-PISTA-4879"/>
      <sheetName val="RE(cim+brita)20 3%-PISTA-4870"/>
      <sheetName val="Memória SERV. p Km de Faixa"/>
      <sheetName val="RE(cim+brita)20 3%-ACOST-KM "/>
      <sheetName val="REcim20 3%-ACOST."/>
      <sheetName val="RECcim20 IMPR-ACOST."/>
      <sheetName val="RECcim20-ACOST-AQUIS.CM"/>
      <sheetName val="RECcim20-ACOST-TRANSP.CM"/>
      <sheetName val="REcim20 TSDpol-ACOST."/>
      <sheetName val="REcim20-ACOST-AQUIS. RR2C"/>
      <sheetName val="REcim20-ACOST-TRANSP. RR2C"/>
      <sheetName val="ORC 50"/>
      <sheetName val="Conferência"/>
      <sheetName val="Indice"/>
      <sheetName val="Q08- Resumo"/>
      <sheetName val="Q09-Planilha"/>
      <sheetName val="ORC 50 (Solução)"/>
      <sheetName val="Q10-CPU"/>
      <sheetName val="Q 11- Esc.Salarial"/>
      <sheetName val="Q12-Cronog"/>
      <sheetName val="BDI 26,70"/>
      <sheetName val="BDI 15"/>
      <sheetName val="Termo"/>
      <sheetName val="Proposta"/>
      <sheetName val="PrecosUnitarios"/>
      <sheetName val="Composição"/>
      <sheetName val="EscalaSalarial"/>
      <sheetName val="Procuração"/>
      <sheetName val="Capa1"/>
      <sheetName val="Capa2"/>
      <sheetName val="Capa3"/>
      <sheetName val="Descrição"/>
      <sheetName val="DERPreço"/>
      <sheetName val="DNITPreço"/>
      <sheetName val="DNITMãoDeObra"/>
      <sheetName val="Cad.Fornecedores"/>
      <sheetName val="qorcamentodnerL1"/>
      <sheetName val="qorcamentodnerL2"/>
      <sheetName val="ALYSSON 2"/>
      <sheetName val="ALYSSON%202.xls"/>
      <sheetName val="Calc"/>
      <sheetName val="TAPA BURACO-CBUQ (2)"/>
      <sheetName val="Ficha Quant. "/>
      <sheetName val="Resumo Físico-Financ. "/>
      <sheetName val="Planilha Adeq."/>
      <sheetName val="Transp. Loc. Basc. 5m³"/>
      <sheetName val="Transp. Comercial Basc. 10m³"/>
      <sheetName val="Transp. p remendo"/>
      <sheetName val="Localização ocorrências"/>
      <sheetName val="PlanilhaGeral-Modelo"/>
      <sheetName val="EDUARDO"/>
      <sheetName val="Solucoes "/>
      <sheetName val="Quant original"/>
      <sheetName val="QRDT"/>
      <sheetName val="PC-1 A 6-8 A 12"/>
      <sheetName val="PC-7 A 7a"/>
      <sheetName val="SERV ITV's"/>
      <sheetName val="SERV -PC7-7a"/>
      <sheetName val="Alteração"/>
      <sheetName val="CAPA-OK"/>
      <sheetName val="RESUMO - OK"/>
      <sheetName val="PLAN.SOLUÇÃO MODELO"/>
      <sheetName val="CONSOLIDADA"/>
      <sheetName val="01 - MEMO"/>
      <sheetName val="02 - ficha  (2) modelo Dr marci"/>
      <sheetName val="03 -Consolidada (2)Mod Dr marci"/>
      <sheetName val="09 - CRONOG (2) Mod Dr marcio"/>
      <sheetName val="Medição Por Km de Faixa"/>
      <sheetName val="FS (6) - H (6)"/>
      <sheetName val="Calc. da área"/>
      <sheetName val="Calc. d ECT de Material"/>
      <sheetName val="COMPACTÇÃO DE ATERRO"/>
      <sheetName val="PREPARAÇÃO DA AREA"/>
      <sheetName val="MICRO-Micro Revest."/>
      <sheetName val="Acost - TSD"/>
      <sheetName val="PINTURA FAIXA (MICRO 100%)"/>
      <sheetName val="PINTURA FAIXA (MICRO 92,8%)"/>
      <sheetName val="MICRO-Aq. de RC-1C-E "/>
      <sheetName val="MICRO-Aq. de RC-1C-E  (2)"/>
      <sheetName val="TSD Acost-Aq. de RR 2C "/>
      <sheetName val="MICRO-Transp. de RC-1C-E "/>
      <sheetName val="MICRO-Transp. de RC-1C-E  (2)"/>
      <sheetName val="TSD Acost-Transp. de RR 2C"/>
      <sheetName val="INST.CANTEIRO"/>
      <sheetName val="CANT.MANUT."/>
      <sheetName val="FS6 3°-Fres. Cont "/>
      <sheetName val="FS6 3°-Pintura de Lig."/>
      <sheetName val="FS6 3°-CBUQ "/>
      <sheetName val="FS6 3°-Pintura de Faixa"/>
      <sheetName val="RB C. CIM- RECICL"/>
      <sheetName val="RB C. CIM-IMPR"/>
      <sheetName val="RB C. CIM- TSD"/>
      <sheetName val="RB C. CIM-Pintura de Lig."/>
      <sheetName val="RB C. CIM-CBUQ 5"/>
      <sheetName val="RB C. CIM-Pint. de faixa"/>
      <sheetName val="RECON. PAV- Remoç Capa 5cm"/>
      <sheetName val="RECON. PAV- Rem. BASE"/>
      <sheetName val="RECON. PAV- SOLO ESTB"/>
      <sheetName val="RECON. PAV- BGS"/>
      <sheetName val="RECON. PAV. IMPR"/>
      <sheetName val="RECON. PAV-Pint Lig"/>
      <sheetName val="RECON. PAV-CBUQ"/>
      <sheetName val="RECON. PAV-Pint. Faixa"/>
      <sheetName val="Acost.- LAMA"/>
      <sheetName val="Acost. RB C. CIM- RECICL"/>
      <sheetName val="Acost. RB C. CIM-IMPR"/>
      <sheetName val="Acost. RB C. CIM- TSD"/>
      <sheetName val="Acost. RBAM- REEST. BASE"/>
      <sheetName val="Acost. RBAM-IMPR"/>
      <sheetName val="Acost. RBAM-TSD"/>
      <sheetName val="Acost. Reperf-Pint Lig"/>
      <sheetName val="Acost. Reperf-CBUQ Massa Fi"/>
      <sheetName val="Acost. RECON. PAV-Remoç Capa 5"/>
      <sheetName val="Acost. RECON. PAV- Rem. BASE"/>
      <sheetName val="Acost. RECON. PAV- SOLO ESTB"/>
      <sheetName val="Acost. RECON. PAV- BGS"/>
      <sheetName val="Acost. RECON. PAV. IMPR "/>
      <sheetName val="7.4-RBAM.JAZ"/>
      <sheetName val="11.2-taxas"/>
      <sheetName val="11.3-sin.def"/>
      <sheetName val="12.1-stc01"/>
      <sheetName val="12.2-dar02"/>
      <sheetName val="12.3-camada_dren"/>
      <sheetName val="12.4-mfc01"/>
      <sheetName val="12.5-dps07"/>
      <sheetName val="12.6-dpr02"/>
      <sheetName val="12.7-bsd02"/>
      <sheetName val="13.1-EsCarTran_berma"/>
      <sheetName val="13.2-comp.95PN_berma"/>
      <sheetName val="14.1-barreira"/>
      <sheetName val="14.2-rest_disp_concr"/>
      <sheetName val="14.3-anc_defensa"/>
      <sheetName val="14.4-portico"/>
      <sheetName val="14.5-defensa_s"/>
      <sheetName val="16.1-manut_2ano"/>
      <sheetName val="03 - consolidada"/>
      <sheetName val="05 - DIÁRIO OBRA"/>
      <sheetName val="08 - FOTOS"/>
      <sheetName val="MANUT.1°ANO"/>
      <sheetName val="REL PLUV"/>
      <sheetName val="FICHA - ST"/>
      <sheetName val="MICROREVESTIMENTO"/>
      <sheetName val="FRESAGEM (4CM)"/>
      <sheetName val="CBUQ(4CM)"/>
      <sheetName val="RECICLAGEM DE BASE"/>
      <sheetName val="CBUQ(5cm)"/>
      <sheetName val="TSD (ACOST)"/>
      <sheetName val="02 - ficha"/>
      <sheetName val="Mobilização (2)"/>
      <sheetName val="P A T O 99 B"/>
      <sheetName val="1"/>
      <sheetName val="Inventario"/>
      <sheetName val="P.A.T.O"/>
      <sheetName val="ORÇ 1 ano"/>
      <sheetName val="ORÇ 2 anos"/>
      <sheetName val="Fisico-Finan."/>
      <sheetName val="Fisico-Finan.S-AQ"/>
      <sheetName val="Preço.Mat.Betum."/>
      <sheetName val="Jazidas"/>
      <sheetName val="DMTs"/>
      <sheetName val="Mob-Desmob."/>
      <sheetName val="Comp.TraspEquip"/>
      <sheetName val="Quantidades S-AQ"/>
      <sheetName val="Preço.Mat.Betum.S-AQ"/>
      <sheetName val="Cotação preços"/>
      <sheetName val="Comp. Mist Betu"/>
      <sheetName val="Comp. Conc. Ciclo"/>
      <sheetName val="Comp. Conc. de Cim"/>
      <sheetName val="Comp. Argam. Cim."/>
      <sheetName val="Dist Fortal Trecho"/>
      <sheetName val="ORÇAMENTO S-AQ"/>
      <sheetName val="Comp. Manut. Cant."/>
      <sheetName val="Comp. Alug. Lab Solos, Betume"/>
      <sheetName val="Comp. Alug. Equip. Topo"/>
      <sheetName val="Comp. Alug. de Residencias"/>
      <sheetName val="Comp. Alug. de Alojamento"/>
      <sheetName val="Comp. Alug. de Canteiro"/>
      <sheetName val="Comp. Manutenção dos Canteiros"/>
      <sheetName val="Mapa do Trecho"/>
      <sheetName val="BR-423 PE"/>
      <sheetName val="BR-424 PE"/>
      <sheetName val="MEM BR-423-PETSE"/>
      <sheetName val="MEM BR-424"/>
      <sheetName val="UNIF.DYN-423"/>
      <sheetName val="UNIF.DYN-424"/>
      <sheetName val="C.PR"/>
      <sheetName val="ADEQ.DEL-423"/>
      <sheetName val="ADEQ.DEL-424 "/>
      <sheetName val="Dados do projeto (2)"/>
      <sheetName val="MEM BR-423"/>
      <sheetName val="COMPOR"/>
      <sheetName val="RESUMO "/>
      <sheetName val="BDI DE 19,60%"/>
      <sheetName val="PLANO TRAB"/>
      <sheetName val="matbet"/>
      <sheetName val=" PONTO DE PASS."/>
      <sheetName val="PT. DE PASSAGEM"/>
      <sheetName val="Demostr das Quantides"/>
      <sheetName val="Desc.Serviços"/>
      <sheetName val="quadro cons. mat. bet"/>
      <sheetName val="Tr.Loc.Basc"/>
      <sheetName val="Tr.Mat.Rem."/>
      <sheetName val="Tr.L.Cam.Carr"/>
      <sheetName val="Tr.L.Mat.Bet."/>
      <sheetName val="Tr.Agua"/>
      <sheetName val="Cronog.Fis.Fin"/>
      <sheetName val="Cálculo das Massas]"/>
      <sheetName val="Medição PI+R -MAR-01"/>
      <sheetName val="Resumo do lote I"/>
      <sheetName val="Planilha de Alteração"/>
      <sheetName val="Dados da alteração"/>
      <sheetName val="Comparativo de preço"/>
      <sheetName val="Memoria de calculo quant. (2)"/>
      <sheetName val="BR-230 POMBAL-S.GONÇALO"/>
      <sheetName val="Diagrama PB - SG"/>
      <sheetName val="PLAN. PB - SG"/>
      <sheetName val="S.GONÇALO Div PB-CE"/>
      <sheetName val="Diagrama Div PB-CE"/>
      <sheetName val="PLAN. S.G - DIV PB.CE"/>
      <sheetName val="BR-405 "/>
      <sheetName val="Diagrama BR-405"/>
      <sheetName val="PLAN. BR-405"/>
      <sheetName val="BR-116"/>
      <sheetName val="Diagrama BR-116"/>
      <sheetName val="PLAN. BR-116"/>
      <sheetName val="Crono. Fin. BR116-230-405-427"/>
      <sheetName val="Planilha BR_116_PB"/>
      <sheetName val="Planilha BR_230 PB"/>
      <sheetName val="Planilha BR_405 PB"/>
      <sheetName val="Planinha BR-427 PB"/>
      <sheetName val="BR-365-MG-LOTE1-EXE"/>
      <sheetName val="DG"/>
      <sheetName val="OF"/>
      <sheetName val="RO"/>
      <sheetName val="BODE"/>
      <sheetName val="RAFO"/>
      <sheetName val="MOB"/>
      <sheetName val="CANT MAN"/>
      <sheetName val="DESMAT"/>
      <sheetName val="DESMAT2"/>
      <sheetName val="ECT 0-50"/>
      <sheetName val="ECT 50-200"/>
      <sheetName val="ECT 200-400"/>
      <sheetName val="ECT 400-600"/>
      <sheetName val="ECT 600-800"/>
      <sheetName val="ECT 800-1000"/>
      <sheetName val="ECT 1000-1200"/>
      <sheetName val="ECT 1200-1400"/>
      <sheetName val="ECT1400-1600"/>
      <sheetName val="ECT 1600-1800"/>
      <sheetName val="ECT 1800-2000"/>
      <sheetName val="ECT 2000-3000"/>
      <sheetName val="ECT 3000-5000"/>
      <sheetName val="ECT 5000-7000"/>
      <sheetName val="ECT 7000-10000"/>
      <sheetName val="ECT 10000-16000"/>
      <sheetName val="COMPAC ATERRO 100%PN"/>
      <sheetName val="COMPAC BOTA FORA"/>
      <sheetName val="REMPROFUNDO"/>
      <sheetName val="RECIC"/>
      <sheetName val="TSD P"/>
      <sheetName val="CBUQ-REPERFILAMENTO"/>
      <sheetName val="CBUQ-CAPA"/>
      <sheetName val="RO Estorno"/>
      <sheetName val="CBUQ-CAPA Estorno"/>
      <sheetName val="CBUQ-CAPA Estorno (2)"/>
      <sheetName val="CBUQ-CAPA (ACOST.)"/>
      <sheetName val="CBUQ- INT&amp;ACESSOS"/>
      <sheetName val="SUBBASE"/>
      <sheetName val="TSD S P "/>
      <sheetName val="BSTC-1,00M"/>
      <sheetName val="DRENAGEM-BDTC-1,00M"/>
      <sheetName val="DRENAGEM-BTTC-1,00M"/>
      <sheetName val="DRENAGEM-BSTM-1,90"/>
      <sheetName val="DRENAGEM-BDTM-1,90"/>
      <sheetName val="DRENAGEM-BDTM-2,00"/>
      <sheetName val="DRENAGEM-BSTM-3,00"/>
      <sheetName val="DRENAGEM-BSTM-2,20"/>
      <sheetName val="DRENAGEM-BDTM-2,00 "/>
      <sheetName val="DRENAGEM-BTTM-1,90"/>
      <sheetName val="DRENAGEM-BSOvóide"/>
      <sheetName val="ENROCAMENTO DE PEDRA JOGADA"/>
      <sheetName val="MEIO FIO MFC 03"/>
      <sheetName val="ENTRADA DÁGUA EDA 01"/>
      <sheetName val="EDA 01 Concresolo"/>
      <sheetName val="ENTRADA DÁGUA EDA 02"/>
      <sheetName val="EDA 02 Concresolo"/>
      <sheetName val="DESCIDA DÁGUA DAD 01"/>
      <sheetName val="DAD 01 Concresolo"/>
      <sheetName val="DESCIDA DÁGUA DAR 02"/>
      <sheetName val="DAR 02 Concresolo"/>
      <sheetName val="DISSIPADOR DE ENERGIA DEB02"/>
      <sheetName val="DRENO SUBSUPERFICIAL DSS03"/>
      <sheetName val="ESC. MANUAL. 1 CAT - BUEIROS"/>
      <sheetName val="ENVELOPAMENTO BUEIRO"/>
      <sheetName val="MUDAS"/>
      <sheetName val="DEFENSAS METAL E ANCORAGENS"/>
      <sheetName val="SINALIZAÇÃO HORIZONTAL - DEFIN."/>
      <sheetName val="SINALIZAÇÃO HORIZONTAL PROV."/>
      <sheetName val="Sin Vert"/>
      <sheetName val="PLACAS VERTICAIS"/>
      <sheetName val="TACHAS REFLETIVAS E TACHÕES"/>
      <sheetName val="CAPA RELAT FOTOG"/>
      <sheetName val="QUADRO-06"/>
      <sheetName val="Orçamento-empresa"/>
      <sheetName val="Plan alteração-infra"/>
      <sheetName val="Quantidades e Custos"/>
      <sheetName val="QUANT CUSTOS"/>
      <sheetName val="JUSTIFICATIVA1"/>
      <sheetName val="Quadro Alterações Propostas"/>
      <sheetName val="Resumo Reflexo Financeiro"/>
      <sheetName val="QFIS"/>
      <sheetName val="DEST ARVORES 15A30"/>
      <sheetName val="REM 1"/>
      <sheetName val="REM"/>
      <sheetName val="RECIC CIMENTO"/>
      <sheetName val="CBUQ-CAPA (PONTOS DE ONIBUS)"/>
      <sheetName val="CBUQ-CAPA (PMR)"/>
      <sheetName val="SUBBASE 1"/>
      <sheetName val="REG. SUBLEITO-ACOSTAMENTO"/>
      <sheetName val="ENROCAMENTO ACOST. E PISTA"/>
      <sheetName val="DRENAGEM-BSTC-1,00M"/>
      <sheetName val="HIDROSSEMEADURA (2)"/>
      <sheetName val="DEFENSAS METÁLICAS E ANCORAGENS"/>
      <sheetName val="SINALIZAÇÃO HORIZONTAL - DEF"/>
      <sheetName val="DRENAGEM-BOvóide"/>
      <sheetName val="Planilha Contrato"/>
      <sheetName val="Transenge - acórdão 32"/>
      <sheetName val="BO"/>
      <sheetName val="FS 3"/>
      <sheetName val="REC"/>
      <sheetName val="CBUQ H4"/>
      <sheetName val="REP+MICRO"/>
      <sheetName val="CRONO_PISTA"/>
      <sheetName val="RBAM+MICRO"/>
      <sheetName val="MICRO A"/>
      <sheetName val="CRONO_ACOST"/>
      <sheetName val="INTER&amp;ACESSOS"/>
      <sheetName val="CRONO_INTER&amp;ACESSO"/>
      <sheetName val="MFC 05"/>
      <sheetName val="TACHAS REFLETIVAS"/>
      <sheetName val="ENROCAMENTO_PJ"/>
      <sheetName val="ENROCAMENTO_PA"/>
      <sheetName val="REC_MEC_ATERRO"/>
      <sheetName val="REC_MEC_ATERRO OAES"/>
      <sheetName val="MAN&amp;CONSERV"/>
      <sheetName val="Manut&amp;Cons_1ºano"/>
      <sheetName val="SUBBASE-INT&amp;ACESSO"/>
      <sheetName val="BASE-INT&amp;ACESSOS"/>
      <sheetName val="TSD S P_INT&amp;ACESSOS"/>
      <sheetName val="SUBBASE_A"/>
      <sheetName val="BASE_A"/>
      <sheetName val="DEMOL. CONCRETO SIMPLES"/>
      <sheetName val="COMPAC ATERRO 100%PN (2)"/>
      <sheetName val="REM (2)"/>
      <sheetName val="TSD PISTA"/>
      <sheetName val="TSD ACOST"/>
      <sheetName val="Reg. Sub-Leito Acost."/>
      <sheetName val="REG. SUBLEITO-ACOST. sem valor"/>
      <sheetName val="COLCHÃO DRENANTE. E PISTA"/>
      <sheetName val="DRENAGEM-BTTC-1,00M fidens"/>
      <sheetName val="DRENAGEM-BDTC-1,00M fidens"/>
      <sheetName val="DESCIDA DÁGUA DAD 01 (2)"/>
      <sheetName val="DESCIDA DÁGUA DAR 02 fidens"/>
      <sheetName val="HIDROSSEMEADURA "/>
      <sheetName val="HIDROSSEMEADURA FIDENS"/>
      <sheetName val="MUDAS FIDENS"/>
      <sheetName val="SINALIZAÇÃO HORIZONTAL - DEFIN"/>
      <sheetName val="SUBBASE-PISTA"/>
      <sheetName val="BASE-PISTA"/>
      <sheetName val="MEIO FIO MFC 05"/>
      <sheetName val="SEMI PORTICO"/>
      <sheetName val="Cálculo"/>
      <sheetName val="QUADROS 1 2 3 4 6 7 8"/>
      <sheetName val="Fisico %"/>
      <sheetName val="Fisico"/>
      <sheetName val="Fisico % (2)"/>
      <sheetName val="Medição Líquida"/>
      <sheetName val="Andamento Fisico"/>
      <sheetName val="Andamento Fisico - Anexo I"/>
      <sheetName val="Andamento Fisico - Anexo II"/>
      <sheetName val="Memória de Cálculo - Resumo"/>
      <sheetName val="Quadro de Const Rodoviaria"/>
      <sheetName val="Mapa de Chuva"/>
      <sheetName val="CAPA (3)"/>
      <sheetName val="CAPA (8)"/>
      <sheetName val="CAPA (4)"/>
      <sheetName val="CAPA (9)"/>
      <sheetName val="CAPA (5)"/>
      <sheetName val="CAPA (7)"/>
      <sheetName val="DNER"/>
      <sheetName val="Crédito"/>
      <sheetName val="CAPA (6)"/>
      <sheetName val="capa (10)"/>
      <sheetName val="RESUMO GERAL"/>
      <sheetName val="Conferencia Campo"/>
      <sheetName val="Plan Resumo Avaliação"/>
      <sheetName val="Plan Avaliação"/>
      <sheetName val="Med Líquida"/>
      <sheetName val="Avanço Físico Grafico"/>
      <sheetName val="Boletim DNIT"/>
      <sheetName val="Pluviométrico"/>
      <sheetName val="MC (Fresa 4)"/>
      <sheetName val="MC (Pint Lig)"/>
      <sheetName val="MC (CBUQ)"/>
      <sheetName val="MC (Fresa 5)"/>
      <sheetName val="MC (Pint Lig Reperf)"/>
      <sheetName val="MC (CBUQ Reperf)"/>
      <sheetName val="MC (Pint Prov)"/>
      <sheetName val="MC (Pint Definit)"/>
      <sheetName val="MC (Manut_Cons)"/>
      <sheetName val="MC (Mob_Desmob)"/>
      <sheetName val="MC (Canteiro)"/>
      <sheetName val="Relat M.O."/>
      <sheetName val="Relat Equipto"/>
      <sheetName val="Declaração"/>
      <sheetName val="Cron Ativ Pista Rolam Fresagem"/>
      <sheetName val="Cron Ativ Pista Rolam CBUQ"/>
      <sheetName val="Cron Ativ Pista Rolam Reperf"/>
      <sheetName val="Cron Ativ Pista Rolam Micro"/>
      <sheetName val="Cron Ativ Acostamento"/>
      <sheetName val="ROSTO"/>
      <sheetName val="Med. Financ."/>
      <sheetName val="Med.Quant."/>
      <sheetName val="Memória CAMPO"/>
      <sheetName val="RConserv1"/>
      <sheetName val="SDO CONT."/>
      <sheetName val="Sinalização H"/>
      <sheetName val="RepLocalizado(PR)"/>
      <sheetName val="FRESAGEM (PR)"/>
      <sheetName val="TRANSPFRES(PR)"/>
      <sheetName val="H (4) - PR"/>
      <sheetName val="H (5) - PR"/>
      <sheetName val="PINTLIG - PR"/>
      <sheetName val="REPLOC - AC"/>
      <sheetName val="RBAM - AC"/>
      <sheetName val="IMPRIMAÇÃO - AC"/>
      <sheetName val="TSD - AC"/>
      <sheetName val="CAP 50-60"/>
      <sheetName val="CM 30"/>
      <sheetName val="RR 1C"/>
      <sheetName val="TRANSP CAP CM"/>
      <sheetName val="TRANSP EMULSÃO"/>
      <sheetName val="PlanMed"/>
      <sheetName val="financeira"/>
      <sheetName val="PLANILHA (KMF)"/>
      <sheetName val="PLANILHA (KMF) (global)"/>
      <sheetName val="TCB10M3"/>
      <sheetName val="Planilha Edital"/>
      <sheetName val="Dados-serviços"/>
      <sheetName val="Quadro_Resumo"/>
      <sheetName val="Planilha_preços"/>
      <sheetName val="Planilha_preços (Dr Turola)"/>
      <sheetName val="Composições_Principais"/>
      <sheetName val="Composições_Auxiliares"/>
      <sheetName val="Rec e Estoc Mat Betum"/>
      <sheetName val="Item 15.10 Incid Serviços"/>
      <sheetName val="LDI"/>
      <sheetName val="Instal e Manut de Canteiro"/>
      <sheetName val="Mobilização e Desmobilização"/>
      <sheetName val="Area Cant&amp;Acamp"/>
      <sheetName val="Instal Cant&amp;Acamp"/>
      <sheetName val="Mob &amp; Desmob"/>
      <sheetName val="Quadro Resumo DMT"/>
      <sheetName val="Quadro Consumo Mat"/>
      <sheetName val="Cron Perman Equiptos"/>
      <sheetName val="Calc Custo Transp Mat Betum"/>
      <sheetName val="POR EXTENSO"/>
      <sheetName val="Capas Separadoras"/>
      <sheetName val="Avanço  Novo"/>
      <sheetName val="CAPA_FM"/>
      <sheetName val="Folha de Medicao"/>
      <sheetName val="CAPA_MP"/>
      <sheetName val="Medicao Provisoria"/>
      <sheetName val="CAPA_MC"/>
      <sheetName val="100000"/>
      <sheetName val="110009"/>
      <sheetName val="110012"/>
      <sheetName val="110014"/>
      <sheetName val="110016"/>
      <sheetName val="110018"/>
      <sheetName val="151000"/>
      <sheetName val="151100"/>
      <sheetName val="334014"/>
      <sheetName val="110267"/>
      <sheetName val="300002"/>
      <sheetName val="394012"/>
      <sheetName val="410003"/>
      <sheetName val="410103"/>
      <sheetName val="411001"/>
      <sheetName val="411101"/>
      <sheetName val="440101"/>
      <sheetName val="491003"/>
      <sheetName val="491005"/>
      <sheetName val="494101"/>
      <sheetName val="494201"/>
      <sheetName val="494202"/>
      <sheetName val="3a Medicao Parcial - Jul08 - ME"/>
      <sheetName val="Medição_1_IMPR"/>
      <sheetName val="Ficha_1_IMPR"/>
      <sheetName val="Mem_ Cálculo_1_IMPR"/>
      <sheetName val="Estaq_1_IMPR"/>
      <sheetName val="Plano Estaq_ IMPR"/>
      <sheetName val="Plano Estaq_ Projeto NÃO"/>
      <sheetName val="Avanço Fisico-1a.Med Proje_NÃO"/>
      <sheetName val="Avanço Físico_Acum_NÃO"/>
      <sheetName val="Índice de efetividade_NÃO"/>
      <sheetName val="Av_Fis_Pluv_"/>
      <sheetName val="BOLETIM_IMPRI"/>
      <sheetName val="Memória_Cálculo"/>
      <sheetName val="TLB5M3ÑP"/>
      <sheetName val="TCC"/>
      <sheetName val="TLACTÑP"/>
      <sheetName val="IPCS"/>
      <sheetName val="MEDIÇÃO CONSOLIDADA"/>
      <sheetName val="2"/>
      <sheetName val="3"/>
      <sheetName val="5"/>
      <sheetName val="6"/>
      <sheetName val="7"/>
      <sheetName val="CRONOGRAMA FÍSICO-FINANCEIRO"/>
      <sheetName val="PREÇOS POR SOLUÇÃO-Kmf"/>
      <sheetName val="RESULTADO MANUTENÇÃO"/>
      <sheetName val="Cron. de Ativ. Lama Asfáltica"/>
      <sheetName val="Cron. de Ativ. Micro Revest."/>
      <sheetName val="Lama Asf. Grossa"/>
      <sheetName val="Micro Revestimento"/>
      <sheetName val="Serv. Manut. e Cons. 1º ano"/>
      <sheetName val="Aquis. RL-1C lama"/>
      <sheetName val="Aquis. RC-1C-E micro"/>
      <sheetName val="Transp. RL-1C"/>
      <sheetName val="Transp. RC-1C-E micro"/>
      <sheetName val="Inst. do Canteiro de Obras"/>
      <sheetName val="Manutenção de Canteiro"/>
      <sheetName val="Sinalização Provisória"/>
      <sheetName val="Mobilização de Equipamentos"/>
      <sheetName val="Relat. fotográfico"/>
      <sheetName val="RELATÓRIO PLUVIOMÉTRICO"/>
      <sheetName val="Roçada mecanizada"/>
      <sheetName val="Encarregado de turma"/>
      <sheetName val="Servente"/>
      <sheetName val="Limpeza Sarj e MF"/>
      <sheetName val="10"/>
      <sheetName val="11"/>
      <sheetName val="12"/>
      <sheetName val="13"/>
      <sheetName val="14"/>
      <sheetName val="17"/>
      <sheetName val="18"/>
      <sheetName val="22"/>
      <sheetName val="24"/>
      <sheetName val="25"/>
      <sheetName val="26"/>
      <sheetName val="32"/>
      <sheetName val="33"/>
      <sheetName val="FREQ. DE VERIF. MICRO"/>
      <sheetName val="PGQ"/>
      <sheetName val="QUADRO ISSQN- SEM EST."/>
      <sheetName val="EST. PARAMBÚ"/>
      <sheetName val="EST. TAUÁ"/>
      <sheetName val="QUADRO ISSQN- COM EST."/>
      <sheetName val="PLAN"/>
      <sheetName val="AUX"/>
      <sheetName val="PLANILHA-SOLUÇÃO"/>
      <sheetName val="CRON-TIROL."/>
      <sheetName val="Módulo2"/>
      <sheetName val="Aquis. RL-1C"/>
      <sheetName val="Copiar"/>
      <sheetName val="Erros"/>
      <sheetName val="Obra"/>
      <sheetName val="Horas-extras"/>
      <sheetName val="Salario"/>
      <sheetName val="01_Setores"/>
      <sheetName val="03_Normal"/>
      <sheetName val="04_HE"/>
      <sheetName val="05_Compl"/>
      <sheetName val="13ªProd.Acum."/>
      <sheetName val="Prod. Supl "/>
      <sheetName val="Fatur. Terraplenagem"/>
      <sheetName val="Faturamento"/>
      <sheetName val="S. Geométrica"/>
      <sheetName val="Ser. a Executar"/>
      <sheetName val="Previsão"/>
      <sheetName val="Chegada Equip."/>
      <sheetName val="Empresa"/>
      <sheetName val="Funcionarios"/>
      <sheetName val="Complem"/>
      <sheetName val="Encargos"/>
      <sheetName val="Obras"/>
      <sheetName val="CBO"/>
      <sheetName val="Gráfico Resumo"/>
      <sheetName val="Faturamento Mensal"/>
      <sheetName val="Faturamento Acumulado"/>
      <sheetName val="Aguarde"/>
      <sheetName val="GECOFIN"/>
      <sheetName val="Solicitação Remessa "/>
      <sheetName val="FOLHA DE PAGAMENTO "/>
      <sheetName val="Alimentação 01 a 31.08.2012"/>
      <sheetName val="desp diversas alimentação"/>
      <sheetName val="CANTINA ADMINISTRAÇÃO"/>
      <sheetName val="Relação de Imoveis"/>
      <sheetName val="Despesas de Viagem"/>
      <sheetName val="Veiculos Getel"/>
      <sheetName val="Inventario Obra"/>
      <sheetName val="DIARIA EQUP - OBRA - AGO  2012"/>
      <sheetName val="DIARIA EQUP-OBRA-DIESEL-AGO 12 "/>
      <sheetName val="Resumo dos Equipamento Alugados"/>
      <sheetName val="Resumo dos Veiculos Alugados"/>
      <sheetName val="MEDIÇÃO EDUARDO 38&quot; 2"/>
      <sheetName val="MEDIÇÃO EDUARDO 58&quot;"/>
      <sheetName val="RESUMO TRANSP. BRITA"/>
      <sheetName val="MEDIÇÃO SEBASTIAO 38"/>
      <sheetName val="MEDIÇÃO SEBASTIÃO 58&quot;"/>
      <sheetName val="RESUMO TRANS. BRITA"/>
      <sheetName val="Desp. Valter Carneiro"/>
      <sheetName val="ENC. FABIO LUCIO"/>
      <sheetName val="Despesas telefone"/>
      <sheetName val="Despesas de Agua"/>
      <sheetName val="1º QUINZENA"/>
      <sheetName val="2º QUINZENA"/>
      <sheetName val="CONSUMO DE OLEO"/>
      <sheetName val="Movimento"/>
      <sheetName val="PlanEnvNF"/>
      <sheetName val="PlanEnvNF (2)"/>
      <sheetName val="Rest Bené GETEL"/>
      <sheetName val="Rest. Bené TERCEIRIZADOS"/>
      <sheetName val="Rest Bené INSTALLE"/>
      <sheetName val="Churrasc Eucaliptos CVAL"/>
      <sheetName val="Churrasc Eucaliptos SH MIRANDA"/>
      <sheetName val="Rest O Louro CVAL"/>
      <sheetName val="Rest O Louro - DESPESAS"/>
      <sheetName val="Rest O Cesar - DESPESAS FISCAL "/>
      <sheetName val="Planilha Veiculos"/>
      <sheetName val="Folha PG-Prévia "/>
      <sheetName val="Relação Residências"/>
      <sheetName val="Despesas Energia"/>
      <sheetName val="Despesas Agua"/>
      <sheetName val="CONTROLE COMB NF 893"/>
      <sheetName val="NU versão 2a"/>
      <sheetName val="PLANILHA FONTE"/>
      <sheetName val="Tabela Medição"/>
      <sheetName val="Medições"/>
      <sheetName val="Critérios de filtro"/>
      <sheetName val="Filtro Anterior"/>
      <sheetName val="Densidades"/>
      <sheetName val="Avanço Físico - Itumbiara"/>
      <sheetName val="Previsão Medição"/>
      <sheetName val="1000000 - RESUMO DESMATAMENTO"/>
      <sheetName val="DMT (ARG)-A"/>
      <sheetName val="DMT (CCB)-B"/>
      <sheetName val="DMT (ARG)-C"/>
      <sheetName val="DMT (CCB)-D"/>
      <sheetName val="DMT (ARG)-E"/>
      <sheetName val="DMT (ARG)-F"/>
      <sheetName val="DMT (ARG)-G"/>
      <sheetName val="DMT (ARG)-H"/>
      <sheetName val="DMT (ARG)-I"/>
      <sheetName val="DMT (ARG)-J"/>
      <sheetName val="DMT (ARG)-K"/>
      <sheetName val="DMT (ARG)-L"/>
      <sheetName val="1000000 - RESUMO TRANSPORTE"/>
      <sheetName val="1000000 - SOLO MOLE"/>
      <sheetName val="1000000 - ATERRO 95%"/>
      <sheetName val="1000000 - ATERRO 100%"/>
      <sheetName val="1000000 - EXPURGO DESM."/>
      <sheetName val="2000000 - PAVIMENTAÇÃO"/>
      <sheetName val="3000000 - DRENAGEM"/>
      <sheetName val="4000000 - OBRAS ARTE CORRENTES"/>
      <sheetName val="5000000 - OBRAS COMPLEM."/>
      <sheetName val="7000000 - O. DE ARTE ESPECIAIS"/>
      <sheetName val="9000000 - POLÍCIA R. FEDERAL"/>
      <sheetName val="CAPA ANEXOS"/>
      <sheetName val="CAPA PRINCIPAL"/>
      <sheetName val="QUANTIT. 1ª"/>
      <sheetName val="GERAL 2ª"/>
      <sheetName val="REAJUST"/>
      <sheetName val="PRO-08"/>
      <sheetName val="PLANILHA ATUALIZADA"/>
      <sheetName val="Módulo1"/>
      <sheetName val="Módulo3"/>
      <sheetName val="PLANILHA DE PREÇOS"/>
      <sheetName val="Res. Irisville"/>
      <sheetName val="Pacheco I e II "/>
      <sheetName val="Shangri-lá"/>
      <sheetName val="Antônio Barbosa"/>
      <sheetName val="Carlos Pires"/>
      <sheetName val="Orlando Morais"/>
      <sheetName val="Elza Fronze"/>
      <sheetName val="Pindorama"/>
      <sheetName val="Recreio Mansões"/>
      <sheetName val="pavgap"/>
      <sheetName val="relação"/>
      <sheetName val="Res. Irisville (1)"/>
      <sheetName val="Res. Irisville (2)"/>
      <sheetName val="Pacheco I e II (1)"/>
      <sheetName val="Pacheco I e II (2)"/>
      <sheetName val="Shangri-lá (1)"/>
      <sheetName val="Shangri-lá (2)"/>
      <sheetName val="Antônio Barbosa (1)"/>
      <sheetName val="Antônio Barbosa (2)"/>
      <sheetName val="Carlos Pires (1)"/>
      <sheetName val="Carlos Pires (2)"/>
      <sheetName val="Orlando Morais (1)"/>
      <sheetName val="Orlando Morais (2)"/>
      <sheetName val="Elza Fronze (1)"/>
      <sheetName val="Elza Fronze (2)"/>
      <sheetName val="Pindorama (1)"/>
      <sheetName val="Pindorama (2)"/>
      <sheetName val="Recreio Mansões (1)"/>
      <sheetName val="Recreio Mansões (2)"/>
      <sheetName val="7CONT FIN"/>
      <sheetName val="9CONT FIS"/>
      <sheetName val="ROSTO I"/>
      <sheetName val="REM SUP PISTA"/>
      <sheetName val="REM PROF."/>
      <sheetName val="FRESA DESC"/>
      <sheetName val="P_LIGAÇÃO F. DESC"/>
      <sheetName val="CBUQ&quot;C&quot;F.D."/>
      <sheetName val="FRESA CONT."/>
      <sheetName val="P_LIGAÇÃO F. CONT"/>
      <sheetName val="CBUQ &quot;C&quot;F.C. "/>
      <sheetName val="P.LIG. CBUQ &quot;D&quot;"/>
      <sheetName val="CBUQ &quot;D&quot;"/>
      <sheetName val="TSD POL."/>
      <sheetName val="REM SUP ACOST"/>
      <sheetName val="REM PROF.ACOST"/>
      <sheetName val="LIMP.ACOST."/>
      <sheetName val="MATBET-"/>
      <sheetName val="MOBCANT"/>
      <sheetName val="MAN"/>
      <sheetName val="MAN1"/>
      <sheetName val="CSV"/>
      <sheetName val="TACHAS REFLET"/>
      <sheetName val="1CAPA"/>
      <sheetName val="2APRES"/>
      <sheetName val="3APRES1"/>
      <sheetName val="4MAPA"/>
      <sheetName val="5DC"/>
      <sheetName val="6C FIN"/>
      <sheetName val="CONT NE"/>
      <sheetName val="8C FIS"/>
      <sheetName val="10AV FIS"/>
      <sheetName val="11PLUV"/>
      <sheetName val="12RH"/>
      <sheetName val="13EQ"/>
      <sheetName val="14IVE"/>
      <sheetName val="IVE MICRO"/>
      <sheetName val="IVE CBUQ"/>
      <sheetName val="COMENT"/>
      <sheetName val="ISSQN_DEZ2007"/>
      <sheetName val="REP SUP"/>
      <sheetName val="REP PROF"/>
      <sheetName val="FRESA"/>
      <sheetName val="CAPA PIS ACOST"/>
      <sheetName val="2SUMÁRIO"/>
      <sheetName val="BUEIRO"/>
      <sheetName val="CAPA PIS "/>
      <sheetName val="LAMA ASFÁLTICA"/>
      <sheetName val="REAJUSTE - 8ªMED"/>
      <sheetName val="MEMO 1"/>
      <sheetName val="CAPA 1"/>
      <sheetName val="8a Medição"/>
      <sheetName val="Muro de Arrimo"/>
      <sheetName val="Cortina Atirantada"/>
      <sheetName val="Tirantes"/>
      <sheetName val="Pré Moldado"/>
      <sheetName val="Transporte locais"/>
      <sheetName val="Sup. Mold. local"/>
      <sheetName val="Vol. Escav. Trin"/>
      <sheetName val="Rel. Foto"/>
      <sheetName val="RESUMO_DVOP 4ª MED"/>
      <sheetName val="custo"/>
      <sheetName val="Serviços (2)"/>
      <sheetName val="Serviços (3)"/>
      <sheetName val="Serviços (4)"/>
      <sheetName val="OFICIO "/>
      <sheetName val="Crongrama SEET (2)"/>
      <sheetName val="Res. aditivo"/>
      <sheetName val="Planilha Aditivo Com reflexo f."/>
      <sheetName val="cubação"/>
      <sheetName val="DMT "/>
      <sheetName val="Regularização Subleito"/>
      <sheetName val="Imprimação e CM-30"/>
      <sheetName val="Meio fio"/>
      <sheetName val="sarjetas de corte"/>
      <sheetName val="descida dágua"/>
      <sheetName val="Grama"/>
      <sheetName val="DIAGRAMA DE SERVIÇOS"/>
      <sheetName val="Regula"/>
      <sheetName val="Sub_base"/>
      <sheetName val="Sub Base"/>
      <sheetName val="NF SEET"/>
      <sheetName val="Cabeçalho"/>
      <sheetName val="RESUMO-Medição"/>
      <sheetName val="Saldo de Dias"/>
      <sheetName val="Reajustamento"/>
      <sheetName val="Crono Físico-Financeiro"/>
      <sheetName val="cronfisico (2)"/>
      <sheetName val="Material Asfalto "/>
      <sheetName val="Forro de cascalho (4)"/>
      <sheetName val="Forro de cascalho (2)"/>
      <sheetName val="Forro de cascalho (3)"/>
      <sheetName val="Forro de cascalho"/>
      <sheetName val="patrolamento"/>
      <sheetName val="Desmatamento "/>
      <sheetName val="Corte"/>
      <sheetName val="Aterro"/>
      <sheetName val="Compactação 100% PN"/>
      <sheetName val="Compactação 95% PN"/>
      <sheetName val="TSD-FOG"/>
      <sheetName val="AGREGADOS"/>
      <sheetName val="Construção de OAC"/>
      <sheetName val="Constr OAC (envelop)"/>
      <sheetName val="Remoção"/>
      <sheetName val="meio-fio"/>
      <sheetName val="descida dagua"/>
      <sheetName val="entrada dagua"/>
      <sheetName val="bacia amortecimento"/>
      <sheetName val="cx coletora"/>
      <sheetName val="sinaliz faixas"/>
      <sheetName val="defensas"/>
      <sheetName val="placas"/>
      <sheetName val="grama em mudas"/>
      <sheetName val="grama em mudas (2)"/>
      <sheetName val="Tachinha"/>
      <sheetName val="Tachões"/>
      <sheetName val="REAJU"/>
      <sheetName val="Limpeza Faixa de Dominio"/>
      <sheetName val="DMT modelo (1)"/>
      <sheetName val="DMT_EV"/>
      <sheetName val="CÁLC.DMT-T"/>
      <sheetName val="DIST.MAT-T"/>
      <sheetName val="REFORÇO"/>
      <sheetName val="Sub e base"/>
      <sheetName val="Cerca"/>
      <sheetName val="Mat Asf"/>
      <sheetName val="Compac alas"/>
      <sheetName val="OAC (2)"/>
      <sheetName val="Valeta"/>
      <sheetName val="Valeta (2)"/>
      <sheetName val="Valeta (3)"/>
      <sheetName val="Concreto "/>
      <sheetName val="RESUMO-DVOP"/>
      <sheetName val="DESM."/>
      <sheetName val="TERRACAM (2)"/>
      <sheetName val="TERRACAM"/>
      <sheetName val="IMPRIM."/>
      <sheetName val="DREN."/>
      <sheetName val="DREN2.VALAS"/>
      <sheetName val="DREN2"/>
      <sheetName val="SINALIZA"/>
      <sheetName val="TERR_PAV"/>
      <sheetName val="MAT BET_TRANSP_OAC"/>
      <sheetName val="ULTIMA FOLHA"/>
      <sheetName val="ATUAL.MAT.BET"/>
      <sheetName val="CONTROLE CRONOGRAMA"/>
      <sheetName val="REL_MED"/>
      <sheetName val="CONTROLE PRAZO"/>
      <sheetName val="BOL_DESEMPENHO"/>
      <sheetName val="RELATÓRIO COOT"/>
      <sheetName val="FOTOS"/>
      <sheetName val="FOTOS (2)"/>
      <sheetName val="CRONOGRAMA2"/>
      <sheetName val="Corte "/>
      <sheetName val="Compactação 95%"/>
      <sheetName val="Compactação 100%"/>
      <sheetName val="TERRACAM "/>
      <sheetName val="OAC "/>
      <sheetName val="MEDIÇÃO "/>
      <sheetName val="CRNOFIS"/>
      <sheetName val="Compactação 100% "/>
      <sheetName val="DRENO DPS - 07 "/>
      <sheetName val="tr brita dreno"/>
      <sheetName val="Ofício Fabiano"/>
      <sheetName val="Controle orçam"/>
      <sheetName val="Reajustamento "/>
      <sheetName val="Imprimação Base"/>
      <sheetName val="Pint ligação-capa"/>
      <sheetName val="CBUQ-capa rolamento "/>
      <sheetName val="Mom trans agreg-massa-CBUQ-capa"/>
      <sheetName val="TSS-TSD-FOG"/>
      <sheetName val="TRANSP -TSS-TSD-Agreg-pav"/>
      <sheetName val="TRANSP -TSS-TSD-Agreg-não pav"/>
      <sheetName val="Material Betuminoso"/>
      <sheetName val="Dreno long prof"/>
      <sheetName val="DRENAGEM -Transp mat-Rod Pav "/>
      <sheetName val="Reconf mec faixa domí"/>
      <sheetName val="Ofício Fabiano-trecho 1"/>
      <sheetName val="Trecho 1 - 10ª Med Prov"/>
      <sheetName val="Ofício Fabiano Trecho 2"/>
      <sheetName val="trecho 2 - 10ª Med Prov"/>
      <sheetName val="Resumo Receber 10ª med"/>
      <sheetName val="Medido por Serviço "/>
      <sheetName val="Resumo até 10ª med"/>
      <sheetName val="Contratos Novos"/>
      <sheetName val="Desempenho parcial"/>
      <sheetName val="Cron"/>
      <sheetName val="Orç"/>
      <sheetName val="Decl 2"/>
      <sheetName val="Decl 1"/>
      <sheetName val="Anexo 3"/>
      <sheetName val="Anexo 2"/>
      <sheetName val="Anexo 1"/>
      <sheetName val="Binfo"/>
      <sheetName val="Ofício encaminhamento"/>
      <sheetName val="Sub-base e Base-trans-não pav  "/>
      <sheetName val="Base-Sub-Base-compactação"/>
      <sheetName val="Regul da faixa de domínio"/>
      <sheetName val="Resumo Receber 6ª med"/>
      <sheetName val="Trecho 1 - 7ª Med Prov"/>
      <sheetName val="trecho 2 - 7ª Med Prov"/>
      <sheetName val="Resumo Receber 7ª med"/>
      <sheetName val="Resumo recebido até 7ª Med Prov"/>
      <sheetName val="Compactação 100_ PN"/>
      <sheetName val="Compactação 95_ PN"/>
      <sheetName val="Crono Físico"/>
      <sheetName val="Rem Mec Rev Bet"/>
      <sheetName val="Base -  transporte "/>
      <sheetName val="Base - compactação"/>
      <sheetName val="Imprimação tapa buraco"/>
      <sheetName val="Pintura de ligação-CBUQ"/>
      <sheetName val="CBUQ "/>
      <sheetName val="Mom transp agreg-massa-CBUQ"/>
      <sheetName val="Mistura betum - tapa buraco"/>
      <sheetName val="Mom transp agreg-massa-tapa bur"/>
      <sheetName val="Aterro Compactado-Portel"/>
      <sheetName val="DMT-Terraplenagem-Portel"/>
      <sheetName val="Enrocamento-Portel"/>
      <sheetName val="Escav mecan vala"/>
      <sheetName val="Bidim-tubos-Portel"/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Exerci1"/>
      <sheetName val="Exerci2"/>
      <sheetName val="PROVA"/>
      <sheetName val="Reajuste "/>
      <sheetName val="Aterro "/>
      <sheetName val="Aterro 100%-Vilmark"/>
      <sheetName val="DMT_TERRAPLENAGEM"/>
      <sheetName val="Transporte_materiais"/>
      <sheetName val="Limpeza da faixa de domínio"/>
      <sheetName val="OAC1 "/>
      <sheetName val=" base "/>
      <sheetName val="DMT_EV "/>
      <sheetName val="CÁLC.DMT-T "/>
      <sheetName val="Tabela Abril 2000"/>
      <sheetName val="Orçamento (2)"/>
      <sheetName val="Orçamento SubRogado"/>
      <sheetName val="Orçamento Saldo"/>
      <sheetName val="RESUMO_8ª MED"/>
      <sheetName val="Avanço Físico da Obra"/>
      <sheetName val="Sin Hor"/>
      <sheetName val="Bueiros"/>
      <sheetName val="Rem. e limpeza "/>
      <sheetName val="Rel-15ª med."/>
      <sheetName val="Cub corte"/>
      <sheetName val="Cub caixa e corte2"/>
      <sheetName val="Cub corte3"/>
      <sheetName val="DMT-11ª MEDIÇÃO"/>
      <sheetName val="FOG"/>
      <sheetName val="PMF"/>
      <sheetName val="Transp-Brita_Massa"/>
      <sheetName val="AGREGADOS_TSD"/>
      <sheetName val="AGREGADOS_TSD (2)"/>
      <sheetName val="meiofio"/>
      <sheetName val="Descida"/>
      <sheetName val="Extras"/>
      <sheetName val="Cronograma Semanal"/>
      <sheetName val="AGREGADOS_PMF"/>
      <sheetName val="DRENO SALDO"/>
      <sheetName val="AÇO CA-50"/>
      <sheetName val="AÇO CA-50 (2)"/>
      <sheetName val="Transporte de brita"/>
      <sheetName val="DMT - TEORICO 2"/>
      <sheetName val="Acumulado"/>
      <sheetName val="Cronograma conclusivo"/>
      <sheetName val="BDTC"/>
      <sheetName val="Cronograma anterior"/>
      <sheetName val="Físico_med"/>
      <sheetName val="RELATÓRIO"/>
      <sheetName val="RESUMO-DVOP_JBS"/>
      <sheetName val="RESUMO-DVOP_JBS (2)"/>
      <sheetName val="RESUMO-DVOP MOD SEET"/>
      <sheetName val="Mat Asf "/>
      <sheetName val="RESUMO-DVOP_AGRIMAT"/>
      <sheetName val="REAJU (2)"/>
      <sheetName val="Enleivamento"/>
      <sheetName val="DMT modelo"/>
      <sheetName val="DMT modelo (2)"/>
      <sheetName val="Aterro 100%"/>
      <sheetName val="Aterro 95%"/>
      <sheetName val="Res.Contrato"/>
      <sheetName val="Folha 1-3"/>
      <sheetName val="Folha 4 (2)"/>
      <sheetName val="Folha 4"/>
      <sheetName val="Folha 5"/>
      <sheetName val="Folha 5 (2)"/>
      <sheetName val="Folha 6 "/>
      <sheetName val="Folha 8"/>
      <sheetName val="Reajuste"/>
      <sheetName val="REL-BENS III"/>
      <sheetName val="Físico-Financeiro - Contas"/>
      <sheetName val="Planilha do Plano"/>
      <sheetName val="Anexo III - Cronograma"/>
      <sheetName val="Medição__ficha_DNER"/>
      <sheetName val="Aterro (2)"/>
      <sheetName val="Aterro (3)"/>
      <sheetName val="DMT MEDIÇÃO"/>
      <sheetName val="(2)"/>
      <sheetName val="Ligação"/>
      <sheetName val="BSTC (3)"/>
      <sheetName val="DMT DIGITAÇÃO"/>
      <sheetName val="Dados Contrato"/>
      <sheetName val="Fiscais"/>
      <sheetName val="Carimbo"/>
      <sheetName val="Relatório "/>
      <sheetName val="Ofício "/>
      <sheetName val="Cronograma atual"/>
      <sheetName val="LIMPEZA DE FAIXA DE DOMINIO"/>
      <sheetName val="Execuçao Sub e base "/>
      <sheetName val="Transportes Sub e base"/>
      <sheetName val="DMT_TERRAPLENAGEM "/>
      <sheetName val="CÁLC.DMT-T (2)"/>
      <sheetName val="ATERRO COMP E REGULA"/>
      <sheetName val="Pik-up"/>
      <sheetName val="APONT"/>
      <sheetName val="ACA - 01"/>
      <sheetName val="ACA - 02"/>
      <sheetName val="ACA - 03"/>
      <sheetName val="ACA - 04"/>
      <sheetName val="ACA - 04b"/>
      <sheetName val="ACA - 05"/>
      <sheetName val="ACA - 06"/>
      <sheetName val="ACA - 07"/>
      <sheetName val="ACA - 08"/>
      <sheetName val="ACA - 08b"/>
      <sheetName val="ACA - 09"/>
      <sheetName val="Empreiteira_Agrimat"/>
      <sheetName val="RESUMO MED"/>
      <sheetName val="DMT - ESCAVAÇÃO"/>
      <sheetName val="DMT - ATERRO"/>
      <sheetName val="Total Mat Asf"/>
      <sheetName val="CONTR FINANCEIRO"/>
      <sheetName val="Regular mec Faixa dom"/>
      <sheetName val="Remoção Cam Veg"/>
      <sheetName val="DMT 50m"/>
      <sheetName val="SPA_Esc Jaz e Tranp."/>
      <sheetName val="DMT 600 a 800m"/>
      <sheetName val="DMT 1000 a 1200m"/>
      <sheetName val="Reconf Plataforma"/>
      <sheetName val="Reconf caixa emprestimos"/>
      <sheetName val="Enroc Rachão Galeria"/>
      <sheetName val="Remoção Solo Mole"/>
      <sheetName val="Sub-base_Execução"/>
      <sheetName val="Sub-base_transp"/>
      <sheetName val="COERTE Mat. 3"/>
      <sheetName val="Secção Tipo"/>
      <sheetName val="Compac 95%-V.Fundo"/>
      <sheetName val="Aterro Lateral-Est 312 LE"/>
      <sheetName val="RESUMO_DVOP_JBS"/>
      <sheetName val="Croqui terra"/>
      <sheetName val="1ª MEDIÇÃO-Relatório"/>
      <sheetName val="Relatório - 1ª Med "/>
      <sheetName val="Relatório - 2ª Med "/>
      <sheetName val="Relatório - 3ª Med "/>
      <sheetName val="Reajuste 1ª "/>
      <sheetName val="Desm"/>
      <sheetName val="DMT (3)"/>
      <sheetName val="Esc e carga mat jazida"/>
      <sheetName val="transp. rod. Não pav."/>
      <sheetName val="Espalhamento"/>
      <sheetName val="Base "/>
      <sheetName val="REM E RECOMP C-VEGETAL"/>
      <sheetName val="RESUMO-DVOP 4ª MED"/>
      <sheetName val="Relatório do Contrato"/>
      <sheetName val="Apropriação de hora máquina"/>
      <sheetName val="Transp. de agregados"/>
      <sheetName val="Compactação leito estrada exist"/>
      <sheetName val="DMT TERRAPLENAGEM"/>
      <sheetName val="TSS e TSD"/>
      <sheetName val="Reforço sub-leito"/>
      <sheetName val=" base  "/>
      <sheetName val="OAC2"/>
      <sheetName val="GRAMA MUDAS"/>
      <sheetName val="FICHA  MEDIÇÃO"/>
      <sheetName val="MEMORIAL DESCRITIVO"/>
      <sheetName val="QUADRO DE TRANSPORTE"/>
      <sheetName val="CAVALCA Preços"/>
      <sheetName val="a_f_reperf_"/>
      <sheetName val="a_f_capa"/>
      <sheetName val="cs agreg"/>
      <sheetName val="cs lig"/>
      <sheetName val="TSBASE"/>
      <sheetName val="TBASE."/>
      <sheetName val="TRANSP CASCALHO"/>
      <sheetName val="RR_2C"/>
      <sheetName val="CM_30"/>
      <sheetName val="TST"/>
      <sheetName val="DEPOSITO "/>
      <sheetName val="25-07"/>
      <sheetName val="14-07"/>
      <sheetName val="memoriam super"/>
      <sheetName val="memoria meso"/>
      <sheetName val="memoria super 2"/>
      <sheetName val="PROGAMAÇÃO CONSERVAÇÃO"/>
      <sheetName val="PROGRAMAÇÃO RECUPERAÇÃO"/>
      <sheetName val="PROGRAMAÇÃO PPI"/>
      <sheetName val="TRANSP"/>
      <sheetName val="Planilha de revisão"/>
      <sheetName val="COMP. DNIT"/>
      <sheetName val="COMP. SEL."/>
      <sheetName val="COMP. RR-1C"/>
      <sheetName val="COMP. TRANS. RR-1C"/>
      <sheetName val="Serv extra"/>
      <sheetName val="Crono Físico_Financeiro "/>
      <sheetName val="RESUMO_DVOP"/>
      <sheetName val="Meio fio "/>
      <sheetName val="Cimento"/>
      <sheetName val="Cimento (2)"/>
      <sheetName val="Compact de fundo"/>
      <sheetName val="TSS_"/>
      <sheetName val="TSD_FOG_"/>
      <sheetName val="Sinalização "/>
      <sheetName val="Hidrosemeadura"/>
      <sheetName val="REM E RECOMP C_VEGETAL"/>
      <sheetName val="ESCAV VALA"/>
      <sheetName val="3ª CAT"/>
      <sheetName val="Aterro T"/>
      <sheetName val="Aterro C"/>
      <sheetName val="transp_ rod_ Não pav_"/>
      <sheetName val="RESUMO-7ª MED"/>
      <sheetName val="Res. para Reajustes"/>
      <sheetName val="Crono F-Financeiro"/>
      <sheetName val="Limp em mata"/>
      <sheetName val="Rebaixo"/>
      <sheetName val="S-Mole"/>
      <sheetName val="TAXA CM"/>
      <sheetName val="TAXA RR"/>
      <sheetName val="Cerca "/>
      <sheetName val="Cx de contensão"/>
      <sheetName val="Reg mec faixa dominio "/>
      <sheetName val="Tran CONCR MEIO FIO"/>
      <sheetName val="Cubação (S)"/>
      <sheetName val="Cubação Type passarela"/>
      <sheetName val="Cubação Pedágio "/>
      <sheetName val="Cubaçãop-onibus"/>
      <sheetName val="DMT caminhaõ"/>
      <sheetName val="EMPOLAMENTO"/>
      <sheetName val="SEÇAO "/>
      <sheetName val="SEÇAO  "/>
      <sheetName val="PREÇO"/>
      <sheetName val="Casc. J-Paviserv"/>
      <sheetName val="Cron Físico "/>
      <sheetName val="Cron Físico  (2)"/>
      <sheetName val="REAJ. 6a"/>
      <sheetName val="Reajustamento  (2)"/>
      <sheetName val="foto (2)"/>
      <sheetName val="Desmatamento (2)"/>
      <sheetName val="DREN"/>
      <sheetName val="BASE (2)"/>
      <sheetName val="Patrolamento (2)"/>
      <sheetName val="Esc e carga mat jazida (2)"/>
      <sheetName val="transp. rod. Não pav. (2)"/>
      <sheetName val="Espalhamento (2)"/>
      <sheetName val="REM E RECOMP C-VEGETAL (2)"/>
      <sheetName val="REAJ. 02"/>
      <sheetName val="Orç. original"/>
      <sheetName val="Res reaj"/>
      <sheetName val="CUSTO FINAL "/>
      <sheetName val="Cron Fís-Fino"/>
      <sheetName val="Cont Fin"/>
      <sheetName val="Cron. adeq."/>
      <sheetName val="Instalação de Canteiro"/>
      <sheetName val="Mobil. e Desmobl.de Pessoal"/>
      <sheetName val="Mob. e Desmob. Equip.Rodante"/>
      <sheetName val="Mobil e Desmob.Equip.pesado"/>
      <sheetName val="ADM Local da Obra"/>
      <sheetName val="Placa obras"/>
      <sheetName val="Des.arv.0,15M"/>
      <sheetName val="desm. dest."/>
      <sheetName val="DMT sub-base"/>
      <sheetName val="DMT base"/>
      <sheetName val="T-BRITA TSD"/>
      <sheetName val="T-BASC. ROD.ÑPAV."/>
      <sheetName val="T-BASC. ROD. PAV"/>
      <sheetName val="caminho serv."/>
      <sheetName val="expurgo"/>
      <sheetName val="fundo at."/>
      <sheetName val="vol aterro"/>
      <sheetName val="CALC.DMT.T-T"/>
      <sheetName val="Distribuição-A3"/>
      <sheetName val="DMT.T-EV"/>
      <sheetName val="TERRAPL "/>
      <sheetName val="Alug veic."/>
      <sheetName val="Transp Dren Rod pav."/>
      <sheetName val="Transp Dren Rod ñpav pav."/>
      <sheetName val="SARJETA"/>
      <sheetName val="ESCAV. DRENO "/>
      <sheetName val="ENT. DESC. D'AGUA DISSIPADOR."/>
      <sheetName val="PINT. FAIXA"/>
      <sheetName val="RECONF."/>
      <sheetName val="REG. ESP."/>
      <sheetName val="escavação manual"/>
      <sheetName val="CUSTO H-UTIL.-EQIP."/>
      <sheetName val="CÓD.-SERVIÇO"/>
      <sheetName val="PROD-EQUIPE"/>
      <sheetName val="01.100.00"/>
      <sheetName val="BONIFICAÇÃO"/>
      <sheetName val="TPU-MARÇO_2002"/>
      <sheetName val="TPU_MARÇO_2002"/>
      <sheetName val="RESUMO-DVOP Z"/>
      <sheetName val="RESUMO-DVOP "/>
      <sheetName val="REAJ. 1a"/>
      <sheetName val="TERR - DMT"/>
      <sheetName val="TSD - DMT"/>
      <sheetName val="Medição Nominal"/>
      <sheetName val="PLANILHA ISSQN"/>
      <sheetName val="RELATÓRIO FOTOGRÁFICO."/>
      <sheetName val="RELATÓRIO FOTOGRÁFICO"/>
      <sheetName val="RESUMO_PARA_REAJUSTAMENTO"/>
      <sheetName val="Cron.Fisico Finan."/>
      <sheetName val="Controle Financeiro"/>
      <sheetName val="diag. de serviços (2)"/>
      <sheetName val="M.O. de Manutenção do Canteiro"/>
      <sheetName val="Equipamentos de Apoio"/>
      <sheetName val="Infraestrutra-Ponte"/>
      <sheetName val="transporte 3°"/>
      <sheetName val="Fotos 3°"/>
      <sheetName val="Função Extenso"/>
      <sheetName val="Minuta"/>
      <sheetName val="Enc Sociais"/>
      <sheetName val="Tabela de Materiais"/>
      <sheetName val="Tabela de Equip"/>
      <sheetName val="Desmat 0,15"/>
      <sheetName val="DMT 50a200C"/>
      <sheetName val="DMT 200a400C"/>
      <sheetName val="DMT 600a800C"/>
      <sheetName val="DMT 800a1000C"/>
      <sheetName val="DMT 1000a1200C"/>
      <sheetName val="DMT 1200a1400C"/>
      <sheetName val="DMT 1400a1600C"/>
      <sheetName val="DMT 2000a3000C"/>
      <sheetName val="DMT ATÉ 7,0 km"/>
      <sheetName val="Aterro95%"/>
      <sheetName val="Aterro100%"/>
      <sheetName val="Transp. casc"/>
      <sheetName val="Usinagem PMF"/>
      <sheetName val="Transp. rod n pav"/>
      <sheetName val="Transp. rod pav"/>
      <sheetName val="Rem mecaniz"/>
      <sheetName val="Transp. Comercial"/>
      <sheetName val="Esc mec vala"/>
      <sheetName val="BSTC 0,60m"/>
      <sheetName val="BSTC 0,80m"/>
      <sheetName val="BSTC 1,20m"/>
      <sheetName val="Boca BSTC 0,60m"/>
      <sheetName val="Boca BSTC 0,80m"/>
      <sheetName val="Boca BSTC 1,00m"/>
      <sheetName val="Boca 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2,50 x 2,50 "/>
      <sheetName val="CORPO BSCC 3,00 x 3,00"/>
      <sheetName val="BOCA BDCC 1,50 x 1,50"/>
      <sheetName val="BOCA BTCC 1,50 x 2,00"/>
      <sheetName val="BOCA BTCC 2,00 x 2,00"/>
      <sheetName val="BOCA BTCC 2,50 x 2,50"/>
      <sheetName val="Remoção bueiro exist"/>
      <sheetName val="BOCA BSCC 3,00 x 3,00"/>
      <sheetName val="Dreno DPS07"/>
      <sheetName val="SCC 01"/>
      <sheetName val="SCC 02"/>
      <sheetName val="SCC 03"/>
      <sheetName val="SCC 04"/>
      <sheetName val="SCC 05"/>
      <sheetName val="SCC 06"/>
      <sheetName val="BSD 02"/>
      <sheetName val="STC 01"/>
      <sheetName val="STC 02"/>
      <sheetName val="STC 04"/>
      <sheetName val="STC 06"/>
      <sheetName val="SZG 03"/>
      <sheetName val="MFC 01"/>
      <sheetName val="VPC 02"/>
      <sheetName val="VPC 04"/>
      <sheetName val="VPA 04"/>
      <sheetName val="MFC 03"/>
      <sheetName val="CCS 01"/>
      <sheetName val="CCS 02"/>
      <sheetName val="CCS 03"/>
      <sheetName val="CCS 04"/>
      <sheetName val="CCS 08"/>
      <sheetName val="DAR 02"/>
      <sheetName val="DAR 03"/>
      <sheetName val="DAD 02"/>
      <sheetName val="EDA 01"/>
      <sheetName val="EDA 02"/>
      <sheetName val="BLS 01"/>
      <sheetName val="Tubul 40"/>
      <sheetName val="Tubul 60"/>
      <sheetName val="Tubul 80"/>
      <sheetName val="Tubul 100"/>
      <sheetName val="Tubul 100 (2)"/>
      <sheetName val="Tubul 120"/>
      <sheetName val="Tubul 120 (2)"/>
      <sheetName val="BLS 02"/>
      <sheetName val="Pass sobre canal"/>
      <sheetName val="Lombada"/>
      <sheetName val="Cx BL tipo A"/>
      <sheetName val="Cx BL tipo A1"/>
      <sheetName val="DEB 01"/>
      <sheetName val="DEB 04"/>
      <sheetName val="DES 01"/>
      <sheetName val="DES 03"/>
      <sheetName val="DEB 08"/>
      <sheetName val="Hidrossem"/>
      <sheetName val="Ench Cant Cent"/>
      <sheetName val="Enleivamento (2)"/>
      <sheetName val="Calçadas"/>
      <sheetName val="Sonorizador"/>
      <sheetName val="Pintura faixa 2 anos"/>
      <sheetName val="Pintura setas zebrados"/>
      <sheetName val="Placa sinal"/>
      <sheetName val="Tacha refl"/>
      <sheetName val="Tachão Refletivo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STC 80"/>
      <sheetName val="Dente BDTC 100"/>
      <sheetName val="Dente BDTC 120"/>
      <sheetName val="Dente BTTC 12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2MPa"/>
      <sheetName val="Concreto Cimento Portl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"/>
      <sheetName val="Escav Manual 1a cat"/>
      <sheetName val="Escav Man de Vala"/>
      <sheetName val="Escav Mec"/>
      <sheetName val="Compac Man"/>
      <sheetName val="RL-1C"/>
      <sheetName val="RR-2C"/>
      <sheetName val="Transp_Mat_Bet"/>
      <sheetName val="Transp_RR-2C"/>
      <sheetName val="macro"/>
      <sheetName val="RESUMO-1ª MED"/>
      <sheetName val="Canteiro de obras."/>
      <sheetName val="Mob de caminh."/>
      <sheetName val="Transp Eqtº c prancha"/>
      <sheetName val="Dest D=0,15 á 0,30m"/>
      <sheetName val="mapa geografico"/>
      <sheetName val="Medição Acumulada"/>
      <sheetName val="memória de calculo_liquida"/>
      <sheetName val="Planilha Orçamento"/>
      <sheetName val="PGQ _ Mapa de Chuva4"/>
      <sheetName val="Indice de Reajuste"/>
      <sheetName val="Sado de contrato a PI"/>
      <sheetName val="REAJU (3)"/>
      <sheetName val="REAJU (4)"/>
      <sheetName val="Reforço do sub-leito"/>
      <sheetName val="AGREGADOS (2)"/>
      <sheetName val="DDL de Cerrado"/>
      <sheetName val="Escalonamento"/>
      <sheetName val="Aterro 100% (2)"/>
      <sheetName val="Aterro 95% (2)"/>
      <sheetName val="Relat."/>
      <sheetName val="Res.Med"/>
      <sheetName val="med"/>
      <sheetName val="Transportes Cal"/>
      <sheetName val="Compactação95% PN"/>
      <sheetName val=" MAT DRENAGEM "/>
      <sheetName val="1 MED ANEL"/>
      <sheetName val="remoção mecanizada"/>
      <sheetName val="pintura de lig"/>
      <sheetName val="remendo profundo"/>
      <sheetName val="remendo profun"/>
      <sheetName val="limpeza des agua"/>
      <sheetName val="RESUMO-SETPU"/>
      <sheetName val="Cubação Após Limpeza)"/>
      <sheetName val="secção tipo 20"/>
      <sheetName val="Recomposição de Cerca"/>
      <sheetName val="Planilha 358 (Saldo)"/>
      <sheetName val="prefácio"/>
      <sheetName val="Valores"/>
      <sheetName val="SERV-EXTRAS"/>
      <sheetName val="TSSAREA"/>
      <sheetName val="Transp-Brita-TSS"/>
      <sheetName val="Transp-Brita-Usina"/>
      <sheetName val="Pint. Ligação"/>
      <sheetName val="Transp-Massa"/>
      <sheetName val="Rem de pav"/>
      <sheetName val="Entrada"/>
      <sheetName val="P A T O  B"/>
      <sheetName val="Forma Tubulão"/>
      <sheetName val="Forma Compensado"/>
      <sheetName val="Enrocamento Rachão"/>
      <sheetName val="CAPA SELANTE"/>
      <sheetName val="AGREGADOS P DRENAGEM"/>
      <sheetName val="Transp. Rio Honorato"/>
      <sheetName val="Cálculo Ponte"/>
      <sheetName val="RESUMO-SEGUNDA_MED"/>
      <sheetName val="Cronograma Físico "/>
      <sheetName val="secção tipo 27"/>
      <sheetName val="Rebaixo_de_corte"/>
      <sheetName val="Compactação leito -95%_100% PN "/>
      <sheetName val="Diagr. Linear De Seviços"/>
      <sheetName val="Edificações de Canteiro"/>
      <sheetName val="Edificações de Produção"/>
      <sheetName val="Acessórios das Ed. Alojamento"/>
      <sheetName val="Mesoestrutura"/>
      <sheetName val="diag. linear de serviços "/>
      <sheetName val="Acessório das Edificações"/>
      <sheetName val="Acessório da Inst. de Produção"/>
      <sheetName val="Edificações dos Alojamentos"/>
      <sheetName val="REAJUSTAMENTO (3 Medição)"/>
      <sheetName val="Imprimação (3 Medição)"/>
      <sheetName val="TSD-FOG (3 Medição)"/>
      <sheetName val="CH"/>
      <sheetName val="DMT 600a800"/>
      <sheetName val="DMT 1000a1200"/>
      <sheetName val="DMT 1200a1400"/>
      <sheetName val="Regula (2)"/>
      <sheetName val="Escav_Mec"/>
      <sheetName val="BSTC 1,00m"/>
      <sheetName val="Concreto fck10MPa"/>
      <sheetName val="Concreto fck15MPa"/>
      <sheetName val="Concreto fck20MPa"/>
      <sheetName val="Concreto fck30MPa"/>
      <sheetName val="Forma Placa resinada"/>
      <sheetName val="Forma Placa comp"/>
      <sheetName val="BDCC 3,00x3,00"/>
      <sheetName val="Boca BDCC 3,00x3,00"/>
      <sheetName val="Guarda Corpo"/>
      <sheetName val="MFC01"/>
      <sheetName val="MFC05"/>
      <sheetName val="DAR02"/>
      <sheetName val="EDA01"/>
      <sheetName val="DEB01"/>
      <sheetName val="DEB03"/>
      <sheetName val="Memorial"/>
      <sheetName val="Janeiro"/>
      <sheetName val="PSCEGERAL"/>
      <sheetName val="Resumo de medição"/>
      <sheetName val="Reajustamento 2ª Med Prov"/>
      <sheetName val="Reajustamento 1ª Med Prov"/>
      <sheetName val="Remoção de Solo Mole"/>
      <sheetName val="RECOMPISIÇÃO DE CERCA"/>
      <sheetName val="REMOÇÃO E RELOCAÇÃO DE POSTES"/>
      <sheetName val="Serviços Preliminares"/>
      <sheetName val="Remoção árvores"/>
      <sheetName val="Cubação Após Limpeza "/>
      <sheetName val="REGULARIZAÇÃO DE SUB LEITO"/>
      <sheetName val="VOLUME DE SUB BASE E BASE"/>
      <sheetName val="TRANP.SUB E BASE"/>
      <sheetName val="RECONFORMAÇÃO"/>
      <sheetName val="Memória de cálc serv prelim"/>
      <sheetName val="RESUMO-OITAVA_MEDIÇÃO"/>
      <sheetName val="DMT_EV_SUB_BASE"/>
      <sheetName val="CÁLC.DMT-T_SUB_BASE"/>
      <sheetName val="Transporte_Sub-Base"/>
      <sheetName val="DMT_EV_Base"/>
      <sheetName val="CÁLC.DMT-T_Base"/>
      <sheetName val="Transporte_Base"/>
      <sheetName val="TSD COM FOG"/>
      <sheetName val="DMT_EV_TSD"/>
      <sheetName val="CÁLC.DMT-T_TSD"/>
      <sheetName val="Transporte_Brita_TSD"/>
      <sheetName val="Transporte_CONCRETO_MEIO_FIO"/>
      <sheetName val="Caixas de Contenção"/>
      <sheetName val="RECONFORMAÇÃO DE JAZIDAS"/>
      <sheetName val="Dados Contrato valendo"/>
      <sheetName val="Oficio valendo"/>
      <sheetName val="Preliminar"/>
      <sheetName val="Boletim de desempenho"/>
      <sheetName val="Dados Contrato "/>
      <sheetName val="Reajustamento 2ª Med"/>
      <sheetName val="Reajustamento 1ª Med"/>
      <sheetName val="secção tipo 01"/>
      <sheetName val="Cubação-aterro completo "/>
      <sheetName val="Cubação-aterro parcial"/>
      <sheetName val="secção tipo 2"/>
      <sheetName val="OAC (1)-Constr"/>
      <sheetName val="OAC (2)-Transp mat"/>
      <sheetName val="Grama (2)"/>
      <sheetName val="Base-Sub-base - compactação"/>
      <sheetName val="Base-Sub-base transporte "/>
      <sheetName val="TSS-TSD-Agregados"/>
      <sheetName val="Dest árvores d=0,15-0,30m "/>
      <sheetName val="Avanço Físico-1"/>
      <sheetName val="Avanço Físico-2"/>
      <sheetName val="Devolução Momento transporte"/>
      <sheetName val="Devolução RR-2C"/>
      <sheetName val="Devolução CM-30"/>
      <sheetName val="Estorno TSD - Acostamento"/>
      <sheetName val="Base-transp-não pav"/>
      <sheetName val="Base-transp-rod pav"/>
      <sheetName val="TRANSP -TSD-Agreg-pav"/>
      <sheetName val="TRANSP -TSD-Agreg-não pav"/>
      <sheetName val="Mom trans agreg-mas-CBUQ-capa"/>
      <sheetName val="Material Betuminoso "/>
      <sheetName val="Contratos novos-resumo"/>
      <sheetName val="RESUMO-DVOP (2)"/>
      <sheetName val="RESUMO-DVOP (3)"/>
      <sheetName val="RESUMO-DVOP (4)"/>
      <sheetName val="RESUMO-DVOP (5)"/>
      <sheetName val="RESUMO-DVOP (6)"/>
      <sheetName val="RESUMO-DVOP (7)"/>
      <sheetName val="RESUMO-DVOP (8)"/>
      <sheetName val="RESUMO-DVOP (9)"/>
      <sheetName val="RESUMO-DVOP (10)"/>
      <sheetName val="RESUMO-DVOP (11)"/>
      <sheetName val="RESUMO-DVOP (12)"/>
      <sheetName val="Crono Físico-Erosão Portelãndia"/>
      <sheetName val="Crono Físico-Serra Parecis-traç"/>
      <sheetName val="Aterro Compactado-Serra Parecis"/>
      <sheetName val="DMT-Terraplenagem-Serra Parecis"/>
      <sheetName val="Mob-Cant-Serv topog"/>
      <sheetName val="Escavação material-Portel"/>
      <sheetName val="Adm local-manut canteiro"/>
      <sheetName val="Aterro-Acesso Ribeirãozinho"/>
      <sheetName val="DMT terrapl-Acesso Ribeirão  "/>
      <sheetName val="Aterro-MT-100"/>
      <sheetName val="DMT terrapl-MT-100  "/>
      <sheetName val="terrapl -Compact de aterros"/>
      <sheetName val="DMT Transp Sub-base"/>
      <sheetName val="Base-Sub-base- transporte "/>
      <sheetName val="Boletim desemp"/>
      <sheetName val="Cronogr"/>
      <sheetName val="Escav-reater-aterro "/>
      <sheetName val="DMT-Terraplenagem"/>
      <sheetName val="Rachão -enrocamento"/>
      <sheetName val="Rachão-enroc- transp "/>
      <sheetName val="Sub-base-Base -  transporte "/>
      <sheetName val="Sub-base-Base - compactação"/>
      <sheetName val="Pré-misturado- SERRA"/>
      <sheetName val="Momento transp agregados-massa"/>
      <sheetName val="Corrigida-fev-12"/>
      <sheetName val="Aterro Terraplenagem "/>
      <sheetName val="Base-compactação"/>
      <sheetName val="Contratos Novos Rest Rodovias"/>
      <sheetName val="Conf pista rev primário"/>
      <sheetName val="Espalh mat revest prim"/>
      <sheetName val="Transp local rod não pav"/>
      <sheetName val="Esc Carga mat Jazida"/>
      <sheetName val="Limpeza de áreas arv 0,15m"/>
      <sheetName val="terrapl -Compact de aterros (2)"/>
      <sheetName val="terrapl -trevos-corte-aterro"/>
      <sheetName val="DMT terrapl  "/>
      <sheetName val="Regula "/>
      <sheetName val="Sub-base-Base-Transporte"/>
      <sheetName val="Mob-Cant-Serv topog "/>
      <sheetName val="OAC-Valeta VPC -Transp mat "/>
      <sheetName val="OAC-Valeta VPA -Transp mat"/>
      <sheetName val="OAC-Remoção Bueiros-Transp mat"/>
      <sheetName val="CERCAS-Transp mat"/>
      <sheetName val="OAC -Transp mat"/>
      <sheetName val="DRENO LONG PROF -Transp mat "/>
      <sheetName val="Base- transporte "/>
      <sheetName val="Limp de áreas arv 0,15m-Rodovia"/>
      <sheetName val="Dest árvores d &gt; 0,30m"/>
      <sheetName val="DMT Transp Base"/>
      <sheetName val="Avanço Físico-1 "/>
      <sheetName val="Base-transporte"/>
      <sheetName val="Pint ligação "/>
      <sheetName val="Mom transp brita-Rod n Pav"/>
      <sheetName val="Mob-Cant-Acamp"/>
      <sheetName val="Dreno long profundo"/>
      <sheetName val="dren long prof-transp-Rod Pav"/>
      <sheetName val="dren long prof-transp-Rod N Pav"/>
      <sheetName val="OAC -Transp mat-Rod N Pav"/>
      <sheetName val="OAC -Transp mat-Rod Pav"/>
      <sheetName val="Aterro-2"/>
      <sheetName val="DMT terrapl-2"/>
      <sheetName val="terrapl -Compact de aterros-2"/>
      <sheetName val="terrapl -Compact de aterros-1"/>
      <sheetName val="Aterro-1"/>
      <sheetName val="DMT terrapl-1  "/>
      <sheetName val="Plan Resumo Medição"/>
      <sheetName val="Avanço Físico "/>
      <sheetName val="Mob-Desmob-Cant-veículo"/>
      <sheetName val="Mom trans agr-mas-CBUQ-Rod Pav "/>
      <sheetName val="Mom tr-agr-mas-CBUQ-Rod n Pav"/>
      <sheetName val="Imprimação-fresagem"/>
      <sheetName val="Pint ligação-binder"/>
      <sheetName val="Fresagem descontínua"/>
      <sheetName val="CBUQ-binder-fresagem "/>
      <sheetName val="Mom trans agreg-mas-CBUQ-Binder"/>
      <sheetName val="Limpeza meio fio  "/>
      <sheetName val="Imprimação Base "/>
      <sheetName val="Sub-base - transporte "/>
      <sheetName val="Sub-base - compactação "/>
      <sheetName val="Base - transporte"/>
      <sheetName val="Base - compactação "/>
      <sheetName val="Rem Mec Cam Gran Pav"/>
      <sheetName val="Transp Rev Bet "/>
      <sheetName val="TSS-TSD-FOG "/>
      <sheetName val="TSS-TSD-Transp Agregados  "/>
      <sheetName val=" Material betuminoso "/>
      <sheetName val="Mist betum"/>
      <sheetName val="PMF-Mom transp agreg-massa"/>
      <sheetName val="Momento Transp agreg-massa"/>
      <sheetName val="CBUQ - TAPA BURACO"/>
      <sheetName val="REMOÇÃO MANUAL REVEST BET"/>
      <sheetName val="Remoção manual revest betum"/>
      <sheetName val="MOMENTO TRANSP AGREG-EMULSÃO"/>
      <sheetName val="Pint ligação-binder-capa"/>
      <sheetName val="Mom Trans agre-massa-CBUQ-remen"/>
      <sheetName val="CBUQ - Binder - fresagem"/>
      <sheetName val="Sub-base-base-compactação"/>
      <sheetName val="Imprimação-Tapa Buraco"/>
      <sheetName val="Mist Betuminosa - Tapa Buraco"/>
      <sheetName val="Pint ligação-tapa buraco"/>
      <sheetName val="Roçada-Placa Obra "/>
      <sheetName val="Aditivo-Memória de cálculo"/>
      <sheetName val="Planilha aditivo"/>
      <sheetName val="Plan Orç Preços a PI"/>
      <sheetName val="Plan Orç Preços Set-12"/>
      <sheetName val="DRENAGEM -Transp mat-Rod Pav"/>
      <sheetName val="DRENAGEM -Transp mat-Rod N Pav"/>
      <sheetName val="Transporte OAC-BSTC"/>
      <sheetName val="DMT Transp local"/>
      <sheetName val="Sub-base- transporte "/>
      <sheetName val="Reajustamento corrigido 8ª Med"/>
      <sheetName val="Reajustamento corrigido 9ª Med"/>
      <sheetName val="Ponte de Concreto-1"/>
      <sheetName val="Ponte de Concreto-2"/>
      <sheetName val="Tubulação dren urbana"/>
      <sheetName val="Transp-Tubulação Urbana "/>
      <sheetName val="Drenag superf "/>
      <sheetName val="Drenagem com estaqueamento"/>
      <sheetName val="OAC-Dren Superf-Transp"/>
      <sheetName val="Plantio de grama-canteiros"/>
      <sheetName val="Hidross-Reconf áreas jaz-emprés"/>
      <sheetName val="Limpeza de áreas arv 0,15m "/>
      <sheetName val="Terrapl Escav e carga 1ª cat"/>
      <sheetName val="Terrapl Vol comp e Mom Transp"/>
      <sheetName val="OAC-Escav e reaterro"/>
      <sheetName val="Sub-base e Base-transporte "/>
      <sheetName val="Base e Sub-base-compactação"/>
      <sheetName val="TRANSP -TSS-TSD-Agreg-Rod Pav"/>
      <sheetName val="Hidrossemeadura e cerca"/>
      <sheetName val="Resumo Receber 1ª Med"/>
      <sheetName val=".xls]Ofício"/>
      <sheetName val=".xls]RESUMO-DVOP"/>
      <sheetName val=".xls]Avanço Físico"/>
      <sheetName val=".xls]Controle orçam"/>
      <sheetName val=".xls]Mob-Cant-Serv topog"/>
      <sheetName val=".xls]Reajustamento "/>
      <sheetName val=".xls]Dreno long prof"/>
      <sheetName val=".xls]DRENAGEM -Transp mat-Rod P"/>
      <sheetName val=".xls]DRENAGEM -Transp mat-Rod N"/>
      <sheetName val=".xls]OAC"/>
      <sheetName val=".xls]Transporte OAC-BSTC"/>
      <sheetName val=".xls]Patrolamento"/>
      <sheetName val=".xls]Conf pista rev primário"/>
      <sheetName val=".xls]Espalh mat revest prim"/>
      <sheetName val=".xls]Transp local rod não pav"/>
      <sheetName val=".xls]DMT Transp local"/>
      <sheetName val=".xls]Esc Carga mat Jazida"/>
      <sheetName val=".xls]Aterro"/>
      <sheetName val=".xls]DMT terrapl  "/>
      <sheetName val=".xls]terrapl -Compact de aterro"/>
      <sheetName val=".xls]Regula"/>
      <sheetName val=".xls]Sub-base- transporte "/>
      <sheetName val=".xls]Contratos Novos"/>
      <sheetName val=".xls]Desempenho parcial"/>
      <sheetName val="Planilha orç adequada"/>
      <sheetName val="BSTC-D=0,80-TRANSP ROD PAV"/>
      <sheetName val="BSTC-D=0,80-TRANSP ROD N PAV"/>
      <sheetName val="BSTC-D=0,60-TRANSP ROD PAV"/>
      <sheetName val="BSTC-D=0,60-TRANSP ROD N PAV "/>
      <sheetName val="Drenagem-meio fio"/>
      <sheetName val="Dren-descidas-entradas-dissip"/>
      <sheetName val="Controle de erosões"/>
      <sheetName val="hidross-reconf jazidas"/>
      <sheetName val="Aterro-3"/>
      <sheetName val="DMT terrapl-3"/>
      <sheetName val="terrapl -Compact de aterros -3"/>
      <sheetName val="Mom transp brita-Rod "/>
      <sheetName val="M.trans agr-mas-CBUQ-Rod N Pav "/>
      <sheetName val="Aterro-3-cancelado"/>
      <sheetName val="DMT terrapl-3-cancelado"/>
      <sheetName val="terrapl -Comp aterros-3-cancela"/>
      <sheetName val="ESCAV MEC VALA 1A CATEG "/>
      <sheetName val="COMPACT ATERROS 100% "/>
      <sheetName val="REMOÇÃO MEC REVEST BETUM"/>
      <sheetName val="SUB-BASE - COMPACTAÇÃO"/>
      <sheetName val="TRANSPORTE DE SUB-BASE E BASE "/>
      <sheetName val="TRANSPORTE DE SUB-BASE E BA (2)"/>
      <sheetName val="DRENAGEM (2)"/>
      <sheetName val="TAPA BURACO-MISTURA BETUMINOSA"/>
      <sheetName val="MISTURA BETUMINOSA"/>
      <sheetName val="Mom trans agreg-mas-binder"/>
      <sheetName val="Hidrossemeadura de talude "/>
      <sheetName val="Regul fxa domínio-semeadura "/>
      <sheetName val="Mom transp brita-Rod"/>
      <sheetName val="Corte Mat 3ª cat "/>
      <sheetName val="DMT mat 3ª cat "/>
      <sheetName val="Colchão drenante para reb rocha"/>
      <sheetName val="Mom transp brita-Colchão dren"/>
      <sheetName val="Estorno-aterro-1"/>
      <sheetName val="Estorno-DMT terrapl-1"/>
      <sheetName val="Estorno-terrapl -Comp aterros-1"/>
      <sheetName val="Estorno-aterro-2"/>
      <sheetName val="Estorno-DMT terrapl-2"/>
      <sheetName val="Estorno-terrapl-comp aterros-2"/>
      <sheetName val="Estorno sinalização"/>
      <sheetName val="Medição Cerca"/>
      <sheetName val="Transp OC"/>
      <sheetName val="Quantificação OC"/>
      <sheetName val="Aterro estorno"/>
      <sheetName val="DMT terrapl-aterro estorno"/>
      <sheetName val="Compactação aterro estorno"/>
      <sheetName val="Comp-transp-Botafora-estorno"/>
      <sheetName val="Regula-estorno"/>
      <sheetName val="Sub-base- transporte-estorno"/>
      <sheetName val="Regula rod e trevo"/>
      <sheetName val="Sub-base- transporte"/>
      <sheetName val="Aterro 3 - Rodovia"/>
      <sheetName val="DMT 3 - terrapl-aterro rodovia"/>
      <sheetName val="Compactação 3-aterro rodovia"/>
      <sheetName val="Comp-transp-B.fora-3-rodovia"/>
      <sheetName val="Aterro 2 - Rodovia"/>
      <sheetName val="DMT 2 - terrapl-aterro rodo"/>
      <sheetName val="Compactação 2-aterro rod"/>
      <sheetName val="Comp-transp-B.fora-2-rod "/>
      <sheetName val="Aterro trevo"/>
      <sheetName val="DMT terrapl-aterro 2"/>
      <sheetName val="Compactação aterro 2"/>
      <sheetName val="DMT terrapl-aterro 1"/>
      <sheetName val="Compactação aterro-1"/>
      <sheetName val="Estorno Cerca 1"/>
      <sheetName val="Estorno cerca 2"/>
      <sheetName val="Mat bax cap sup-Bota-fora"/>
      <sheetName val="Compactação-transp-Bota-fora"/>
      <sheetName val="Avanço Físico-1  "/>
      <sheetName val="Avanço Físico-2 "/>
      <sheetName val="Aterro  "/>
      <sheetName val="DMT 1 - terrapl"/>
      <sheetName val="Compactação aterro "/>
      <sheetName val="Comp-transp-B.fora"/>
      <sheetName val="PRÉ-MISTURADO - TAPA BURACO"/>
      <sheetName val="DMT terrapl-aterro "/>
      <sheetName val="QR"/>
      <sheetName val="bx cap"/>
      <sheetName val="pint_lig"/>
      <sheetName val="transp pav"/>
      <sheetName val="DMTa"/>
      <sheetName val="transpOAC"/>
      <sheetName val="transpOC"/>
      <sheetName val="qtfiOAC"/>
      <sheetName val="qtfiOC"/>
      <sheetName val="NSbueiro"/>
      <sheetName val="NScerca"/>
      <sheetName val="alt_cubPonte"/>
      <sheetName val="alt_cub_varian_daMata"/>
      <sheetName val="qtfiDRE"/>
      <sheetName val="transpDRE"/>
      <sheetName val="ns-eda-dad-deb"/>
      <sheetName val="ns meio-fio"/>
      <sheetName val="transp.pav-proj"/>
      <sheetName val="Sub-Base-Compact"/>
      <sheetName val="Dren-tubulação-meio fio-desc"/>
      <sheetName val="Drenagem-concreto-lastros"/>
      <sheetName val="Dren-Tubos-Transp mat-Rod Pav "/>
      <sheetName val="Dren-concr-Transp mat-Rod Pav"/>
      <sheetName val="Contratos Novos Rest Rodov"/>
      <sheetName val="Tubulação+ escav+ meio fio"/>
      <sheetName val="Concret+lastro brita+caixas"/>
      <sheetName val="Transp Concreto"/>
      <sheetName val="Transp brita"/>
      <sheetName val="Reconf áreas jazidas e emprést"/>
      <sheetName val="Pint ligação-capa-fresagem"/>
      <sheetName val="CBUQ - Capa - fresagem"/>
      <sheetName val="Mom trans agreg-mas-CBUQ-remend"/>
      <sheetName val="Rem Mec Rev Bet - Transporte"/>
      <sheetName val="Limpeza-Roçada "/>
      <sheetName val="Sub-Base-compactação"/>
      <sheetName val="DRENO PROF-Trans mat-Rod não Pa"/>
      <sheetName val="Resumo Receber 3ª Med"/>
      <sheetName val="DRENAGEM -Transp mat-Rod não Pa"/>
      <sheetName val="OAC -Transp mat Rod não Pav"/>
      <sheetName val="Trecho 1 - 6ª Med Prov"/>
      <sheetName val="trecho 2 - 6ª Med Prov"/>
      <sheetName val="Resumo recebido até 6ª Med Prov"/>
      <sheetName val="Resumo Contrato"/>
      <sheetName val="Rel Qtitativos"/>
      <sheetName val="Reaj. "/>
      <sheetName val="Crono Físico-Fin Geo (2)"/>
      <sheetName val="REL_MED (2)"/>
      <sheetName val="Transportes QUEBÓ"/>
      <sheetName val="Transportes QUEBOZINHO"/>
      <sheetName val="Crono Físico-Fin Geo"/>
      <sheetName val="FOTOS 01"/>
      <sheetName val="FOTOS 02"/>
      <sheetName val="Transporte Mat Cerca"/>
      <sheetName val="Quantificação Mat Cerca"/>
      <sheetName val="Estorno-OAC"/>
      <sheetName val="Estorno-OAC-Trans.mat-Rod N Pav"/>
      <sheetName val="Estorno-OAC-Transp mat-Rod Pav"/>
      <sheetName val="OAC-escavação-reaterro"/>
      <sheetName val="Qdade Mat- OAC"/>
      <sheetName val="Transp Mat - OAC"/>
      <sheetName val="Sub-base-transporte"/>
      <sheetName val="Medição Meio Fio"/>
      <sheetName val="Qdade Mat- Meio fio"/>
      <sheetName val="Transporte Mat Meio Fio"/>
      <sheetName val="Alteração Modelo"/>
      <sheetName val="RESUMO_ADITIVO"/>
      <sheetName val="Cubação Após Limpeza) (2)"/>
      <sheetName val="secção tipo 20 (2)"/>
      <sheetName val="DMT_EV  (2)"/>
      <sheetName val="DMT_TERRAPLENAGEM  (2)"/>
      <sheetName val="OAC (3)"/>
      <sheetName val="MFC-TRANSPORTE (2)"/>
      <sheetName val="Entradas, Descidas, Dissip"/>
      <sheetName val="DEB 01-TRANSPORTE "/>
      <sheetName val="DAR 03-TRANSPORTE"/>
      <sheetName val="EDA 01-TRANSPORTE "/>
      <sheetName val="EDA 02-TRANSPORTE "/>
      <sheetName val="Horiz QR"/>
      <sheetName val="Tacha "/>
      <sheetName val="Placa De Sinalização"/>
      <sheetName val="Grama muda"/>
      <sheetName val="Regul fxa dom-expurgo de jazid "/>
      <sheetName val="Qdade Mat- OAC-BTTC"/>
      <sheetName val="Transp Mat - OAC-BTCC"/>
      <sheetName val="Aterro com rocha"/>
      <sheetName val="Aterro Mat 1ª Cat"/>
      <sheetName val="Compactação aterro"/>
      <sheetName val="Compact-transp-B.fora"/>
      <sheetName val="Sub-base e base-transporte"/>
      <sheetName val="Limp de áreas arv 0,15m-Acesso"/>
      <sheetName val="Aterro 1 - Rodovia "/>
      <sheetName val="DMT 1 - terrapl-aterro rodovia "/>
      <sheetName val="Compactação 1-aterro rod  "/>
      <sheetName val="Comp-transp-B.fora-1-rod"/>
      <sheetName val="Desm-dest-Limpeza "/>
      <sheetName val="DMT terrapl "/>
      <sheetName val="Sub-base e base- transporte "/>
      <sheetName val="Sub-Base e compactação"/>
      <sheetName val="Transporte-TSS-TSD-Agregados"/>
      <sheetName val="OAC -Transp mat-Rod Pav-2"/>
      <sheetName val="OAC -Transp mat-Rod Pav-1"/>
      <sheetName val="OAC -Transp mat-Rod não Pav-1"/>
      <sheetName val="OAC -Transp mat-Rod Não Pav-2 "/>
      <sheetName val="Resumo Receber 2ª med"/>
      <sheetName val="Crongrama SINFRA ADITIVO 13-02"/>
      <sheetName val="VALE "/>
      <sheetName val="FEVEREIRO"/>
      <sheetName val="MARÇO"/>
      <sheetName val="ABRIL"/>
      <sheetName val="MAIO"/>
      <sheetName val="Compac.95%"/>
      <sheetName val="Compac.100%"/>
      <sheetName val="DMT Terrap."/>
      <sheetName val="O.A.C."/>
      <sheetName val="Solo-Cimento"/>
      <sheetName val="D.M.T. Brita"/>
      <sheetName val="T.S.D."/>
      <sheetName val="Dren. Superf."/>
      <sheetName val="Sinal. Horizont."/>
      <sheetName val="Transporte Agreg TSD"/>
      <sheetName val="Transporte Agreg-massa-Capa"/>
      <sheetName val="Dreno Long Prof "/>
      <sheetName val="Qdade mat- dreno prof"/>
      <sheetName val="Transporte dreno prof"/>
      <sheetName val="cro"/>
      <sheetName val="quantf"/>
      <sheetName val="AVS"/>
      <sheetName val="Ctr. (3)"/>
      <sheetName val="Diversos"/>
      <sheetName val="Trechos"/>
      <sheetName val="Vínculo (2)"/>
      <sheetName val="COLAR (2)"/>
      <sheetName val="Ctr. (2)"/>
      <sheetName val="Reciclagem de Base 1"/>
      <sheetName val="Reciclagem de Base 2"/>
      <sheetName val="CBUQ pol"/>
      <sheetName val="CBUQ Massa Fina"/>
      <sheetName val="Lama Grossa"/>
      <sheetName val="TSSp"/>
      <sheetName val="Remoção CBUQ"/>
      <sheetName val="Selagem de trinca"/>
      <sheetName val="Micro Rev. 2 Cam."/>
      <sheetName val="AAUQ"/>
      <sheetName val="DCD 02 "/>
      <sheetName val="RBAM"/>
      <sheetName val="Base Solo Estab."/>
      <sheetName val="DPS 01"/>
      <sheetName val="Esc mat 1ª cat 600 a 800"/>
      <sheetName val="Compact 100% PN"/>
      <sheetName val="STC 03"/>
      <sheetName val="Gabião"/>
      <sheetName val="BSD 03"/>
      <sheetName val="DSS 03"/>
      <sheetName val="BSD 01"/>
      <sheetName val="Reciclagem de Base com BRITA"/>
      <sheetName val="RBSM"/>
      <sheetName val="RBAM(FS)"/>
      <sheetName val="Fresagem Cont."/>
      <sheetName val="Vínculo"/>
      <sheetName val="COLAR"/>
      <sheetName val="Ctr."/>
      <sheetName val="54"/>
      <sheetName val="50"/>
      <sheetName val="40"/>
      <sheetName val="38"/>
      <sheetName val="financ"/>
      <sheetName val="Quadro Geral"/>
      <sheetName val="RMLE157"/>
      <sheetName val="DSS_04"/>
      <sheetName val="PintLigacao"/>
      <sheetName val="PMQ"/>
      <sheetName val="STC_01"/>
      <sheetName val="Cpus"/>
      <sheetName val="Insumos"/>
      <sheetName val="Fluxo Caixa"/>
      <sheetName val="QTS"/>
      <sheetName val="ES"/>
      <sheetName val="Materiais_Elétricos A"/>
      <sheetName val="3841_ESCOPO_A"/>
      <sheetName val="Arrum_ESCOPO_A"/>
      <sheetName val="SUBT_ESCOPO_A"/>
      <sheetName val="Indiretas"/>
      <sheetName val="Crono MOI"/>
      <sheetName val="CpuApr"/>
      <sheetName val="RelCpu"/>
      <sheetName val="Permanência"/>
      <sheetName val="Crono MO"/>
      <sheetName val="Crono EQ"/>
      <sheetName val="GerRel"/>
      <sheetName val="DEMONSTRATIVO DE RESULTADO"/>
      <sheetName val="Desp. Indireta"/>
      <sheetName val="Transmang"/>
      <sheetName val="ValdeCans"/>
      <sheetName val="ViaLocal"/>
      <sheetName val="PROGRAMAÇÃO TOTAL"/>
      <sheetName val="PLANILHA DE OBRA"/>
      <sheetName val="Composições Auxil."/>
      <sheetName val="Janeiro-06"/>
      <sheetName val="Fevereiro-06"/>
      <sheetName val="Março-06"/>
      <sheetName val="Abril-06"/>
      <sheetName val="Maio-06"/>
      <sheetName val="ACOMP. DE CONTRATO"/>
      <sheetName val="Situação de contrato"/>
      <sheetName val="Administração Reg."/>
      <sheetName val="PACAJUS"/>
      <sheetName val="Ponte Jaguaribe"/>
      <sheetName val="Viaduto S. Pompeu"/>
      <sheetName val="Riacho Verde"/>
      <sheetName val="Russas"/>
      <sheetName val="Milagres"/>
      <sheetName val="Madalena"/>
      <sheetName val="Aprazível"/>
      <sheetName val="Canindé"/>
      <sheetName val="Acaraú"/>
      <sheetName val="Chorozinho"/>
      <sheetName val="Varzea Alegre"/>
      <sheetName val="Croatá"/>
      <sheetName val="Barra Nova"/>
      <sheetName val="Crateús"/>
      <sheetName val="ConservaTauá"/>
      <sheetName val="Crateús 2"/>
      <sheetName val="Quixeramobim"/>
      <sheetName val="BR-02-Choró"/>
      <sheetName val="Varjota"/>
      <sheetName val="Mossoró-Angicos"/>
      <sheetName val="Passarela BR-101"/>
      <sheetName val="Macaíba"/>
      <sheetName val="Hospital de Itapipoca"/>
      <sheetName val="Viaduto BR-101-RN"/>
      <sheetName val="Junho-06"/>
      <sheetName val="REC.OBRAS INFRA -09"/>
      <sheetName val="PLANILHA DE OBRA GERAL"/>
      <sheetName val="Despesas Indiretas"/>
      <sheetName val="JAN-05"/>
      <sheetName val="FEV-05"/>
      <sheetName val="MAR-05"/>
      <sheetName val="ABR-05"/>
      <sheetName val="MAI-05"/>
      <sheetName val="JUN-05"/>
      <sheetName val="JUL-05"/>
      <sheetName val="AGO-05"/>
      <sheetName val="SET-05"/>
      <sheetName val="OUT-05"/>
      <sheetName val="NOV-05"/>
      <sheetName val="Resumo de Contratos"/>
      <sheetName val="779 - Vit Conq"/>
      <sheetName val="797 - Jequié"/>
      <sheetName val="723 - Dias Dávila"/>
      <sheetName val="807 - Eunápolis"/>
      <sheetName val="847 - Uauá"/>
      <sheetName val="Abril-05"/>
      <sheetName val="Maio-05"/>
      <sheetName val="Junho-05"/>
      <sheetName val="Julho-05"/>
      <sheetName val="Agosto-05"/>
      <sheetName val="Setembro-05"/>
      <sheetName val="Outubro-05"/>
      <sheetName val="Novembro-05"/>
      <sheetName val="Tianguá"/>
      <sheetName val="S.Quitéria"/>
      <sheetName val="Santa Cruz"/>
      <sheetName val="Jucurutú"/>
      <sheetName val="ADM.REGIONAL"/>
      <sheetName val="Gurupi"/>
      <sheetName val="Barão de G. 01"/>
      <sheetName val="Barão de G. 02"/>
      <sheetName val="Floriano 01"/>
      <sheetName val="Floriano 02"/>
      <sheetName val="Valença I"/>
      <sheetName val="Valença II"/>
      <sheetName val="Itaituba 06"/>
      <sheetName val="Itaituba 07"/>
      <sheetName val="Redenção do Gurguéia"/>
      <sheetName val="Solicitação Remessa CC 153"/>
      <sheetName val="RES.F4000  RAIMUNDO"/>
      <sheetName val="RES.F4000 L0URENÇO"/>
      <sheetName val="CAÇAMBA BWF 7740"/>
      <sheetName val="TABELA DO TIPO DE EQUIP."/>
      <sheetName val="EQUIP.ALUGADO C.C 943"/>
      <sheetName val="VEICULOS ALUGADOS C.C 943"/>
      <sheetName val="ALIMENTAÇÃO JOSE MARIA"/>
      <sheetName val="RELAÇÃO DE MÓVEIS"/>
      <sheetName val="SOL. 943 ANGICAL-PI 10 2007"/>
      <sheetName val="Memória. OUTUBRO 2007"/>
      <sheetName val="DND 943 ANGICAL - PI NOV  2007"/>
      <sheetName val="Remessa 928 Junho"/>
      <sheetName val="Folha Junho"/>
      <sheetName val="EQUIPAMENTOS ALUGADOS"/>
      <sheetName val="Produção Mar 2007"/>
      <sheetName val="Combustivel 928"/>
      <sheetName val="Alimentação-B,Viagem"/>
      <sheetName val="Decofin CC711-Jun.06"/>
      <sheetName val="C.C 711-Solic.de Numer. 10.07"/>
      <sheetName val="FOLHA.Jun.06"/>
      <sheetName val="Chur.Bom Gosto.Jun.06"/>
      <sheetName val="CONSCEL LTDA.(CABELUDO)"/>
      <sheetName val="SOLIC.DE NUMERARIO C.C 280 FLOR"/>
      <sheetName val="SOLIC.280 PICOS (17)"/>
      <sheetName val="DECOFIM CONT. (017)"/>
      <sheetName val="DNC"/>
      <sheetName val="FOLHA C.C 280 BR - 230 (17)"/>
      <sheetName val="POSTO PAPAI NOEL C.C280"/>
      <sheetName val="POSTO  R. SÁ OEIRAS"/>
      <sheetName val="RES.INF.VAR."/>
      <sheetName val="RESECON"/>
      <sheetName val="SIT."/>
      <sheetName val="DELTA"/>
      <sheetName val="SIT. (2)"/>
      <sheetName val="164Santana"/>
      <sheetName val="235Afrânio"/>
      <sheetName val="270Garanhuns"/>
      <sheetName val="274Agrestina"/>
      <sheetName val="352CrSalgueiro"/>
      <sheetName val="394P.Índios"/>
      <sheetName val="495T.Vilela"/>
      <sheetName val="736Jabitaca"/>
      <sheetName val="783Itabaiana"/>
      <sheetName val="792P.Ferro"/>
      <sheetName val="794P.D'alho"/>
      <sheetName val="821PePedro"/>
      <sheetName val="823Atalaia"/>
      <sheetName val="838Caetés"/>
      <sheetName val="903Floresta"/>
      <sheetName val="907Ig.Carmo"/>
      <sheetName val="924Maruim"/>
      <sheetName val="931Nazaré"/>
      <sheetName val="945Toritama"/>
      <sheetName val="967Tacaratu"/>
      <sheetName val="970Promata"/>
      <sheetName val="972P.Branca"/>
      <sheetName val="975R.Cavalc."/>
      <sheetName val="976Carié"/>
      <sheetName val="Planilha Orç Completa"/>
      <sheetName val="Seleção de Itens Filtro"/>
      <sheetName val="Seleção de Itens Soma"/>
      <sheetName val="Resultado Zero-vírgula"/>
      <sheetName val="Percentual"/>
      <sheetName val="Despesas JUNHO"/>
      <sheetName val="Despesas JULHO"/>
      <sheetName val="Contr.C."/>
      <sheetName val="Resumo_abr-08"/>
      <sheetName val="Resumo_mai-08"/>
      <sheetName val="Resumo_jun-08"/>
      <sheetName val="Resumo_jul-08"/>
      <sheetName val="Resumo_ago-08"/>
      <sheetName val="terrap_ESCOPO_A venda"/>
      <sheetName val="terrap_ESCOPO_A custo"/>
      <sheetName val="Arrum_ESCOPO_A venda"/>
      <sheetName val="Arrum_ESCOPO_A custo"/>
      <sheetName val="conferencia"/>
      <sheetName val="CUSTO TRANSPORTE (2)"/>
      <sheetName val="memoria eletrica"/>
      <sheetName val="TRANSP_ 10m3"/>
      <sheetName val="CRONOGRAMA GERAL"/>
      <sheetName val="PLANILHA DEFINITIVA"/>
      <sheetName val="MEMORIA - URBANIZAÇÃO"/>
      <sheetName val="MEMO-PAV. (2)"/>
      <sheetName val="Memória_LAURA P. MAIA"/>
      <sheetName val="Memória_ABRAHÃO FELIX"/>
      <sheetName val="Memória_diversas jóquei"/>
      <sheetName val="Memória_diversas caçari"/>
      <sheetName val="Memória_CORCEL NEGRO"/>
      <sheetName val="Laura Pinheiro"/>
      <sheetName val="Corcel Negro"/>
      <sheetName val="Abraão Félix"/>
      <sheetName val="COMENTÁRIOS"/>
      <sheetName val="IndReaj"/>
      <sheetName val="Fatura-GOV"/>
      <sheetName val="1.1 (Detalhada)"/>
      <sheetName val="1.2 (Detalhada)"/>
      <sheetName val="2.4.1"/>
      <sheetName val="2.4.2"/>
      <sheetName val="2.4.3"/>
      <sheetName val="2.4.4"/>
      <sheetName val="2.4.5"/>
      <sheetName val="2.4.6"/>
      <sheetName val="2.4.7"/>
      <sheetName val="2.4.9"/>
      <sheetName val="2.4.11"/>
      <sheetName val="2.4.12"/>
      <sheetName val="2.4.13"/>
      <sheetName val="2.5.1"/>
      <sheetName val="2.5.2"/>
      <sheetName val="2.5.3"/>
      <sheetName val="2.5.4"/>
      <sheetName val="2.5.5"/>
      <sheetName val="3.1.6.3"/>
      <sheetName val="3.1.6.4"/>
      <sheetName val="3.1.7.3"/>
      <sheetName val="3.1.7.4"/>
      <sheetName val="3.2.5"/>
      <sheetName val="3.2.9"/>
      <sheetName val="3.2.10"/>
      <sheetName val="3.2.11.3"/>
      <sheetName val="3.2.12.3"/>
      <sheetName val="3.4.8"/>
      <sheetName val="3.4.10"/>
      <sheetName val="3.4.11"/>
      <sheetName val="3.4.13.2"/>
      <sheetName val="3.4.14.2"/>
      <sheetName val="4.3"/>
      <sheetName val="4.4"/>
      <sheetName val="4.5"/>
      <sheetName val="4.6"/>
      <sheetName val="4.7"/>
      <sheetName val="4.8"/>
      <sheetName val="4.9"/>
      <sheetName val="4.13"/>
      <sheetName val="4.14"/>
      <sheetName val="4.21"/>
      <sheetName val="4.23"/>
      <sheetName val="4.27"/>
      <sheetName val="4.28"/>
      <sheetName val="4.29"/>
      <sheetName val="4.33"/>
      <sheetName val="4.68"/>
      <sheetName val="4.69"/>
      <sheetName val="4.70"/>
      <sheetName val="4.72"/>
      <sheetName val="4.73"/>
      <sheetName val="4.75"/>
      <sheetName val="4.76"/>
      <sheetName val="4.77"/>
      <sheetName val="DRENAGEM I"/>
      <sheetName val="DRENAGEM II"/>
      <sheetName val="DRENAGEM (3)"/>
      <sheetName val="PAVIMENTAÇÃO (2)"/>
      <sheetName val="PAVIMENTAÇÃO (3)"/>
      <sheetName val="MEIO AMBIENTE"/>
      <sheetName val="TRANSP. LOCAL"/>
      <sheetName val="TRANSP. 10m3"/>
      <sheetName val="TRANSP. CARROCERIA"/>
      <sheetName val="COMPARATIVO"/>
      <sheetName val="TRANSP. LOCAL p. REMENDOS"/>
      <sheetName val="TRANSP.  BASC.  5m3"/>
      <sheetName val="CUSTO E TRANSP. CAP"/>
      <sheetName val="QUANTITAIVOS"/>
      <sheetName val="JUSTIFICATIVAS"/>
      <sheetName val="Humaita _ Lábrea"/>
      <sheetName val="Trans_ cam_ carroc_"/>
      <sheetName val="Transp_ comercial"/>
      <sheetName val="QUANTIDADES _2_"/>
      <sheetName val="Cronograma _02 ANOS_"/>
      <sheetName val="TRANSVERSINA"/>
      <sheetName val="LONGARINA"/>
      <sheetName val="BALANCIN"/>
      <sheetName val="GUARDA RODAS"/>
      <sheetName val="LINHA DÁGUA"/>
      <sheetName val="ALAS"/>
      <sheetName val="DESLIZANTES"/>
      <sheetName val="PRANCHETAS"/>
      <sheetName val="CONTRAVENTAMENTO"/>
      <sheetName val="ESTACA"/>
      <sheetName val="MÃO FRANCESA"/>
      <sheetName val="SUBST_ FERRAG_"/>
      <sheetName val="PINTURA GERAL"/>
      <sheetName val="Formas de Madeira _ 03_370_00"/>
      <sheetName val="Concreto Cimento _ 03_329_00"/>
      <sheetName val="BSTC 1_00 M"/>
      <sheetName val="Remoção de BSTM 1_4_020_50"/>
      <sheetName val="Tubo de 1_00m 1_8_302_06"/>
      <sheetName val="Auxiliar 01_765_01"/>
      <sheetName val="Auxiliar 01_412_01"/>
      <sheetName val="DEFLATOR JAN.06"/>
      <sheetName val="Banco de Dados"/>
      <sheetName val="Agregados P OAC"/>
      <sheetName val="Medição (2)"/>
      <sheetName val="Componente Ambiental"/>
      <sheetName val="Obras Complementares"/>
      <sheetName val="Inst. Cant. Acamp. Mob. Desmob."/>
      <sheetName val="Anexo 2 Cubação Aterro"/>
      <sheetName val="Cronograma F-F Proposta"/>
      <sheetName val="Cronograma Planejamento"/>
      <sheetName val="RELATORIO 2não"/>
      <sheetName val="Memoria"/>
      <sheetName val="Reaj Med 02"/>
      <sheetName val="Folha de Med"/>
      <sheetName val="QUADRO"/>
      <sheetName val="Contr.Pluviom."/>
      <sheetName val="Capa Foto"/>
      <sheetName val="C_U"/>
      <sheetName val="C.U"/>
      <sheetName val="Parâmetros Gerais"/>
      <sheetName val="Medição Completa det"/>
      <sheetName val="Medição Completa"/>
      <sheetName val="Medição (2"/>
      <sheetName val="Manutenção"/>
      <sheetName val="Medição Líquida (2)"/>
      <sheetName val="Memória de Cálculo (2)"/>
      <sheetName val="Cronograma de atividades"/>
      <sheetName val="Orçamento por Kmf"/>
      <sheetName val="Medição Completa det2"/>
      <sheetName val="Memória de Cálculo"/>
      <sheetName val="Quadro Const Rodoviaria"/>
      <sheetName val="Planilha Contratada"/>
      <sheetName val="Diario de Obra (2)"/>
      <sheetName val="C"/>
      <sheetName val="RECOMPOSIÇÃO MAN"/>
      <sheetName val="_TRANSPORTE MAN"/>
      <sheetName val="PLANILHA DE MEDIÇÃO"/>
      <sheetName val="Mem. Cálculo"/>
      <sheetName val="Croqui Canteiro"/>
      <sheetName val="Foto 01 e 02 "/>
      <sheetName val="Foto 03 e 04"/>
      <sheetName val="Foto 05 e 06"/>
      <sheetName val="Foto 07 e 08"/>
      <sheetName val="Rel_19ª med_"/>
      <sheetName val="DADOS GERAIS"/>
      <sheetName val="SERVIÇOS - PATO"/>
      <sheetName val="QUANT. CUSTO"/>
      <sheetName val="Inv."/>
      <sheetName val="Inv.I"/>
      <sheetName val="Instalação"/>
      <sheetName val="Mobiliz."/>
      <sheetName val="Cronograma 1º"/>
      <sheetName val="Croqui (I)"/>
      <sheetName val="Mat. Bet."/>
      <sheetName val="Calc.transporte"/>
      <sheetName val="Quadro res. transp."/>
      <sheetName val="Preço MBet."/>
      <sheetName val="TLCB5-P"/>
      <sheetName val="TLCB5-NP"/>
      <sheetName val="TCCC-P"/>
      <sheetName val="TCCC-NP"/>
      <sheetName val="TLCC4-P"/>
      <sheetName val="TLCC4-NP"/>
      <sheetName val="TCCB10-P"/>
      <sheetName val="D.CONS.M"/>
      <sheetName val="M Obra"/>
      <sheetName val="01 e 02"/>
      <sheetName val="03 e 04"/>
      <sheetName val="05 e 06"/>
      <sheetName val="07 e 08"/>
      <sheetName val="09 e 10"/>
      <sheetName val="11 e 12"/>
      <sheetName val="13 e 14"/>
      <sheetName val="15 e 16"/>
      <sheetName val="17 e 18"/>
      <sheetName val="19 e 20"/>
      <sheetName val="21 e 22"/>
      <sheetName val="23 e 24"/>
      <sheetName val="25 e 26"/>
      <sheetName val="27 e 28"/>
      <sheetName val="29 e 30"/>
      <sheetName val="31 e 32"/>
      <sheetName val="33 e 34"/>
      <sheetName val="35"/>
      <sheetName val="RODAPÉ_PAISAGEM"/>
      <sheetName val="RODAPÉ_RETRATO"/>
      <sheetName val="Mem. Canteiro"/>
      <sheetName val="Classificação"/>
      <sheetName val="Capsulas e Cilindros"/>
      <sheetName val="Fx-D 1"/>
      <sheetName val="LIMITE GRAN."/>
      <sheetName val="CBR"/>
      <sheetName val="PROCTOR"/>
      <sheetName val="Compactação Completo (6CBR)"/>
      <sheetName val="Digitar Dados dos Ensaios"/>
      <sheetName val="Compactação Completo (3CBR)"/>
      <sheetName val="Compactação Simples"/>
      <sheetName val="Resumo do Ensaios"/>
      <sheetName val="Cálculos Estatístico Geral"/>
      <sheetName val="Tara"/>
      <sheetName val="III-PLANILHA ORÇ."/>
      <sheetName val="RODAPÉ"/>
      <sheetName val="DIVISÓRIAS"/>
      <sheetName val="BDI 29,79%"/>
      <sheetName val="LEIS SOCIAIS"/>
      <sheetName val="COTAÇÕES"/>
      <sheetName val="MEMORIAL DE CÁLCULO"/>
      <sheetName val="I-EQ. TÉCNICA"/>
      <sheetName val="II-SERV. INICIAIS"/>
      <sheetName val="fresagem de pista ago-98"/>
      <sheetName val="REPAROS LOCAL."/>
      <sheetName val="Parâmetros"/>
      <sheetName val="MARSHAL"/>
      <sheetName val="VCAVAM"/>
      <sheetName val="Graf"/>
      <sheetName val="Tração"/>
      <sheetName val="Curva"/>
      <sheetName val="Dens. teórica (2)"/>
      <sheetName val="Brita (2)"/>
      <sheetName val="Dens. Média"/>
      <sheetName val="FQA-LAB. 0057"/>
      <sheetName val="FQA-LAB.0055"/>
      <sheetName val="FQA-LAB.0054"/>
      <sheetName val="RESUMO MARSHALL"/>
      <sheetName val="Gráficos 1"/>
      <sheetName val="Gráficos 2"/>
      <sheetName val="brita 1"/>
      <sheetName val="brita 1 "/>
      <sheetName val="brita 1  "/>
      <sheetName val="pedrisco"/>
      <sheetName val="pedrisco "/>
      <sheetName val="pó "/>
      <sheetName val="pó  "/>
      <sheetName val="Tração (2)"/>
      <sheetName val="VISTEM"/>
      <sheetName val="Res."/>
      <sheetName val="Abra"/>
      <sheetName val="gran_0597big"/>
      <sheetName val="E.Areia"/>
      <sheetName val="Curvas C."/>
      <sheetName val="Graf_CBR"/>
      <sheetName val="DIVIS."/>
      <sheetName val="ens_comp_graf_gran"/>
      <sheetName val="gran_96"/>
      <sheetName val="GRAN.MAT."/>
      <sheetName val="Pesos"/>
      <sheetName val="Diam"/>
      <sheetName val="VAM"/>
      <sheetName val="Densidade"/>
      <sheetName val="pó de pedra"/>
      <sheetName val="Aparent"/>
      <sheetName val="cal - ch 1"/>
      <sheetName val="01"/>
      <sheetName val="001"/>
      <sheetName val="01 (2)"/>
      <sheetName val="AGR 1"/>
      <sheetName val="AGR 2"/>
      <sheetName val="AGR 3"/>
      <sheetName val="SILO QUENTE"/>
      <sheetName val="Dosagem Marshall Fx.III surcap"/>
      <sheetName val="CC"/>
      <sheetName val="Contrato"/>
      <sheetName val="Dados Entrada"/>
      <sheetName val="Calendário"/>
      <sheetName val="Prod 1S"/>
      <sheetName val="Prod 2S"/>
      <sheetName val="Prod 3S"/>
      <sheetName val="Prod 4S "/>
      <sheetName val="Resumo Produção"/>
      <sheetName val="Correção de Defeito Demol Mec"/>
      <sheetName val="QUÍMICAS"/>
      <sheetName val="Correção de Defeito"/>
      <sheetName val="Roç Area Gramada "/>
      <sheetName val="Roç Manual "/>
      <sheetName val="Recomp Guarda Corpo"/>
      <sheetName val="Subst. Balizador"/>
      <sheetName val="Concreto-Forma-Brita-Aço"/>
      <sheetName val="Mat e Equip"/>
      <sheetName val="Hora Homem"/>
      <sheetName val="Chapa e Adesivo"/>
      <sheetName val="Caibros Castalhos"/>
      <sheetName val="Pintura Placa"/>
      <sheetName val="Placa Nova"/>
      <sheetName val="Limpeza Placa"/>
      <sheetName val="Limpeza Bueiro"/>
      <sheetName val="Desb Bueiro"/>
      <sheetName val="Limpeza vala dren"/>
      <sheetName val="Escav Manual vala dren"/>
      <sheetName val="Escav Mec vala dren"/>
      <sheetName val="Limpeza Descida d'água"/>
      <sheetName val="Limp Sar MF"/>
      <sheetName val="Cap Manual"/>
      <sheetName val="Rem Mecaniz Barreira"/>
      <sheetName val="Rem Manual Barreira"/>
      <sheetName val="Enrocam Pedra Jogada"/>
      <sheetName val="Limpeza Ponte"/>
      <sheetName val="Demol Pav"/>
      <sheetName val="Sarjeta Geral "/>
      <sheetName val="Dados_Entrada"/>
      <sheetName val="Prod_1S"/>
      <sheetName val="Prod_2S"/>
      <sheetName val="Prod_3S"/>
      <sheetName val="Prod_4S_"/>
      <sheetName val="Tapa_Buraco"/>
      <sheetName val="Correção_de_Defeito_Demol_Mec"/>
      <sheetName val="Correção_de_Defeito"/>
      <sheetName val="Roç_Area_Gramada_"/>
      <sheetName val="Roç_Manual_"/>
      <sheetName val="Recomp_Guarda_Corpo"/>
      <sheetName val="Subst__Balizador"/>
      <sheetName val="Mat_e_Equip"/>
      <sheetName val="Hora_Homem"/>
      <sheetName val="Chapa_e_Adesivo"/>
      <sheetName val="Caibros_Castalhos"/>
      <sheetName val="Pintura_Placa"/>
      <sheetName val="Placa_Nova"/>
      <sheetName val="Limpeza_Placa"/>
      <sheetName val="Recomp_Placa"/>
      <sheetName val="Limpeza_Bueiro"/>
      <sheetName val="Desb_Bueiro"/>
      <sheetName val="Limpeza_vala_dren"/>
      <sheetName val="Escav_Manual_vala_dren"/>
      <sheetName val="Escav_Mec_vala_dren"/>
      <sheetName val="Limpeza_Descida_d'água"/>
      <sheetName val="Limp_Sar_MF"/>
      <sheetName val="Cap_Manual"/>
      <sheetName val="Rem_Mecaniz_Barreira"/>
      <sheetName val="Rem_Manual_Barreira"/>
      <sheetName val="Enrocam_Pedra_Jogada"/>
      <sheetName val="Limpeza_Ponte"/>
      <sheetName val="Demol_Pav"/>
      <sheetName val="Sarjeta_Geral_"/>
      <sheetName val="Dados_Entrada1"/>
      <sheetName val="Prod_1S1"/>
      <sheetName val="Prod_2S1"/>
      <sheetName val="Prod_3S1"/>
      <sheetName val="Prod_4S_1"/>
      <sheetName val="Resumo_Produção1"/>
      <sheetName val="Tapa_Buraco1"/>
      <sheetName val="Correção_de_Defeito_Demol_Mec1"/>
      <sheetName val="Correção_de_Defeito1"/>
      <sheetName val="Roç_Area_Gramada_1"/>
      <sheetName val="Roç_Manual_1"/>
      <sheetName val="Recomp_Guarda_Corpo1"/>
      <sheetName val="Subst__Balizador1"/>
      <sheetName val="Mat_e_Equip1"/>
      <sheetName val="Hora_Homem1"/>
      <sheetName val="Chapa_e_Adesivo1"/>
      <sheetName val="Caibros_Castalhos1"/>
      <sheetName val="Pintura_Placa1"/>
      <sheetName val="Placa_Nova1"/>
      <sheetName val="Limpeza_Placa1"/>
      <sheetName val="Recomp_Placa1"/>
      <sheetName val="Limpeza_Bueiro1"/>
      <sheetName val="Desb_Bueiro1"/>
      <sheetName val="Limpeza_vala_dren1"/>
      <sheetName val="Escav_Manual_vala_dren1"/>
      <sheetName val="Escav_Mec_vala_dren1"/>
      <sheetName val="Limpeza_Descida_d'água1"/>
      <sheetName val="Limp_Sar_MF1"/>
      <sheetName val="Cap_Manual1"/>
      <sheetName val="Rem_Mecaniz_Barreira1"/>
      <sheetName val="Rem_Manual_Barreira1"/>
      <sheetName val="Enrocam_Pedra_Jogada1"/>
      <sheetName val="Limpeza_Ponte1"/>
      <sheetName val="Demol_Pav1"/>
      <sheetName val="Sarjeta_Geral_1"/>
      <sheetName val="CAPA INÍCIO"/>
      <sheetName val="SUMARIO"/>
      <sheetName val="CABEÇALHO--RODAPÉ"/>
      <sheetName val="BDI DE 22%"/>
      <sheetName val="BDI DE 15%"/>
      <sheetName val="ORÇAMENTO DESCRITIVO"/>
      <sheetName val="MEMÓRIA DE CÁLCULO D"/>
      <sheetName val="compo 06."/>
      <sheetName val="compo 07."/>
      <sheetName val="compo 08."/>
      <sheetName val="compo 09."/>
      <sheetName val="compo 10"/>
      <sheetName val=" IV mem urbani"/>
      <sheetName val="Planilha em CANTA OK  23 01 201"/>
      <sheetName val="MENU"/>
      <sheetName val="NOVO"/>
      <sheetName val="LEIS. SOCIAIS"/>
      <sheetName val="CRONOGRAMA FÍS-FIN"/>
      <sheetName val="EVENTOS"/>
      <sheetName val="CRONOPLE"/>
      <sheetName val="PLE"/>
      <sheetName val="QCI"/>
      <sheetName val="BM"/>
      <sheetName val="RRE"/>
      <sheetName val="PQ"/>
      <sheetName val="Diagrama"/>
      <sheetName val="ANP"/>
      <sheetName val="SICRO"/>
      <sheetName val="MEMÓRIA "/>
      <sheetName val="LISTA DE RUAS "/>
      <sheetName val="memoria drenagem n"/>
      <sheetName val="DIMENSIONAMENTO DRENAGEM"/>
      <sheetName val="CAP 50 70"/>
      <sheetName val="DIGITAÇÃO"/>
      <sheetName val="Granul"/>
      <sheetName val="Caract-ASF"/>
      <sheetName val="VISCxTEMP"/>
      <sheetName val="MARSHALL1"/>
      <sheetName val="Resumo1"/>
      <sheetName val="Gran Agregados"/>
      <sheetName val="Caract. Marshall"/>
      <sheetName val=" Curva  Marshall "/>
      <sheetName val="Dens Real"/>
      <sheetName val="Dens Solta"/>
      <sheetName val="Teoricas"/>
      <sheetName val="Teoricas 1"/>
      <sheetName val="Viscosidade"/>
      <sheetName val="Modelagem"/>
      <sheetName val="Dens. Real "/>
      <sheetName val="5.0"/>
      <sheetName val="Caracterist."/>
      <sheetName val="E.A"/>
      <sheetName val="CARACT"/>
      <sheetName val="CALCULOS"/>
      <sheetName val="Recomendações"/>
      <sheetName val="graficos"/>
      <sheetName val="FORMULAS"/>
      <sheetName val="Dgraf"/>
      <sheetName val="Duriez"/>
      <sheetName val="Fi. Quantitativo"/>
      <sheetName val="RESUMO_MEDICAO"/>
      <sheetName val="CRONOG-1oAno"/>
      <sheetName val="CRONOG-2oAno"/>
      <sheetName val="MOBILIZACAO EQUIPAMENTOS"/>
      <sheetName val="TRANSP LOCAL CAMIN CARROCERIA"/>
      <sheetName val="ASSENTAM TUBO 1M"/>
      <sheetName val="CONCRETO Cimento"/>
      <sheetName val="CONCRETO Ciclop"/>
      <sheetName val="TRANSP LOCAL BASC 5 M3"/>
      <sheetName val="TRANSP LOCAL BASC 10 M3"/>
      <sheetName val="CORRECAO DEF"/>
      <sheetName val="REC. CAMAD. GRANULAR PAV."/>
      <sheetName val="RECMP. REV. COM MISTURA BET. "/>
      <sheetName val="Recomposição Manual de Aterro"/>
      <sheetName val="ENROCAMENTO PEDRA ARRUMADA"/>
      <sheetName val="TRANSP LOCAL DÁGUA"/>
      <sheetName val="Remoção Manual Barreira Solo"/>
      <sheetName val="TRANSPORT. COMERC. CARROCERIA"/>
      <sheetName val="REM PROF"/>
      <sheetName val="SOLO BASE REM PROF"/>
      <sheetName val="LIM MEIO FIO"/>
      <sheetName val="LIM DESC DAGUA"/>
      <sheetName val="DESOBSTRUCAO BUEIRO"/>
      <sheetName val="PINTURA DE LIGACAO"/>
      <sheetName val="ESCAV. MANUAL DE VAL"/>
      <sheetName val="AQUISICAO CAP"/>
      <sheetName val="AQUISICAO CM-30"/>
      <sheetName val="AQUISICAO CM-30 REM PROF"/>
      <sheetName val="AQUISICAO RR-1C"/>
      <sheetName val="AQUISICAO RR-1C CORR"/>
      <sheetName val="TRANSP CM-30 REM PROF"/>
      <sheetName val="TRANSP RR-1C CORR"/>
      <sheetName val="TRANSPORTE LOCAL REMENDOS"/>
      <sheetName val="ROÇADA CAPIM"/>
      <sheetName val="ISSQN DNIT"/>
      <sheetName val="Estorno carolina"/>
      <sheetName val="Estorno estreito"/>
      <sheetName val="producao rocada"/>
      <sheetName val="producao_TB"/>
      <sheetName val="producao_RP"/>
      <sheetName val="Justif. Quant."/>
      <sheetName val="Demons. Quant."/>
      <sheetName val="novo preço Aqui e TransMB"/>
      <sheetName val="Transp. local basc. 5 m³"/>
      <sheetName val="Transp. local p rem."/>
      <sheetName val="Quadro Resumo Dist"/>
      <sheetName val="Transp.Comer. Basc 10m³ Rod Pav"/>
      <sheetName val="Transp.Comer.Carroc15T Rod. Pav"/>
      <sheetName val="Transp. carroc."/>
      <sheetName val="Transp. local de água"/>
      <sheetName val="CRONOGRAMA 2 ano"/>
      <sheetName val="Gráfico DMTs"/>
      <sheetName val="Canteiro de Obras"/>
      <sheetName val="Mob e Desmob"/>
      <sheetName val="Custo Trans Pesado"/>
      <sheetName val=" ORÇAMENTO 1ANO"/>
      <sheetName val="ORÇAMENTO 2 ANO"/>
      <sheetName val="LS"/>
      <sheetName val="Plan. Global"/>
      <sheetName val="Planilha Detalhada"/>
      <sheetName val="Preços"/>
      <sheetName val="Seguros"/>
      <sheetName val="Painéis"/>
      <sheetName val="FCAC"/>
      <sheetName val="Hardware-software"/>
      <sheetName val="Engenharia Automação"/>
      <sheetName val="Ferramentas Especiais"/>
      <sheetName val="Coordenação"/>
      <sheetName val="Superv.Comiss."/>
      <sheetName val="Treinamento"/>
      <sheetName val="Sobressalentes"/>
      <sheetName val="Eier"/>
      <sheetName val="Maske"/>
      <sheetName val="Druck"/>
      <sheetName val="Tabmask"/>
      <sheetName val="Num"/>
      <sheetName val="Drucken"/>
      <sheetName val="Feindruck"/>
      <sheetName val="Sprache"/>
      <sheetName val="Deutsch"/>
      <sheetName val="Englisch"/>
      <sheetName val="Französisch"/>
      <sheetName val="Lw"/>
      <sheetName val="Resumo OAE"/>
      <sheetName val="NOVAS "/>
      <sheetName val="RESTAURAÇÃO "/>
      <sheetName val="F.Transporte (2)"/>
      <sheetName val="F.Transporte"/>
      <sheetName val="Fluxo"/>
      <sheetName val="PLANILHA CONTRATUAL"/>
      <sheetName val="VOL AJUS. REVISÃO 1"/>
      <sheetName val="Receitas estudo 1ª REVISÃO"/>
      <sheetName val="PERÍODO"/>
      <sheetName val=" CONTÁBIL"/>
      <sheetName val="Receitas x Despesas"/>
      <sheetName val="Resumo das Despesas"/>
      <sheetName val="DESPESAS DIVERSAS "/>
      <sheetName val="Carreteiros"/>
      <sheetName val="SubEmpreiteiroESCAVADEIRAS"/>
      <sheetName val="Fisico-Financ mão-de-obra Geral"/>
      <sheetName val="mão de obra - GERAL"/>
      <sheetName val="Salário"/>
      <sheetName val="CUSTO PROPRIEDADE"/>
      <sheetName val="CUSTO DIESEL"/>
      <sheetName val="PLMUSEU Rev Jul-00"/>
      <sheetName val="PLMUSEU Rev Mai-00 (Med)"/>
      <sheetName val="QUANTMU"/>
      <sheetName val="PLMUSEU"/>
      <sheetName val="PLMUSEU (3)"/>
      <sheetName val="Planilha Apresent"/>
      <sheetName val="Insumos contratual"/>
      <sheetName val="Insumo contratual - SECOPA"/>
      <sheetName val="Insumo%20contratual%20-%20SECOP"/>
      <sheetName val="árvore 15&lt; Ø &lt;30cm"/>
      <sheetName val="árvore  Ø &gt;30cm"/>
      <sheetName val="rebaixo 1ª"/>
      <sheetName val="escav 3ª "/>
      <sheetName val="colchão areia"/>
      <sheetName val="colchão brita"/>
      <sheetName val="sub-leito"/>
      <sheetName val="escav mat 3ª"/>
      <sheetName val="reaterro"/>
      <sheetName val="bstc 0,80"/>
      <sheetName val="bstc 1,00"/>
      <sheetName val="bstc 1,20"/>
      <sheetName val="bdtc 1,20"/>
      <sheetName val="bttc 1,20"/>
      <sheetName val="boca simples 0,80"/>
      <sheetName val="boca simples 1,00"/>
      <sheetName val="boca simples 1,20"/>
      <sheetName val="boca duplo 1,20"/>
      <sheetName val="boca triplo 1,20"/>
      <sheetName val="bdcc 3x3"/>
      <sheetName val="boca bdcc 3x3"/>
      <sheetName val="VPC-03"/>
      <sheetName val="VPA-03"/>
      <sheetName val="DPR-02"/>
      <sheetName val="STC-04"/>
      <sheetName val="MFC-01"/>
      <sheetName val="caixa 0,80"/>
      <sheetName val="caixa 1,00"/>
      <sheetName val="DAD 01"/>
      <sheetName val="DES-01"/>
      <sheetName val="DES-04"/>
      <sheetName val="DEB-01"/>
      <sheetName val="DEB-03"/>
      <sheetName val="DEB-08"/>
      <sheetName val="remoção bueiros"/>
      <sheetName val="demolição concreto"/>
      <sheetName val="semeadura manual"/>
      <sheetName val="árvore"/>
      <sheetName val="conformação"/>
      <sheetName val="recomposição"/>
      <sheetName val="faixa"/>
      <sheetName val="placa"/>
      <sheetName val="remoção cerca"/>
      <sheetName val="bstc 0,40"/>
      <sheetName val="bstc 0,60"/>
      <sheetName val="bdtc 1,00"/>
      <sheetName val="boca simples 0,60"/>
      <sheetName val="boca duplo 1,00"/>
      <sheetName val="VPC-04"/>
      <sheetName val="STC-08"/>
      <sheetName val="DAR-02"/>
      <sheetName val="caixa 0,40"/>
      <sheetName val="TSS-03"/>
      <sheetName val="concreto simples"/>
      <sheetName val="remoção pavimento"/>
      <sheetName val="BR364 com chuva (2)"/>
      <sheetName val="1ExecuçServiços"/>
      <sheetName val="Quadro de Quant"/>
      <sheetName val="ORÇLote28 "/>
      <sheetName val="ResBR101"/>
      <sheetName val="RESUMO Lote28"/>
      <sheetName val="RESUMO Lote36"/>
      <sheetName val="orcID nº1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0"/>
      <sheetName val="orc ID nº11"/>
      <sheetName val="orc ID nº12"/>
      <sheetName val="orc ID nº13"/>
      <sheetName val="orc ID nº 14"/>
      <sheetName val="orc ID nº 15"/>
      <sheetName val="orc ID nº16"/>
      <sheetName val="orc ID nº17"/>
      <sheetName val="orc ID nº 18"/>
      <sheetName val="orc ID nº19"/>
      <sheetName val="orc ID nº20"/>
      <sheetName val="orc ID Lote 36"/>
      <sheetName val="Orç Compar Viaduto 1"/>
      <sheetName val="Orç Compar Ater Estac1736"/>
      <sheetName val="orçmin nº22 (paralelo aterro)"/>
      <sheetName val="orçmin nº23 (paralelo viaduto)"/>
      <sheetName val="orçmin nº24 (contorno aterro)"/>
      <sheetName val="Resumo Orç22+23+24"/>
      <sheetName val="orçmin nº21 Meio Ambiente"/>
      <sheetName val="orçmin nº21 Meio Ambiente IME"/>
      <sheetName val="orçmin (17)AC VIA SECUND"/>
      <sheetName val="orçmin (18) abrigo de passag"/>
      <sheetName val="quantitativos e custos"/>
      <sheetName val="1CDExecServiços"/>
      <sheetName val="2ProduçMateriais"/>
      <sheetName val="3ConcretoeArgam."/>
      <sheetName val="14ConsiderGerais"/>
      <sheetName val="4Transporte"/>
      <sheetName val="5Equipamentos"/>
      <sheetName val="6Mão-de-obra"/>
      <sheetName val="7Materiais"/>
      <sheetName val="8Formas"/>
      <sheetName val="9Composição C.Unitários"/>
      <sheetName val="10ConsumoMat.Concretos"/>
      <sheetName val="11ConsumoMatServton"/>
      <sheetName val="12ConsMatServPaviment"/>
      <sheetName val="13ConsMatServComplem"/>
      <sheetName val="15Projetos"/>
      <sheetName val="16DMT"/>
      <sheetName val="17Composição(MOD)"/>
      <sheetName val="09.517.01"/>
      <sheetName val="09.517.04"/>
      <sheetName val="09.517.05"/>
      <sheetName val="09.519.01"/>
      <sheetName val="09.601.00"/>
      <sheetName val="09.601.01"/>
      <sheetName val="09.601.02"/>
      <sheetName val="09.999.01"/>
      <sheetName val="09.601.04"/>
      <sheetName val="02.100.00"/>
      <sheetName val="02.230.00"/>
      <sheetName val="02.300.00"/>
      <sheetName val="02.530.00"/>
      <sheetName val="02.540.01"/>
      <sheetName val="P 02.540.01"/>
      <sheetName val="P 02.560.01"/>
      <sheetName val="02.999.03"/>
      <sheetName val="02.999.05"/>
      <sheetName val="02.999.06"/>
      <sheetName val="P 02.999.07"/>
      <sheetName val="P 02.999.08"/>
      <sheetName val="P 02.250.01"/>
      <sheetName val="P 02.250.00"/>
      <sheetName val="DER53130"/>
      <sheetName val="MACHIDRAULICO"/>
      <sheetName val="P 02.530.01"/>
      <sheetName val="03.119.01"/>
      <sheetName val="03.300.01"/>
      <sheetName val="03.310.01"/>
      <sheetName val="03.310.02"/>
      <sheetName val="03.310.03"/>
      <sheetName val="03.310.04"/>
      <sheetName val="03.321.00"/>
      <sheetName val="03.321.01"/>
      <sheetName val="03.322.00"/>
      <sheetName val="03.323.00"/>
      <sheetName val="03.323.01"/>
      <sheetName val="03.324.00"/>
      <sheetName val="03.325.00"/>
      <sheetName val="03.326.00"/>
      <sheetName val="03.327.00"/>
      <sheetName val="P 03.327.01"/>
      <sheetName val="03.328.00"/>
      <sheetName val="03.328.01"/>
      <sheetName val="03.329.01"/>
      <sheetName val="03.329.02"/>
      <sheetName val="03.329.03"/>
      <sheetName val="03.329.04"/>
      <sheetName val="03.330.00"/>
      <sheetName val="03.340.00"/>
      <sheetName val="03.341.00"/>
      <sheetName val="03.353.00"/>
      <sheetName val="03.354.00"/>
      <sheetName val="03.359.01"/>
      <sheetName val="03.371.00"/>
      <sheetName val="03.371.01"/>
      <sheetName val="03.371.02"/>
      <sheetName val="04.999.07"/>
      <sheetName val="05.100.00"/>
      <sheetName val="05.102.00"/>
      <sheetName val="05.300.01"/>
      <sheetName val="05.300.02"/>
      <sheetName val="DER 45340"/>
      <sheetName val="05.301.00"/>
      <sheetName val="05.301.01"/>
      <sheetName val="06.210.01"/>
      <sheetName val="06.400.01"/>
      <sheetName val="DER80050"/>
      <sheetName val="06.410.00"/>
      <sheetName val="9000030"/>
      <sheetName val="9000031"/>
      <sheetName val="P02.999.10"/>
      <sheetName val="P 04.100.06"/>
      <sheetName val="P 04.100.07"/>
      <sheetName val="P 04.100.08"/>
      <sheetName val="P 04.100.08a"/>
      <sheetName val="P 04.100.09"/>
      <sheetName val="P 04.100.10"/>
      <sheetName val="P 04.100.11"/>
      <sheetName val="P 04.100.12"/>
      <sheetName val="P 04.100.13"/>
      <sheetName val="P 04.100.19"/>
      <sheetName val="P 04.100.20"/>
      <sheetName val="P 04.100.21"/>
      <sheetName val="P 04.100.22"/>
      <sheetName val="P 04.100.23"/>
      <sheetName val="P 04.100.24"/>
      <sheetName val="P 04.100.40"/>
      <sheetName val="DER92196"/>
      <sheetName val="P 10.000.05"/>
      <sheetName val="P 10.000.06"/>
      <sheetName val="P 10.000.07"/>
      <sheetName val="P 10.000.08"/>
      <sheetName val="03.993.02"/>
      <sheetName val="P 03.993.02a"/>
      <sheetName val="P 03.993.02b"/>
      <sheetName val="03.412.01"/>
      <sheetName val="03.412.02"/>
      <sheetName val="03.412.03"/>
      <sheetName val="DER53460a"/>
      <sheetName val="DER90150"/>
      <sheetName val="DER90160"/>
      <sheetName val="DER90170"/>
      <sheetName val="DER90180"/>
      <sheetName val="DER51225"/>
      <sheetName val="DER51235"/>
      <sheetName val="DER51250"/>
      <sheetName val="DER51260"/>
      <sheetName val="DER51270"/>
      <sheetName val="DER51280"/>
      <sheetName val="DER51290"/>
      <sheetName val="DER51300"/>
      <sheetName val="DER51310"/>
      <sheetName val="DER51320"/>
      <sheetName val="DER51330"/>
      <sheetName val="DER51340"/>
      <sheetName val="DER51350"/>
      <sheetName val="DER51360"/>
      <sheetName val="DER45000"/>
      <sheetName val="DER52020a"/>
      <sheetName val="DER52020b"/>
      <sheetName val="0499901a"/>
      <sheetName val="03.991.02"/>
      <sheetName val="00"/>
      <sheetName val="AT."/>
      <sheetName val="APOIO"/>
      <sheetName val="RESUMO - Família"/>
      <sheetName val="ABC - Família"/>
      <sheetName val="PLAN_CANT_RESUMO"/>
      <sheetName val="RESUMO ORÇAM"/>
      <sheetName val="ABC "/>
      <sheetName val="td"/>
      <sheetName val="CRONO_FÍSICO_FINAN"/>
      <sheetName val="PLAN ORÇAM"/>
      <sheetName val="TAB REC"/>
      <sheetName val="TRANS COMER BR230 PONTES"/>
      <sheetName val="AQUIS CAP 50-70 ANP"/>
      <sheetName val="AQUIS CM30 ANP"/>
      <sheetName val="AQUIS RR-1C ANP"/>
      <sheetName val="AQUIS RR-2C ANP"/>
      <sheetName val="02"/>
      <sheetName val="03"/>
      <sheetName val="04"/>
      <sheetName val="05"/>
      <sheetName val="06"/>
      <sheetName val="07"/>
      <sheetName val="08"/>
      <sheetName val="09"/>
      <sheetName val="15"/>
      <sheetName val="16"/>
      <sheetName val="19"/>
      <sheetName val="20"/>
      <sheetName val="21"/>
      <sheetName val="23"/>
      <sheetName val="27"/>
      <sheetName val="28"/>
      <sheetName val="29"/>
      <sheetName val="30"/>
      <sheetName val="31"/>
      <sheetName val="34"/>
      <sheetName val="36"/>
      <sheetName val="37"/>
      <sheetName val="39"/>
      <sheetName val="41"/>
      <sheetName val="42"/>
      <sheetName val="43"/>
      <sheetName val="44"/>
      <sheetName val="45"/>
      <sheetName val="46"/>
      <sheetName val="47"/>
      <sheetName val="48"/>
      <sheetName val="49"/>
      <sheetName val="51"/>
      <sheetName val="52"/>
      <sheetName val="53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AUX. 01"/>
      <sheetName val="AUX. 02"/>
      <sheetName val="AUX. 03"/>
      <sheetName val="AUX. 04"/>
      <sheetName val="AUX. 05"/>
      <sheetName val="AUX. 06"/>
      <sheetName val="AUX. 07"/>
      <sheetName val="AUX. 08"/>
      <sheetName val="AUX. 09"/>
      <sheetName val="AUX. 10"/>
      <sheetName val="AUX. 11"/>
      <sheetName val="AUX. 12"/>
      <sheetName val="AUX. 13"/>
      <sheetName val="AUX. 14"/>
      <sheetName val="AUX. 15"/>
      <sheetName val="AUX. 16"/>
      <sheetName val="AUX. 17"/>
      <sheetName val="AUX. 18"/>
      <sheetName val="AUX. 19"/>
      <sheetName val="AUX. 20"/>
      <sheetName val="AUX. 21"/>
      <sheetName val="AUX. 22"/>
      <sheetName val="AUX. 23"/>
      <sheetName val="AUX. 24"/>
      <sheetName val="AUX. 25"/>
      <sheetName val="AUX. 26"/>
      <sheetName val="AUX. 27"/>
      <sheetName val="AUX. 28"/>
      <sheetName val="AUX. 29"/>
      <sheetName val="AUX. 30"/>
      <sheetName val="AUX. 31"/>
      <sheetName val="AUX. 32"/>
      <sheetName val="AUX. 33"/>
      <sheetName val="AUX. 34"/>
      <sheetName val="AUX. 35"/>
      <sheetName val="AUX. 36"/>
      <sheetName val="AUX. 37"/>
      <sheetName val="AUX. 38"/>
      <sheetName val="AUX. 39"/>
      <sheetName val="AUX. 40"/>
      <sheetName val="AUX. 41"/>
      <sheetName val="AUX. 42"/>
      <sheetName val="AUX. 43"/>
      <sheetName val="AUX. 44"/>
      <sheetName val="AUX. 45"/>
      <sheetName val="AUX. 46"/>
      <sheetName val="AUX. 47"/>
      <sheetName val="AUX. 48"/>
      <sheetName val="AUX. 49"/>
      <sheetName val="AUX. 50"/>
      <sheetName val="AUX. 51"/>
      <sheetName val="AUX. 52"/>
      <sheetName val="AUX. 53"/>
      <sheetName val="AUX. 54"/>
      <sheetName val="AUX. 55"/>
      <sheetName val="AT. 01"/>
      <sheetName val="AT. 02"/>
      <sheetName val="AT. 03"/>
      <sheetName val="AT. 04"/>
      <sheetName val="AT. 05"/>
      <sheetName val="AT. 06"/>
      <sheetName val="AT. 07"/>
      <sheetName val="AT. 08"/>
      <sheetName val="AT. 09"/>
      <sheetName val="AT. 10"/>
      <sheetName val="AT. 11"/>
      <sheetName val="AT. 12"/>
      <sheetName val="AT. 13"/>
      <sheetName val="AT. 14"/>
      <sheetName val="AT. 15"/>
      <sheetName val="AT. 16"/>
      <sheetName val="AT. 17"/>
      <sheetName val="AT. 18"/>
      <sheetName val="AT. 19"/>
      <sheetName val="AT. 20"/>
      <sheetName val="AT. 21"/>
      <sheetName val="AT. 23"/>
      <sheetName val="PEM TRANSP VIGAS"/>
      <sheetName val="CAVALO 100T"/>
      <sheetName val="GUINDASTE 30T"/>
      <sheetName val="GUINDASTE 100T"/>
      <sheetName val="GUINDASTE 200T"/>
      <sheetName val="LAVADORA"/>
      <sheetName val="BOMBA HID"/>
      <sheetName val="PRANCHA_EXT_ACESSORIOS"/>
      <sheetName val="PERFURATRIZ"/>
      <sheetName val="MISTURADOR"/>
      <sheetName val="BOMBA"/>
      <sheetName val="Custos Unitarios"/>
      <sheetName val="Atividades Auxiliares"/>
      <sheetName val="Quadro DMT"/>
      <sheetName val="Curva ABC Terrap"/>
      <sheetName val="Terraplenagem_DO"/>
      <sheetName val="Quantitativo_Pavimentação"/>
      <sheetName val="Curva ABC Pav"/>
      <sheetName val="Pavimentação_DO"/>
      <sheetName val="Curva ABC Dren"/>
      <sheetName val="Drenagem_DO"/>
      <sheetName val="Sinalização_DO"/>
      <sheetName val="Meio Ambiente_DO"/>
      <sheetName val="Obras Complementares_DO"/>
      <sheetName val="Quadro Quantidades Preços"/>
      <sheetName val="Crono Fis"/>
      <sheetName val="Crono Fin"/>
      <sheetName val="Crono Eqpto"/>
      <sheetName val="Curva ABC Serviços"/>
      <sheetName val="Mobil SICRO II"/>
      <sheetName val="Mobilização_DO"/>
      <sheetName val="Novas_Produções"/>
      <sheetName val="Instalação e manutenção de cant"/>
      <sheetName val="APOIO_SICRINHO"/>
      <sheetName val="PLAN %"/>
      <sheetName val="TAB.DIN"/>
      <sheetName val="TRANS COMER BR230 PONTES-OESTE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1"/>
      <sheetName val="80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89 - MOBILIZ"/>
      <sheetName val="88 - INST. CANT."/>
      <sheetName val="88a - MANU CANT"/>
      <sheetName val="AT. 22"/>
      <sheetName val="PEM TRANSP VIGAS ATE 17T"/>
      <sheetName val="GUINDASTRE 30T"/>
      <sheetName val="CAVLO ANTIGO"/>
      <sheetName val="AQUIS RR-1C ANP (PADRÃO)"/>
      <sheetName val="equi"/>
      <sheetName val="mat"/>
      <sheetName val="res"/>
      <sheetName val="pl res (2)"/>
      <sheetName val="pl res sub"/>
      <sheetName val="pl res"/>
      <sheetName val="alphaville"/>
      <sheetName val="rita"/>
      <sheetName val="forte"/>
      <sheetName val="vrita"/>
      <sheetName val="cp aux"/>
      <sheetName val="cp terr"/>
      <sheetName val="cp pav"/>
      <sheetName val="cp dre"/>
      <sheetName val="bdi01"/>
      <sheetName val="bdi02"/>
      <sheetName val="Convertion"/>
      <sheetName val="croqui localiz_"/>
      <sheetName val="Orcamento 2 Anos"/>
      <sheetName val="Extenso"/>
      <sheetName val="Cron fisico"/>
      <sheetName val="Cron fisico2"/>
      <sheetName val="Transp_Mat_Bet_"/>
      <sheetName val="Cron financeiro"/>
      <sheetName val="Cron financeiro2"/>
      <sheetName val="Mat_Bet_"/>
      <sheetName val="Mob Desmob"/>
      <sheetName val="Instalação Provisoria de cant"/>
      <sheetName val="3 S 02 540 50"/>
      <sheetName val="3 S 03 310 50"/>
      <sheetName val="3 S 03 329 51"/>
      <sheetName val="3 S 04 590 50"/>
      <sheetName val="3 S 08 302 53"/>
      <sheetName val="3 S 08 302 54"/>
      <sheetName val="3 S 08 302 55"/>
      <sheetName val="3 S 08 404 51"/>
      <sheetName val="4 S 00 004 12"/>
      <sheetName val="4 S 06 030 61"/>
      <sheetName val="1 A 01 407 51"/>
      <sheetName val="1 A 01 418 51"/>
      <sheetName val="1 A 01 422 51"/>
      <sheetName val="1 A 01 423 50"/>
      <sheetName val="1 A 01 730 50"/>
      <sheetName val="1 A 01 730 51"/>
      <sheetName val="1 A 01 735 51"/>
      <sheetName val="1 A 01 739 51"/>
      <sheetName val="1 A 01 755 51"/>
      <sheetName val="1 A 01 760 51"/>
      <sheetName val="1 A 01 765 51"/>
      <sheetName val="Medição com adequação"/>
      <sheetName val="02-EscCarga"/>
      <sheetName val="03-Reaterapil"/>
      <sheetName val="04-RegFxDom"/>
      <sheetName val="17-Pintura"/>
      <sheetName val="19-MBUQ"/>
      <sheetName val="20-RecMBUQ"/>
      <sheetName val="23-ConcCiclópico"/>
      <sheetName val="24-Concreto"/>
      <sheetName val="26-Aço"/>
      <sheetName val="27-Forma"/>
      <sheetName val="29-LimpPonte"/>
      <sheetName val="31-EscavManual"/>
      <sheetName val="32-EscavMec"/>
      <sheetName val="33-EnroncArrumado"/>
      <sheetName val="34-Grama"/>
      <sheetName val="35-EnroncJogado"/>
      <sheetName val="38-RemoçãoPlaca"/>
      <sheetName val="39-Tapa Buraco"/>
      <sheetName val="45-CorrFresagem"/>
      <sheetName val="46-GuardaCorpo"/>
      <sheetName val="47-LimpSarjeta"/>
      <sheetName val="49-LimpValaDr"/>
      <sheetName val="50-LimpDescida"/>
      <sheetName val="51-LimpBueiro"/>
      <sheetName val="52-Desobbueiro"/>
      <sheetName val="56-LimpPlaca"/>
      <sheetName val="60-Caiação"/>
      <sheetName val="65-Rectotcermmad"/>
      <sheetName val="68-RecompManual"/>
      <sheetName val="69-RecompMec"/>
      <sheetName val="70-RemManualBar"/>
      <sheetName val="71-RemMecBarr"/>
      <sheetName val="72-RoçadaManual"/>
      <sheetName val="73-RoçadaColonião"/>
      <sheetName val="74-Roçada Mec"/>
      <sheetName val="75-Capina"/>
      <sheetName val="76-Transp.10m³"/>
      <sheetName val="77-Transp.5m³"/>
      <sheetName val="78-Transp.Especial"/>
      <sheetName val="79-Transp.4t"/>
      <sheetName val="Boletim (2)"/>
      <sheetName val="bstc 1,50"/>
      <sheetName val="concreto fck &gt;=15MPa"/>
      <sheetName val="formas comum"/>
      <sheetName val="formas plastificada"/>
      <sheetName val="bueiros celulares"/>
      <sheetName val="boca simples 1,50"/>
      <sheetName val="boca triplo 1,50"/>
      <sheetName val="DEB-04"/>
      <sheetName val="DEB-05"/>
      <sheetName val="DEB-06"/>
      <sheetName val="DEB-12"/>
      <sheetName val="CCS 14"/>
      <sheetName val="CCS 18"/>
      <sheetName val="VPA-03 "/>
      <sheetName val="STC-04 armada"/>
      <sheetName val="CANALETA RETANGULAR ARMADA"/>
      <sheetName val="CANALETA RETANGULAR SEM ARMAÇÃO"/>
      <sheetName val="DAD-02"/>
      <sheetName val="pedra argamassada"/>
      <sheetName val="bttc 1,50"/>
      <sheetName val="tela soldada"/>
      <sheetName val="cerca jazida"/>
      <sheetName val="demolição"/>
      <sheetName val="DES 04"/>
      <sheetName val="sub-lastro"/>
      <sheetName val="lastro"/>
      <sheetName val="km=est"/>
      <sheetName val="MEDICÃO"/>
      <sheetName val="Extenso "/>
      <sheetName val="CRONOGRAMA Financeiro"/>
      <sheetName val="Indfis"/>
      <sheetName val="2 Gabiao"/>
      <sheetName val="3 Rec.Cerca"/>
      <sheetName val="4 Concreto"/>
      <sheetName val="5 Reat. apiloa"/>
      <sheetName val="12 Tubo 60"/>
      <sheetName val="13 Tubo 80"/>
      <sheetName val="14 Regul.Faixa"/>
      <sheetName val="20 MBUQ"/>
      <sheetName val="21 Solo rem man"/>
      <sheetName val="21 Solo rem mec"/>
      <sheetName val="22 Pint ligacao"/>
      <sheetName val="23 Reco revest"/>
      <sheetName val="24 Remocao revest"/>
      <sheetName val="25 Con ciclo"/>
      <sheetName val="26 Argama"/>
      <sheetName val="27 Aço"/>
      <sheetName val="28 Forma"/>
      <sheetName val="29 Limpeza Ponte"/>
      <sheetName val="31 Esc. Man."/>
      <sheetName val="32 Esc. Mec."/>
      <sheetName val="33 Reat.Bueiro"/>
      <sheetName val="34 Tubo 100"/>
      <sheetName val="35 En. pedra ar."/>
      <sheetName val="36 Rev vegetal"/>
      <sheetName val="37 En. pedra jo."/>
      <sheetName val="38 Película Ref."/>
      <sheetName val="39 Pintura faixa"/>
      <sheetName val="40 Remo. placa"/>
      <sheetName val="41 Tapa Buraco"/>
      <sheetName val="42 Ass. dreno"/>
      <sheetName val="43 Remendo man"/>
      <sheetName val="44 Remendo mec"/>
      <sheetName val="45 Corr defeito"/>
      <sheetName val="46 Corr defeito fresa"/>
      <sheetName val="47 Limpeza Sarjeta"/>
      <sheetName val="48 Limp. Val. Corte"/>
      <sheetName val="49 Limp. Val. Drenagem"/>
      <sheetName val="50 Limp. saida"/>
      <sheetName val="51 Limp.Bueiro"/>
      <sheetName val="52 Desob.Bueiro"/>
      <sheetName val="53 Limp Placa"/>
      <sheetName val="54 Rec. placa"/>
      <sheetName val="55 Rec. defensa"/>
      <sheetName val="56 Caiação"/>
      <sheetName val="57 Rec.cerca mad"/>
      <sheetName val="58 Rec.Man.Aterro"/>
      <sheetName val="59 Rec.Mec.Aterro"/>
      <sheetName val="60 Rem.Man.Barreira"/>
      <sheetName val="61 Rem.Mec.Barreira"/>
      <sheetName val="62 Roç.Manual"/>
      <sheetName val="63 Roç.Colonião"/>
      <sheetName val="64 Capina Manual"/>
      <sheetName val="65 Transp.10m3"/>
      <sheetName val="66 Transp. 5m3"/>
      <sheetName val="67 Transp. remendo"/>
      <sheetName val="68 Transp.Carroc 4t"/>
      <sheetName val="69 Transp. com. car."/>
      <sheetName val="74 - Caibros"/>
      <sheetName val="75 - Ripas"/>
      <sheetName val="81 Chapa de Aço"/>
      <sheetName val="82 - Parafuso Fenda"/>
      <sheetName val="83 - Parafuso Francês"/>
      <sheetName val="Correção MBUQ"/>
      <sheetName val="Correç.Fresagem"/>
      <sheetName val="Rec.MBUQ"/>
      <sheetName val="Transp.5m³"/>
      <sheetName val="Transp.10m³"/>
      <sheetName val="Transp.Especial"/>
      <sheetName val="Solo Remendo"/>
      <sheetName val="Rem.Manual"/>
      <sheetName val="Rem.Mec"/>
      <sheetName val="Boletim Medição"/>
      <sheetName val="Tabelas"/>
      <sheetName val="Resumo Geral Pav.Terr.e Drena"/>
      <sheetName val="ANEXO II-B PACOTE B"/>
      <sheetName val="Planilha II B"/>
      <sheetName val="DEFINIÇÕES"/>
      <sheetName val="Resumo total"/>
      <sheetName val="Calculo Serviços"/>
      <sheetName val="Calculo Equipamentos"/>
      <sheetName val="Informática"/>
      <sheetName val="Logística"/>
      <sheetName val="OBS sobre Proj."/>
      <sheetName val="TOTAL MENSAL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M11"/>
      <sheetName val="M12"/>
      <sheetName val="Resumen"/>
      <sheetName val="USD-HH"/>
      <sheetName val="PASAJES"/>
      <sheetName val="EQUIPOS"/>
      <sheetName val="MANO-OBRA"/>
      <sheetName val="RES-FASES"/>
      <sheetName val="Fase"/>
      <sheetName val="IN01"/>
      <sheetName val="IN02"/>
      <sheetName val="OP01"/>
      <sheetName val="OP02"/>
      <sheetName val="OP03"/>
      <sheetName val="M01"/>
      <sheetName val="M02"/>
      <sheetName val="M03"/>
      <sheetName val="M04"/>
      <sheetName val="M05"/>
      <sheetName val="M07"/>
      <sheetName val="M08"/>
      <sheetName val="M09"/>
      <sheetName val="M13"/>
      <sheetName val="M14"/>
      <sheetName val="P01"/>
      <sheetName val="P02"/>
      <sheetName val="P03"/>
      <sheetName val="P04"/>
      <sheetName val="PPM01"/>
      <sheetName val="Detalle de Grúas"/>
      <sheetName val="Detalle de Personal"/>
      <sheetName val="Detalle de Rendimientos"/>
      <sheetName val="Detalle de Equipo"/>
      <sheetName val="caixapre"/>
      <sheetName val="EAP Off-Site"/>
      <sheetName val="REPLAN-RECEBIMENTO"/>
      <sheetName val="EAP CALCULADA"/>
      <sheetName val="Recebimento"/>
      <sheetName val="Gráf1"/>
      <sheetName val="Gráf2"/>
      <sheetName val="Recebimento (%)"/>
      <sheetName val="Curvas"/>
      <sheetName val="data"/>
      <sheetName val="data2"/>
      <sheetName val="data3"/>
      <sheetName val="data4"/>
      <sheetName val="nivelp"/>
      <sheetName val="ABB_Qtde"/>
      <sheetName val="TERC_Qt"/>
      <sheetName val="QuadroResumo"/>
      <sheetName val="DadosParaGráfico"/>
      <sheetName val="HistogramaConvertido1"/>
      <sheetName val="HistogramaConvertido"/>
      <sheetName val="1T"/>
      <sheetName val="2T"/>
      <sheetName val="3T"/>
      <sheetName val="4T"/>
      <sheetName val="5T"/>
      <sheetName val="6T"/>
      <sheetName val="1P"/>
      <sheetName val="2P"/>
      <sheetName val="3P"/>
      <sheetName val="4P"/>
      <sheetName val="5P"/>
      <sheetName val="6P(CANCELADO)"/>
      <sheetName val="7P"/>
      <sheetName val="8P"/>
      <sheetName val="9P"/>
      <sheetName val="1G(BM6)"/>
      <sheetName val="2G"/>
      <sheetName val="3G"/>
      <sheetName val="4G(BM6)"/>
      <sheetName val="5G(BM6)"/>
      <sheetName val="6G(BM6)"/>
      <sheetName val="7G(BM6)"/>
      <sheetName val="8G"/>
      <sheetName val="9G"/>
      <sheetName val="10G"/>
      <sheetName val="TQ-7307 BASE CONCRETO"/>
      <sheetName val="TQ-7307 FAB. MONT. DREN. SUCÇ"/>
      <sheetName val="TQ-7310A FAB. MONT PLAT. ESPM."/>
      <sheetName val="TQ-7303C FAB. TAM. TABULEIRO"/>
      <sheetName val="TQ-7307 FOR. TUBO Ø4&quot; ANEL RESF"/>
      <sheetName val="TQ-7310A FAB. MONT. LINHA ESPUM"/>
      <sheetName val="TQ-7307 FORN. CH FUNDO"/>
      <sheetName val="TQ-7307 CORTE REM. CH ANELAR"/>
      <sheetName val="TQ-7310A TUBO ACALMADOR"/>
      <sheetName val="TQ-7301B CORTE CH LENÇOL SUP."/>
      <sheetName val="TQ-7301B CORTE CH LENÇOL INFERI"/>
      <sheetName val="TQ-7304D MONT. LINHA RESFR."/>
      <sheetName val="TQ-7307 FAB PORTA LIMPEZA"/>
      <sheetName val="TQ-7307 FAB CH CAVALA"/>
      <sheetName val="TQ-7303A REM. MONT. PLAT"/>
      <sheetName val="TQ-7304D mont. anodo"/>
      <sheetName val="TQ-7304D SAPATAS E COLUNAS"/>
      <sheetName val="TQ-7301A ch teto (2)"/>
      <sheetName val="TQ-7301A_Perna"/>
      <sheetName val="TQ-7303B_sup_lin"/>
      <sheetName val="TQ-7302B bacia (2)"/>
      <sheetName val="PARADA_TQ-4305_21-04-07"/>
      <sheetName val="PARADA_TQ-4305_28-04-07"/>
      <sheetName val="PARADA_TQ-4305_05-05-07"/>
      <sheetName val="PARADA_TQ-4305_06-05-07"/>
      <sheetName val="PARADA_TQ-4305_12-05-07"/>
      <sheetName val="PARADA_TQ-4305_19-05-07"/>
      <sheetName val="PARADA_TQ-4305_20-05-07"/>
      <sheetName val="PARADA_TQ-4305_26-05-07"/>
      <sheetName val="PARADA_TQ-4305_27-05-07"/>
      <sheetName val="PARADA_TQ-4305_02-06-07"/>
      <sheetName val="PARADA_TQ-4305_03-06-07"/>
      <sheetName val="PARADA_TQ-4305_07-06-07"/>
      <sheetName val="RESUMO_GERAL"/>
      <sheetName val="EQUIP_TRANSPORTE"/>
      <sheetName val="composição de preço"/>
      <sheetName val="TOTAL_EQUIP_TRANSPORTE"/>
      <sheetName val="RESUMO_GERAL_rev_01"/>
      <sheetName val="RESUMO_GERAL_PAG"/>
      <sheetName val="GERAL_RESUMO_rev_01"/>
      <sheetName val="NOTAS 2007"/>
      <sheetName val="NOTAS 2007 (2)"/>
      <sheetName val="Plan1 (2)"/>
      <sheetName val="GERAL_RESUMO"/>
      <sheetName val="Plan1 (4)"/>
      <sheetName val="ITABUNA"/>
      <sheetName val="JEQUIÉ"/>
      <sheetName val="NF-22285"/>
      <sheetName val="NF-13186"/>
      <sheetName val="NF-167.367"/>
      <sheetName val="NF-22265"/>
      <sheetName val="NF-22219"/>
      <sheetName val="NF-3264"/>
      <sheetName val="NF-745"/>
      <sheetName val="NF-22195"/>
      <sheetName val="NF-00251"/>
      <sheetName val="NF-000612"/>
      <sheetName val="NF-167.670"/>
      <sheetName val="NF-005.597"/>
      <sheetName val="NF-135.348"/>
      <sheetName val="NF-611"/>
      <sheetName val="NESTOR"/>
      <sheetName val="MARIO"/>
      <sheetName val="RAEL"/>
      <sheetName val="Gráfico1"/>
      <sheetName val="PPU2"/>
      <sheetName val="SEM1 (3)"/>
      <sheetName val="MAIO_2005"/>
      <sheetName val="TQ-7301B_oficioso"/>
      <sheetName val="TQ-7301B_oficial"/>
      <sheetName val="DETALHADO"/>
      <sheetName val="FOLHA DETALHADA"/>
      <sheetName val="SAC"/>
      <sheetName val="TELAGRAF"/>
      <sheetName val="ABB_HH"/>
      <sheetName val="ABB_Custo"/>
      <sheetName val="TERC_HH"/>
      <sheetName val="TERC_Custo"/>
      <sheetName val="ResumoOutrosCustos"/>
      <sheetName val="GraficoHH"/>
      <sheetName val="GraficoCusto"/>
      <sheetName val="GraficoQtde"/>
      <sheetName val="GraficoRecurso"/>
      <sheetName val="GraficoCustoRec"/>
      <sheetName val="Frequencia"/>
      <sheetName val="HistogramaReal"/>
      <sheetName val="HistogramaConvertido2"/>
      <sheetName val="QtdePrevistoXReal"/>
      <sheetName val="HHPrevistoXReal"/>
      <sheetName val="Grafico_HH"/>
      <sheetName val="FreqRDO"/>
      <sheetName val="vida1"/>
      <sheetName val="FIXA"/>
      <sheetName val="PROPENO"/>
      <sheetName val="(03)"/>
      <sheetName val="(04)"/>
      <sheetName val="(05)"/>
      <sheetName val="(06)"/>
      <sheetName val="(07)"/>
      <sheetName val="(08)"/>
      <sheetName val="(09)"/>
      <sheetName val="(10)"/>
      <sheetName val="(11)"/>
      <sheetName val="(12)"/>
      <sheetName val="(13)"/>
      <sheetName val="(14)"/>
      <sheetName val="(15)"/>
      <sheetName val="(16)"/>
      <sheetName val="(17)"/>
      <sheetName val="(18)"/>
      <sheetName val="(19)"/>
      <sheetName val="(20)"/>
      <sheetName val="(21)"/>
      <sheetName val="(22)"/>
      <sheetName val="(23)"/>
      <sheetName val="(24)"/>
      <sheetName val="(25)"/>
      <sheetName val="(26)"/>
      <sheetName val="(27)"/>
      <sheetName val="BECAN"/>
      <sheetName val="BECAN (2)"/>
      <sheetName val="01-Tecarmo"/>
      <sheetName val="02-Tecarmo"/>
      <sheetName val="03-Tecarmo"/>
      <sheetName val="04-Scrapper"/>
      <sheetName val="05-Scrapper"/>
      <sheetName val="06-Tecarmo"/>
      <sheetName val="07-Tecarmo"/>
      <sheetName val="08-Tecarmo"/>
      <sheetName val="09-Tecarmo"/>
      <sheetName val="Resumo da Medição"/>
      <sheetName val="Resumo da Medição (Contin.)"/>
      <sheetName val="4"/>
      <sheetName val="DEZ. GLP"/>
      <sheetName val="DEZ. GLP (2)"/>
      <sheetName val="fev. glp"/>
      <sheetName val="GLP.MARC."/>
      <sheetName val="(Acompanhamento)"/>
      <sheetName val="(BM)"/>
      <sheetName val="(BM-EQPTO-Tecarmo)"/>
      <sheetName val="(BM-EQPTO-Temib)"/>
      <sheetName val="(BM-EQPTO-Incêndio)"/>
      <sheetName val="(BM-TANQUE 4302) "/>
      <sheetName val="(BM-GASEB)"/>
      <sheetName val="PPU"/>
      <sheetName val="018 PINT ANEL RESF  TQ-6361012 "/>
      <sheetName val="019-09 ACESSORIOS TQ-6361012"/>
      <sheetName val="020-9 PINT. EXTERNA 6361012"/>
      <sheetName val="021-09 PINT. EXTERNA 631104"/>
      <sheetName val="022-09  FORNEC. BALANCIM 012"/>
      <sheetName val="023-09  FORNEC. BALANCIM 04"/>
      <sheetName val=" MANUT. VÁL. PSV TQ-012"/>
      <sheetName val="024-09 MANUT. VÁL. TQ-631104"/>
      <sheetName val="025-09 Hh APO INSP. TQ-6361012"/>
      <sheetName val="026-09ANEL DEFL_PLUV_TQ-6361012"/>
      <sheetName val="027-09 MONTAG. VÁL. TQ-6361012 "/>
      <sheetName val="028-09BOMBEIO INTERNO 04"/>
      <sheetName val="029-09LIMPEZA INTERNA TQ 04"/>
      <sheetName val="LAVAG INT PISO-TET TQ 04 "/>
      <sheetName val="ENTANB DE PRODUT TQ 04"/>
      <sheetName val="030-09ABER BV TETO  TQ-631104"/>
      <sheetName val="031-09ABER PL TQ-6311004"/>
      <sheetName val="032-09 Hh APO INSP. TQ-6361012"/>
      <sheetName val="BM TQ-6361012"/>
      <sheetName val="BM TQ-6311004"/>
      <sheetName val="PPU Válida"/>
      <sheetName val="MC-000 TQ-41002"/>
      <sheetName val="MC-000 TQ-41002 (2)"/>
      <sheetName val="MC-000 TQ-41002 (3)"/>
      <sheetName val="MC-000 TQ-41002 (4)"/>
      <sheetName val="MC-000 TQ-41002 (5)"/>
      <sheetName val="MC-000 TQ-41002 (6)"/>
      <sheetName val="MC-000 TQ-41002 (7)"/>
      <sheetName val="MC-000 TQ-41002 (8)"/>
      <sheetName val="MC-000 TQ-41003"/>
      <sheetName val="MC-000 TQ-41003 (2)"/>
      <sheetName val="MC-000 TQ-41003 (3)"/>
      <sheetName val="MC-000 TQ-41003 (4)"/>
      <sheetName val="MC-000 TQ-41003 (5)"/>
      <sheetName val="MC-000 TQ-41003 (6)"/>
      <sheetName val="MC-000 TQ-41003 (7)"/>
      <sheetName val="MC-000 TQ-41003 (8)"/>
      <sheetName val="MC-000 TQ-41003 (9)"/>
      <sheetName val="MC-000 TQ-41007"/>
      <sheetName val="MC-000 TQ-41008"/>
      <sheetName val="MC-000 TQ-41008 (2)"/>
      <sheetName val="MC-043 TQ 41004"/>
      <sheetName val="MC-044 TQ 41004"/>
      <sheetName val="MC-045 TQ 41004"/>
      <sheetName val="MC-015 TQ 41002"/>
      <sheetName val="MC-016 TQ 41002"/>
      <sheetName val="MC-017 TQ 41002"/>
      <sheetName val="MC-018 TQ 41002"/>
      <sheetName val="MC-001 TQ 41003"/>
      <sheetName val="MC-008 TQ 41004 "/>
      <sheetName val="MC-009 TQ 41004"/>
      <sheetName val="MC-010 TQ 41004"/>
      <sheetName val="MC-001 Fab Pernas TQ-41003"/>
      <sheetName val="MC-002 Fab Pernas TQ-41003"/>
      <sheetName val="MC-004 TQ 41002"/>
      <sheetName val="MC-005 TQ 41002"/>
      <sheetName val="MC-006 TQ 41002"/>
      <sheetName val="MC-007 TQ 41002"/>
      <sheetName val="MC-008 TQ 41002"/>
      <sheetName val="MC-089 TQ 41002"/>
      <sheetName val="MC-090 TQ 41002"/>
      <sheetName val="MC-091 TQ 41002"/>
      <sheetName val="MC-092 TQ 41002"/>
      <sheetName val="MC-093 TQ 41002"/>
      <sheetName val="MC-094 TQ 41002"/>
      <sheetName val="MC-095 TQ 41002"/>
      <sheetName val="MC-096 TQ 41002"/>
      <sheetName val="MC-097 TQ 41002"/>
      <sheetName val="MC-098 TQ 41002"/>
      <sheetName val="MC-099 TQ 41002"/>
      <sheetName val="MC-100 TQ 41002"/>
      <sheetName val="MC-101 TQ 41002"/>
      <sheetName val="MC-102 TQ 41002"/>
      <sheetName val="MC-103 TQ 41002"/>
      <sheetName val="MC-104 TQ 41002"/>
      <sheetName val="MC-105 TQ 41002"/>
      <sheetName val="MC-106 TQ 41002"/>
      <sheetName val="MC-001 TQ 41007"/>
      <sheetName val="MC-052 TQ 41004"/>
      <sheetName val="MC-053 TQ 41004"/>
      <sheetName val="MC-0 95 TQ 41002"/>
      <sheetName val="MC-107 TQ 41002"/>
      <sheetName val="MC-106 TAMBORES"/>
      <sheetName val="MC-09 8 TQ 41002"/>
      <sheetName val="MC-108 TQ 41002"/>
      <sheetName val="MC-109 TQ 41002"/>
      <sheetName val="MC-0 TQ-41002"/>
      <sheetName val="MC-107 TQ-41002"/>
      <sheetName val="MC-108 TQ-41002"/>
      <sheetName val="MC-109 TQ-41002"/>
      <sheetName val="MC-110 TQ-41002"/>
      <sheetName val="MC-111 TQ-41002"/>
      <sheetName val="MC-0000 TQ-41002"/>
      <sheetName val="MC-003 TQ-41003"/>
      <sheetName val="MC-004 TQ-41003"/>
      <sheetName val="MC-005 TQ-41003"/>
      <sheetName val="MC-006 TQ-41003"/>
      <sheetName val="MC-007 TQ-41003"/>
      <sheetName val="MC-033 TQ-41003"/>
      <sheetName val="MC-034 TQ-41003"/>
      <sheetName val="MC-035 TQ-41003"/>
      <sheetName val="MC-002 TQ-41007"/>
      <sheetName val="MC-001 TQ-41008"/>
      <sheetName val="423-11 FORN PLAN 2B"/>
      <sheetName val="424-11 VÁLVULAS LR-002"/>
      <sheetName val="425-10 CABO DE FIBRA ÓTICA"/>
      <sheetName val="426-10 MOTO-BOMBAS"/>
      <sheetName val="427-11 ELETRODUTOS"/>
      <sheetName val="428-11 LR-002"/>
      <sheetName val="429-10 ELETRODUTOS"/>
      <sheetName val="430-11 XIS CANHÕES"/>
      <sheetName val="431-11 MÓDULO"/>
      <sheetName val="432-11 NÍVEL RADAR"/>
      <sheetName val="433-11 SISTEMA DE ESPUMA"/>
      <sheetName val="434-11 MONTAGEM PAINEL "/>
      <sheetName val="435-11 BICOS SPRAY"/>
      <sheetName val="436-11 PROJETORES"/>
      <sheetName val="437-11 SOFT-STARTER"/>
      <sheetName val="311-11 SELO DO TQ-631303"/>
      <sheetName val="417-11-MURETAS"/>
      <sheetName val="366-11 DORMENTES (2)"/>
      <sheetName val="MC-112 TQ-41002"/>
      <sheetName val="MC-002 TQ-41003"/>
      <sheetName val="MC-009 TQ-41003"/>
      <sheetName val="MC-010 TQ-41003"/>
      <sheetName val="MC-121 TQ-41002"/>
      <sheetName val="MC-122 TQ-41002"/>
      <sheetName val="MC-123 TQ-41002"/>
      <sheetName val="MC-005 TQ-41008"/>
      <sheetName val="MC-006 TQ-41008"/>
      <sheetName val="MC-007 TQ 41008"/>
      <sheetName val="MC-008 TQ-41008"/>
      <sheetName val="MC-009 TQ-41008"/>
      <sheetName val="MC-022 TQ 41003"/>
      <sheetName val="BMS FAFEN"/>
      <sheetName val="P-038-2006 104-J"/>
      <sheetName val="PELIR (1)"/>
      <sheetName val="PELIR (2)"/>
      <sheetName val="FORN_MAT_NM_ARACAJU"/>
      <sheetName val="Demonstrativo Pagamento Pelir"/>
      <sheetName val="premissas"/>
      <sheetName val="receita"/>
      <sheetName val="capex (mensal)"/>
      <sheetName val="capex"/>
      <sheetName val="short term CF"/>
      <sheetName val="apoio - controle cx BI"/>
      <sheetName val="opex"/>
      <sheetName val="tarifas"/>
      <sheetName val="financiamento"/>
      <sheetName val="statements"/>
      <sheetName val="project&amp;equity return"/>
      <sheetName val="custo FOB"/>
      <sheetName val="comparativo FOB"/>
      <sheetName val="fretes"/>
      <sheetName val="índices operacionais"/>
      <sheetName val="Equity Return break down"/>
      <sheetName val="old-Premissas"/>
      <sheetName val="Financiamento mensal"/>
      <sheetName val="Statements mensal"/>
      <sheetName val="Participações"/>
      <sheetName val="Painel Checklist"/>
      <sheetName val="lista"/>
      <sheetName val="MANCHA 20 - CIVIL"/>
      <sheetName val="EMOP0104"/>
      <sheetName val="VOLUMES"/>
      <sheetName val="FISICO FINANCEIRO"/>
      <sheetName val="CRONOGRAMA DE Mao de Obra"/>
      <sheetName val="Cronograma Sequencia Executiva"/>
      <sheetName val="ADMINISTRAÇÃO"/>
      <sheetName val="CRONOGRAMA EQUIPAMENTO "/>
      <sheetName val="Organograma"/>
      <sheetName val="composicoes"/>
      <sheetName val="composicoes (2)"/>
      <sheetName val="CASA DE FORCA"/>
      <sheetName val="BARRAGEM CCR"/>
      <sheetName val="ENSECADEIRAS"/>
      <sheetName val="CANAL DE DESVIO"/>
      <sheetName val="TOMADA D'AGUA"/>
      <sheetName val="JANELA INTERMEDIÁRIA"/>
      <sheetName val="CERCAS E PORTÕES"/>
      <sheetName val="TUNEL DE ACESSO"/>
      <sheetName val="TUNEL DE ADUCAO"/>
      <sheetName val="JANELA AUXILIAR"/>
      <sheetName val="CONDUTO FORÇADO"/>
      <sheetName val="CHAMINE DE EQUILIBRIO "/>
      <sheetName val="LEVANTAMENTO ESTRADAS"/>
      <sheetName val="UNIDADES"/>
      <sheetName val="quadro comparativo"/>
      <sheetName val="Macroeconômica"/>
      <sheetName val="Construção CNO "/>
      <sheetName val="Usos e Fontes (R$ MM)"/>
      <sheetName val="Capex, dívida e receita mensal"/>
      <sheetName val="Dívidas"/>
      <sheetName val="Cenários"/>
      <sheetName val="Fluxo de Caixa das Atividades"/>
      <sheetName val="gráficos"/>
      <sheetName val="Inflow &amp; Outflow"/>
      <sheetName val="Parcela Variável - SPE 1"/>
      <sheetName val="Lucro Presumido X Real - SPE 1"/>
      <sheetName val="IS SPE 1"/>
      <sheetName val="BS SPE 1"/>
      <sheetName val="CF SPE 1"/>
      <sheetName val="Parcela Fixa - SPE 2"/>
      <sheetName val="Lucro Presumido X Real - SPE 2"/>
      <sheetName val="IS SPE 2"/>
      <sheetName val="BS SPE 2"/>
      <sheetName val="CF SPE 2"/>
      <sheetName val="Fluxo de CPMF SPE 2"/>
      <sheetName val="Cash_Flow"/>
      <sheetName val="IS Pro forma"/>
      <sheetName val="BS Pro forma"/>
      <sheetName val="CF Pro forma"/>
      <sheetName val="Usos e Fontes (%)"/>
      <sheetName val="Depreciação"/>
      <sheetName val="Sens"/>
      <sheetName val="DebtLT"/>
      <sheetName val="DebtST"/>
      <sheetName val="Contraprestação mensal"/>
      <sheetName val="Q2 Cust Oper"/>
      <sheetName val="Q3 Desp Oper"/>
      <sheetName val="Q4 Imob Invest"/>
      <sheetName val="Q5 Capital Social"/>
      <sheetName val="Q6 Fin CEF"/>
      <sheetName val="Q6 UBB 1"/>
      <sheetName val="Q6 UBB 2"/>
      <sheetName val="Q6 Consolidado"/>
      <sheetName val="Q7 Rec. Financeira"/>
      <sheetName val="Q8 Desp. Financeira"/>
      <sheetName val="Q9 Dem. Resultado"/>
      <sheetName val="Q10 Fluxo Caixa"/>
      <sheetName val="Q11 Bal. Patrim"/>
      <sheetName val="Q12 DOAR"/>
      <sheetName val="Q13 Depr_Amort"/>
      <sheetName val="Q4 Imob Invest (suporte)"/>
      <sheetName val="CONSOL DRE por ue"/>
      <sheetName val="CONSOL DRE GERAL"/>
      <sheetName val="consol le mensal R$"/>
      <sheetName val="Consolidado Brasil"/>
      <sheetName val="Consol Exterior R$"/>
      <sheetName val="Principal"/>
      <sheetName val="AEN - Ent - Fluxo Caixa"/>
      <sheetName val="AEN - Ent - Balanco"/>
      <sheetName val="AEN - Ent - DRE"/>
      <sheetName val="AEN - Auxiliar"/>
      <sheetName val="AEN - Ent - Premissas"/>
      <sheetName val="AEN - Ent - Outros"/>
      <sheetName val="AEN - Rel - Alavancas de Valor"/>
      <sheetName val="AEN - Rel - Desempenho EF"/>
      <sheetName val="AEN - Rel - Outros"/>
      <sheetName val="AEN - Rel - Caixa"/>
      <sheetName val="AEN - Rel - Lucro Econ"/>
      <sheetName val="AEN - Rel - Valuation"/>
      <sheetName val="AEN - BP - Cash Flow"/>
      <sheetName val="AEN - BP - DRE"/>
      <sheetName val="Ferramenta - Portugal - 060426 "/>
      <sheetName val="DIF"/>
      <sheetName val="Resumo Sc"/>
      <sheetName val="Fluxo Sc"/>
      <sheetName val="Fluxo_UFG"/>
      <sheetName val="Fluxo_Reais"/>
      <sheetName val="PlanoContas"/>
      <sheetName val="Sensibilidade"/>
      <sheetName val="Gastos Passados"/>
      <sheetName val="Giro"/>
      <sheetName val="Fiscal"/>
      <sheetName val="Societario"/>
      <sheetName val="Societario Anual"/>
      <sheetName val="Impostos (Fiscal)"/>
      <sheetName val="Impostos (CVM)"/>
      <sheetName val="Saída GPS"/>
      <sheetName val="Mód.1"/>
      <sheetName val="Unidades Pernutadas"/>
      <sheetName val="CUSTO ORÇADO"/>
      <sheetName val="CHECAGEM"/>
      <sheetName val="LANÇAMENTO GERENCIAL"/>
      <sheetName val="Checagem Rateio"/>
      <sheetName val="LT_011011"/>
      <sheetName val="LT_12131415"/>
      <sheetName val="Balancete"/>
      <sheetName val="Balancete 102008"/>
      <sheetName val="Apuração"/>
      <sheetName val="Movimentação Provisões"/>
      <sheetName val="Agio dez"/>
      <sheetName val="Agio_jan"/>
      <sheetName val="Agio_fev"/>
      <sheetName val="Agio_mar"/>
      <sheetName val="Agio_abr"/>
      <sheetName val="Contabilização"/>
      <sheetName val="PAT "/>
      <sheetName val="Receita Bruta"/>
      <sheetName val="Aviso"/>
      <sheetName val="Cont"/>
      <sheetName val="Check"/>
      <sheetName val="Apres"/>
      <sheetName val="Casos"/>
      <sheetName val="Hip_C"/>
      <sheetName val="Hip_V"/>
      <sheetName val="Tempo"/>
      <sheetName val="Ops"/>
      <sheetName val="Cap Trab"/>
      <sheetName val="Fin"/>
      <sheetName val="Fin opex-capex"/>
      <sheetName val="Dep"/>
      <sheetName val="DRE"/>
      <sheetName val="CF"/>
      <sheetName val="Bal"/>
      <sheetName val="U&amp;F"/>
      <sheetName val="Análise"/>
      <sheetName val="NCia - Fin"/>
      <sheetName val="Ncia - Dep"/>
      <sheetName val="NCia -DRE"/>
      <sheetName val="Ncia - CF"/>
      <sheetName val="Ncia -Bal"/>
      <sheetName val="Ncia - U&amp;F"/>
      <sheetName val="Ncia - Análise"/>
      <sheetName val="Ativo OK"/>
      <sheetName val="resultado OK"/>
      <sheetName val="mut_pl"/>
      <sheetName val="mut_pl OK"/>
      <sheetName val="doar"/>
      <sheetName val="notas_explic(2) OK"/>
      <sheetName val="soc da organiz. (Imp) OK"/>
      <sheetName val="investimentos - % parent"/>
      <sheetName val="imobilizado OK"/>
      <sheetName val="IR e CS VER FISCAL OK"/>
      <sheetName val="nota_explic_IRCS FISCAL OK"/>
      <sheetName val="nota_explic_IRCS FISCAL (2)"/>
      <sheetName val="Cover"/>
      <sheetName val="Macroindicadores"/>
      <sheetName val="Valuation"/>
      <sheetName val="Empresas_Lumina"/>
      <sheetName val="Controle_Input_Lumina"/>
      <sheetName val="Empresas_Foz"/>
      <sheetName val="Controle_Input_Filhas"/>
      <sheetName val="Aux_Cons_Lumina"/>
      <sheetName val="Aux_Cons_Soma_Lumina"/>
      <sheetName val="Aux_Cons"/>
      <sheetName val="Aux_Cons_Soma"/>
      <sheetName val="PadraoLum"/>
      <sheetName val="Combinado_Lumina"/>
      <sheetName val="Eliminações_Lumina"/>
      <sheetName val="Lumina_Holding"/>
      <sheetName val="Inputs_Lumina_Holding"/>
      <sheetName val="Consolidado_Lumina"/>
      <sheetName val="Padrao"/>
      <sheetName val="Combinado"/>
      <sheetName val="Eliminações"/>
      <sheetName val="Foz_Holding"/>
      <sheetName val="Inputs_Foz_Holding"/>
      <sheetName val="Consolidado"/>
      <sheetName val="Abertura_Consolidado"/>
      <sheetName val="Macroeconomico"/>
      <sheetName val="Qualitativo"/>
      <sheetName val="DFs"/>
      <sheetName val="DFs 51%"/>
      <sheetName val="Log"/>
      <sheetName val="Engenharia"/>
      <sheetName val="Customizações"/>
      <sheetName val="Input DFs"/>
      <sheetName val="Input DFs Fiscais"/>
      <sheetName val="DFs Mensais"/>
      <sheetName val="DFs Anuais"/>
      <sheetName val="DFs Mensais - Fiscal"/>
      <sheetName val="DFs Anuais - Fiscal"/>
      <sheetName val="Macroeconomia"/>
      <sheetName val="Retorno"/>
      <sheetName val="Operação"/>
      <sheetName val="Custos"/>
      <sheetName val="Investimento"/>
      <sheetName val="Impostos"/>
      <sheetName val="Capital de Giro"/>
      <sheetName val="IFRIC"/>
      <sheetName val="Amortização IFRIC"/>
      <sheetName val="Dividendos IFRIC"/>
      <sheetName val="Dividendos"/>
      <sheetName val="AuxGraficos"/>
      <sheetName val="mercado "/>
      <sheetName val="Ata"/>
      <sheetName val="Cambio"/>
      <sheetName val="BS3 R$"/>
      <sheetName val="BS3 US$"/>
      <sheetName val="CRL R$"/>
      <sheetName val="CRL US$"/>
      <sheetName val="EM R$"/>
      <sheetName val="EM US$"/>
      <sheetName val="TT R$"/>
      <sheetName val="TT US$"/>
      <sheetName val="UM R$"/>
      <sheetName val="UT R$"/>
      <sheetName val="bndes US$"/>
      <sheetName val="bndes R$"/>
      <sheetName val="Inv"/>
      <sheetName val="Sensitivity Analysis"/>
      <sheetName val="Outputs"/>
      <sheetName val="Inputs"/>
      <sheetName val="Revenues"/>
      <sheetName val="Turbines Cronogram"/>
      <sheetName val="Op Expenses"/>
      <sheetName val="Eco Assump"/>
      <sheetName val="Investment(EPC) - Support"/>
      <sheetName val="Investments(EPC) Consortium"/>
      <sheetName val="Custos EPC SPC"/>
      <sheetName val="Cronograma Invest"/>
      <sheetName val="Op &amp; Inv Assump"/>
      <sheetName val="Bridge Loan"/>
      <sheetName val="BNDES_TJLP_A"/>
      <sheetName val="BNDES_TJLP_B"/>
      <sheetName val="BNDES_TJLP_IND_A"/>
      <sheetName val="BNDES_TJLP_IND_B"/>
      <sheetName val="BNDES_currency basket"/>
      <sheetName val="BNDES IPCA B"/>
      <sheetName val="BNDES IPCA IND"/>
      <sheetName val="BNDES IPCA IND B"/>
      <sheetName val="BNDES IPCA"/>
      <sheetName val="BID"/>
      <sheetName val="Debenture"/>
      <sheetName val="FIN 3"/>
      <sheetName val="FIN 3 velho"/>
      <sheetName val="FIN 4"/>
      <sheetName val="FDA"/>
      <sheetName val="FDA Nao usar"/>
      <sheetName val="Addit LT Debt"/>
      <sheetName val="P&amp;L"/>
      <sheetName val="Tabelas Apresentação (2)"/>
      <sheetName val="NPV &amp; IRR"/>
      <sheetName val="Mask"/>
      <sheetName val="Sources &amp; Uses"/>
      <sheetName val="Manual Input"/>
      <sheetName val="Appendix"/>
      <sheetName val="O&amp;M Consórcio"/>
      <sheetName val="PIS-COFINS"/>
      <sheetName val="Fixed Assets"/>
      <sheetName val="Fixed Assets IR"/>
      <sheetName val="Sheet1"/>
      <sheetName val="Sheet2"/>
      <sheetName val="Sheet3"/>
      <sheetName val="Graphs"/>
      <sheetName val="macroeco_estimado"/>
      <sheetName val="Costos AOM"/>
      <sheetName val="CRED NAFTA CONTROLE"/>
      <sheetName val="Fx_Caixa_semestre"/>
      <sheetName val="Fx_Caixa_mês"/>
      <sheetName val="Fx_Caixa_Acum"/>
      <sheetName val="Fx_Caixa_Acum 2004x2003"/>
      <sheetName val="nvOrigens_2004"/>
      <sheetName val="nvOrigens_2003"/>
      <sheetName val="nvOrigens_2002"/>
      <sheetName val="CCL_2002"/>
      <sheetName val="CCL_2003"/>
      <sheetName val="CCL_2004"/>
      <sheetName val="CCL_2004_casas"/>
      <sheetName val="CCL_2004_pefisa"/>
      <sheetName val="Balanço reunião"/>
      <sheetName val="Balanço mês a mês 2002"/>
      <sheetName val="Balanço Consolidado 2002"/>
      <sheetName val="Balanço Consolidado"/>
      <sheetName val="Origens_2003_modelo_Top"/>
      <sheetName val="BalançoALTSA_2002"/>
      <sheetName val="LEI_2002"/>
      <sheetName val="2002MÊS"/>
      <sheetName val="2003_BASE"/>
      <sheetName val="ORÇADO 2003"/>
      <sheetName val="BalançoPEFISA_2002"/>
      <sheetName val="saldo atual jan02 ago03"/>
      <sheetName val="base_mai03"/>
      <sheetName val="base_jun03"/>
      <sheetName val="base_jul03"/>
      <sheetName val="base_ago03"/>
      <sheetName val="base_set03"/>
      <sheetName val="base_out03"/>
      <sheetName val="base_nov03"/>
      <sheetName val="base_dez03"/>
      <sheetName val="2003_IMPUT"/>
      <sheetName val="Origens top"/>
      <sheetName val="2004_IMPUT"/>
      <sheetName val="BalançoALTSA"/>
      <sheetName val="DADOS_ESTATÍSTICOS-2002"/>
      <sheetName val="base_jan04"/>
      <sheetName val="base_fev04"/>
      <sheetName val="BalançoPEFISA"/>
      <sheetName val="RM_Pefisa_mês"/>
      <sheetName val="CXA_Pefisa"/>
      <sheetName val="CXA_Pefisa (2004)"/>
      <sheetName val="CXA_Pedis"/>
      <sheetName val="CXA_Pedis (2004)"/>
      <sheetName val="DO_Pedis"/>
      <sheetName val="RM_Pedis"/>
      <sheetName val="PF_Pedis"/>
      <sheetName val="PL_Pedis"/>
      <sheetName val="TAES_2002 del"/>
      <sheetName val="Ivaicana"/>
      <sheetName val="DOPEN"/>
      <sheetName val="TM_DRE_BP"/>
      <sheetName val="TM_WACC"/>
      <sheetName val="WACC"/>
      <sheetName val="TM_Sheet1"/>
      <sheetName val="US inflation"/>
      <sheetName val="Global_Risk 30_11"/>
      <sheetName val="Market premium"/>
      <sheetName val="Size premium"/>
      <sheetName val="TM_Damodaran US market"/>
      <sheetName val="Damodaran US market"/>
      <sheetName val="Damodaran emerging markets"/>
      <sheetName val="Demonstrativo"/>
      <sheetName val="Cledinor SA"/>
      <sheetName val="Colonia SA"/>
      <sheetName val="Frigorifico Tacuarembó SA"/>
      <sheetName val="Inaler SA"/>
      <sheetName val="QUADRO 1"/>
      <sheetName val="QUADRO 2"/>
      <sheetName val="QUADRO 3"/>
      <sheetName val="30-09-06"/>
      <sheetName val="31-10-06"/>
      <sheetName val="Limites 31-10"/>
      <sheetName val="Limites"/>
      <sheetName val="Swap"/>
      <sheetName val="Aplicação de Recursos"/>
      <sheetName val="Comparat Bonds"/>
      <sheetName val="30-11-06"/>
      <sheetName val="Amortizações"/>
      <sheetName val="Vencimentos"/>
      <sheetName val="ABN PPE"/>
      <sheetName val="ABN CG 1"/>
      <sheetName val="ABN CG 2"/>
      <sheetName val="BBM CG"/>
      <sheetName val="BNDES Exim Bradesco"/>
      <sheetName val="BNDES Exim Safra"/>
      <sheetName val="BNDES Finem"/>
      <sheetName val="BNDES Progeren"/>
      <sheetName val="BONDS"/>
      <sheetName val="Boston BI 1"/>
      <sheetName val="Boston BI 2"/>
      <sheetName val="Boston Leasing 1"/>
      <sheetName val="Boston Leasing 2"/>
      <sheetName val="Bradesco PPE 1"/>
      <sheetName val="Bradesco PPE 2"/>
      <sheetName val="Brasil CG 3"/>
      <sheetName val="Brasil CG 4"/>
      <sheetName val="Citibank BI"/>
      <sheetName val="Codorus FE 1"/>
      <sheetName val="Codorus FE 2"/>
      <sheetName val="CSI"/>
      <sheetName val="FINEP"/>
      <sheetName val="GE Leasing 1"/>
      <sheetName val="GE Leasing 2"/>
      <sheetName val="IIG PPE 1"/>
      <sheetName val="JSafra NCE"/>
      <sheetName val="Merrill Lynch Bridge - Loan"/>
      <sheetName val="Ativo_Passivo"/>
      <sheetName val="Resultado Acumulado"/>
      <sheetName val="Ebitda"/>
      <sheetName val="Aplicações"/>
      <sheetName val="Aging list"/>
      <sheetName val="Abertura Ativo"/>
      <sheetName val="Impostos a Recuperar"/>
      <sheetName val="Investimentos e Intangível"/>
      <sheetName val="Imobilizado"/>
      <sheetName val="Abertura Passivo"/>
      <sheetName val="Impostos taxas e contribuições"/>
      <sheetName val="Depreciação e Amortização"/>
      <sheetName val="Empréstimos"/>
      <sheetName val="Empréstimos Grupo"/>
      <sheetName val="Abertura Resultado"/>
      <sheetName val="Partes Relacionadas"/>
      <sheetName val="DMPL"/>
      <sheetName val="Receita Líquida"/>
      <sheetName val="Empréstimos Consol."/>
      <sheetName val="TD Aplicação"/>
      <sheetName val="Quadro para Aplicação"/>
      <sheetName val="Instrumentos Consol."/>
      <sheetName val="Aplicações Consol."/>
      <sheetName val="Posição Liquidez"/>
      <sheetName val="Vencimento Empréstimos"/>
      <sheetName val="Variables"/>
      <sheetName val="Summary"/>
      <sheetName val="Historical"/>
      <sheetName val="IS"/>
      <sheetName val="Debt"/>
      <sheetName val="Assump"/>
      <sheetName val="Acquisitions"/>
      <sheetName val="Ratios"/>
      <sheetName val="Returns"/>
      <sheetName val="FINAL"/>
      <sheetName val="FINAL_2"/>
      <sheetName val="BACKUP"/>
      <sheetName val="OBD"/>
      <sheetName val="Cenário A"/>
      <sheetName val="Cenário B"/>
      <sheetName val="Cenário 1"/>
      <sheetName val="Cenário 2"/>
      <sheetName val="Cenário 3"/>
      <sheetName val="Cenário 1-A"/>
      <sheetName val="Cenário A-B"/>
      <sheetName val="Cenário B-3"/>
      <sheetName val="Alterações"/>
      <sheetName val="Precificacao"/>
      <sheetName val="Opções Implícitas"/>
      <sheetName val="Retornos"/>
      <sheetName val="Dívida"/>
      <sheetName val="Calculo - Estrutura"/>
      <sheetName val="Set"/>
      <sheetName val="Oasso"/>
      <sheetName val="Wd"/>
      <sheetName val="Ndcpl"/>
      <sheetName val="Oepl"/>
      <sheetName val="Rsedpl(119)"/>
      <sheetName val="Rsedpl(120)"/>
      <sheetName val="MJ47,48"/>
      <sheetName val="Gupta"/>
      <sheetName val="Ocpl-53"/>
      <sheetName val="Opd"/>
      <sheetName val="Curvature"/>
      <sheetName val="Figures in"/>
      <sheetName val="project ratio"/>
      <sheetName val="ProfRatios"/>
      <sheetName val="CoP  &amp; MoF"/>
      <sheetName val="BalanceSheet"/>
      <sheetName val="Profitability"/>
      <sheetName val="ProjCashFlow"/>
      <sheetName val="Mul-Int"/>
      <sheetName val="int-mulcal"/>
      <sheetName val="Fan-Int"/>
      <sheetName val="Completed"/>
      <sheetName val="OngoingSpas&amp;sea"/>
      <sheetName val="SpasWork"/>
      <sheetName val="Ongoing-mul"/>
      <sheetName val="SpasCost"/>
      <sheetName val="Mul-Work"/>
      <sheetName val="SpasSale"/>
      <sheetName val="MulStatSale"/>
      <sheetName val="FanCost"/>
      <sheetName val="FanSale"/>
      <sheetName val="FanSaleII"/>
      <sheetName val="FanSaleI"/>
      <sheetName val="FanWorkII"/>
      <sheetName val="FanWorkI"/>
      <sheetName val="FAN stat."/>
      <sheetName val="Fantacy PRC"/>
      <sheetName val="PMD"/>
      <sheetName val="CMD"/>
      <sheetName val="Cash Flow - OMPL"/>
      <sheetName val="OMPL"/>
      <sheetName val="Hoja1"/>
      <sheetName val="P Y G (T1-T5) "/>
      <sheetName val="Balance"/>
      <sheetName val="Libro1"/>
      <sheetName val="Hipótesis"/>
      <sheetName val="DATOS"/>
      <sheetName val="CONTROL"/>
      <sheetName val="Construcción y Financiación"/>
      <sheetName val="Deuda (T1-T5)"/>
      <sheetName val="Threshold Table"/>
      <sheetName val="BD"/>
      <sheetName val="Entrada Dados - Relatório"/>
      <sheetName val="Entrada Dados - Planilha - A"/>
      <sheetName val="Resumo da Análise - B"/>
      <sheetName val="Orçamento - D"/>
      <sheetName val="Usos-e-Fontes - E"/>
      <sheetName val="Ocupação -Salas"/>
      <sheetName val="Ocupação - Alunos"/>
      <sheetName val="Receitas"/>
      <sheetName val="Risco do Projeto "/>
      <sheetName val="Proposto 1 - D"/>
      <sheetName val="Proposto 2 - D"/>
      <sheetName val="Proposto 3 - D"/>
      <sheetName val="Existente 1 - D"/>
      <sheetName val="Existente 2 - D"/>
      <sheetName val="Existente 3 - D"/>
      <sheetName val="Existente 4 - D"/>
      <sheetName val="Existente 5 - D"/>
      <sheetName val="Existente 6 - D"/>
      <sheetName val="Existente 7 - D"/>
      <sheetName val="Existente 8 - D"/>
      <sheetName val="Fluxos 1 2 3 C H I "/>
      <sheetName val="Capital de Giro - G"/>
      <sheetName val="Folha Rosto"/>
      <sheetName val="Conclusão SIM"/>
      <sheetName val="Portfólio"/>
      <sheetName val="Reposição Dívidas - F"/>
      <sheetName val="Acompanhamento - O"/>
      <sheetName val="Conclusão NÃO"/>
      <sheetName val="Nota Técnica - 1a Parte"/>
      <sheetName val="NT Dispensa - 1a Parte"/>
      <sheetName val="Risco Projeto"/>
      <sheetName val="PARÂMETROS DE RISCO"/>
      <sheetName val="Resumo Sermatec primeira rodada"/>
      <sheetName val="QUF"/>
      <sheetName val="Q-Usos e Fontes"/>
      <sheetName val="Memória de Calculo BNDES"/>
      <sheetName val="Resumo Sermatec reunião 26_07"/>
      <sheetName val="Desencaixe"/>
      <sheetName val="EntradaDadosResumo"/>
      <sheetName val="CAPEX AGRÍCOLA"/>
      <sheetName val="SG&amp;A &amp; CAPEX ADM"/>
      <sheetName val="CAPEX INDUSTRIAL I"/>
      <sheetName val="CAPEX INDUSTRIAL II"/>
      <sheetName val="Budget Planta 1"/>
      <sheetName val="Budget Planta 2"/>
      <sheetName val="Budget Planta 3"/>
      <sheetName val="Budget Planta 4"/>
      <sheetName val="PlantaAT_Novo Padrão"/>
      <sheetName val="PlantaMV_Novo Padrão"/>
      <sheetName val="PlantaCR_Novo Padrão"/>
      <sheetName val="PlantaAE_Novo Padrão"/>
      <sheetName val="CONSOLIDADO_Novo Padrão"/>
      <sheetName val="Output_Consolidado"/>
      <sheetName val="Output_Brenco Brasil"/>
      <sheetName val="Output_Água Emendada"/>
      <sheetName val="BNDES"/>
      <sheetName val="MODELO FCO"/>
      <sheetName val="Plantas GO"/>
      <sheetName val="Plantas GO (2)"/>
      <sheetName val="Plantas MT"/>
      <sheetName val="Plantas MT (2)"/>
      <sheetName val="Plantas MS"/>
      <sheetName val="Plantas MS (2)"/>
      <sheetName val="Distr $ FCO"/>
      <sheetName val="DISTÂNCIAS"/>
      <sheetName val="Outras Informações"/>
      <sheetName val="SOCIETÁRIO"/>
      <sheetName val="DADOS P.IMRESSAO,GRAFICO"/>
      <sheetName val="Competência"/>
      <sheetName val="Caixa"/>
      <sheetName val="Lista de Contas"/>
      <sheetName val="Lista de UAs"/>
      <sheetName val="1999-2000"/>
      <sheetName val="2001-2002"/>
      <sheetName val="2003-2004"/>
      <sheetName val="2005-2006"/>
      <sheetName val="2007-2008"/>
      <sheetName val="CP1"/>
      <sheetName val="CP2"/>
      <sheetName val="CP3"/>
      <sheetName val="CP4"/>
      <sheetName val="GERADOR"/>
      <sheetName val="TRAFOS"/>
      <sheetName val="CUBICULOS"/>
      <sheetName val="SISTEMA CONTROLE"/>
      <sheetName val="Calc_ISC"/>
      <sheetName val="Interface_ISC"/>
      <sheetName val="Risk Analysis ISC"/>
      <sheetName val="Cash Flow Input Data_ISC"/>
      <sheetName val="Cash Flow Chart_ISC"/>
      <sheetName val="Calc_SC"/>
      <sheetName val="Interface_SC"/>
      <sheetName val="Risk Analysis SC"/>
      <sheetName val="Cash Flow Input Data_SC"/>
      <sheetName val="Cash Flow Chart_SC"/>
      <sheetName val="GD"/>
      <sheetName val="Descrição e Revisões"/>
      <sheetName val="Horas ABS"/>
      <sheetName val="ROR"/>
      <sheetName val="EAS"/>
      <sheetName val="Fluxo de Caixa"/>
      <sheetName val="Curva do Fluxo de Caixa"/>
      <sheetName val="Sup Mont"/>
      <sheetName val="Custo GCB"/>
      <sheetName val="SAE Spare Part"/>
      <sheetName val="SAE_Transp-Qtde"/>
      <sheetName val="GCB_Transp"/>
      <sheetName val="Sobressalentes_Transp"/>
      <sheetName val="BT1"/>
      <sheetName val="A1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RR"/>
      <sheetName val="C1 (3 de 3)"/>
      <sheetName val="CC1.1"/>
      <sheetName val="RR (2)"/>
      <sheetName val="NFs sócios"/>
      <sheetName val="NFs Alubillets"/>
      <sheetName val="Consolidação"/>
      <sheetName val="Janeiro "/>
      <sheetName val="Junho"/>
      <sheetName val="Julho"/>
      <sheetName val="Agosto"/>
      <sheetName val="Setembro"/>
      <sheetName val="Outubro"/>
      <sheetName val="Novembro"/>
      <sheetName val="Dezembro"/>
      <sheetName val="Detail"/>
      <sheetName val="12 months"/>
      <sheetName val="G. Ledger"/>
      <sheetName val="Adiant. fornecedor"/>
      <sheetName val="Adiant. clientes"/>
      <sheetName val="contas a receber"/>
      <sheetName val="contas a pagar"/>
      <sheetName val="Adiant. fornecedores"/>
      <sheetName val="BT1 Índice"/>
      <sheetName val="A2"/>
      <sheetName val="A100"/>
      <sheetName val="B"/>
      <sheetName val="B1"/>
      <sheetName val="C20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AA1"/>
      <sheetName val="BB1.2.1"/>
      <sheetName val="FF1"/>
      <sheetName val="LL"/>
      <sheetName val="LL1 (1 de 2)"/>
      <sheetName val="LL1 (2 de 2)"/>
      <sheetName val="PP1"/>
      <sheetName val="II1"/>
      <sheetName val="C4.3"/>
      <sheetName val="Céd. 4"/>
      <sheetName val="Depreciação dedutível"/>
      <sheetName val="Controle de área"/>
      <sheetName val="A (Disponib.)"/>
      <sheetName val="B (Aplic. Finan.)"/>
      <sheetName val="C (Clientes)"/>
      <sheetName val="C1.1"/>
      <sheetName val="C1.7"/>
      <sheetName val="C100"/>
      <sheetName val="D (Créd. Diversos)"/>
      <sheetName val="E (Estoques)"/>
      <sheetName val="F (Desp. Antec.)"/>
      <sheetName val="H (RLP)"/>
      <sheetName val="J (Invest.)"/>
      <sheetName val="K (Imobiliz.)"/>
      <sheetName val="L1.3"/>
      <sheetName val="L1.3 (2)"/>
      <sheetName val="K2 (Adição)"/>
      <sheetName val="AA1.1"/>
      <sheetName val="AA100"/>
      <sheetName val="DD (Obrig. Trib.)"/>
      <sheetName val="EE (Obrig. Div.)"/>
      <sheetName val="EE1.1"/>
      <sheetName val="EE 5"/>
      <sheetName val="JJ (ELP)"/>
      <sheetName val="PP (Patrim. Líq.)"/>
      <sheetName val="Resumo_MO"/>
      <sheetName val="Resumo_GGF"/>
      <sheetName val="Resumo_Rateio_PAO"/>
      <sheetName val="Resumo_Rateio_PAAG"/>
      <sheetName val="Resumo_Rateio_SA"/>
      <sheetName val="Embalagem"/>
      <sheetName val="Líquidos"/>
      <sheetName val="Manipulação"/>
      <sheetName val="Drageamento"/>
      <sheetName val="Compressão"/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Início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Continua"/>
      <sheetName val="MatFinanc"/>
      <sheetName val="Autor"/>
      <sheetName val="OutrasFunções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var cambial"/>
      <sheetName val="Moeda"/>
      <sheetName val="Matriz"/>
      <sheetName val="Combinações"/>
      <sheetName val="Indice Ativo"/>
      <sheetName val="BT 1"/>
      <sheetName val="A 1"/>
      <sheetName val="A 2"/>
      <sheetName val="A 3"/>
      <sheetName val="B1.1"/>
      <sheetName val="B1.2"/>
      <sheetName val="B1.3"/>
      <sheetName val="C-1"/>
      <sheetName val="C-1.1"/>
      <sheetName val="C-2"/>
      <sheetName val="C-3"/>
      <sheetName val="D-1"/>
      <sheetName val="E-1"/>
      <sheetName val="F-1"/>
      <sheetName val="G-1"/>
      <sheetName val="G-1.1"/>
      <sheetName val="H-1"/>
      <sheetName val="H-2"/>
      <sheetName val="H-3"/>
      <sheetName val="I"/>
      <sheetName val="I-1"/>
      <sheetName val="J-1"/>
      <sheetName val="K-1"/>
      <sheetName val="L-1"/>
      <sheetName val="M"/>
      <sheetName val="N"/>
      <sheetName val="O"/>
      <sheetName val="O-1"/>
      <sheetName val="P-1"/>
      <sheetName val="P-2"/>
      <sheetName val="Q"/>
      <sheetName val="Q-1"/>
      <sheetName val="Q-1.1"/>
      <sheetName val="Q-1.2"/>
      <sheetName val="R"/>
      <sheetName val="S"/>
      <sheetName val="Indice Passivo"/>
      <sheetName val="BT 2"/>
      <sheetName val="AA-1"/>
      <sheetName val="AA 1.1"/>
      <sheetName val="AA-2"/>
      <sheetName val="BB-1"/>
      <sheetName val="CC-1"/>
      <sheetName val="CC-2"/>
      <sheetName val="CC-3"/>
      <sheetName val="DD-1"/>
      <sheetName val="DD-2"/>
      <sheetName val="EE"/>
      <sheetName val="GG"/>
      <sheetName val="GG-1"/>
      <sheetName val="HH"/>
      <sheetName val="HH-1"/>
      <sheetName val="HH 1.1"/>
      <sheetName val="HH-2"/>
      <sheetName val="HH 2.1"/>
      <sheetName val="HH-3"/>
      <sheetName val="II"/>
      <sheetName val="JJ-1"/>
      <sheetName val="KK"/>
      <sheetName val="KK-1"/>
      <sheetName val="LL-1"/>
      <sheetName val="LL-2"/>
      <sheetName val="MM"/>
      <sheetName val="MM-1"/>
      <sheetName val="NN"/>
      <sheetName val="NN-1"/>
      <sheetName val="OO"/>
      <sheetName val="QQ"/>
      <sheetName val="BT3"/>
      <sheetName val="AA 1"/>
      <sheetName val="A3"/>
      <sheetName val="A3.1"/>
      <sheetName val="C1 "/>
      <sheetName val="L1.1"/>
      <sheetName val="RR 1"/>
      <sheetName val="Balancete anterior"/>
      <sheetName val="Balancete preliminar"/>
      <sheetName val="DESPESAS"/>
      <sheetName val="bal base"/>
      <sheetName val="% FINANC"/>
      <sheetName val="sazo"/>
      <sheetName val="Estoques"/>
      <sheetName val="DIVIDA"/>
      <sheetName val="DIVIDA (2)"/>
      <sheetName val="DIVIDA (3)"/>
      <sheetName val="Prem"/>
      <sheetName val="EXEC"/>
      <sheetName val="MARK UP"/>
      <sheetName val="Áreas"/>
      <sheetName val="imob"/>
      <sheetName val="det.invest."/>
      <sheetName val="CONCILIACAO"/>
      <sheetName val="Anexo"/>
      <sheetName val="Programa de Trabalho"/>
      <sheetName val="VR 1"/>
      <sheetName val="VR 2"/>
      <sheetName val="VR 3"/>
      <sheetName val="VR 4"/>
      <sheetName val="VR 5"/>
      <sheetName val="VR 6"/>
      <sheetName val="VR 7"/>
      <sheetName val="VR 8"/>
      <sheetName val="VR 9"/>
      <sheetName val="VR 10"/>
      <sheetName val="VR 11"/>
      <sheetName val="VR 12"/>
      <sheetName val="VR 13"/>
      <sheetName val="VR 14"/>
      <sheetName val="VR 15"/>
      <sheetName val="VR 16"/>
      <sheetName val=""/>
      <sheetName val="Exall - BT's e Folhas Mestras 0"/>
      <sheetName val="A 2.1"/>
      <sheetName val="A 4"/>
      <sheetName val="A 4.1"/>
      <sheetName val="K 1"/>
      <sheetName val="K 1.1"/>
      <sheetName val="K 1.2"/>
      <sheetName val="K 1.3"/>
      <sheetName val="K 1.4"/>
      <sheetName val="K 1.5"/>
      <sheetName val="K 1.6"/>
      <sheetName val="K 2"/>
      <sheetName val="K 2.1"/>
      <sheetName val="EE 1"/>
      <sheetName val="EE 1.1"/>
      <sheetName val="EE 1.2"/>
      <sheetName val="EE 2"/>
      <sheetName val="EE 2.1"/>
      <sheetName val="EE 2.2"/>
      <sheetName val="II 1"/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SS1 Pagamentos"/>
      <sheetName val="Relatorio Endividamento jul6"/>
      <sheetName val="MGI BR - Marges Brute Resumé"/>
      <sheetName val="Movto de Contas (2)"/>
      <sheetName val="Balanço Patrimonial Modelo"/>
      <sheetName val="RR  1_2"/>
      <sheetName val="RR 2_2"/>
      <sheetName val="RR1"/>
      <sheetName val="RR2"/>
      <sheetName val="mutuo - moru"/>
      <sheetName val="mutuo - moru (aplicação)"/>
      <sheetName val="Status"/>
      <sheetName val="Balanço_cons"/>
      <sheetName val="LP"/>
      <sheetName val="Práticas contábeis"/>
      <sheetName val="Financeiro (Gerencial)"/>
      <sheetName val="Disponível"/>
      <sheetName val="A-1"/>
      <sheetName val="Clientes"/>
      <sheetName val="Abertura 30-04"/>
      <sheetName val="Aging 30-04"/>
      <sheetName val="Receimentos pós 30-04"/>
      <sheetName val="B-2"/>
      <sheetName val="Anexo EV 30-04"/>
      <sheetName val="Acordos em andamento"/>
      <sheetName val="Duplicatas descontadas"/>
      <sheetName val="B-1"/>
      <sheetName val="Ranking de clientes"/>
      <sheetName val="B-3"/>
      <sheetName val="Posição de estoques - Abr 2010 "/>
      <sheetName val="C - 2"/>
      <sheetName val="Estoques obsoletos"/>
      <sheetName val="C - 3"/>
      <sheetName val="Impressoras em estoques"/>
      <sheetName val="Posição dos estoques - velho"/>
      <sheetName val="01-2010 - Val Estoque - velho"/>
      <sheetName val="Impres dentro do imob -  velho"/>
      <sheetName val="plan velho"/>
      <sheetName val="Resumo Andrea Relatório"/>
      <sheetName val="Teste Andréa"/>
      <sheetName val="Créditos diversos"/>
      <sheetName val="Despesas antecipadas"/>
      <sheetName val="realizável a longo prazo"/>
      <sheetName val="Mútuos"/>
      <sheetName val="Teste"/>
      <sheetName val="Investimentos"/>
      <sheetName val="N-1"/>
      <sheetName val="U-1"/>
      <sheetName val="UV-1"/>
      <sheetName val="Intangível"/>
      <sheetName val="X-1"/>
      <sheetName val="Empréstimos e financiamentos"/>
      <sheetName val="Leasing"/>
      <sheetName val="Leasing (2)"/>
      <sheetName val="Leasing a valor presente"/>
      <sheetName val="Real - 1412477"/>
      <sheetName val="Real - 1432192"/>
      <sheetName val="Bradesco - 1154156"/>
      <sheetName val="Banco do Brasil"/>
      <sheetName val="Itaú - 2912420"/>
      <sheetName val="Itaú - 29866811"/>
      <sheetName val="Itaú - 2992593"/>
      <sheetName val="Itaú - 3474093"/>
      <sheetName val="Itaú - 3498911"/>
      <sheetName val="Itaú - 3510677"/>
      <sheetName val="Itaú - 3522187"/>
      <sheetName val="Itaú - 4174458"/>
      <sheetName val="Itaú - 4012743"/>
      <sheetName val="Itaú - 4306554"/>
      <sheetName val="Itaú - 4294799"/>
      <sheetName val="Itaú - 4294849"/>
      <sheetName val="Itaú - 43560374"/>
      <sheetName val="Itaú - 44110617"/>
      <sheetName val="Itaú - 4475863-9"/>
      <sheetName val="Itaú - 45081353"/>
      <sheetName val="Abertura dos empréstimos"/>
      <sheetName val="Real 988996513"/>
      <sheetName val="Real 899926668"/>
      <sheetName val="Itaú 31705896-4"/>
      <sheetName val="Itaú 302359708"/>
      <sheetName val="Santander 330010000130069811"/>
      <sheetName val="Fornecedores"/>
      <sheetName val="Fornecedores 1"/>
      <sheetName val="fornecedores aberto"/>
      <sheetName val="Fornecedores (2)"/>
      <sheetName val="quadro mágico"/>
      <sheetName val="Extrato x razão"/>
      <sheetName val="KK (2)"/>
      <sheetName val="Anexo KK (2)"/>
      <sheetName val="Fornecedores - quebrado"/>
      <sheetName val="Fornecedores - quebrado (2)"/>
      <sheetName val="liquidados apb"/>
      <sheetName val="abertos "/>
      <sheetName val="BB-2"/>
      <sheetName val="Obrig. Trab"/>
      <sheetName val="Tributos Indiretos"/>
      <sheetName val="Tributos diretos"/>
      <sheetName val="FF-1"/>
      <sheetName val="EE-1"/>
      <sheetName val="Anexo KK"/>
      <sheetName val="Exigível a longo prazo"/>
      <sheetName val="Tributários"/>
      <sheetName val="Trabalhistas"/>
      <sheetName val="Cíveis"/>
      <sheetName val="patrimonio líquido"/>
      <sheetName val="SS-1"/>
      <sheetName val="Mutacoes"/>
      <sheetName val="Contrato Social"/>
      <sheetName val="Contas de compensação"/>
      <sheetName val="Ranking das remessas"/>
      <sheetName val="Imagemax"/>
      <sheetName val="Duplix"/>
      <sheetName val="SS 101"/>
      <sheetName val="Imagemax 2"/>
      <sheetName val="Duplix (2)"/>
      <sheetName val="Lixo"/>
      <sheetName val="Lixo 1"/>
      <sheetName val="Lixo 2"/>
      <sheetName val="Lixo3"/>
      <sheetName val="Lixo4"/>
      <sheetName val="QT-TIMI"/>
      <sheetName val="saldos razao"/>
      <sheetName val="Geral (2)"/>
      <sheetName val="A-2"/>
      <sheetName val="A-100"/>
      <sheetName val="C-100"/>
      <sheetName val="L-1.1"/>
      <sheetName val="L-2"/>
      <sheetName val="CC3"/>
      <sheetName val="CC4"/>
      <sheetName val="CC5"/>
      <sheetName val="CC60"/>
      <sheetName val="DD-1 A"/>
      <sheetName val="DD-1 B"/>
      <sheetName val="DD-1 C"/>
      <sheetName val="DD-1 D"/>
      <sheetName val="DD-1 E"/>
      <sheetName val="Memo_Parecer"/>
      <sheetName val="Ajustes Saldos"/>
      <sheetName val="COMPROT"/>
      <sheetName val="Processos"/>
      <sheetName val="Certidão"/>
      <sheetName val="Balancete 31-12-2007"/>
      <sheetName val="Selic"/>
      <sheetName val="P0022_CPMF"/>
      <sheetName val="CII01_-_CII02_Total_Integral"/>
      <sheetName val="serviços+terc"/>
      <sheetName val="Programação"/>
      <sheetName val="Programação (2)"/>
      <sheetName val="AA1.1 (1)"/>
      <sheetName val="AA1.1 (3)"/>
      <sheetName val="AA1.1 (2)"/>
      <sheetName val="AA1.1 (4)"/>
      <sheetName val="Forn. Intern 31"/>
      <sheetName val="Compte d'Exploitation"/>
      <sheetName val="Indirect"/>
      <sheetName val="TITRE"/>
      <sheetName val="SOMMAIRE"/>
      <sheetName val="1.1 Bis"/>
      <sheetName val="1.1 Bis Graph"/>
      <sheetName val="2.1_(01)"/>
      <sheetName val="2.1_(02)"/>
      <sheetName val="2.1_(03)"/>
      <sheetName val="2.2 BIS"/>
      <sheetName val="2.2 Bis Graph"/>
      <sheetName val="3.1.1"/>
      <sheetName val="3.2.1 Bis"/>
      <sheetName val="3.2.1.1"/>
      <sheetName val="3.2.2.Bis"/>
      <sheetName val="3.3"/>
      <sheetName val="3.4"/>
      <sheetName val="3.4 Bis"/>
      <sheetName val="3.5"/>
      <sheetName val="3.6"/>
      <sheetName val="3.7"/>
      <sheetName val="Annexe 1"/>
      <sheetName val="Annexe 2"/>
      <sheetName val="Outillage"/>
      <sheetName val="BASE CÁLCULO PIS "/>
      <sheetName val="CRÉDITOS PIS  "/>
      <sheetName val="BASE CÁLCULO COFINS "/>
      <sheetName val="CRÉDITOS COFINS  "/>
      <sheetName val="OUTRAS RECEITAS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RECEBER"/>
      <sheetName val="OUTRAS C.RECEBER"/>
      <sheetName val="PDD"/>
      <sheetName val="Contabil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Requisitos"/>
      <sheetName val="Habilitação"/>
      <sheetName val="Posição na Estrutura"/>
      <sheetName val="Indiomas"/>
      <sheetName val="Relacionamento"/>
      <sheetName val="Julgamento"/>
      <sheetName val="Conciliação do Imposto Cons"/>
      <sheetName val="PACKAGE "/>
      <sheetName val="Conciliação do Imposto"/>
      <sheetName val="Conciliação do Imposto COIN"/>
      <sheetName val="LR COIN 2004"/>
      <sheetName val="LR COSR 2004"/>
      <sheetName val="LR TCHB 2004"/>
      <sheetName val="LR COML 2004"/>
      <sheetName val="Conciliação do Imposto COSR"/>
      <sheetName val="RESUMO COIN"/>
      <sheetName val="Receita Bruta COSR"/>
      <sheetName val="Receita Bruta COIN"/>
      <sheetName val="Composição Analítica-COSR"/>
      <sheetName val="COSR-NOV-2004"/>
      <sheetName val="CONSOLIDADO GER"/>
      <sheetName val="NEG.COEQ GER"/>
      <sheetName val="NEG.COPI GER"/>
      <sheetName val="Composição Analítica COIN"/>
      <sheetName val="APF-INDUSTRIAL_2004"/>
      <sheetName val="BAL-COIN"/>
      <sheetName val="Conciliação do Imposto Mensal"/>
      <sheetName val="DOCUMENTO FI"/>
      <sheetName val="PT-VI-3"/>
      <sheetName val="04_12_05"/>
      <sheetName val="blablp"/>
      <sheetName val="ff3"/>
      <sheetName val="ff4"/>
      <sheetName val="ff5"/>
      <sheetName val="ff6"/>
      <sheetName val="ff7"/>
      <sheetName val="ff8"/>
      <sheetName val="ff9"/>
      <sheetName val="ff9 (DIPJ)"/>
      <sheetName val="ff12"/>
      <sheetName val="ff13"/>
      <sheetName val="ff15"/>
      <sheetName val="ff16"/>
      <sheetName val="ff17"/>
      <sheetName val="ff18"/>
      <sheetName val="ff19"/>
      <sheetName val="ff20"/>
      <sheetName val="ff22"/>
      <sheetName val="ff23"/>
      <sheetName val="Ato. Salários a Empregados"/>
      <sheetName val="Ato. 13 Salario a Empregados."/>
      <sheetName val="Ato. Férias a Empregados"/>
      <sheetName val="Adto. a Fornecedor"/>
      <sheetName val="Cheques Pré"/>
      <sheetName val="Cheques Devolvidos"/>
      <sheetName val="Redecard  SETEMBRO"/>
      <sheetName val="VISANET SETEMBRO"/>
      <sheetName val="Plan 1"/>
      <sheetName val="Plan 2"/>
      <sheetName val="OK - Bradesco 475-8 "/>
      <sheetName val="Banco Real 8700173-1"/>
      <sheetName val="Bradesco 476-6"/>
      <sheetName val="Banco Banespa 13002335-6"/>
      <sheetName val="OK - Banco Banespa 13000208-9"/>
      <sheetName val="N. Caixa N. Banco 0400075-3"/>
      <sheetName val="Banco do Brasil 15000-2"/>
      <sheetName val="Banco Itaú Conta 00600-6"/>
      <sheetName val="Caixa Economica Federal 358-2"/>
      <sheetName val="Itaú 12286-0"/>
      <sheetName val="Gerencial_Ajustado"/>
      <sheetName val="Exall - BT'"/>
      <sheetName val="ff4_1"/>
      <sheetName val="ff7_1"/>
      <sheetName val="ff7_2"/>
      <sheetName val="ff9 (2)"/>
      <sheetName val="ff10"/>
      <sheetName val="ff11"/>
      <sheetName val="ff14"/>
      <sheetName val="RSA 04 07_2006"/>
      <sheetName val="RSA 04 12_2005 novo"/>
      <sheetName val="1.2 Balance sheet"/>
      <sheetName val="5.6 Income report(2005)"/>
      <sheetName val="5.6.1 Income report (2004)"/>
      <sheetName val="2.2 Cash report"/>
      <sheetName val="Cash report forecast"/>
      <sheetName val="Inputs - Básicos"/>
      <sheetName val="Mensal"/>
      <sheetName val="Premissas Macro"/>
      <sheetName val="CRDORGR"/>
      <sheetName val="EMPORGR"/>
      <sheetName val="Gastos_Org_Reg"/>
      <sheetName val="Empleo_Org_Reg"/>
      <sheetName val="Selección"/>
      <sheetName val="Inputs vista"/>
      <sheetName val="CCRR CdG"/>
      <sheetName val="Capex CdG"/>
      <sheetName val="Operativos"/>
      <sheetName val="FCF"/>
      <sheetName val="Mercado"/>
      <sheetName val="Visión Cliente"/>
      <sheetName val="Cta Márgenes"/>
      <sheetName val="Capex Capas"/>
      <sheetName val="KPIs"/>
      <sheetName val="essbase"/>
      <sheetName val="Incrementales_Agresivo"/>
      <sheetName val="Residencial"/>
      <sheetName val="Negocios"/>
      <sheetName val="Empresas"/>
      <sheetName val="Calculos modelo RED"/>
      <sheetName val="Operadores"/>
      <sheetName val="graf_comp"/>
      <sheetName val="Comparativo TEM"/>
      <sheetName val="Pres comparativo"/>
      <sheetName val="Pres_Esc_Base_segmentos"/>
      <sheetName val="MULTGLOBO"/>
      <sheetName val="ATUAL"/>
      <sheetName val="ACCOR"/>
      <sheetName val="MULTBR"/>
      <sheetName val="MULTB1"/>
      <sheetName val="multbanco"/>
      <sheetName val="4RODAS"/>
      <sheetName val="ESTADAO"/>
      <sheetName val="varig"/>
      <sheetName val="uniseg"/>
      <sheetName val="MULTGLOBO (2)"/>
      <sheetName val="b.antigaglobo"/>
      <sheetName val="todosbandeira"/>
      <sheetName val="EAP"/>
      <sheetName val="ANEXO IIA"/>
      <sheetName val="ANEXO IIB"/>
      <sheetName val="EAP (Avanço Fisico-semanal)"/>
      <sheetName val="CURVA MMR (MENSAL)"/>
      <sheetName val="CURVA FISICA (SEMANAL)"/>
      <sheetName val="ESCOPO- trunk line"/>
      <sheetName val="Modelo Curva S"/>
      <sheetName val="Analise Crit de Forn de Tubos"/>
      <sheetName val="Escopo dos Braços"/>
      <sheetName val="Ativ chuva para cronograma"/>
      <sheetName val="Planejamento"/>
      <sheetName val="PreReação"/>
      <sheetName val="PosReação"/>
      <sheetName val="Prioridade"/>
      <sheetName val="Resumo de Custos"/>
      <sheetName val="B M Pl04"/>
      <sheetName val="B M Pl03"/>
      <sheetName val="B M Pl02"/>
      <sheetName val="B M Pl01"/>
      <sheetName val="S. L. V.04"/>
      <sheetName val="S. L. V.03"/>
      <sheetName val="S. L. V.02"/>
      <sheetName val="S.L.V.01-2"/>
      <sheetName val="Paviment pl03-2"/>
      <sheetName val="Carta à C. E. F."/>
      <sheetName val="Listas"/>
      <sheetName val="Códigos"/>
      <sheetName val="MOBIL-CANT-MANUNT-DESM"/>
      <sheetName val="PQP(1)"/>
      <sheetName val="PQP (2)"/>
      <sheetName val="PQP (3)"/>
      <sheetName val="PQP (4)"/>
      <sheetName val="PQP (5)"/>
      <sheetName val="06-220-TRANS CV3"/>
      <sheetName val="PQP (7)"/>
      <sheetName val="PQP (8)"/>
      <sheetName val="PQP (9)"/>
      <sheetName val="10-260-SILO MIN"/>
      <sheetName val="PQP (11)"/>
      <sheetName val="12-330-MOA BASE"/>
      <sheetName val="PQP (13)"/>
      <sheetName val="PQP (14)"/>
      <sheetName val="PQP (15)"/>
      <sheetName val="PQP (16)"/>
      <sheetName val="PQP (17)"/>
      <sheetName val="PQP (18)"/>
      <sheetName val="PQP (19)"/>
      <sheetName val="PQP (20)"/>
      <sheetName val="PQP (21)"/>
      <sheetName val="PQP (22)"/>
      <sheetName val="PQP (23)"/>
      <sheetName val="PQP (24)"/>
      <sheetName val="PQP (25)"/>
      <sheetName val="PQP (26)"/>
      <sheetName val="PQP (27)"/>
      <sheetName val="PQP (28)"/>
      <sheetName val="PQP (29)"/>
      <sheetName val="PQP (30)"/>
      <sheetName val="PQP (31)"/>
      <sheetName val="PQP (32)"/>
      <sheetName val="PQP (33)"/>
      <sheetName val="PQP (34)"/>
      <sheetName val="PQP (35)"/>
      <sheetName val="PQP (36)"/>
      <sheetName val="39-612-SUB PLA"/>
      <sheetName val="40-613-SUBS LIX"/>
      <sheetName val="PQP (41)"/>
      <sheetName val="PQP (42)"/>
      <sheetName val="43-614-SUBS REJ"/>
      <sheetName val="44-614-SUBS  BOM"/>
      <sheetName val="45-614-SUBS CAP"/>
      <sheetName val="PQP (46)"/>
      <sheetName val="PQP (47)"/>
      <sheetName val="PQP (48)"/>
      <sheetName val="PQP (49)"/>
      <sheetName val="PQP (50)"/>
      <sheetName val="PQP (51)"/>
      <sheetName val="R$ Unit Produção (2)"/>
      <sheetName val="CRON. FISICO"/>
      <sheetName val="C.F.F "/>
      <sheetName val="Preço Unitário-MO"/>
      <sheetName val="Preço Unit. veículos e equip."/>
      <sheetName val="Adm local"/>
      <sheetName val="Mobilização-desmobiliz"/>
      <sheetName val="Manutenção do canteiro"/>
      <sheetName val="Encargos "/>
      <sheetName val="EPI's"/>
      <sheetName val="Desp Indir MO"/>
      <sheetName val="R$ Unit Serviço"/>
      <sheetName val="R$ Unit Produção"/>
      <sheetName val="histograma MO"/>
      <sheetName val="histograma Equipam"/>
      <sheetName val="B_M_Pl04"/>
      <sheetName val="B_M_Pl03"/>
      <sheetName val="B_M_Pl02"/>
      <sheetName val="B_M_Pl01"/>
      <sheetName val="S__L__V_04"/>
      <sheetName val="S__L__V_03"/>
      <sheetName val="S__L__V_02"/>
      <sheetName val="S_L_V_01-2"/>
      <sheetName val="Paviment_pl03-2"/>
      <sheetName val="Carta_à_C__E__F_"/>
      <sheetName val="Boletim_de_Medição"/>
      <sheetName val="Boletim de Medição.xls"/>
      <sheetName val="tutorial"/>
      <sheetName val="logomarca"/>
      <sheetName val="curvaABC"/>
      <sheetName val="plan orc"/>
      <sheetName val="Radier"/>
      <sheetName val="sapatas"/>
      <sheetName val="Viga Baldrame"/>
      <sheetName val="mat asfalt"/>
      <sheetName val="BDIS"/>
      <sheetName val="BDI-TCU"/>
      <sheetName val="BDIE"/>
      <sheetName val="fornec"/>
      <sheetName val="Analitica Sinapi"/>
      <sheetName val="INCC"/>
    </sheetNames>
    <sheetDataSet>
      <sheetData sheetId="0" refreshError="1"/>
      <sheetData sheetId="1" refreshError="1"/>
      <sheetData sheetId="2">
        <row r="1">
          <cell r="A1" t="str">
            <v>DATA</v>
          </cell>
        </row>
      </sheetData>
      <sheetData sheetId="3"/>
      <sheetData sheetId="4">
        <row r="3">
          <cell r="A3">
            <v>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36">
          <cell r="I36">
            <v>0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33">
          <cell r="P33">
            <v>6604186.4299999997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1">
          <cell r="A1" t="str">
            <v>DATA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>
        <row r="1">
          <cell r="B1" t="str">
            <v>DELTA CONSTRUÇÕES S/A</v>
          </cell>
        </row>
      </sheetData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  <sheetData sheetId="173" refreshError="1"/>
      <sheetData sheetId="174" refreshError="1"/>
      <sheetData sheetId="175">
        <row r="1">
          <cell r="A1" t="str">
            <v>DATA</v>
          </cell>
        </row>
      </sheetData>
      <sheetData sheetId="176">
        <row r="21">
          <cell r="C21" t="str">
            <v>DOM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 refreshError="1"/>
      <sheetData sheetId="206" refreshError="1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>
        <row r="2">
          <cell r="A2" t="str">
            <v>00450 - SÃO M. DO GUAMÁ/PA</v>
          </cell>
        </row>
      </sheetData>
      <sheetData sheetId="224" refreshError="1"/>
      <sheetData sheetId="225" refreshError="1"/>
      <sheetData sheetId="226">
        <row r="5">
          <cell r="B5" t="str">
            <v>UT/19-00530/09</v>
          </cell>
        </row>
      </sheetData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>
        <row r="1">
          <cell r="A1" t="str">
            <v>DATA</v>
          </cell>
        </row>
      </sheetData>
      <sheetData sheetId="250" refreshError="1"/>
      <sheetData sheetId="251" refreshError="1"/>
      <sheetData sheetId="252" refreshError="1"/>
      <sheetData sheetId="253">
        <row r="1">
          <cell r="A1" t="str">
            <v>PLACA</v>
          </cell>
        </row>
      </sheetData>
      <sheetData sheetId="254">
        <row r="1">
          <cell r="A1" t="str">
            <v>PLACA</v>
          </cell>
        </row>
      </sheetData>
      <sheetData sheetId="255">
        <row r="1">
          <cell r="B1" t="str">
            <v>DELTA CONSTRUÇÕES S/A</v>
          </cell>
        </row>
      </sheetData>
      <sheetData sheetId="256">
        <row r="1">
          <cell r="B1" t="str">
            <v>DELTA CONSTRUÇÕES S/A</v>
          </cell>
        </row>
      </sheetData>
      <sheetData sheetId="257">
        <row r="1">
          <cell r="A1" t="str">
            <v>PLACA</v>
          </cell>
        </row>
      </sheetData>
      <sheetData sheetId="258" refreshError="1"/>
      <sheetData sheetId="259">
        <row r="2">
          <cell r="A2" t="str">
            <v>00450 - SÃO M. DO GUAMÁ/PA</v>
          </cell>
        </row>
      </sheetData>
      <sheetData sheetId="260">
        <row r="1">
          <cell r="A1" t="str">
            <v>PLACA</v>
          </cell>
        </row>
      </sheetData>
      <sheetData sheetId="261" refreshError="1"/>
      <sheetData sheetId="262">
        <row r="1">
          <cell r="B1" t="str">
            <v>DELTA CONSTRUÇÕES S/A</v>
          </cell>
        </row>
      </sheetData>
      <sheetData sheetId="263">
        <row r="1">
          <cell r="A1" t="str">
            <v>PLACA</v>
          </cell>
        </row>
      </sheetData>
      <sheetData sheetId="264">
        <row r="1">
          <cell r="B1" t="str">
            <v>DELTA CONSTRUÇÕES S/A</v>
          </cell>
        </row>
      </sheetData>
      <sheetData sheetId="265">
        <row r="1">
          <cell r="A1" t="str">
            <v>PLACA</v>
          </cell>
        </row>
      </sheetData>
      <sheetData sheetId="266">
        <row r="1">
          <cell r="A1" t="str">
            <v>DATA</v>
          </cell>
        </row>
      </sheetData>
      <sheetData sheetId="267">
        <row r="1">
          <cell r="B1" t="str">
            <v>DELTA CONSTRUÇÕES S/A</v>
          </cell>
        </row>
      </sheetData>
      <sheetData sheetId="268">
        <row r="1">
          <cell r="A1" t="str">
            <v>PLACA</v>
          </cell>
        </row>
      </sheetData>
      <sheetData sheetId="269">
        <row r="1">
          <cell r="A1" t="str">
            <v>PLACA</v>
          </cell>
        </row>
      </sheetData>
      <sheetData sheetId="270">
        <row r="1">
          <cell r="A1" t="str">
            <v>DATA</v>
          </cell>
        </row>
      </sheetData>
      <sheetData sheetId="271">
        <row r="1">
          <cell r="A1" t="str">
            <v>PLACA</v>
          </cell>
        </row>
      </sheetData>
      <sheetData sheetId="272">
        <row r="1">
          <cell r="A1" t="str">
            <v>PLACA</v>
          </cell>
        </row>
      </sheetData>
      <sheetData sheetId="273">
        <row r="1">
          <cell r="A1" t="str">
            <v>PLACA</v>
          </cell>
        </row>
      </sheetData>
      <sheetData sheetId="274">
        <row r="1">
          <cell r="A1" t="str">
            <v>DATA</v>
          </cell>
        </row>
      </sheetData>
      <sheetData sheetId="275">
        <row r="1">
          <cell r="A1" t="str">
            <v>PLACA</v>
          </cell>
        </row>
      </sheetData>
      <sheetData sheetId="276" refreshError="1"/>
      <sheetData sheetId="277">
        <row r="1">
          <cell r="B1" t="str">
            <v>DELTA CONSTRUÇÕES S/A</v>
          </cell>
        </row>
      </sheetData>
      <sheetData sheetId="278">
        <row r="2">
          <cell r="C2">
            <v>2009</v>
          </cell>
        </row>
      </sheetData>
      <sheetData sheetId="279">
        <row r="1">
          <cell r="B1" t="str">
            <v>DELTA CONSTRUÇÕES S/A</v>
          </cell>
        </row>
      </sheetData>
      <sheetData sheetId="280">
        <row r="2">
          <cell r="A2" t="str">
            <v>00450 - SÃO M. DO GUAMÁ/PA</v>
          </cell>
        </row>
      </sheetData>
      <sheetData sheetId="281">
        <row r="1">
          <cell r="A1" t="str">
            <v>PLACA</v>
          </cell>
        </row>
      </sheetData>
      <sheetData sheetId="282">
        <row r="1">
          <cell r="A1" t="str">
            <v>PLACA</v>
          </cell>
        </row>
      </sheetData>
      <sheetData sheetId="283">
        <row r="1">
          <cell r="A1" t="str">
            <v>PLACA</v>
          </cell>
        </row>
      </sheetData>
      <sheetData sheetId="284">
        <row r="1">
          <cell r="B1" t="str">
            <v>DELTA CONSTRUÇÕES S/A</v>
          </cell>
        </row>
      </sheetData>
      <sheetData sheetId="285" refreshError="1"/>
      <sheetData sheetId="286">
        <row r="1">
          <cell r="A1" t="str">
            <v>DATA</v>
          </cell>
        </row>
      </sheetData>
      <sheetData sheetId="287">
        <row r="1">
          <cell r="B1" t="str">
            <v>DELTA CONSTRUÇÕES S/A</v>
          </cell>
        </row>
      </sheetData>
      <sheetData sheetId="288">
        <row r="1">
          <cell r="B1" t="str">
            <v>DELTA CONSTRUÇÕES S/A</v>
          </cell>
        </row>
      </sheetData>
      <sheetData sheetId="289">
        <row r="1">
          <cell r="A1" t="str">
            <v>DATA</v>
          </cell>
        </row>
      </sheetData>
      <sheetData sheetId="290">
        <row r="1">
          <cell r="A1" t="str">
            <v>DATA</v>
          </cell>
        </row>
      </sheetData>
      <sheetData sheetId="291">
        <row r="1">
          <cell r="B1" t="str">
            <v>DELTA CONSTRUÇÕES S/A</v>
          </cell>
        </row>
      </sheetData>
      <sheetData sheetId="292">
        <row r="1">
          <cell r="A1" t="str">
            <v>PLACA</v>
          </cell>
        </row>
      </sheetData>
      <sheetData sheetId="293">
        <row r="1">
          <cell r="B1" t="str">
            <v>DELTA CONSTRUÇÕES S/A</v>
          </cell>
        </row>
      </sheetData>
      <sheetData sheetId="294">
        <row r="1">
          <cell r="A1" t="str">
            <v>PLACA</v>
          </cell>
        </row>
      </sheetData>
      <sheetData sheetId="295">
        <row r="1">
          <cell r="A1" t="str">
            <v>PLACA</v>
          </cell>
        </row>
      </sheetData>
      <sheetData sheetId="296">
        <row r="1">
          <cell r="A1" t="str">
            <v>PLACA</v>
          </cell>
        </row>
      </sheetData>
      <sheetData sheetId="297">
        <row r="1">
          <cell r="A1" t="str">
            <v>PLACA</v>
          </cell>
        </row>
      </sheetData>
      <sheetData sheetId="298">
        <row r="1">
          <cell r="A1" t="str">
            <v>DATA</v>
          </cell>
        </row>
      </sheetData>
      <sheetData sheetId="299">
        <row r="1">
          <cell r="A1" t="str">
            <v>DATA</v>
          </cell>
        </row>
      </sheetData>
      <sheetData sheetId="300">
        <row r="1">
          <cell r="A1" t="str">
            <v>DATA</v>
          </cell>
        </row>
      </sheetData>
      <sheetData sheetId="301">
        <row r="1">
          <cell r="A1" t="str">
            <v>PLACA</v>
          </cell>
        </row>
      </sheetData>
      <sheetData sheetId="302">
        <row r="1">
          <cell r="A1" t="str">
            <v>DATA</v>
          </cell>
        </row>
      </sheetData>
      <sheetData sheetId="303">
        <row r="1">
          <cell r="A1" t="str">
            <v>PLACA</v>
          </cell>
        </row>
      </sheetData>
      <sheetData sheetId="304">
        <row r="1">
          <cell r="A1" t="str">
            <v>PLACA</v>
          </cell>
        </row>
      </sheetData>
      <sheetData sheetId="305">
        <row r="1">
          <cell r="A1" t="str">
            <v>DATA</v>
          </cell>
        </row>
      </sheetData>
      <sheetData sheetId="306">
        <row r="1">
          <cell r="A1" t="str">
            <v>PLACA</v>
          </cell>
        </row>
      </sheetData>
      <sheetData sheetId="307">
        <row r="1">
          <cell r="B1" t="str">
            <v>DELTA CONSTRUÇÕES S/A</v>
          </cell>
        </row>
      </sheetData>
      <sheetData sheetId="308" refreshError="1"/>
      <sheetData sheetId="309">
        <row r="1">
          <cell r="B1" t="str">
            <v>DELTA CONSTRUÇÕES S/A</v>
          </cell>
        </row>
      </sheetData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>
        <row r="1">
          <cell r="A1" t="str">
            <v>PLACA</v>
          </cell>
        </row>
      </sheetData>
      <sheetData sheetId="316">
        <row r="1">
          <cell r="A1" t="str">
            <v>DATA</v>
          </cell>
        </row>
      </sheetData>
      <sheetData sheetId="317">
        <row r="1">
          <cell r="A1" t="str">
            <v>PLACA</v>
          </cell>
        </row>
      </sheetData>
      <sheetData sheetId="318">
        <row r="1">
          <cell r="A1" t="str">
            <v>DATA</v>
          </cell>
        </row>
      </sheetData>
      <sheetData sheetId="319">
        <row r="1">
          <cell r="A1" t="str">
            <v>PLACA</v>
          </cell>
        </row>
      </sheetData>
      <sheetData sheetId="320">
        <row r="1">
          <cell r="A1" t="str">
            <v>DATA</v>
          </cell>
        </row>
      </sheetData>
      <sheetData sheetId="321">
        <row r="1">
          <cell r="A1" t="str">
            <v>PLACA</v>
          </cell>
        </row>
      </sheetData>
      <sheetData sheetId="322">
        <row r="1">
          <cell r="A1" t="str">
            <v>PLACA</v>
          </cell>
        </row>
      </sheetData>
      <sheetData sheetId="323">
        <row r="1">
          <cell r="A1" t="str">
            <v>PLACA</v>
          </cell>
        </row>
      </sheetData>
      <sheetData sheetId="324" refreshError="1"/>
      <sheetData sheetId="325">
        <row r="1">
          <cell r="B1" t="str">
            <v>DELTA CONSTRUÇÕES S/A</v>
          </cell>
        </row>
      </sheetData>
      <sheetData sheetId="326">
        <row r="1">
          <cell r="A1" t="str">
            <v>PLACA</v>
          </cell>
        </row>
      </sheetData>
      <sheetData sheetId="327" refreshError="1"/>
      <sheetData sheetId="328">
        <row r="1">
          <cell r="B1" t="str">
            <v>DELTA CONSTRUÇÕES S/A</v>
          </cell>
        </row>
      </sheetData>
      <sheetData sheetId="329">
        <row r="1">
          <cell r="A1" t="str">
            <v>DATA</v>
          </cell>
        </row>
      </sheetData>
      <sheetData sheetId="330">
        <row r="1">
          <cell r="B1" t="str">
            <v>DELTA CONSTRUÇÕES S/A</v>
          </cell>
        </row>
      </sheetData>
      <sheetData sheetId="331">
        <row r="2">
          <cell r="C2" t="str">
            <v>_x000E_CONTROLE DE QUALIDADE DE CONCRETO ASFALTICO_x000E_</v>
          </cell>
        </row>
      </sheetData>
      <sheetData sheetId="332">
        <row r="1">
          <cell r="A1" t="str">
            <v>DATA</v>
          </cell>
        </row>
      </sheetData>
      <sheetData sheetId="333">
        <row r="1">
          <cell r="A1" t="str">
            <v>DATA</v>
          </cell>
        </row>
      </sheetData>
      <sheetData sheetId="334">
        <row r="1">
          <cell r="B1" t="str">
            <v>DELTA CONSTRUÇÕES S/A</v>
          </cell>
        </row>
      </sheetData>
      <sheetData sheetId="335">
        <row r="1">
          <cell r="B1" t="str">
            <v>DELTA CONSTRUÇÕES S/A</v>
          </cell>
        </row>
      </sheetData>
      <sheetData sheetId="336">
        <row r="1">
          <cell r="A1" t="str">
            <v>DATA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>
        <row r="1">
          <cell r="A1" t="str">
            <v>DATA</v>
          </cell>
        </row>
      </sheetData>
      <sheetData sheetId="342">
        <row r="1">
          <cell r="A1" t="str">
            <v>DATA</v>
          </cell>
        </row>
      </sheetData>
      <sheetData sheetId="343" refreshError="1"/>
      <sheetData sheetId="344">
        <row r="1">
          <cell r="A1" t="str">
            <v>PLACA</v>
          </cell>
        </row>
      </sheetData>
      <sheetData sheetId="345">
        <row r="1">
          <cell r="A1" t="str">
            <v>PLACA</v>
          </cell>
        </row>
      </sheetData>
      <sheetData sheetId="346">
        <row r="1">
          <cell r="A1" t="str">
            <v>DATA</v>
          </cell>
        </row>
      </sheetData>
      <sheetData sheetId="347">
        <row r="1">
          <cell r="A1" t="str">
            <v>PLACA</v>
          </cell>
        </row>
      </sheetData>
      <sheetData sheetId="348">
        <row r="1">
          <cell r="A1" t="str">
            <v>DATA</v>
          </cell>
        </row>
      </sheetData>
      <sheetData sheetId="349">
        <row r="1">
          <cell r="A1" t="str">
            <v>DATA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>
        <row r="1">
          <cell r="A1" t="str">
            <v>PLACA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>
        <row r="1">
          <cell r="A1" t="str">
            <v>DATA</v>
          </cell>
        </row>
      </sheetData>
      <sheetData sheetId="364" refreshError="1"/>
      <sheetData sheetId="365" refreshError="1"/>
      <sheetData sheetId="366" refreshError="1"/>
      <sheetData sheetId="367">
        <row r="1">
          <cell r="A1" t="str">
            <v>DATA</v>
          </cell>
        </row>
      </sheetData>
      <sheetData sheetId="368">
        <row r="1">
          <cell r="A1" t="str">
            <v>DATA</v>
          </cell>
        </row>
      </sheetData>
      <sheetData sheetId="369">
        <row r="1">
          <cell r="A1" t="str">
            <v>PLACA</v>
          </cell>
        </row>
      </sheetData>
      <sheetData sheetId="370">
        <row r="1">
          <cell r="A1" t="str">
            <v>DATA</v>
          </cell>
        </row>
      </sheetData>
      <sheetData sheetId="371">
        <row r="1">
          <cell r="B1" t="str">
            <v>DELTA CONSTRUÇÕES S/A</v>
          </cell>
        </row>
      </sheetData>
      <sheetData sheetId="372">
        <row r="1">
          <cell r="A1" t="str">
            <v>DATA</v>
          </cell>
        </row>
      </sheetData>
      <sheetData sheetId="373">
        <row r="1">
          <cell r="A1" t="str">
            <v>DATA</v>
          </cell>
        </row>
      </sheetData>
      <sheetData sheetId="374"/>
      <sheetData sheetId="375"/>
      <sheetData sheetId="376">
        <row r="2">
          <cell r="C2">
            <v>2009</v>
          </cell>
        </row>
      </sheetData>
      <sheetData sheetId="377">
        <row r="1">
          <cell r="B1" t="str">
            <v>DELTA CONSTRUÇÕES S/A</v>
          </cell>
        </row>
      </sheetData>
      <sheetData sheetId="378">
        <row r="1">
          <cell r="A1" t="str">
            <v>DATA</v>
          </cell>
        </row>
      </sheetData>
      <sheetData sheetId="379">
        <row r="1">
          <cell r="A1" t="str">
            <v>DATA</v>
          </cell>
        </row>
      </sheetData>
      <sheetData sheetId="380">
        <row r="1">
          <cell r="B1" t="str">
            <v>MARCA MOD.</v>
          </cell>
        </row>
      </sheetData>
      <sheetData sheetId="381">
        <row r="1">
          <cell r="B1" t="str">
            <v>MARCA MOD.</v>
          </cell>
        </row>
      </sheetData>
      <sheetData sheetId="382">
        <row r="1">
          <cell r="A1" t="str">
            <v>DATA</v>
          </cell>
        </row>
      </sheetData>
      <sheetData sheetId="383">
        <row r="1">
          <cell r="A1" t="str">
            <v>PLACA</v>
          </cell>
        </row>
      </sheetData>
      <sheetData sheetId="384">
        <row r="1">
          <cell r="B1" t="str">
            <v>DELTA CONSTRUÇÕES S/A</v>
          </cell>
        </row>
      </sheetData>
      <sheetData sheetId="385">
        <row r="1">
          <cell r="A1" t="str">
            <v>DATA</v>
          </cell>
        </row>
      </sheetData>
      <sheetData sheetId="386">
        <row r="1">
          <cell r="A1" t="str">
            <v>DATA</v>
          </cell>
        </row>
      </sheetData>
      <sheetData sheetId="387">
        <row r="1">
          <cell r="A1" t="str">
            <v>DATA</v>
          </cell>
        </row>
      </sheetData>
      <sheetData sheetId="388">
        <row r="1">
          <cell r="B1" t="str">
            <v>DELTA CONSTRUÇÕES S/A</v>
          </cell>
        </row>
      </sheetData>
      <sheetData sheetId="389">
        <row r="1">
          <cell r="B1" t="str">
            <v>DELTA CONSTRUÇÕES S/A</v>
          </cell>
        </row>
      </sheetData>
      <sheetData sheetId="390">
        <row r="1">
          <cell r="A1" t="str">
            <v>DATA</v>
          </cell>
        </row>
      </sheetData>
      <sheetData sheetId="391">
        <row r="1">
          <cell r="A1" t="str">
            <v>PLACA</v>
          </cell>
        </row>
      </sheetData>
      <sheetData sheetId="392">
        <row r="1">
          <cell r="A1" t="str">
            <v>DATA</v>
          </cell>
        </row>
      </sheetData>
      <sheetData sheetId="393" refreshError="1"/>
      <sheetData sheetId="394" refreshError="1"/>
      <sheetData sheetId="395">
        <row r="1">
          <cell r="A1" t="str">
            <v>PLACA</v>
          </cell>
        </row>
      </sheetData>
      <sheetData sheetId="396">
        <row r="1">
          <cell r="A1" t="str">
            <v>DATA</v>
          </cell>
        </row>
      </sheetData>
      <sheetData sheetId="397" refreshError="1"/>
      <sheetData sheetId="398" refreshError="1"/>
      <sheetData sheetId="399">
        <row r="1">
          <cell r="A1" t="str">
            <v>PLACA</v>
          </cell>
        </row>
      </sheetData>
      <sheetData sheetId="400">
        <row r="1">
          <cell r="A1" t="str">
            <v>DATA</v>
          </cell>
        </row>
      </sheetData>
      <sheetData sheetId="401">
        <row r="1">
          <cell r="A1" t="str">
            <v>PLACA</v>
          </cell>
        </row>
      </sheetData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>
        <row r="1">
          <cell r="B1" t="str">
            <v>DELTA CONSTRUÇÕES S/A</v>
          </cell>
        </row>
      </sheetData>
      <sheetData sheetId="415">
        <row r="1">
          <cell r="B1" t="str">
            <v>DELTA CONSTRUÇÕES S/A</v>
          </cell>
        </row>
      </sheetData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>
        <row r="1">
          <cell r="A1" t="str">
            <v>PLACA</v>
          </cell>
        </row>
      </sheetData>
      <sheetData sheetId="428">
        <row r="1">
          <cell r="B1" t="str">
            <v>DELTA CONSTRUÇÕES S/A</v>
          </cell>
        </row>
      </sheetData>
      <sheetData sheetId="429">
        <row r="1">
          <cell r="A1" t="str">
            <v>DATA</v>
          </cell>
        </row>
      </sheetData>
      <sheetData sheetId="430">
        <row r="3">
          <cell r="B3" t="str">
            <v>001</v>
          </cell>
        </row>
      </sheetData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>
        <row r="2">
          <cell r="C2">
            <v>2009</v>
          </cell>
        </row>
      </sheetData>
      <sheetData sheetId="440" refreshError="1"/>
      <sheetData sheetId="441" refreshError="1"/>
      <sheetData sheetId="442" refreshError="1"/>
      <sheetData sheetId="443" refreshError="1"/>
      <sheetData sheetId="444">
        <row r="1">
          <cell r="B1" t="str">
            <v>DELTA CONSTRUÇÕES S/A</v>
          </cell>
        </row>
      </sheetData>
      <sheetData sheetId="445" refreshError="1"/>
      <sheetData sheetId="446">
        <row r="1">
          <cell r="B1" t="str">
            <v>DELTA CONSTRUÇÕES S/A</v>
          </cell>
        </row>
      </sheetData>
      <sheetData sheetId="447">
        <row r="1">
          <cell r="A1" t="str">
            <v>PLACA</v>
          </cell>
        </row>
      </sheetData>
      <sheetData sheetId="448" refreshError="1"/>
      <sheetData sheetId="449" refreshError="1"/>
      <sheetData sheetId="450" refreshError="1"/>
      <sheetData sheetId="451" refreshError="1"/>
      <sheetData sheetId="452">
        <row r="1">
          <cell r="B1" t="str">
            <v>DELTA CONSTRUÇÕES S/A</v>
          </cell>
        </row>
      </sheetData>
      <sheetData sheetId="453">
        <row r="1">
          <cell r="B1" t="str">
            <v>DELTA CONSTRUÇÕES S/A</v>
          </cell>
        </row>
      </sheetData>
      <sheetData sheetId="454">
        <row r="1">
          <cell r="B1" t="str">
            <v>DELTA CONSTRUÇÕES S/A</v>
          </cell>
        </row>
      </sheetData>
      <sheetData sheetId="455">
        <row r="1">
          <cell r="B1" t="str">
            <v>DELTA CONSTRUÇÕES S/A</v>
          </cell>
        </row>
      </sheetData>
      <sheetData sheetId="456">
        <row r="1">
          <cell r="B1" t="str">
            <v>DELTA CONSTRUÇÕES S/A</v>
          </cell>
        </row>
      </sheetData>
      <sheetData sheetId="457" refreshError="1"/>
      <sheetData sheetId="458" refreshError="1"/>
      <sheetData sheetId="459" refreshError="1"/>
      <sheetData sheetId="460">
        <row r="11">
          <cell r="A11" t="str">
            <v>02.200.00</v>
          </cell>
        </row>
      </sheetData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>
        <row r="3">
          <cell r="A3">
            <v>1</v>
          </cell>
        </row>
      </sheetData>
      <sheetData sheetId="480">
        <row r="1">
          <cell r="B1" t="str">
            <v>DELTA CONSTRUÇÕES S/A</v>
          </cell>
        </row>
      </sheetData>
      <sheetData sheetId="481">
        <row r="1">
          <cell r="B1" t="str">
            <v>DELTA CONSTRUÇÕES S/A</v>
          </cell>
        </row>
      </sheetData>
      <sheetData sheetId="482">
        <row r="3">
          <cell r="A3">
            <v>1</v>
          </cell>
        </row>
      </sheetData>
      <sheetData sheetId="483">
        <row r="1">
          <cell r="A1" t="str">
            <v>PLACA</v>
          </cell>
        </row>
      </sheetData>
      <sheetData sheetId="484">
        <row r="3">
          <cell r="A3">
            <v>4.5</v>
          </cell>
        </row>
      </sheetData>
      <sheetData sheetId="485">
        <row r="1">
          <cell r="A1" t="str">
            <v>PLACA</v>
          </cell>
        </row>
      </sheetData>
      <sheetData sheetId="486">
        <row r="1">
          <cell r="B1" t="str">
            <v>DELTA CONSTRUÇÕES S/A</v>
          </cell>
        </row>
      </sheetData>
      <sheetData sheetId="487">
        <row r="1">
          <cell r="B1" t="str">
            <v>DELTA CONSTRUÇÕES S/A</v>
          </cell>
        </row>
      </sheetData>
      <sheetData sheetId="488">
        <row r="1">
          <cell r="B1" t="str">
            <v>DELTA CONSTRUÇÕES S/A</v>
          </cell>
        </row>
      </sheetData>
      <sheetData sheetId="489">
        <row r="1">
          <cell r="A1" t="str">
            <v>DATA</v>
          </cell>
        </row>
      </sheetData>
      <sheetData sheetId="490">
        <row r="1">
          <cell r="A1" t="str">
            <v>DATA</v>
          </cell>
        </row>
      </sheetData>
      <sheetData sheetId="491">
        <row r="1">
          <cell r="A1" t="str">
            <v>DATA</v>
          </cell>
        </row>
      </sheetData>
      <sheetData sheetId="492">
        <row r="1">
          <cell r="A1" t="str">
            <v>DATA</v>
          </cell>
        </row>
      </sheetData>
      <sheetData sheetId="493">
        <row r="1">
          <cell r="B1" t="str">
            <v>DELTA CONSTRUÇÕES S/A</v>
          </cell>
        </row>
      </sheetData>
      <sheetData sheetId="494">
        <row r="1">
          <cell r="B1" t="str">
            <v>DELTA CONSTRUÇÕES S/A</v>
          </cell>
        </row>
      </sheetData>
      <sheetData sheetId="495">
        <row r="1">
          <cell r="B1" t="str">
            <v>DELTA CONSTRUÇÕES S/A</v>
          </cell>
        </row>
      </sheetData>
      <sheetData sheetId="496">
        <row r="1">
          <cell r="B1" t="str">
            <v>DELTA CONSTRUÇÕES S/A</v>
          </cell>
        </row>
      </sheetData>
      <sheetData sheetId="497">
        <row r="1">
          <cell r="B1" t="str">
            <v>DELTA CONSTRUÇÕES S/A</v>
          </cell>
        </row>
      </sheetData>
      <sheetData sheetId="498">
        <row r="1">
          <cell r="B1" t="str">
            <v>DELTA CONSTRUÇÕES S/A</v>
          </cell>
        </row>
      </sheetData>
      <sheetData sheetId="499">
        <row r="2">
          <cell r="C2" t="str">
            <v>_x000E_CONTROLE DE QUALIDADE DE CONCRETO ASFALTICO_x000E_</v>
          </cell>
        </row>
      </sheetData>
      <sheetData sheetId="500">
        <row r="1">
          <cell r="B1" t="str">
            <v>DELTA CONSTRUÇÕES S/A</v>
          </cell>
        </row>
      </sheetData>
      <sheetData sheetId="501">
        <row r="1">
          <cell r="B1" t="str">
            <v>DELTA CONSTRUÇÕES S/A</v>
          </cell>
        </row>
      </sheetData>
      <sheetData sheetId="502">
        <row r="1">
          <cell r="B1" t="str">
            <v>DELTA CONSTRUÇÕES S/A</v>
          </cell>
        </row>
      </sheetData>
      <sheetData sheetId="503">
        <row r="1">
          <cell r="B1" t="str">
            <v>DELTA CONSTRUÇÕES S/A</v>
          </cell>
        </row>
      </sheetData>
      <sheetData sheetId="504">
        <row r="1">
          <cell r="A1" t="str">
            <v>PLACA</v>
          </cell>
        </row>
      </sheetData>
      <sheetData sheetId="505"/>
      <sheetData sheetId="506">
        <row r="3">
          <cell r="A3">
            <v>1</v>
          </cell>
        </row>
      </sheetData>
      <sheetData sheetId="507">
        <row r="1">
          <cell r="A1" t="str">
            <v>DATA</v>
          </cell>
        </row>
      </sheetData>
      <sheetData sheetId="508">
        <row r="1">
          <cell r="B1" t="str">
            <v>DELTA CONSTRUÇÕES S/A</v>
          </cell>
        </row>
      </sheetData>
      <sheetData sheetId="509">
        <row r="1">
          <cell r="A1" t="str">
            <v>PLACA</v>
          </cell>
        </row>
      </sheetData>
      <sheetData sheetId="510">
        <row r="3">
          <cell r="A3">
            <v>101</v>
          </cell>
        </row>
      </sheetData>
      <sheetData sheetId="511">
        <row r="1">
          <cell r="B1" t="str">
            <v>DELTA CONSTRUÇÕES S/A</v>
          </cell>
        </row>
      </sheetData>
      <sheetData sheetId="512">
        <row r="2">
          <cell r="C2">
            <v>2009</v>
          </cell>
        </row>
      </sheetData>
      <sheetData sheetId="513" refreshError="1"/>
      <sheetData sheetId="514">
        <row r="5">
          <cell r="B5" t="str">
            <v>005.037</v>
          </cell>
        </row>
      </sheetData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/>
      <sheetData sheetId="533"/>
      <sheetData sheetId="534"/>
      <sheetData sheetId="535">
        <row r="3">
          <cell r="A3">
            <v>4</v>
          </cell>
        </row>
      </sheetData>
      <sheetData sheetId="536">
        <row r="1">
          <cell r="A1" t="str">
            <v>PLACA</v>
          </cell>
        </row>
      </sheetData>
      <sheetData sheetId="537"/>
      <sheetData sheetId="538"/>
      <sheetData sheetId="539">
        <row r="1">
          <cell r="A1" t="str">
            <v>DATA</v>
          </cell>
        </row>
      </sheetData>
      <sheetData sheetId="540">
        <row r="1">
          <cell r="B1" t="str">
            <v>DELTA CONSTRUÇÕES S/A</v>
          </cell>
        </row>
      </sheetData>
      <sheetData sheetId="541">
        <row r="1">
          <cell r="A1" t="str">
            <v>PLACA</v>
          </cell>
        </row>
      </sheetData>
      <sheetData sheetId="542">
        <row r="3">
          <cell r="A3">
            <v>101</v>
          </cell>
        </row>
      </sheetData>
      <sheetData sheetId="543">
        <row r="1">
          <cell r="B1" t="str">
            <v>DELTA CONSTRUÇÕES S/A</v>
          </cell>
        </row>
      </sheetData>
      <sheetData sheetId="544">
        <row r="2">
          <cell r="C2">
            <v>2009</v>
          </cell>
        </row>
      </sheetData>
      <sheetData sheetId="545">
        <row r="5">
          <cell r="B5" t="str">
            <v>005.037</v>
          </cell>
        </row>
      </sheetData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>
        <row r="1">
          <cell r="B1" t="str">
            <v>DELTA CONSTRUÇÕES S/A</v>
          </cell>
        </row>
      </sheetData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>
        <row r="1">
          <cell r="A1" t="str">
            <v>DATA</v>
          </cell>
        </row>
      </sheetData>
      <sheetData sheetId="597" refreshError="1"/>
      <sheetData sheetId="598" refreshError="1"/>
      <sheetData sheetId="599" refreshError="1"/>
      <sheetData sheetId="600">
        <row r="1">
          <cell r="A1" t="str">
            <v>DATA</v>
          </cell>
        </row>
      </sheetData>
      <sheetData sheetId="601">
        <row r="1">
          <cell r="A1" t="str">
            <v>PLACA</v>
          </cell>
        </row>
      </sheetData>
      <sheetData sheetId="602">
        <row r="1">
          <cell r="A1" t="str">
            <v>PLACA</v>
          </cell>
        </row>
      </sheetData>
      <sheetData sheetId="603">
        <row r="1">
          <cell r="A1" t="str">
            <v>DATA</v>
          </cell>
        </row>
      </sheetData>
      <sheetData sheetId="604">
        <row r="1">
          <cell r="B1" t="str">
            <v>DELTA CONSTRUÇÕES S/A</v>
          </cell>
        </row>
      </sheetData>
      <sheetData sheetId="605">
        <row r="1">
          <cell r="A1" t="str">
            <v>DATA</v>
          </cell>
        </row>
      </sheetData>
      <sheetData sheetId="606">
        <row r="1">
          <cell r="A1" t="str">
            <v>DATA</v>
          </cell>
        </row>
      </sheetData>
      <sheetData sheetId="607">
        <row r="1">
          <cell r="A1" t="str">
            <v>PLACA</v>
          </cell>
        </row>
      </sheetData>
      <sheetData sheetId="608">
        <row r="1">
          <cell r="A1" t="str">
            <v>PLACA</v>
          </cell>
        </row>
      </sheetData>
      <sheetData sheetId="609">
        <row r="1">
          <cell r="A1" t="str">
            <v>PLACA</v>
          </cell>
        </row>
      </sheetData>
      <sheetData sheetId="610">
        <row r="1">
          <cell r="A1" t="str">
            <v>PLACA</v>
          </cell>
        </row>
      </sheetData>
      <sheetData sheetId="611">
        <row r="1">
          <cell r="A1" t="str">
            <v>PLACA</v>
          </cell>
        </row>
      </sheetData>
      <sheetData sheetId="612">
        <row r="1">
          <cell r="A1" t="str">
            <v>PLACA</v>
          </cell>
        </row>
      </sheetData>
      <sheetData sheetId="613">
        <row r="1">
          <cell r="A1" t="str">
            <v>DATA</v>
          </cell>
        </row>
      </sheetData>
      <sheetData sheetId="614">
        <row r="1">
          <cell r="A1" t="str">
            <v>PLACA</v>
          </cell>
        </row>
      </sheetData>
      <sheetData sheetId="615">
        <row r="1">
          <cell r="A1" t="str">
            <v>PLACA</v>
          </cell>
        </row>
      </sheetData>
      <sheetData sheetId="616">
        <row r="1">
          <cell r="A1" t="str">
            <v>PLACA</v>
          </cell>
        </row>
      </sheetData>
      <sheetData sheetId="617">
        <row r="1">
          <cell r="A1" t="str">
            <v>PLACA</v>
          </cell>
        </row>
      </sheetData>
      <sheetData sheetId="618">
        <row r="1">
          <cell r="B1" t="str">
            <v>DELTA CONSTRUÇÕES S/A</v>
          </cell>
        </row>
      </sheetData>
      <sheetData sheetId="619">
        <row r="1">
          <cell r="A1" t="str">
            <v>PLACA</v>
          </cell>
        </row>
      </sheetData>
      <sheetData sheetId="620">
        <row r="1">
          <cell r="A1" t="str">
            <v>DATA</v>
          </cell>
        </row>
      </sheetData>
      <sheetData sheetId="621" refreshError="1"/>
      <sheetData sheetId="622">
        <row r="1">
          <cell r="A1" t="str">
            <v>PLACA</v>
          </cell>
        </row>
      </sheetData>
      <sheetData sheetId="623">
        <row r="1">
          <cell r="A1" t="str">
            <v>DATA</v>
          </cell>
        </row>
      </sheetData>
      <sheetData sheetId="624">
        <row r="1">
          <cell r="A1" t="str">
            <v>DATA</v>
          </cell>
        </row>
      </sheetData>
      <sheetData sheetId="625">
        <row r="1">
          <cell r="A1" t="str">
            <v>DATA</v>
          </cell>
        </row>
      </sheetData>
      <sheetData sheetId="626">
        <row r="1">
          <cell r="A1" t="str">
            <v>DATA</v>
          </cell>
        </row>
      </sheetData>
      <sheetData sheetId="627">
        <row r="1">
          <cell r="A1" t="str">
            <v>DATA</v>
          </cell>
        </row>
      </sheetData>
      <sheetData sheetId="628">
        <row r="1">
          <cell r="A1" t="str">
            <v>PLACA</v>
          </cell>
        </row>
      </sheetData>
      <sheetData sheetId="629">
        <row r="1">
          <cell r="A1" t="str">
            <v>DATA</v>
          </cell>
        </row>
      </sheetData>
      <sheetData sheetId="630">
        <row r="1">
          <cell r="A1" t="str">
            <v>DATA</v>
          </cell>
        </row>
      </sheetData>
      <sheetData sheetId="631">
        <row r="1">
          <cell r="A1" t="str">
            <v>DATA</v>
          </cell>
        </row>
      </sheetData>
      <sheetData sheetId="632">
        <row r="1">
          <cell r="A1" t="str">
            <v>DATA</v>
          </cell>
        </row>
      </sheetData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>
        <row r="1">
          <cell r="B1" t="str">
            <v>DELTA CONSTRUÇÕES S/A</v>
          </cell>
        </row>
      </sheetData>
      <sheetData sheetId="640">
        <row r="1">
          <cell r="B1" t="str">
            <v>DELTA CONSTRUÇÕES S/A</v>
          </cell>
        </row>
      </sheetData>
      <sheetData sheetId="641">
        <row r="1">
          <cell r="B1" t="str">
            <v>DELTA CONSTRUÇÕES S/A</v>
          </cell>
        </row>
      </sheetData>
      <sheetData sheetId="642">
        <row r="1">
          <cell r="B1" t="str">
            <v>DELTA CONSTRUÇÕES S/A</v>
          </cell>
        </row>
      </sheetData>
      <sheetData sheetId="643">
        <row r="1">
          <cell r="A1" t="str">
            <v>DATA</v>
          </cell>
        </row>
      </sheetData>
      <sheetData sheetId="644">
        <row r="1">
          <cell r="A1" t="str">
            <v>PLACA</v>
          </cell>
        </row>
      </sheetData>
      <sheetData sheetId="645">
        <row r="1">
          <cell r="A1" t="str">
            <v>PLACA</v>
          </cell>
        </row>
      </sheetData>
      <sheetData sheetId="646">
        <row r="1">
          <cell r="B1" t="str">
            <v>DELTA CONSTRUÇÕES S/A</v>
          </cell>
        </row>
      </sheetData>
      <sheetData sheetId="647">
        <row r="1">
          <cell r="A1" t="str">
            <v>DATA</v>
          </cell>
        </row>
      </sheetData>
      <sheetData sheetId="648"/>
      <sheetData sheetId="649"/>
      <sheetData sheetId="650"/>
      <sheetData sheetId="651">
        <row r="1">
          <cell r="A1" t="str">
            <v>DATA</v>
          </cell>
        </row>
      </sheetData>
      <sheetData sheetId="652">
        <row r="3">
          <cell r="A3">
            <v>4</v>
          </cell>
        </row>
      </sheetData>
      <sheetData sheetId="653">
        <row r="1">
          <cell r="A1" t="str">
            <v>DATA</v>
          </cell>
        </row>
      </sheetData>
      <sheetData sheetId="654">
        <row r="1">
          <cell r="A1" t="str">
            <v>PLACA</v>
          </cell>
        </row>
      </sheetData>
      <sheetData sheetId="655"/>
      <sheetData sheetId="656">
        <row r="3">
          <cell r="A3">
            <v>1</v>
          </cell>
        </row>
      </sheetData>
      <sheetData sheetId="657">
        <row r="1">
          <cell r="A1" t="str">
            <v>PLACA</v>
          </cell>
        </row>
      </sheetData>
      <sheetData sheetId="658">
        <row r="3">
          <cell r="A3">
            <v>4</v>
          </cell>
        </row>
      </sheetData>
      <sheetData sheetId="659">
        <row r="1">
          <cell r="A1" t="str">
            <v>DATA</v>
          </cell>
        </row>
      </sheetData>
      <sheetData sheetId="660">
        <row r="1">
          <cell r="A1" t="str">
            <v>PLACA</v>
          </cell>
        </row>
      </sheetData>
      <sheetData sheetId="661">
        <row r="1">
          <cell r="A1" t="str">
            <v>DATA</v>
          </cell>
        </row>
      </sheetData>
      <sheetData sheetId="662">
        <row r="1">
          <cell r="A1" t="str">
            <v>PLACA</v>
          </cell>
        </row>
      </sheetData>
      <sheetData sheetId="663">
        <row r="1">
          <cell r="A1" t="str">
            <v>DATA</v>
          </cell>
        </row>
      </sheetData>
      <sheetData sheetId="664">
        <row r="1">
          <cell r="B1" t="str">
            <v>DELTA CONSTRUÇÕES S/A</v>
          </cell>
        </row>
      </sheetData>
      <sheetData sheetId="665" refreshError="1"/>
      <sheetData sheetId="666">
        <row r="1">
          <cell r="A1" t="str">
            <v>PLACA</v>
          </cell>
        </row>
      </sheetData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>
        <row r="1">
          <cell r="A1" t="str">
            <v>PLACA</v>
          </cell>
        </row>
      </sheetData>
      <sheetData sheetId="681" refreshError="1"/>
      <sheetData sheetId="682" refreshError="1"/>
      <sheetData sheetId="683">
        <row r="1">
          <cell r="A1" t="str">
            <v>DATA</v>
          </cell>
        </row>
      </sheetData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>
        <row r="1">
          <cell r="A1" t="str">
            <v>DATA</v>
          </cell>
        </row>
      </sheetData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>
        <row r="1">
          <cell r="A1" t="str">
            <v>DATA</v>
          </cell>
        </row>
      </sheetData>
      <sheetData sheetId="719">
        <row r="1">
          <cell r="B1" t="str">
            <v>DELTA CONSTRUÇÕES S/A</v>
          </cell>
        </row>
      </sheetData>
      <sheetData sheetId="720">
        <row r="1">
          <cell r="A1" t="str">
            <v>PLACA</v>
          </cell>
        </row>
      </sheetData>
      <sheetData sheetId="721">
        <row r="1">
          <cell r="A1" t="str">
            <v>DATA</v>
          </cell>
        </row>
      </sheetData>
      <sheetData sheetId="722">
        <row r="1">
          <cell r="B1" t="str">
            <v>DELTA CONSTRUÇÕES S/A</v>
          </cell>
        </row>
      </sheetData>
      <sheetData sheetId="723">
        <row r="1">
          <cell r="A1" t="str">
            <v>DATA</v>
          </cell>
        </row>
      </sheetData>
      <sheetData sheetId="724">
        <row r="1">
          <cell r="A1" t="str">
            <v>DATA</v>
          </cell>
        </row>
      </sheetData>
      <sheetData sheetId="725">
        <row r="1">
          <cell r="B1" t="str">
            <v>DELTA CONSTRUÇÕES S/A</v>
          </cell>
        </row>
      </sheetData>
      <sheetData sheetId="726"/>
      <sheetData sheetId="727">
        <row r="2">
          <cell r="C2">
            <v>2009</v>
          </cell>
        </row>
      </sheetData>
      <sheetData sheetId="728">
        <row r="1">
          <cell r="B1" t="str">
            <v>DELTA CONSTRUÇÕES S/A</v>
          </cell>
        </row>
      </sheetData>
      <sheetData sheetId="729">
        <row r="1">
          <cell r="A1" t="str">
            <v>DATA</v>
          </cell>
        </row>
      </sheetData>
      <sheetData sheetId="730">
        <row r="1">
          <cell r="A1" t="str">
            <v>DATA</v>
          </cell>
        </row>
      </sheetData>
      <sheetData sheetId="731">
        <row r="1">
          <cell r="A1" t="str">
            <v>PLACA</v>
          </cell>
        </row>
      </sheetData>
      <sheetData sheetId="732">
        <row r="1">
          <cell r="A1" t="str">
            <v>PLACA</v>
          </cell>
        </row>
      </sheetData>
      <sheetData sheetId="733">
        <row r="1">
          <cell r="B1" t="str">
            <v>DELTA CONSTRUÇÕES S/A</v>
          </cell>
        </row>
      </sheetData>
      <sheetData sheetId="734">
        <row r="1">
          <cell r="A1" t="str">
            <v>PLACA</v>
          </cell>
        </row>
      </sheetData>
      <sheetData sheetId="735">
        <row r="1">
          <cell r="B1" t="str">
            <v>DELTA CONSTRUÇÕES S/A</v>
          </cell>
        </row>
      </sheetData>
      <sheetData sheetId="736">
        <row r="1">
          <cell r="A1" t="str">
            <v>PLACA</v>
          </cell>
        </row>
      </sheetData>
      <sheetData sheetId="737">
        <row r="1">
          <cell r="A1" t="str">
            <v>PLACA</v>
          </cell>
        </row>
      </sheetData>
      <sheetData sheetId="738">
        <row r="1">
          <cell r="A1" t="str">
            <v>PLACA</v>
          </cell>
        </row>
      </sheetData>
      <sheetData sheetId="739">
        <row r="1">
          <cell r="A1" t="str">
            <v>DATA</v>
          </cell>
        </row>
      </sheetData>
      <sheetData sheetId="740">
        <row r="1">
          <cell r="A1" t="str">
            <v>DATA</v>
          </cell>
        </row>
      </sheetData>
      <sheetData sheetId="741">
        <row r="1">
          <cell r="A1" t="str">
            <v>PLACA</v>
          </cell>
        </row>
      </sheetData>
      <sheetData sheetId="742">
        <row r="1">
          <cell r="A1" t="str">
            <v>DATA</v>
          </cell>
        </row>
      </sheetData>
      <sheetData sheetId="743">
        <row r="1">
          <cell r="A1" t="str">
            <v>PLACA</v>
          </cell>
        </row>
      </sheetData>
      <sheetData sheetId="744">
        <row r="1">
          <cell r="A1" t="str">
            <v>DATA</v>
          </cell>
        </row>
      </sheetData>
      <sheetData sheetId="745">
        <row r="1">
          <cell r="A1" t="str">
            <v>PLACA</v>
          </cell>
        </row>
      </sheetData>
      <sheetData sheetId="746">
        <row r="1">
          <cell r="A1" t="str">
            <v>PLACA</v>
          </cell>
        </row>
      </sheetData>
      <sheetData sheetId="747">
        <row r="1">
          <cell r="A1" t="str">
            <v>PLACA</v>
          </cell>
        </row>
      </sheetData>
      <sheetData sheetId="748">
        <row r="1">
          <cell r="A1" t="str">
            <v>PLACA</v>
          </cell>
        </row>
      </sheetData>
      <sheetData sheetId="749">
        <row r="1">
          <cell r="A1" t="str">
            <v>PLACA</v>
          </cell>
        </row>
      </sheetData>
      <sheetData sheetId="750">
        <row r="1">
          <cell r="A1" t="str">
            <v>PLACA</v>
          </cell>
        </row>
      </sheetData>
      <sheetData sheetId="751">
        <row r="1">
          <cell r="A1" t="str">
            <v>DATA</v>
          </cell>
        </row>
      </sheetData>
      <sheetData sheetId="752">
        <row r="1">
          <cell r="A1" t="str">
            <v>DATA</v>
          </cell>
        </row>
      </sheetData>
      <sheetData sheetId="753">
        <row r="1">
          <cell r="A1" t="str">
            <v>DATA</v>
          </cell>
        </row>
      </sheetData>
      <sheetData sheetId="754">
        <row r="1">
          <cell r="A1" t="str">
            <v>PLACA</v>
          </cell>
        </row>
      </sheetData>
      <sheetData sheetId="755">
        <row r="1">
          <cell r="A1" t="str">
            <v>PLACA</v>
          </cell>
        </row>
      </sheetData>
      <sheetData sheetId="756">
        <row r="1">
          <cell r="A1" t="str">
            <v>PLACA</v>
          </cell>
        </row>
      </sheetData>
      <sheetData sheetId="757">
        <row r="1">
          <cell r="A1" t="str">
            <v>PLACA</v>
          </cell>
        </row>
      </sheetData>
      <sheetData sheetId="758">
        <row r="1">
          <cell r="A1">
            <v>0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 refreshError="1"/>
      <sheetData sheetId="780" refreshError="1"/>
      <sheetData sheetId="781">
        <row r="1">
          <cell r="B1" t="str">
            <v>MARCA MOD.</v>
          </cell>
        </row>
      </sheetData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>
        <row r="1">
          <cell r="A1" t="str">
            <v>DATA</v>
          </cell>
        </row>
      </sheetData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>
        <row r="1">
          <cell r="B1" t="str">
            <v>DELTA CONSTRUÇÕES S/A</v>
          </cell>
        </row>
      </sheetData>
      <sheetData sheetId="949">
        <row r="1">
          <cell r="A1" t="str">
            <v>PLACA</v>
          </cell>
        </row>
      </sheetData>
      <sheetData sheetId="950">
        <row r="3">
          <cell r="A3">
            <v>1</v>
          </cell>
        </row>
      </sheetData>
      <sheetData sheetId="951">
        <row r="1">
          <cell r="B1" t="str">
            <v>DELTA CONSTRUÇÕES S/A</v>
          </cell>
        </row>
      </sheetData>
      <sheetData sheetId="952">
        <row r="1">
          <cell r="B1" t="str">
            <v>DELTA CONSTRUÇÕES S/A</v>
          </cell>
        </row>
      </sheetData>
      <sheetData sheetId="953">
        <row r="1">
          <cell r="B1" t="str">
            <v>DELTA CONSTRUÇÕES S/A</v>
          </cell>
        </row>
      </sheetData>
      <sheetData sheetId="954">
        <row r="1">
          <cell r="B1" t="str">
            <v>DELTA CONSTRUÇÕES S/A</v>
          </cell>
        </row>
      </sheetData>
      <sheetData sheetId="955">
        <row r="1">
          <cell r="A1" t="str">
            <v>DATA</v>
          </cell>
        </row>
      </sheetData>
      <sheetData sheetId="956">
        <row r="1">
          <cell r="B1" t="str">
            <v>DELTA CONSTRUÇÕES S/A</v>
          </cell>
        </row>
      </sheetData>
      <sheetData sheetId="957">
        <row r="1">
          <cell r="B1" t="str">
            <v>DELTA CONSTRUÇÕES S/A</v>
          </cell>
        </row>
      </sheetData>
      <sheetData sheetId="958">
        <row r="1">
          <cell r="B1" t="str">
            <v>DELTA CONSTRUÇÕES S/A</v>
          </cell>
        </row>
      </sheetData>
      <sheetData sheetId="959">
        <row r="1">
          <cell r="B1" t="str">
            <v>DELTA CONSTRUÇÕES S/A</v>
          </cell>
        </row>
      </sheetData>
      <sheetData sheetId="960">
        <row r="1">
          <cell r="B1" t="str">
            <v>DELTA CONSTRUÇÕES S/A</v>
          </cell>
        </row>
      </sheetData>
      <sheetData sheetId="96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>
        <row r="1">
          <cell r="B1" t="str">
            <v>DELTA CONSTRUÇÕES S/A</v>
          </cell>
        </row>
      </sheetData>
      <sheetData sheetId="1004">
        <row r="1">
          <cell r="A1" t="str">
            <v>PLACA</v>
          </cell>
        </row>
      </sheetData>
      <sheetData sheetId="1005">
        <row r="1">
          <cell r="A1" t="str">
            <v>DATA</v>
          </cell>
        </row>
      </sheetData>
      <sheetData sheetId="1006">
        <row r="3">
          <cell r="A3">
            <v>1</v>
          </cell>
        </row>
      </sheetData>
      <sheetData sheetId="1007">
        <row r="1">
          <cell r="B1" t="str">
            <v>DELTA CONSTRUÇÕES S/A</v>
          </cell>
        </row>
      </sheetData>
      <sheetData sheetId="1008">
        <row r="1">
          <cell r="B1" t="str">
            <v>DELTA CONSTRUÇÕES S/A</v>
          </cell>
        </row>
      </sheetData>
      <sheetData sheetId="1009">
        <row r="1">
          <cell r="A1" t="str">
            <v>PLACA</v>
          </cell>
        </row>
      </sheetData>
      <sheetData sheetId="1010" refreshError="1"/>
      <sheetData sheetId="1011" refreshError="1"/>
      <sheetData sheetId="1012" refreshError="1"/>
      <sheetData sheetId="1013">
        <row r="1">
          <cell r="A1" t="str">
            <v>PLACA</v>
          </cell>
        </row>
      </sheetData>
      <sheetData sheetId="1014" refreshError="1"/>
      <sheetData sheetId="1015" refreshError="1"/>
      <sheetData sheetId="1016">
        <row r="4">
          <cell r="A4">
            <v>36678</v>
          </cell>
        </row>
      </sheetData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/>
      <sheetData sheetId="1067" refreshError="1"/>
      <sheetData sheetId="1068"/>
      <sheetData sheetId="1069">
        <row r="1">
          <cell r="A1">
            <v>0</v>
          </cell>
        </row>
      </sheetData>
      <sheetData sheetId="1070"/>
      <sheetData sheetId="1071">
        <row r="2">
          <cell r="B2" t="str">
            <v>TER</v>
          </cell>
        </row>
      </sheetData>
      <sheetData sheetId="1072"/>
      <sheetData sheetId="1073"/>
      <sheetData sheetId="1074">
        <row r="26">
          <cell r="A26" t="str">
            <v>CBUQ</v>
          </cell>
        </row>
      </sheetData>
      <sheetData sheetId="1075">
        <row r="26">
          <cell r="A26" t="str">
            <v>CBUQ</v>
          </cell>
        </row>
      </sheetData>
      <sheetData sheetId="1076">
        <row r="46">
          <cell r="K46">
            <v>0</v>
          </cell>
        </row>
      </sheetData>
      <sheetData sheetId="1077">
        <row r="1">
          <cell r="A1" t="str">
            <v>Rodovia:</v>
          </cell>
        </row>
      </sheetData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/>
      <sheetData sheetId="1091">
        <row r="3">
          <cell r="A3">
            <v>1</v>
          </cell>
        </row>
      </sheetData>
      <sheetData sheetId="1092"/>
      <sheetData sheetId="1093" refreshError="1"/>
      <sheetData sheetId="1094">
        <row r="1">
          <cell r="A1" t="str">
            <v>Rodovia:</v>
          </cell>
        </row>
      </sheetData>
      <sheetData sheetId="1095" refreshError="1"/>
      <sheetData sheetId="1096"/>
      <sheetData sheetId="1097"/>
      <sheetData sheetId="1098">
        <row r="5">
          <cell r="B5" t="str">
            <v>005.037</v>
          </cell>
        </row>
      </sheetData>
      <sheetData sheetId="1099"/>
      <sheetData sheetId="1100">
        <row r="2">
          <cell r="B2" t="str">
            <v>TER</v>
          </cell>
        </row>
      </sheetData>
      <sheetData sheetId="1101">
        <row r="3">
          <cell r="A3">
            <v>4</v>
          </cell>
        </row>
      </sheetData>
      <sheetData sheetId="1102"/>
      <sheetData sheetId="1103"/>
      <sheetData sheetId="1104"/>
      <sheetData sheetId="1105">
        <row r="1">
          <cell r="A1" t="str">
            <v>Rodovia:</v>
          </cell>
        </row>
      </sheetData>
      <sheetData sheetId="1106">
        <row r="26">
          <cell r="A26" t="str">
            <v>CBUQ</v>
          </cell>
        </row>
      </sheetData>
      <sheetData sheetId="1107"/>
      <sheetData sheetId="1108">
        <row r="3">
          <cell r="A3">
            <v>4</v>
          </cell>
        </row>
      </sheetData>
      <sheetData sheetId="1109"/>
      <sheetData sheetId="1110"/>
      <sheetData sheetId="1111"/>
      <sheetData sheetId="1112" refreshError="1"/>
      <sheetData sheetId="1113" refreshError="1"/>
      <sheetData sheetId="1114" refreshError="1"/>
      <sheetData sheetId="1115" refreshError="1"/>
      <sheetData sheetId="1116">
        <row r="1">
          <cell r="A1" t="str">
            <v>Rodovia:</v>
          </cell>
        </row>
      </sheetData>
      <sheetData sheetId="1117" refreshError="1"/>
      <sheetData sheetId="1118" refreshError="1"/>
      <sheetData sheetId="1119" refreshError="1"/>
      <sheetData sheetId="1120"/>
      <sheetData sheetId="1121">
        <row r="33">
          <cell r="P33">
            <v>6604186.4299999997</v>
          </cell>
        </row>
      </sheetData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>
        <row r="26">
          <cell r="A26" t="str">
            <v>CBUQ</v>
          </cell>
        </row>
      </sheetData>
      <sheetData sheetId="1138">
        <row r="1">
          <cell r="A1" t="str">
            <v>DATA</v>
          </cell>
        </row>
      </sheetData>
      <sheetData sheetId="1139" refreshError="1"/>
      <sheetData sheetId="1140" refreshError="1"/>
      <sheetData sheetId="1141" refreshError="1"/>
      <sheetData sheetId="1142" refreshError="1"/>
      <sheetData sheetId="1143">
        <row r="1">
          <cell r="A1" t="str">
            <v>PLACA</v>
          </cell>
        </row>
      </sheetData>
      <sheetData sheetId="1144">
        <row r="3">
          <cell r="A3">
            <v>1</v>
          </cell>
        </row>
      </sheetData>
      <sheetData sheetId="1145">
        <row r="1">
          <cell r="A1" t="str">
            <v>DATA</v>
          </cell>
        </row>
      </sheetData>
      <sheetData sheetId="1146">
        <row r="1">
          <cell r="A1" t="str">
            <v>DATA</v>
          </cell>
        </row>
      </sheetData>
      <sheetData sheetId="1147">
        <row r="1">
          <cell r="B1" t="str">
            <v>DELTA CONSTRUÇÕES S/A</v>
          </cell>
        </row>
      </sheetData>
      <sheetData sheetId="1148"/>
      <sheetData sheetId="1149"/>
      <sheetData sheetId="1150"/>
      <sheetData sheetId="1151"/>
      <sheetData sheetId="1152"/>
      <sheetData sheetId="1153"/>
      <sheetData sheetId="1154">
        <row r="5">
          <cell r="B5" t="str">
            <v>005.037</v>
          </cell>
        </row>
      </sheetData>
      <sheetData sheetId="1155"/>
      <sheetData sheetId="1156"/>
      <sheetData sheetId="1157"/>
      <sheetData sheetId="1158"/>
      <sheetData sheetId="1159"/>
      <sheetData sheetId="1160"/>
      <sheetData sheetId="1161">
        <row r="26">
          <cell r="A26" t="str">
            <v>CBUQ</v>
          </cell>
        </row>
      </sheetData>
      <sheetData sheetId="1162">
        <row r="26">
          <cell r="A26" t="str">
            <v>CBUQ</v>
          </cell>
        </row>
      </sheetData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>
        <row r="3">
          <cell r="A3">
            <v>1</v>
          </cell>
        </row>
      </sheetData>
      <sheetData sheetId="1178"/>
      <sheetData sheetId="1179">
        <row r="3">
          <cell r="A3">
            <v>4.5</v>
          </cell>
        </row>
      </sheetData>
      <sheetData sheetId="1180">
        <row r="2">
          <cell r="C2">
            <v>2009</v>
          </cell>
        </row>
      </sheetData>
      <sheetData sheetId="1181">
        <row r="2">
          <cell r="C2" t="str">
            <v>_x000E_CONTROLE DE QUALIDADE DE CONCRETO ASFALTICO_x000E_</v>
          </cell>
        </row>
      </sheetData>
      <sheetData sheetId="1182">
        <row r="3">
          <cell r="A3">
            <v>1</v>
          </cell>
        </row>
      </sheetData>
      <sheetData sheetId="1183">
        <row r="1">
          <cell r="B1" t="str">
            <v>DELTA CONSTRUÇÕES S/A</v>
          </cell>
        </row>
      </sheetData>
      <sheetData sheetId="1184">
        <row r="1">
          <cell r="B1" t="str">
            <v>DELTA CONSTRUÇÕES S/A</v>
          </cell>
        </row>
      </sheetData>
      <sheetData sheetId="1185"/>
      <sheetData sheetId="1186">
        <row r="3">
          <cell r="A3">
            <v>4</v>
          </cell>
        </row>
      </sheetData>
      <sheetData sheetId="1187"/>
      <sheetData sheetId="1188">
        <row r="1">
          <cell r="A1" t="str">
            <v>DATA</v>
          </cell>
        </row>
      </sheetData>
      <sheetData sheetId="1189">
        <row r="3">
          <cell r="A3">
            <v>4</v>
          </cell>
        </row>
      </sheetData>
      <sheetData sheetId="1190">
        <row r="1">
          <cell r="A1" t="str">
            <v>DATA</v>
          </cell>
        </row>
      </sheetData>
      <sheetData sheetId="1191"/>
      <sheetData sheetId="1192"/>
      <sheetData sheetId="1193"/>
      <sheetData sheetId="1194">
        <row r="1">
          <cell r="B1" t="str">
            <v>DELTA CONSTRUÇÕES S/A</v>
          </cell>
        </row>
      </sheetData>
      <sheetData sheetId="1195">
        <row r="3">
          <cell r="A3">
            <v>4</v>
          </cell>
        </row>
      </sheetData>
      <sheetData sheetId="1196">
        <row r="1">
          <cell r="A1" t="str">
            <v>DATA</v>
          </cell>
        </row>
      </sheetData>
      <sheetData sheetId="1197">
        <row r="3">
          <cell r="A3">
            <v>4</v>
          </cell>
        </row>
      </sheetData>
      <sheetData sheetId="1198">
        <row r="1">
          <cell r="A1" t="str">
            <v>DATA</v>
          </cell>
        </row>
      </sheetData>
      <sheetData sheetId="1199"/>
      <sheetData sheetId="1200"/>
      <sheetData sheetId="1201">
        <row r="2">
          <cell r="A2" t="str">
            <v>CTRT 0001/2001</v>
          </cell>
        </row>
      </sheetData>
      <sheetData sheetId="1202"/>
      <sheetData sheetId="1203">
        <row r="3">
          <cell r="A3">
            <v>1</v>
          </cell>
        </row>
      </sheetData>
      <sheetData sheetId="1204"/>
      <sheetData sheetId="1205"/>
      <sheetData sheetId="1206">
        <row r="3">
          <cell r="A3">
            <v>1</v>
          </cell>
        </row>
      </sheetData>
      <sheetData sheetId="1207">
        <row r="1">
          <cell r="A1" t="str">
            <v>PLACA</v>
          </cell>
        </row>
      </sheetData>
      <sheetData sheetId="1208">
        <row r="2">
          <cell r="C2">
            <v>2009</v>
          </cell>
        </row>
      </sheetData>
      <sheetData sheetId="1209">
        <row r="1">
          <cell r="A1" t="str">
            <v>DATA</v>
          </cell>
        </row>
      </sheetData>
      <sheetData sheetId="1210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>
        <row r="3">
          <cell r="A3">
            <v>1</v>
          </cell>
        </row>
      </sheetData>
      <sheetData sheetId="1231" refreshError="1"/>
      <sheetData sheetId="1232">
        <row r="2">
          <cell r="B2" t="str">
            <v>TER</v>
          </cell>
        </row>
      </sheetData>
      <sheetData sheetId="1233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>
        <row r="4">
          <cell r="B4" t="str">
            <v>Restauração Pista Simples</v>
          </cell>
        </row>
      </sheetData>
      <sheetData sheetId="1260">
        <row r="25">
          <cell r="D25">
            <v>1</v>
          </cell>
        </row>
      </sheetData>
      <sheetData sheetId="1261" refreshError="1"/>
      <sheetData sheetId="1262">
        <row r="25">
          <cell r="D25">
            <v>1</v>
          </cell>
        </row>
      </sheetData>
      <sheetData sheetId="1263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>
        <row r="5">
          <cell r="E5" t="str">
            <v>ABR</v>
          </cell>
        </row>
      </sheetData>
      <sheetData sheetId="1306" refreshError="1"/>
      <sheetData sheetId="1307" refreshError="1"/>
      <sheetData sheetId="1308" refreshError="1"/>
      <sheetData sheetId="1309" refreshError="1"/>
      <sheetData sheetId="1310"/>
      <sheetData sheetId="1311">
        <row r="26">
          <cell r="A26" t="str">
            <v>CBUQ</v>
          </cell>
        </row>
      </sheetData>
      <sheetData sheetId="1312">
        <row r="26">
          <cell r="A26" t="str">
            <v>CBUQ</v>
          </cell>
        </row>
      </sheetData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>
        <row r="1">
          <cell r="A1">
            <v>0</v>
          </cell>
        </row>
      </sheetData>
      <sheetData sheetId="1331"/>
      <sheetData sheetId="1332">
        <row r="2">
          <cell r="B2" t="str">
            <v>TER</v>
          </cell>
        </row>
      </sheetData>
      <sheetData sheetId="1333"/>
      <sheetData sheetId="1334">
        <row r="1">
          <cell r="A1" t="str">
            <v>Rodovia:</v>
          </cell>
        </row>
      </sheetData>
      <sheetData sheetId="1335"/>
      <sheetData sheetId="1336"/>
      <sheetData sheetId="1337">
        <row r="1">
          <cell r="A1" t="str">
            <v>Rodovia:</v>
          </cell>
        </row>
      </sheetData>
      <sheetData sheetId="1338"/>
      <sheetData sheetId="1339"/>
      <sheetData sheetId="1340"/>
      <sheetData sheetId="1341"/>
      <sheetData sheetId="1342">
        <row r="1">
          <cell r="A1">
            <v>0</v>
          </cell>
        </row>
      </sheetData>
      <sheetData sheetId="1343"/>
      <sheetData sheetId="1344">
        <row r="46">
          <cell r="K46">
            <v>0</v>
          </cell>
        </row>
      </sheetData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>
        <row r="32">
          <cell r="E32">
            <v>39142</v>
          </cell>
        </row>
      </sheetData>
      <sheetData sheetId="1361"/>
      <sheetData sheetId="1362"/>
      <sheetData sheetId="1363"/>
      <sheetData sheetId="1364"/>
      <sheetData sheetId="1365"/>
      <sheetData sheetId="1366">
        <row r="1">
          <cell r="A1" t="str">
            <v>DATA</v>
          </cell>
        </row>
      </sheetData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>
        <row r="43">
          <cell r="J43">
            <v>0</v>
          </cell>
        </row>
      </sheetData>
      <sheetData sheetId="1378">
        <row r="46">
          <cell r="K46">
            <v>0</v>
          </cell>
        </row>
      </sheetData>
      <sheetData sheetId="1379"/>
      <sheetData sheetId="1380"/>
      <sheetData sheetId="1381">
        <row r="2">
          <cell r="B2" t="str">
            <v>TER</v>
          </cell>
        </row>
      </sheetData>
      <sheetData sheetId="1382">
        <row r="1">
          <cell r="A1" t="str">
            <v>Rodovia:</v>
          </cell>
        </row>
      </sheetData>
      <sheetData sheetId="1383"/>
      <sheetData sheetId="1384"/>
      <sheetData sheetId="1385">
        <row r="36">
          <cell r="I36">
            <v>0</v>
          </cell>
        </row>
      </sheetData>
      <sheetData sheetId="1386">
        <row r="1">
          <cell r="A1" t="str">
            <v>Rodovia:</v>
          </cell>
        </row>
      </sheetData>
      <sheetData sheetId="1387"/>
      <sheetData sheetId="1388"/>
      <sheetData sheetId="1389"/>
      <sheetData sheetId="1390"/>
      <sheetData sheetId="1391">
        <row r="1">
          <cell r="A1">
            <v>0</v>
          </cell>
        </row>
      </sheetData>
      <sheetData sheetId="1392"/>
      <sheetData sheetId="1393">
        <row r="46">
          <cell r="K46">
            <v>0</v>
          </cell>
        </row>
      </sheetData>
      <sheetData sheetId="1394"/>
      <sheetData sheetId="1395"/>
      <sheetData sheetId="1396">
        <row r="1">
          <cell r="B1" t="str">
            <v>DELTA CONSTRUÇÕES S/A</v>
          </cell>
        </row>
      </sheetData>
      <sheetData sheetId="1397"/>
      <sheetData sheetId="1398">
        <row r="7">
          <cell r="B7" t="str">
            <v>NUMERO</v>
          </cell>
        </row>
      </sheetData>
      <sheetData sheetId="1399">
        <row r="1">
          <cell r="B1" t="str">
            <v>DELTA CONSTRUÇÕES S/A</v>
          </cell>
        </row>
      </sheetData>
      <sheetData sheetId="1400">
        <row r="7">
          <cell r="B7" t="str">
            <v>NUMERO</v>
          </cell>
        </row>
      </sheetData>
      <sheetData sheetId="1401"/>
      <sheetData sheetId="1402">
        <row r="2">
          <cell r="C2" t="str">
            <v>_x000E_CONTROLE DE QUALIDADE DE CONCRETO ASFALTICO_x000E_</v>
          </cell>
        </row>
      </sheetData>
      <sheetData sheetId="1403"/>
      <sheetData sheetId="1404"/>
      <sheetData sheetId="1405">
        <row r="13">
          <cell r="B13" t="str">
            <v>PAVIMENTAÇÃO</v>
          </cell>
        </row>
      </sheetData>
      <sheetData sheetId="1406"/>
      <sheetData sheetId="1407"/>
      <sheetData sheetId="1408">
        <row r="1">
          <cell r="B1" t="str">
            <v>DELTA CONSTRUÇÕES S/A</v>
          </cell>
        </row>
      </sheetData>
      <sheetData sheetId="1409"/>
      <sheetData sheetId="1410"/>
      <sheetData sheetId="1411">
        <row r="2">
          <cell r="B2" t="str">
            <v>TER</v>
          </cell>
        </row>
      </sheetData>
      <sheetData sheetId="1412"/>
      <sheetData sheetId="1413"/>
      <sheetData sheetId="1414"/>
      <sheetData sheetId="1415"/>
      <sheetData sheetId="1416">
        <row r="1">
          <cell r="A1" t="str">
            <v>Rodovia:</v>
          </cell>
        </row>
      </sheetData>
      <sheetData sheetId="1417"/>
      <sheetData sheetId="1418"/>
      <sheetData sheetId="1419">
        <row r="1">
          <cell r="A1" t="str">
            <v>Rodovia:</v>
          </cell>
        </row>
      </sheetData>
      <sheetData sheetId="1420"/>
      <sheetData sheetId="1421"/>
      <sheetData sheetId="1422"/>
      <sheetData sheetId="1423"/>
      <sheetData sheetId="1424"/>
      <sheetData sheetId="1425"/>
      <sheetData sheetId="1426">
        <row r="1">
          <cell r="A1" t="str">
            <v>Rodovia:</v>
          </cell>
        </row>
      </sheetData>
      <sheetData sheetId="1427">
        <row r="46">
          <cell r="K46">
            <v>0</v>
          </cell>
        </row>
      </sheetData>
      <sheetData sheetId="1428"/>
      <sheetData sheetId="1429"/>
      <sheetData sheetId="1430">
        <row r="43">
          <cell r="J43">
            <v>0</v>
          </cell>
        </row>
      </sheetData>
      <sheetData sheetId="1431">
        <row r="43">
          <cell r="J43">
            <v>0</v>
          </cell>
        </row>
      </sheetData>
      <sheetData sheetId="1432">
        <row r="43">
          <cell r="J43">
            <v>0</v>
          </cell>
        </row>
      </sheetData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>
        <row r="25">
          <cell r="I25">
            <v>2000542.549999997</v>
          </cell>
        </row>
      </sheetData>
      <sheetData sheetId="1447">
        <row r="7">
          <cell r="F7" t="str">
            <v>463/2009/00/00 - ASJU</v>
          </cell>
        </row>
      </sheetData>
      <sheetData sheetId="1448"/>
      <sheetData sheetId="1449"/>
      <sheetData sheetId="1450"/>
      <sheetData sheetId="1451"/>
      <sheetData sheetId="1452">
        <row r="5">
          <cell r="B5" t="str">
            <v>005.037</v>
          </cell>
        </row>
      </sheetData>
      <sheetData sheetId="1453"/>
      <sheetData sheetId="1454">
        <row r="144">
          <cell r="K144" t="e">
            <v>#VALUE!</v>
          </cell>
        </row>
      </sheetData>
      <sheetData sheetId="1455" refreshError="1"/>
      <sheetData sheetId="1456"/>
      <sheetData sheetId="1457"/>
      <sheetData sheetId="1458" refreshError="1"/>
      <sheetData sheetId="1459"/>
      <sheetData sheetId="1460" refreshError="1"/>
      <sheetData sheetId="1461">
        <row r="25">
          <cell r="D25">
            <v>1</v>
          </cell>
        </row>
      </sheetData>
      <sheetData sheetId="1462">
        <row r="27">
          <cell r="B27">
            <v>101</v>
          </cell>
        </row>
      </sheetData>
      <sheetData sheetId="1463">
        <row r="1">
          <cell r="B1" t="str">
            <v>035/2004-08</v>
          </cell>
        </row>
      </sheetData>
      <sheetData sheetId="1464" refreshError="1"/>
      <sheetData sheetId="1465" refreshError="1"/>
      <sheetData sheetId="1466" refreshError="1"/>
      <sheetData sheetId="1467"/>
      <sheetData sheetId="1468">
        <row r="8">
          <cell r="F8">
            <v>1</v>
          </cell>
        </row>
      </sheetData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/>
      <sheetData sheetId="1504"/>
      <sheetData sheetId="1505"/>
      <sheetData sheetId="1506"/>
      <sheetData sheetId="1507"/>
      <sheetData sheetId="1508"/>
      <sheetData sheetId="1509">
        <row r="26">
          <cell r="A26" t="str">
            <v>CBUQ</v>
          </cell>
        </row>
      </sheetData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>
        <row r="6">
          <cell r="D6" t="str">
            <v>CAMG</v>
          </cell>
        </row>
      </sheetData>
      <sheetData sheetId="1521"/>
      <sheetData sheetId="1522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>
        <row r="27">
          <cell r="B27">
            <v>101</v>
          </cell>
        </row>
      </sheetData>
      <sheetData sheetId="1587">
        <row r="1">
          <cell r="B1" t="str">
            <v>035/2004-08</v>
          </cell>
        </row>
      </sheetData>
      <sheetData sheetId="1588"/>
      <sheetData sheetId="1589"/>
      <sheetData sheetId="1590"/>
      <sheetData sheetId="1591"/>
      <sheetData sheetId="1592">
        <row r="8">
          <cell r="F8">
            <v>1</v>
          </cell>
        </row>
      </sheetData>
      <sheetData sheetId="1593"/>
      <sheetData sheetId="1594"/>
      <sheetData sheetId="1595"/>
      <sheetData sheetId="1596" refreshError="1"/>
      <sheetData sheetId="1597"/>
      <sheetData sheetId="1598">
        <row r="1">
          <cell r="A1">
            <v>0</v>
          </cell>
        </row>
      </sheetData>
      <sheetData sheetId="1599"/>
      <sheetData sheetId="1600">
        <row r="2">
          <cell r="B2" t="str">
            <v>TER</v>
          </cell>
        </row>
      </sheetData>
      <sheetData sheetId="1601"/>
      <sheetData sheetId="1602">
        <row r="1">
          <cell r="A1" t="str">
            <v>Rodovia:</v>
          </cell>
        </row>
      </sheetData>
      <sheetData sheetId="1603"/>
      <sheetData sheetId="1604"/>
      <sheetData sheetId="1605">
        <row r="1">
          <cell r="A1" t="str">
            <v>Rodovia:</v>
          </cell>
        </row>
      </sheetData>
      <sheetData sheetId="1606"/>
      <sheetData sheetId="1607"/>
      <sheetData sheetId="1608"/>
      <sheetData sheetId="1609"/>
      <sheetData sheetId="1610">
        <row r="25">
          <cell r="D25">
            <v>1</v>
          </cell>
        </row>
      </sheetData>
      <sheetData sheetId="1611">
        <row r="27">
          <cell r="B27">
            <v>101</v>
          </cell>
        </row>
      </sheetData>
      <sheetData sheetId="1612">
        <row r="1">
          <cell r="B1" t="str">
            <v>035/2004-08</v>
          </cell>
        </row>
      </sheetData>
      <sheetData sheetId="1613"/>
      <sheetData sheetId="1614"/>
      <sheetData sheetId="1615"/>
      <sheetData sheetId="1616"/>
      <sheetData sheetId="1617">
        <row r="8">
          <cell r="F8">
            <v>1</v>
          </cell>
        </row>
      </sheetData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/>
      <sheetData sheetId="1659"/>
      <sheetData sheetId="1660"/>
      <sheetData sheetId="1661"/>
      <sheetData sheetId="1662" refreshError="1"/>
      <sheetData sheetId="1663"/>
      <sheetData sheetId="1664"/>
      <sheetData sheetId="1665"/>
      <sheetData sheetId="1666"/>
      <sheetData sheetId="1667"/>
      <sheetData sheetId="1668"/>
      <sheetData sheetId="1669">
        <row r="2">
          <cell r="B2" t="str">
            <v>8 - ORÇAMENTO</v>
          </cell>
        </row>
      </sheetData>
      <sheetData sheetId="1670"/>
      <sheetData sheetId="167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/>
      <sheetData sheetId="1693"/>
      <sheetData sheetId="1694" refreshError="1"/>
      <sheetData sheetId="1695" refreshError="1"/>
      <sheetData sheetId="1696"/>
      <sheetData sheetId="1697">
        <row r="6">
          <cell r="D6" t="str">
            <v>CAMG</v>
          </cell>
        </row>
      </sheetData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 refreshError="1"/>
      <sheetData sheetId="1745"/>
      <sheetData sheetId="1746"/>
      <sheetData sheetId="1747"/>
      <sheetData sheetId="1748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/>
      <sheetData sheetId="1896"/>
      <sheetData sheetId="1897"/>
      <sheetData sheetId="1898"/>
      <sheetData sheetId="1899" refreshError="1"/>
      <sheetData sheetId="1900"/>
      <sheetData sheetId="1901" refreshError="1"/>
      <sheetData sheetId="1902"/>
      <sheetData sheetId="1903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 refreshError="1"/>
      <sheetData sheetId="1952"/>
      <sheetData sheetId="1953" refreshError="1"/>
      <sheetData sheetId="1954" refreshError="1"/>
      <sheetData sheetId="1955" refreshError="1"/>
      <sheetData sheetId="1956" refreshError="1"/>
      <sheetData sheetId="1957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/>
      <sheetData sheetId="1965"/>
      <sheetData sheetId="1966" refreshError="1"/>
      <sheetData sheetId="1967"/>
      <sheetData sheetId="1968"/>
      <sheetData sheetId="1969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>
        <row r="1">
          <cell r="B1" t="str">
            <v>MARCA MOD.</v>
          </cell>
        </row>
      </sheetData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>
        <row r="4">
          <cell r="B4" t="str">
            <v>BR-230/MA</v>
          </cell>
        </row>
      </sheetData>
      <sheetData sheetId="2045">
        <row r="1">
          <cell r="B1" t="str">
            <v>MINISTÉRIO DOS TRANSPORTES</v>
          </cell>
        </row>
      </sheetData>
      <sheetData sheetId="2046"/>
      <sheetData sheetId="2047"/>
      <sheetData sheetId="2048"/>
      <sheetData sheetId="2049"/>
      <sheetData sheetId="2050">
        <row r="50">
          <cell r="S50">
            <v>528.90000000000009</v>
          </cell>
        </row>
      </sheetData>
      <sheetData sheetId="2051"/>
      <sheetData sheetId="2052"/>
      <sheetData sheetId="2053">
        <row r="53">
          <cell r="H53">
            <v>0.64552099465240642</v>
          </cell>
        </row>
      </sheetData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 refreshError="1"/>
      <sheetData sheetId="2066"/>
      <sheetData sheetId="2067"/>
      <sheetData sheetId="2068">
        <row r="4">
          <cell r="B4" t="str">
            <v>BR-230/MA</v>
          </cell>
        </row>
      </sheetData>
      <sheetData sheetId="2069">
        <row r="1">
          <cell r="B1" t="str">
            <v>MINISTÉRIO DOS TRANSPORTES</v>
          </cell>
        </row>
      </sheetData>
      <sheetData sheetId="2070"/>
      <sheetData sheetId="2071"/>
      <sheetData sheetId="2072"/>
      <sheetData sheetId="2073"/>
      <sheetData sheetId="2074">
        <row r="50">
          <cell r="S50">
            <v>528.90000000000009</v>
          </cell>
        </row>
      </sheetData>
      <sheetData sheetId="2075"/>
      <sheetData sheetId="2076"/>
      <sheetData sheetId="2077">
        <row r="53">
          <cell r="H53">
            <v>0.64552099465240642</v>
          </cell>
        </row>
      </sheetData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/>
      <sheetData sheetId="2149">
        <row r="8">
          <cell r="S8">
            <v>14965</v>
          </cell>
        </row>
      </sheetData>
      <sheetData sheetId="2150" refreshError="1"/>
      <sheetData sheetId="2151"/>
      <sheetData sheetId="2152" refreshError="1"/>
      <sheetData sheetId="2153"/>
      <sheetData sheetId="2154">
        <row r="56">
          <cell r="D56">
            <v>0.32679999999999998</v>
          </cell>
        </row>
      </sheetData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 refreshError="1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 refreshError="1"/>
      <sheetData sheetId="2243" refreshError="1"/>
      <sheetData sheetId="2244" refreshError="1"/>
      <sheetData sheetId="2245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/>
      <sheetData sheetId="2262" refreshError="1"/>
      <sheetData sheetId="2263"/>
      <sheetData sheetId="2264"/>
      <sheetData sheetId="2265"/>
      <sheetData sheetId="2266"/>
      <sheetData sheetId="2267"/>
      <sheetData sheetId="2268"/>
      <sheetData sheetId="2269" refreshError="1"/>
      <sheetData sheetId="2270"/>
      <sheetData sheetId="227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/>
      <sheetData sheetId="2285"/>
      <sheetData sheetId="2286"/>
      <sheetData sheetId="2287"/>
      <sheetData sheetId="2288"/>
      <sheetData sheetId="2289" refreshError="1"/>
      <sheetData sheetId="2290"/>
      <sheetData sheetId="2291" refreshError="1"/>
      <sheetData sheetId="2292"/>
      <sheetData sheetId="2293"/>
      <sheetData sheetId="2294"/>
      <sheetData sheetId="2295"/>
      <sheetData sheetId="2296"/>
      <sheetData sheetId="2297">
        <row r="2">
          <cell r="A2" t="str">
            <v>CTRT 0001/2001</v>
          </cell>
        </row>
      </sheetData>
      <sheetData sheetId="2298"/>
      <sheetData sheetId="2299"/>
      <sheetData sheetId="2300"/>
      <sheetData sheetId="2301"/>
      <sheetData sheetId="2302">
        <row r="3">
          <cell r="C3">
            <v>60.964134991383446</v>
          </cell>
        </row>
      </sheetData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/>
      <sheetData sheetId="2357"/>
      <sheetData sheetId="2358"/>
      <sheetData sheetId="2359"/>
      <sheetData sheetId="2360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/>
      <sheetData sheetId="2371" refreshError="1"/>
      <sheetData sheetId="2372" refreshError="1"/>
      <sheetData sheetId="2373"/>
      <sheetData sheetId="2374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/>
      <sheetData sheetId="2384" refreshError="1"/>
      <sheetData sheetId="2385" refreshError="1"/>
      <sheetData sheetId="2386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/>
      <sheetData sheetId="2395" refreshError="1"/>
      <sheetData sheetId="2396" refreshError="1"/>
      <sheetData sheetId="2397" refreshError="1"/>
      <sheetData sheetId="2398">
        <row r="37">
          <cell r="L37">
            <v>0</v>
          </cell>
        </row>
      </sheetData>
      <sheetData sheetId="2399"/>
      <sheetData sheetId="2400"/>
      <sheetData sheetId="2401"/>
      <sheetData sheetId="2402"/>
      <sheetData sheetId="2403"/>
      <sheetData sheetId="2404"/>
      <sheetData sheetId="2405"/>
      <sheetData sheetId="2406" refreshError="1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>
        <row r="3">
          <cell r="A3">
            <v>4</v>
          </cell>
        </row>
      </sheetData>
      <sheetData sheetId="2484">
        <row r="1">
          <cell r="A1" t="str">
            <v>PLACA</v>
          </cell>
        </row>
      </sheetData>
      <sheetData sheetId="2485">
        <row r="2">
          <cell r="C2">
            <v>2009</v>
          </cell>
        </row>
      </sheetData>
      <sheetData sheetId="2486">
        <row r="1">
          <cell r="A1" t="str">
            <v>PLACA</v>
          </cell>
        </row>
      </sheetData>
      <sheetData sheetId="2487">
        <row r="1">
          <cell r="B1" t="str">
            <v>DELTA CONSTRUÇÕES S/A</v>
          </cell>
        </row>
      </sheetData>
      <sheetData sheetId="2488">
        <row r="1">
          <cell r="A1" t="str">
            <v>PLACA</v>
          </cell>
        </row>
      </sheetData>
      <sheetData sheetId="2489">
        <row r="1">
          <cell r="A1" t="str">
            <v>DATA</v>
          </cell>
        </row>
      </sheetData>
      <sheetData sheetId="2490">
        <row r="1">
          <cell r="A1" t="str">
            <v>PLACA</v>
          </cell>
        </row>
      </sheetData>
      <sheetData sheetId="2491">
        <row r="1">
          <cell r="B1" t="str">
            <v>DELTA CONSTRUÇÕES S/A</v>
          </cell>
        </row>
      </sheetData>
      <sheetData sheetId="2492">
        <row r="1">
          <cell r="B1" t="str">
            <v>DELTA CONSTRUÇÕES S/A</v>
          </cell>
        </row>
      </sheetData>
      <sheetData sheetId="2493">
        <row r="1">
          <cell r="A1" t="str">
            <v>DATA</v>
          </cell>
        </row>
      </sheetData>
      <sheetData sheetId="2494">
        <row r="1">
          <cell r="B1" t="str">
            <v>DELTA CONSTRUÇÕES S/A</v>
          </cell>
        </row>
      </sheetData>
      <sheetData sheetId="2495" refreshError="1"/>
      <sheetData sheetId="2496">
        <row r="1">
          <cell r="A1" t="str">
            <v>PLACA</v>
          </cell>
        </row>
      </sheetData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>
        <row r="1">
          <cell r="A1" t="str">
            <v>DATA</v>
          </cell>
        </row>
      </sheetData>
      <sheetData sheetId="2512">
        <row r="1">
          <cell r="A1" t="str">
            <v>DATA</v>
          </cell>
        </row>
      </sheetData>
      <sheetData sheetId="2513">
        <row r="1">
          <cell r="A1" t="str">
            <v>PLACA</v>
          </cell>
        </row>
      </sheetData>
      <sheetData sheetId="2514">
        <row r="1">
          <cell r="A1" t="str">
            <v>PLACA</v>
          </cell>
        </row>
      </sheetData>
      <sheetData sheetId="2515">
        <row r="1">
          <cell r="B1" t="str">
            <v>DELTA CONSTRUÇÕES S/A</v>
          </cell>
        </row>
      </sheetData>
      <sheetData sheetId="2516">
        <row r="1">
          <cell r="A1" t="str">
            <v>PLACA</v>
          </cell>
        </row>
      </sheetData>
      <sheetData sheetId="2517">
        <row r="1">
          <cell r="B1" t="str">
            <v>DELTA CONSTRUÇÕES S/A</v>
          </cell>
        </row>
      </sheetData>
      <sheetData sheetId="2518">
        <row r="1">
          <cell r="A1" t="str">
            <v>PLACA</v>
          </cell>
        </row>
      </sheetData>
      <sheetData sheetId="2519">
        <row r="1">
          <cell r="A1" t="str">
            <v>PLACA</v>
          </cell>
        </row>
      </sheetData>
      <sheetData sheetId="2520">
        <row r="2">
          <cell r="A2" t="str">
            <v>00450 - SÃO M. DO GUAMÁ/PA</v>
          </cell>
        </row>
      </sheetData>
      <sheetData sheetId="2521">
        <row r="1">
          <cell r="B1" t="str">
            <v>DELTA CONSTRUÇÕES S/A</v>
          </cell>
        </row>
      </sheetData>
      <sheetData sheetId="2522">
        <row r="1">
          <cell r="A1" t="str">
            <v>PLACA</v>
          </cell>
        </row>
      </sheetData>
      <sheetData sheetId="2523">
        <row r="1">
          <cell r="B1" t="str">
            <v>DELTA CONSTRUÇÕES S/A</v>
          </cell>
        </row>
      </sheetData>
      <sheetData sheetId="2524">
        <row r="1">
          <cell r="A1" t="str">
            <v>PLACA</v>
          </cell>
        </row>
      </sheetData>
      <sheetData sheetId="2525">
        <row r="1">
          <cell r="B1" t="str">
            <v>DELTA CONSTRUÇÕES S/A</v>
          </cell>
        </row>
      </sheetData>
      <sheetData sheetId="2526">
        <row r="1">
          <cell r="A1" t="str">
            <v>PLACA</v>
          </cell>
        </row>
      </sheetData>
      <sheetData sheetId="2527">
        <row r="1">
          <cell r="B1" t="str">
            <v>DELTA CONSTRUÇÕES S/A</v>
          </cell>
        </row>
      </sheetData>
      <sheetData sheetId="2528">
        <row r="1">
          <cell r="A1" t="str">
            <v>PLACA</v>
          </cell>
        </row>
      </sheetData>
      <sheetData sheetId="2529">
        <row r="1">
          <cell r="B1" t="str">
            <v>DELTA CONSTRUÇÕES S/A</v>
          </cell>
        </row>
      </sheetData>
      <sheetData sheetId="2530">
        <row r="1">
          <cell r="B1" t="str">
            <v>DELTA CONSTRUÇÕES S/A</v>
          </cell>
        </row>
      </sheetData>
      <sheetData sheetId="2531">
        <row r="1">
          <cell r="B1" t="str">
            <v>DELTA CONSTRUÇÕES S/A</v>
          </cell>
        </row>
      </sheetData>
      <sheetData sheetId="2532">
        <row r="1">
          <cell r="A1" t="str">
            <v>DATA</v>
          </cell>
        </row>
      </sheetData>
      <sheetData sheetId="2533">
        <row r="1">
          <cell r="B1" t="str">
            <v>DELTA CONSTRUÇÕES S/A</v>
          </cell>
        </row>
      </sheetData>
      <sheetData sheetId="2534">
        <row r="1">
          <cell r="B1" t="str">
            <v>DELTA CONSTRUÇÕES S/A</v>
          </cell>
        </row>
      </sheetData>
      <sheetData sheetId="2535">
        <row r="1">
          <cell r="B1" t="str">
            <v>DELTA CONSTRUÇÕES S/A</v>
          </cell>
        </row>
      </sheetData>
      <sheetData sheetId="2536"/>
      <sheetData sheetId="2537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/>
      <sheetData sheetId="2570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/>
      <sheetData sheetId="2589" refreshError="1"/>
      <sheetData sheetId="2590" refreshError="1"/>
      <sheetData sheetId="2591" refreshError="1"/>
      <sheetData sheetId="2592"/>
      <sheetData sheetId="2593"/>
      <sheetData sheetId="2594" refreshError="1"/>
      <sheetData sheetId="2595" refreshError="1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 refreshError="1"/>
      <sheetData sheetId="2627" refreshError="1"/>
      <sheetData sheetId="2628" refreshError="1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>
        <row r="4">
          <cell r="B4" t="str">
            <v>CODIGO</v>
          </cell>
        </row>
      </sheetData>
      <sheetData sheetId="2644" refreshError="1"/>
      <sheetData sheetId="2645" refreshError="1"/>
      <sheetData sheetId="2646"/>
      <sheetData sheetId="2647" refreshError="1"/>
      <sheetData sheetId="2648"/>
      <sheetData sheetId="2649" refreshError="1"/>
      <sheetData sheetId="2650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/>
      <sheetData sheetId="2687" refreshError="1"/>
      <sheetData sheetId="2688" refreshError="1"/>
      <sheetData sheetId="2689" refreshError="1"/>
      <sheetData sheetId="2690" refreshError="1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>
        <row r="4">
          <cell r="A4">
            <v>36678</v>
          </cell>
        </row>
      </sheetData>
      <sheetData sheetId="2704">
        <row r="14">
          <cell r="B14">
            <v>4524</v>
          </cell>
        </row>
      </sheetData>
      <sheetData sheetId="2705">
        <row r="4">
          <cell r="B4" t="str">
            <v>CODIGO</v>
          </cell>
        </row>
      </sheetData>
      <sheetData sheetId="2706"/>
      <sheetData sheetId="2707"/>
      <sheetData sheetId="2708"/>
      <sheetData sheetId="2709">
        <row r="33">
          <cell r="P33">
            <v>6604186.4299999997</v>
          </cell>
        </row>
      </sheetData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>
        <row r="9">
          <cell r="L9">
            <v>1</v>
          </cell>
        </row>
      </sheetData>
      <sheetData sheetId="2723"/>
      <sheetData sheetId="2724" refreshError="1"/>
      <sheetData sheetId="2725">
        <row r="31">
          <cell r="Q31">
            <v>0</v>
          </cell>
        </row>
      </sheetData>
      <sheetData sheetId="2726"/>
      <sheetData sheetId="2727"/>
      <sheetData sheetId="2728"/>
      <sheetData sheetId="2729"/>
      <sheetData sheetId="2730"/>
      <sheetData sheetId="2731"/>
      <sheetData sheetId="2732"/>
      <sheetData sheetId="2733">
        <row r="33">
          <cell r="P33">
            <v>6604186.4299999997</v>
          </cell>
        </row>
      </sheetData>
      <sheetData sheetId="2734"/>
      <sheetData sheetId="2735">
        <row r="33">
          <cell r="P33">
            <v>6604186.4299999997</v>
          </cell>
        </row>
      </sheetData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>
        <row r="35">
          <cell r="AY35">
            <v>0</v>
          </cell>
        </row>
      </sheetData>
      <sheetData sheetId="2745"/>
      <sheetData sheetId="2746"/>
      <sheetData sheetId="2747"/>
      <sheetData sheetId="2748"/>
      <sheetData sheetId="2749">
        <row r="27">
          <cell r="U27">
            <v>0</v>
          </cell>
        </row>
      </sheetData>
      <sheetData sheetId="2750"/>
      <sheetData sheetId="2751">
        <row r="33">
          <cell r="P33">
            <v>6604186.4299999997</v>
          </cell>
        </row>
      </sheetData>
      <sheetData sheetId="2752"/>
      <sheetData sheetId="2753"/>
      <sheetData sheetId="2754"/>
      <sheetData sheetId="2755"/>
      <sheetData sheetId="2756"/>
      <sheetData sheetId="2757"/>
      <sheetData sheetId="2758" refreshError="1"/>
      <sheetData sheetId="2759"/>
      <sheetData sheetId="2760"/>
      <sheetData sheetId="2761"/>
      <sheetData sheetId="2762"/>
      <sheetData sheetId="2763"/>
      <sheetData sheetId="2764"/>
      <sheetData sheetId="2765"/>
      <sheetData sheetId="2766">
        <row r="35">
          <cell r="AY35">
            <v>0</v>
          </cell>
        </row>
      </sheetData>
      <sheetData sheetId="2767"/>
      <sheetData sheetId="2768"/>
      <sheetData sheetId="2769"/>
      <sheetData sheetId="2770"/>
      <sheetData sheetId="2771"/>
      <sheetData sheetId="2772"/>
      <sheetData sheetId="2773">
        <row r="31">
          <cell r="Q31">
            <v>0</v>
          </cell>
        </row>
      </sheetData>
      <sheetData sheetId="2774"/>
      <sheetData sheetId="2775"/>
      <sheetData sheetId="2776"/>
      <sheetData sheetId="2777"/>
      <sheetData sheetId="2778"/>
      <sheetData sheetId="2779"/>
      <sheetData sheetId="2780"/>
      <sheetData sheetId="2781">
        <row r="33">
          <cell r="P33">
            <v>6604186.4299999997</v>
          </cell>
        </row>
      </sheetData>
      <sheetData sheetId="2782"/>
      <sheetData sheetId="2783"/>
      <sheetData sheetId="2784"/>
      <sheetData sheetId="2785">
        <row r="33">
          <cell r="P33">
            <v>6604186.4299999997</v>
          </cell>
        </row>
      </sheetData>
      <sheetData sheetId="2786" refreshError="1"/>
      <sheetData sheetId="2787" refreshError="1"/>
      <sheetData sheetId="2788" refreshError="1"/>
      <sheetData sheetId="2789"/>
      <sheetData sheetId="2790">
        <row r="35">
          <cell r="AY35">
            <v>0</v>
          </cell>
        </row>
      </sheetData>
      <sheetData sheetId="2791"/>
      <sheetData sheetId="2792"/>
      <sheetData sheetId="2793"/>
      <sheetData sheetId="2794">
        <row r="31">
          <cell r="Q31">
            <v>0</v>
          </cell>
        </row>
      </sheetData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>
        <row r="35">
          <cell r="AY35">
            <v>0</v>
          </cell>
        </row>
      </sheetData>
      <sheetData sheetId="2805"/>
      <sheetData sheetId="2806" refreshError="1"/>
      <sheetData sheetId="2807" refreshError="1"/>
      <sheetData sheetId="2808" refreshError="1"/>
      <sheetData sheetId="2809" refreshError="1"/>
      <sheetData sheetId="2810"/>
      <sheetData sheetId="2811"/>
      <sheetData sheetId="2812">
        <row r="3">
          <cell r="C3">
            <v>60.964134991383446</v>
          </cell>
        </row>
      </sheetData>
      <sheetData sheetId="2813">
        <row r="35">
          <cell r="AY35">
            <v>0</v>
          </cell>
        </row>
      </sheetData>
      <sheetData sheetId="2814"/>
      <sheetData sheetId="2815"/>
      <sheetData sheetId="2816"/>
      <sheetData sheetId="2817"/>
      <sheetData sheetId="2818"/>
      <sheetData sheetId="2819"/>
      <sheetData sheetId="2820" refreshError="1"/>
      <sheetData sheetId="2821" refreshError="1"/>
      <sheetData sheetId="2822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>
        <row r="33">
          <cell r="P33">
            <v>6604186.4299999997</v>
          </cell>
        </row>
      </sheetData>
      <sheetData sheetId="2840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/>
      <sheetData sheetId="2990"/>
      <sheetData sheetId="2991"/>
      <sheetData sheetId="2992"/>
      <sheetData sheetId="2993"/>
      <sheetData sheetId="2994">
        <row r="7">
          <cell r="B7" t="str">
            <v>KM</v>
          </cell>
        </row>
      </sheetData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>
        <row r="23">
          <cell r="V23" t="str">
            <v>Eng° Luiz Tadeu Parisi</v>
          </cell>
        </row>
      </sheetData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 refreshError="1"/>
      <sheetData sheetId="3016">
        <row r="1">
          <cell r="B1" t="str">
            <v>MINISTÉRIO DOS TRANSPORTES</v>
          </cell>
        </row>
      </sheetData>
      <sheetData sheetId="3017"/>
      <sheetData sheetId="3018" refreshError="1"/>
      <sheetData sheetId="3019" refreshError="1"/>
      <sheetData sheetId="3020" refreshError="1"/>
      <sheetData sheetId="3021" refreshError="1"/>
      <sheetData sheetId="3022"/>
      <sheetData sheetId="3023"/>
      <sheetData sheetId="3024"/>
      <sheetData sheetId="3025"/>
      <sheetData sheetId="3026"/>
      <sheetData sheetId="3027">
        <row r="199">
          <cell r="J199">
            <v>1.4817</v>
          </cell>
        </row>
      </sheetData>
      <sheetData sheetId="3028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/>
      <sheetData sheetId="3035" refreshError="1"/>
      <sheetData sheetId="3036" refreshError="1"/>
      <sheetData sheetId="3037"/>
      <sheetData sheetId="3038"/>
      <sheetData sheetId="3039"/>
      <sheetData sheetId="3040" refreshError="1"/>
      <sheetData sheetId="3041" refreshError="1"/>
      <sheetData sheetId="3042" refreshError="1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>
        <row r="25">
          <cell r="J25">
            <v>126587.69</v>
          </cell>
        </row>
      </sheetData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>
        <row r="35">
          <cell r="AY35">
            <v>0</v>
          </cell>
        </row>
      </sheetData>
      <sheetData sheetId="3114"/>
      <sheetData sheetId="3115"/>
      <sheetData sheetId="3116">
        <row r="26">
          <cell r="C26" t="str">
            <v>35,246 Km</v>
          </cell>
        </row>
      </sheetData>
      <sheetData sheetId="3117"/>
      <sheetData sheetId="3118"/>
      <sheetData sheetId="3119"/>
      <sheetData sheetId="3120">
        <row r="13">
          <cell r="C13" t="str">
            <v xml:space="preserve"> IMPLANTAÇAO E PAVIMENTAÇAO DE RODOVIA</v>
          </cell>
        </row>
      </sheetData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>
        <row r="23">
          <cell r="V23" t="str">
            <v>Eng° Luiz Tadeu Parisi</v>
          </cell>
        </row>
      </sheetData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>
        <row r="1">
          <cell r="B1" t="str">
            <v>MINISTÉRIO DOS TRANSPORTES</v>
          </cell>
        </row>
      </sheetData>
      <sheetData sheetId="3148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/>
      <sheetData sheetId="3318" refreshError="1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/>
      <sheetData sheetId="3343"/>
      <sheetData sheetId="3344" refreshError="1"/>
      <sheetData sheetId="3345"/>
      <sheetData sheetId="3346">
        <row r="199">
          <cell r="J199">
            <v>1.4817</v>
          </cell>
        </row>
      </sheetData>
      <sheetData sheetId="3347">
        <row r="23">
          <cell r="V23" t="str">
            <v>Eng° Luiz Tadeu Parisi</v>
          </cell>
        </row>
      </sheetData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 refreshError="1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 refreshError="1"/>
      <sheetData sheetId="3406" refreshError="1"/>
      <sheetData sheetId="3407" refreshError="1"/>
      <sheetData sheetId="3408">
        <row r="25">
          <cell r="J25">
            <v>126587.69</v>
          </cell>
        </row>
      </sheetData>
      <sheetData sheetId="3409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/>
      <sheetData sheetId="3417"/>
      <sheetData sheetId="3418"/>
      <sheetData sheetId="3419"/>
      <sheetData sheetId="3420" refreshError="1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>
        <row r="26">
          <cell r="C26" t="str">
            <v>35,246 Km</v>
          </cell>
        </row>
      </sheetData>
      <sheetData sheetId="3436" refreshError="1"/>
      <sheetData sheetId="3437" refreshError="1"/>
      <sheetData sheetId="3438" refreshError="1"/>
      <sheetData sheetId="3439">
        <row r="13">
          <cell r="C13" t="str">
            <v xml:space="preserve"> IMPLANTAÇAO E PAVIMENTAÇAO DE RODOVIA</v>
          </cell>
        </row>
      </sheetData>
      <sheetData sheetId="3440"/>
      <sheetData sheetId="3441"/>
      <sheetData sheetId="3442" refreshError="1"/>
      <sheetData sheetId="3443"/>
      <sheetData sheetId="3444"/>
      <sheetData sheetId="3445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/>
      <sheetData sheetId="3566"/>
      <sheetData sheetId="3567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/>
      <sheetData sheetId="3574"/>
      <sheetData sheetId="3575" refreshError="1"/>
      <sheetData sheetId="3576" refreshError="1"/>
      <sheetData sheetId="3577" refreshError="1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>
        <row r="7">
          <cell r="B7" t="str">
            <v>KM</v>
          </cell>
        </row>
      </sheetData>
      <sheetData sheetId="3600"/>
      <sheetData sheetId="3601"/>
      <sheetData sheetId="3602"/>
      <sheetData sheetId="3603"/>
      <sheetData sheetId="3604"/>
      <sheetData sheetId="3605"/>
      <sheetData sheetId="3606"/>
      <sheetData sheetId="3607">
        <row r="23">
          <cell r="V23" t="str">
            <v>Eng° Luiz Tadeu Parisi</v>
          </cell>
        </row>
      </sheetData>
      <sheetData sheetId="3608"/>
      <sheetData sheetId="3609"/>
      <sheetData sheetId="3610"/>
      <sheetData sheetId="3611"/>
      <sheetData sheetId="3612"/>
      <sheetData sheetId="3613"/>
      <sheetData sheetId="3614" refreshError="1"/>
      <sheetData sheetId="3615" refreshError="1"/>
      <sheetData sheetId="3616"/>
      <sheetData sheetId="3617"/>
      <sheetData sheetId="3618"/>
      <sheetData sheetId="3619"/>
      <sheetData sheetId="3620">
        <row r="1">
          <cell r="B1" t="str">
            <v>MINISTÉRIO DOS TRANSPORTES</v>
          </cell>
        </row>
      </sheetData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 refreshError="1"/>
      <sheetData sheetId="3632"/>
      <sheetData sheetId="3633"/>
      <sheetData sheetId="3634"/>
      <sheetData sheetId="3635"/>
      <sheetData sheetId="3636" refreshError="1"/>
      <sheetData sheetId="3637" refreshError="1"/>
      <sheetData sheetId="3638"/>
      <sheetData sheetId="3639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/>
      <sheetData sheetId="3727"/>
      <sheetData sheetId="3728"/>
      <sheetData sheetId="3729"/>
      <sheetData sheetId="3730"/>
      <sheetData sheetId="373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/>
      <sheetData sheetId="3741"/>
      <sheetData sheetId="3742" refreshError="1"/>
      <sheetData sheetId="3743"/>
      <sheetData sheetId="3744" refreshError="1"/>
      <sheetData sheetId="3745"/>
      <sheetData sheetId="3746" refreshError="1"/>
      <sheetData sheetId="3747" refreshError="1"/>
      <sheetData sheetId="3748" refreshError="1"/>
      <sheetData sheetId="3749" refreshError="1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>
        <row r="12">
          <cell r="L12" t="str">
            <v>Firma: Encomind Engenharia Com e Ind Ltda</v>
          </cell>
        </row>
      </sheetData>
      <sheetData sheetId="3762"/>
      <sheetData sheetId="3763"/>
      <sheetData sheetId="3764"/>
      <sheetData sheetId="3765"/>
      <sheetData sheetId="3766">
        <row r="3">
          <cell r="A3" t="str">
            <v xml:space="preserve"> Obra: Pavimentação Asfáltica</v>
          </cell>
        </row>
      </sheetData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 refreshError="1"/>
      <sheetData sheetId="3833" refreshError="1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>
        <row r="1">
          <cell r="B1">
            <v>100</v>
          </cell>
        </row>
      </sheetData>
      <sheetData sheetId="3873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 refreshError="1"/>
      <sheetData sheetId="3940"/>
      <sheetData sheetId="3941" refreshError="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>
        <row r="1">
          <cell r="A1">
            <v>0</v>
          </cell>
        </row>
      </sheetData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 refreshError="1"/>
      <sheetData sheetId="4333"/>
      <sheetData sheetId="4334" refreshError="1"/>
      <sheetData sheetId="4335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 refreshError="1"/>
      <sheetData sheetId="4464" refreshError="1"/>
      <sheetData sheetId="4465" refreshError="1"/>
      <sheetData sheetId="4466" refreshError="1"/>
      <sheetData sheetId="4467"/>
      <sheetData sheetId="4468"/>
      <sheetData sheetId="4469"/>
      <sheetData sheetId="4470"/>
      <sheetData sheetId="4471"/>
      <sheetData sheetId="4472" refreshError="1"/>
      <sheetData sheetId="4473"/>
      <sheetData sheetId="4474"/>
      <sheetData sheetId="4475">
        <row r="9">
          <cell r="B9" t="str">
            <v>CIMENTO ASFÁLTICO DE PETRÓLEO - CAP-20</v>
          </cell>
        </row>
      </sheetData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/>
      <sheetData sheetId="4624" refreshError="1"/>
      <sheetData sheetId="4625" refreshError="1"/>
      <sheetData sheetId="4626" refreshError="1"/>
      <sheetData sheetId="4627" refreshError="1"/>
      <sheetData sheetId="4628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/>
      <sheetData sheetId="4641" refreshError="1"/>
      <sheetData sheetId="4642" refreshError="1"/>
      <sheetData sheetId="4643" refreshError="1"/>
      <sheetData sheetId="4644"/>
      <sheetData sheetId="4645"/>
      <sheetData sheetId="4646" refreshError="1"/>
      <sheetData sheetId="4647" refreshError="1"/>
      <sheetData sheetId="4648" refreshError="1"/>
      <sheetData sheetId="4649"/>
      <sheetData sheetId="4650" refreshError="1"/>
      <sheetData sheetId="4651" refreshError="1"/>
      <sheetData sheetId="4652" refreshError="1"/>
      <sheetData sheetId="4653"/>
      <sheetData sheetId="4654" refreshError="1"/>
      <sheetData sheetId="4655" refreshError="1"/>
      <sheetData sheetId="4656"/>
      <sheetData sheetId="4657" refreshError="1"/>
      <sheetData sheetId="4658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/>
      <sheetData sheetId="4666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>
        <row r="2">
          <cell r="D2" t="str">
            <v>MÊS/ANO BÁSICO DE REFERÊNCIA: Mai / 2008   PA</v>
          </cell>
        </row>
      </sheetData>
      <sheetData sheetId="5000"/>
      <sheetData sheetId="5001">
        <row r="12">
          <cell r="H12">
            <v>40.1</v>
          </cell>
        </row>
      </sheetData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 refreshError="1"/>
      <sheetData sheetId="5021">
        <row r="96">
          <cell r="A96" t="str">
            <v>E001</v>
          </cell>
        </row>
      </sheetData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 refreshError="1"/>
      <sheetData sheetId="5217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>
        <row r="9">
          <cell r="F9">
            <v>0</v>
          </cell>
        </row>
      </sheetData>
      <sheetData sheetId="5495"/>
      <sheetData sheetId="5496"/>
      <sheetData sheetId="5497"/>
      <sheetData sheetId="5498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/>
      <sheetData sheetId="5505">
        <row r="4">
          <cell r="A4" t="str">
            <v>Mâo de Obra JP MAN</v>
          </cell>
        </row>
      </sheetData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/>
      <sheetData sheetId="5679">
        <row r="1">
          <cell r="B1">
            <v>0</v>
          </cell>
        </row>
      </sheetData>
      <sheetData sheetId="5680"/>
      <sheetData sheetId="5681"/>
      <sheetData sheetId="5682"/>
      <sheetData sheetId="5683">
        <row r="3">
          <cell r="D3" t="str">
            <v>DÉBITO</v>
          </cell>
        </row>
      </sheetData>
      <sheetData sheetId="5684">
        <row r="1">
          <cell r="B1" t="str">
            <v>Modelo Geral de Matemática Financeira</v>
          </cell>
        </row>
      </sheetData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>
        <row r="3">
          <cell r="A3" t="str">
            <v>TEMPLATE CAPEX OK</v>
          </cell>
        </row>
      </sheetData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>
        <row r="2">
          <cell r="B2" t="str">
            <v>8 - ORÇAMENTO</v>
          </cell>
        </row>
      </sheetData>
      <sheetData sheetId="5726">
        <row r="2">
          <cell r="B2" t="str">
            <v>8 - ORÇAMENTO</v>
          </cell>
        </row>
      </sheetData>
      <sheetData sheetId="5727">
        <row r="1">
          <cell r="B1">
            <v>0</v>
          </cell>
        </row>
      </sheetData>
      <sheetData sheetId="5728">
        <row r="2">
          <cell r="B2" t="str">
            <v>8 - ORÇAMENTO</v>
          </cell>
        </row>
      </sheetData>
      <sheetData sheetId="5729">
        <row r="14">
          <cell r="I14">
            <v>0</v>
          </cell>
        </row>
      </sheetData>
      <sheetData sheetId="5730">
        <row r="1">
          <cell r="B1">
            <v>0</v>
          </cell>
        </row>
      </sheetData>
      <sheetData sheetId="5731">
        <row r="10">
          <cell r="E10">
            <v>2011</v>
          </cell>
        </row>
      </sheetData>
      <sheetData sheetId="5732">
        <row r="2">
          <cell r="B2" t="str">
            <v>8 - ORÇAMENTO</v>
          </cell>
        </row>
      </sheetData>
      <sheetData sheetId="5733">
        <row r="2">
          <cell r="B2" t="str">
            <v>8 - ORÇAMENTO</v>
          </cell>
        </row>
      </sheetData>
      <sheetData sheetId="5734">
        <row r="82">
          <cell r="I82">
            <v>0</v>
          </cell>
        </row>
      </sheetData>
      <sheetData sheetId="5735">
        <row r="1">
          <cell r="B1">
            <v>0</v>
          </cell>
        </row>
      </sheetData>
      <sheetData sheetId="5736">
        <row r="17">
          <cell r="D17" t="str">
            <v>Consolidado_Lumina</v>
          </cell>
        </row>
      </sheetData>
      <sheetData sheetId="5737">
        <row r="10">
          <cell r="E10">
            <v>2011</v>
          </cell>
        </row>
      </sheetData>
      <sheetData sheetId="5738">
        <row r="2">
          <cell r="B2" t="str">
            <v>8 - ORÇAMENTO</v>
          </cell>
        </row>
      </sheetData>
      <sheetData sheetId="5739">
        <row r="2">
          <cell r="B2" t="str">
            <v>8 - ORÇAMENTO</v>
          </cell>
        </row>
      </sheetData>
      <sheetData sheetId="5740">
        <row r="14">
          <cell r="I14">
            <v>0</v>
          </cell>
        </row>
      </sheetData>
      <sheetData sheetId="5741">
        <row r="1">
          <cell r="B1">
            <v>0</v>
          </cell>
        </row>
      </sheetData>
      <sheetData sheetId="5742">
        <row r="21">
          <cell r="E21">
            <v>39813</v>
          </cell>
        </row>
      </sheetData>
      <sheetData sheetId="5743">
        <row r="1">
          <cell r="C1" t="str">
            <v>Juros Compostos – Séries Uniformes</v>
          </cell>
        </row>
      </sheetData>
      <sheetData sheetId="5744">
        <row r="1">
          <cell r="B1">
            <v>0</v>
          </cell>
        </row>
      </sheetData>
      <sheetData sheetId="5745">
        <row r="1">
          <cell r="C1" t="str">
            <v>Juros Compostos – Séries Uniformes</v>
          </cell>
        </row>
      </sheetData>
      <sheetData sheetId="5746">
        <row r="1">
          <cell r="C1" t="str">
            <v>Juros Compostos – Séries Uniformes</v>
          </cell>
        </row>
      </sheetData>
      <sheetData sheetId="5747">
        <row r="1">
          <cell r="B1">
            <v>0</v>
          </cell>
        </row>
      </sheetData>
      <sheetData sheetId="5748">
        <row r="1">
          <cell r="B1">
            <v>0</v>
          </cell>
        </row>
      </sheetData>
      <sheetData sheetId="5749">
        <row r="2">
          <cell r="B2" t="str">
            <v>8 - ORÇAMENTO</v>
          </cell>
        </row>
      </sheetData>
      <sheetData sheetId="5750">
        <row r="14">
          <cell r="I14">
            <v>0</v>
          </cell>
        </row>
      </sheetData>
      <sheetData sheetId="5751">
        <row r="1">
          <cell r="B1">
            <v>0</v>
          </cell>
        </row>
      </sheetData>
      <sheetData sheetId="5752">
        <row r="2">
          <cell r="B2" t="str">
            <v>8 - ORÇAMENTO</v>
          </cell>
        </row>
      </sheetData>
      <sheetData sheetId="5753">
        <row r="1">
          <cell r="C1" t="str">
            <v>Juros Compostos – Séries Uniformes</v>
          </cell>
        </row>
      </sheetData>
      <sheetData sheetId="5754">
        <row r="2">
          <cell r="B2" t="str">
            <v>8 - ORÇAMENTO</v>
          </cell>
        </row>
      </sheetData>
      <sheetData sheetId="5755">
        <row r="2">
          <cell r="B2" t="str">
            <v>8 - ORÇAMENTO</v>
          </cell>
        </row>
      </sheetData>
      <sheetData sheetId="5756">
        <row r="6">
          <cell r="C6">
            <v>35461</v>
          </cell>
        </row>
      </sheetData>
      <sheetData sheetId="5757">
        <row r="1">
          <cell r="B1">
            <v>0</v>
          </cell>
        </row>
      </sheetData>
      <sheetData sheetId="5758">
        <row r="17">
          <cell r="D17" t="str">
            <v>Consolidado_Lumina</v>
          </cell>
        </row>
      </sheetData>
      <sheetData sheetId="5759">
        <row r="2">
          <cell r="B2" t="str">
            <v>8 - ORÇAMENTO</v>
          </cell>
        </row>
      </sheetData>
      <sheetData sheetId="5760">
        <row r="1">
          <cell r="C1" t="str">
            <v>Juros Compostos – Séries Uniformes</v>
          </cell>
        </row>
      </sheetData>
      <sheetData sheetId="5761">
        <row r="1">
          <cell r="B1">
            <v>0</v>
          </cell>
        </row>
      </sheetData>
      <sheetData sheetId="5762">
        <row r="1">
          <cell r="C1" t="str">
            <v>Juros Compostos – Séries Uniformes</v>
          </cell>
        </row>
      </sheetData>
      <sheetData sheetId="5763">
        <row r="1">
          <cell r="B1">
            <v>0</v>
          </cell>
        </row>
      </sheetData>
      <sheetData sheetId="5764">
        <row r="21">
          <cell r="E21">
            <v>39813</v>
          </cell>
        </row>
      </sheetData>
      <sheetData sheetId="5765">
        <row r="1">
          <cell r="B1">
            <v>0</v>
          </cell>
        </row>
      </sheetData>
      <sheetData sheetId="5766">
        <row r="2">
          <cell r="I2">
            <v>2008</v>
          </cell>
        </row>
      </sheetData>
      <sheetData sheetId="5767">
        <row r="2">
          <cell r="B2" t="str">
            <v>8 - ORÇAMENTO</v>
          </cell>
        </row>
      </sheetData>
      <sheetData sheetId="5768">
        <row r="1">
          <cell r="B1" t="str">
            <v>Modelo Geral de Matemática Financeira</v>
          </cell>
        </row>
      </sheetData>
      <sheetData sheetId="5769">
        <row r="1">
          <cell r="B1">
            <v>0</v>
          </cell>
        </row>
      </sheetData>
      <sheetData sheetId="5770">
        <row r="2">
          <cell r="B2" t="str">
            <v>Resumo de algumas fórmulas de matemática financeira</v>
          </cell>
        </row>
      </sheetData>
      <sheetData sheetId="5771">
        <row r="2">
          <cell r="B2" t="str">
            <v>8 - ORÇAMENTO</v>
          </cell>
        </row>
      </sheetData>
      <sheetData sheetId="5772">
        <row r="1">
          <cell r="B1">
            <v>0</v>
          </cell>
        </row>
      </sheetData>
      <sheetData sheetId="5773" refreshError="1"/>
      <sheetData sheetId="5774">
        <row r="14">
          <cell r="I14">
            <v>0</v>
          </cell>
        </row>
      </sheetData>
      <sheetData sheetId="5775">
        <row r="1">
          <cell r="B1">
            <v>0</v>
          </cell>
        </row>
      </sheetData>
      <sheetData sheetId="5776">
        <row r="2">
          <cell r="B2" t="str">
            <v>8 - ORÇAMENTO</v>
          </cell>
        </row>
      </sheetData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>
        <row r="1">
          <cell r="B1">
            <v>0</v>
          </cell>
        </row>
      </sheetData>
      <sheetData sheetId="5806" refreshError="1"/>
      <sheetData sheetId="5807" refreshError="1"/>
      <sheetData sheetId="5808" refreshError="1"/>
      <sheetData sheetId="5809">
        <row r="2">
          <cell r="B2" t="str">
            <v>8 - ORÇAMENTO</v>
          </cell>
        </row>
      </sheetData>
      <sheetData sheetId="5810">
        <row r="2">
          <cell r="I2">
            <v>2008</v>
          </cell>
        </row>
      </sheetData>
      <sheetData sheetId="5811">
        <row r="1">
          <cell r="B1">
            <v>0</v>
          </cell>
        </row>
      </sheetData>
      <sheetData sheetId="5812">
        <row r="66">
          <cell r="C66">
            <v>1</v>
          </cell>
        </row>
      </sheetData>
      <sheetData sheetId="5813">
        <row r="1">
          <cell r="C1" t="str">
            <v>Desconto Bancário</v>
          </cell>
        </row>
      </sheetData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>
        <row r="274">
          <cell r="C274" t="str">
            <v>Maria Betânia F. Figueiró</v>
          </cell>
        </row>
      </sheetData>
      <sheetData sheetId="5980"/>
      <sheetData sheetId="5981">
        <row r="4">
          <cell r="A4" t="str">
            <v>Company</v>
          </cell>
        </row>
      </sheetData>
      <sheetData sheetId="5982">
        <row r="16">
          <cell r="T16" t="str">
            <v>On</v>
          </cell>
        </row>
      </sheetData>
      <sheetData sheetId="5983"/>
      <sheetData sheetId="5984">
        <row r="4">
          <cell r="A4" t="str">
            <v>Company</v>
          </cell>
        </row>
      </sheetData>
      <sheetData sheetId="5985">
        <row r="4">
          <cell r="A4" t="str">
            <v>Company</v>
          </cell>
        </row>
      </sheetData>
      <sheetData sheetId="5986">
        <row r="16">
          <cell r="T16" t="str">
            <v>On</v>
          </cell>
        </row>
      </sheetData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/>
      <sheetData sheetId="6021" refreshError="1"/>
      <sheetData sheetId="6022" refreshError="1"/>
      <sheetData sheetId="6023"/>
      <sheetData sheetId="6024">
        <row r="33">
          <cell r="A33" t="str">
            <v>Sim</v>
          </cell>
        </row>
      </sheetData>
      <sheetData sheetId="6025"/>
      <sheetData sheetId="6026"/>
      <sheetData sheetId="6027"/>
      <sheetData sheetId="6028"/>
      <sheetData sheetId="6029"/>
      <sheetData sheetId="6030"/>
      <sheetData sheetId="6031"/>
      <sheetData sheetId="6032">
        <row r="16">
          <cell r="T16" t="str">
            <v>On</v>
          </cell>
        </row>
      </sheetData>
      <sheetData sheetId="6033"/>
      <sheetData sheetId="6034"/>
      <sheetData sheetId="6035">
        <row r="26">
          <cell r="E26">
            <v>0.34</v>
          </cell>
        </row>
      </sheetData>
      <sheetData sheetId="6036"/>
      <sheetData sheetId="6037"/>
      <sheetData sheetId="6038"/>
      <sheetData sheetId="6039"/>
      <sheetData sheetId="6040"/>
      <sheetData sheetId="6041"/>
      <sheetData sheetId="6042"/>
      <sheetData sheetId="6043">
        <row r="4">
          <cell r="A4" t="str">
            <v>Company</v>
          </cell>
        </row>
      </sheetData>
      <sheetData sheetId="6044">
        <row r="16">
          <cell r="T16" t="str">
            <v>On</v>
          </cell>
        </row>
      </sheetData>
      <sheetData sheetId="6045"/>
      <sheetData sheetId="6046"/>
      <sheetData sheetId="6047">
        <row r="4">
          <cell r="A4" t="str">
            <v>Company</v>
          </cell>
        </row>
      </sheetData>
      <sheetData sheetId="6048">
        <row r="33">
          <cell r="D33">
            <v>0</v>
          </cell>
        </row>
      </sheetData>
      <sheetData sheetId="6049"/>
      <sheetData sheetId="6050">
        <row r="16">
          <cell r="T16" t="str">
            <v>On</v>
          </cell>
        </row>
      </sheetData>
      <sheetData sheetId="6051"/>
      <sheetData sheetId="6052"/>
      <sheetData sheetId="6053">
        <row r="4">
          <cell r="A4" t="str">
            <v>Company</v>
          </cell>
        </row>
      </sheetData>
      <sheetData sheetId="6054">
        <row r="16">
          <cell r="T16" t="str">
            <v>On</v>
          </cell>
        </row>
      </sheetData>
      <sheetData sheetId="6055">
        <row r="7">
          <cell r="Q7" t="str">
            <v>Cenário A</v>
          </cell>
        </row>
      </sheetData>
      <sheetData sheetId="6056"/>
      <sheetData sheetId="6057">
        <row r="4">
          <cell r="A4" t="str">
            <v>Company</v>
          </cell>
        </row>
      </sheetData>
      <sheetData sheetId="6058"/>
      <sheetData sheetId="6059"/>
      <sheetData sheetId="6060"/>
      <sheetData sheetId="6061"/>
      <sheetData sheetId="6062"/>
      <sheetData sheetId="6063">
        <row r="16">
          <cell r="T16" t="str">
            <v>On</v>
          </cell>
        </row>
      </sheetData>
      <sheetData sheetId="6064"/>
      <sheetData sheetId="6065"/>
      <sheetData sheetId="6066">
        <row r="4">
          <cell r="A4" t="str">
            <v>Company</v>
          </cell>
        </row>
      </sheetData>
      <sheetData sheetId="6067">
        <row r="33">
          <cell r="D33">
            <v>0</v>
          </cell>
        </row>
      </sheetData>
      <sheetData sheetId="6068">
        <row r="7">
          <cell r="Q7" t="str">
            <v>Cenário A</v>
          </cell>
        </row>
      </sheetData>
      <sheetData sheetId="6069"/>
      <sheetData sheetId="6070"/>
      <sheetData sheetId="6071">
        <row r="22">
          <cell r="H22">
            <v>0</v>
          </cell>
        </row>
      </sheetData>
      <sheetData sheetId="6072"/>
      <sheetData sheetId="6073"/>
      <sheetData sheetId="6074"/>
      <sheetData sheetId="6075"/>
      <sheetData sheetId="6076"/>
      <sheetData sheetId="6077"/>
      <sheetData sheetId="6078">
        <row r="7">
          <cell r="Q7" t="str">
            <v>Cenário A</v>
          </cell>
        </row>
      </sheetData>
      <sheetData sheetId="6079"/>
      <sheetData sheetId="6080"/>
      <sheetData sheetId="6081">
        <row r="22">
          <cell r="H22">
            <v>0</v>
          </cell>
        </row>
      </sheetData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 refreshError="1"/>
      <sheetData sheetId="6092" refreshError="1"/>
      <sheetData sheetId="6093" refreshError="1"/>
      <sheetData sheetId="6094" refreshError="1"/>
      <sheetData sheetId="6095">
        <row r="16">
          <cell r="T16" t="str">
            <v>On</v>
          </cell>
        </row>
      </sheetData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>
        <row r="4">
          <cell r="A4" t="str">
            <v>Company</v>
          </cell>
        </row>
      </sheetData>
      <sheetData sheetId="6105">
        <row r="16">
          <cell r="T16" t="str">
            <v>On</v>
          </cell>
        </row>
      </sheetData>
      <sheetData sheetId="6106"/>
      <sheetData sheetId="6107"/>
      <sheetData sheetId="6108">
        <row r="4">
          <cell r="A4" t="str">
            <v>Company</v>
          </cell>
        </row>
      </sheetData>
      <sheetData sheetId="6109">
        <row r="33">
          <cell r="D33">
            <v>0</v>
          </cell>
        </row>
      </sheetData>
      <sheetData sheetId="6110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 refreshError="1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 refreshError="1"/>
      <sheetData sheetId="6201" refreshError="1"/>
      <sheetData sheetId="6202" refreshError="1"/>
      <sheetData sheetId="6203" refreshError="1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 refreshError="1"/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>
        <row r="1">
          <cell r="C1" t="str">
            <v>Desconto Bancário</v>
          </cell>
        </row>
      </sheetData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>
        <row r="1">
          <cell r="C1" t="str">
            <v>Juros Compostos</v>
          </cell>
        </row>
      </sheetData>
      <sheetData sheetId="6364">
        <row r="1">
          <cell r="C1" t="str">
            <v>Juros Compostos</v>
          </cell>
        </row>
      </sheetData>
      <sheetData sheetId="6365">
        <row r="1">
          <cell r="C1" t="str">
            <v>Juros Compostos</v>
          </cell>
        </row>
      </sheetData>
      <sheetData sheetId="6366">
        <row r="1">
          <cell r="C1" t="str">
            <v>Juros Compostos</v>
          </cell>
        </row>
      </sheetData>
      <sheetData sheetId="6367">
        <row r="1">
          <cell r="C1" t="str">
            <v>Juros Compostos – Séries Uniformes</v>
          </cell>
        </row>
      </sheetData>
      <sheetData sheetId="6368">
        <row r="1">
          <cell r="C1" t="str">
            <v>Juros Compostos – Séries Uniformes</v>
          </cell>
        </row>
      </sheetData>
      <sheetData sheetId="6369">
        <row r="1">
          <cell r="C1" t="str">
            <v>Juros Compostos</v>
          </cell>
        </row>
      </sheetData>
      <sheetData sheetId="6370">
        <row r="1">
          <cell r="C1" t="str">
            <v>Juros Compostos</v>
          </cell>
        </row>
      </sheetData>
      <sheetData sheetId="6371">
        <row r="1">
          <cell r="C1" t="str">
            <v>Juros Compostos</v>
          </cell>
        </row>
      </sheetData>
      <sheetData sheetId="6372">
        <row r="1">
          <cell r="C1" t="str">
            <v>Juros Compostos</v>
          </cell>
        </row>
      </sheetData>
      <sheetData sheetId="6373">
        <row r="1">
          <cell r="C1" t="str">
            <v>Juros Compostos – Séries Uniformes</v>
          </cell>
        </row>
      </sheetData>
      <sheetData sheetId="6374">
        <row r="1">
          <cell r="C1" t="str">
            <v>Juros Compostos – Séries Uniformes</v>
          </cell>
        </row>
      </sheetData>
      <sheetData sheetId="6375">
        <row r="1">
          <cell r="C1" t="str">
            <v>Juros Compostos – Séries Uniformes</v>
          </cell>
        </row>
      </sheetData>
      <sheetData sheetId="6376"/>
      <sheetData sheetId="6377">
        <row r="6">
          <cell r="D6" t="str">
            <v>DR REDDY´S FARMACEUTICA</v>
          </cell>
        </row>
      </sheetData>
      <sheetData sheetId="6378">
        <row r="1">
          <cell r="C1" t="str">
            <v>Juros Compostos</v>
          </cell>
        </row>
      </sheetData>
      <sheetData sheetId="6379">
        <row r="1">
          <cell r="C1" t="str">
            <v>Juros Compostos</v>
          </cell>
        </row>
      </sheetData>
      <sheetData sheetId="6380">
        <row r="1">
          <cell r="C1" t="str">
            <v>Desconto Bancário</v>
          </cell>
        </row>
      </sheetData>
      <sheetData sheetId="6381">
        <row r="1">
          <cell r="C1" t="str">
            <v>Desconto Bancário</v>
          </cell>
        </row>
      </sheetData>
      <sheetData sheetId="6382">
        <row r="1">
          <cell r="C1" t="str">
            <v>Juros Compostos – Séries Uniformes</v>
          </cell>
        </row>
      </sheetData>
      <sheetData sheetId="6383">
        <row r="1">
          <cell r="C1" t="str">
            <v>Desconto Bancário</v>
          </cell>
        </row>
      </sheetData>
      <sheetData sheetId="6384">
        <row r="1">
          <cell r="C1" t="str">
            <v>Juros Compostos</v>
          </cell>
        </row>
      </sheetData>
      <sheetData sheetId="6385">
        <row r="1">
          <cell r="C1" t="str">
            <v>Juros Compostos</v>
          </cell>
        </row>
      </sheetData>
      <sheetData sheetId="6386">
        <row r="1">
          <cell r="C1" t="str">
            <v>Juros Compostos</v>
          </cell>
        </row>
      </sheetData>
      <sheetData sheetId="6387">
        <row r="1">
          <cell r="C1" t="str">
            <v>Juros Compostos</v>
          </cell>
        </row>
      </sheetData>
      <sheetData sheetId="6388">
        <row r="1">
          <cell r="C1" t="str">
            <v>Juros Compostos</v>
          </cell>
        </row>
      </sheetData>
      <sheetData sheetId="6389">
        <row r="1">
          <cell r="C1" t="str">
            <v>Juros Compostos – Séries Uniformes</v>
          </cell>
        </row>
      </sheetData>
      <sheetData sheetId="6390">
        <row r="1">
          <cell r="C1" t="str">
            <v>Desconto Bancário</v>
          </cell>
        </row>
      </sheetData>
      <sheetData sheetId="6391" refreshError="1"/>
      <sheetData sheetId="6392" refreshError="1"/>
      <sheetData sheetId="6393" refreshError="1"/>
      <sheetData sheetId="6394" refreshError="1"/>
      <sheetData sheetId="6395" refreshError="1"/>
      <sheetData sheetId="6396" refreshError="1"/>
      <sheetData sheetId="6397" refreshError="1"/>
      <sheetData sheetId="6398" refreshError="1"/>
      <sheetData sheetId="6399" refreshError="1"/>
      <sheetData sheetId="6400" refreshError="1"/>
      <sheetData sheetId="6401" refreshError="1"/>
      <sheetData sheetId="6402" refreshError="1"/>
      <sheetData sheetId="6403" refreshError="1"/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 refreshError="1"/>
      <sheetData sheetId="6439" refreshError="1"/>
      <sheetData sheetId="6440" refreshError="1"/>
      <sheetData sheetId="6441" refreshError="1"/>
      <sheetData sheetId="6442" refreshError="1"/>
      <sheetData sheetId="6443" refreshError="1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 refreshError="1"/>
      <sheetData sheetId="6450" refreshError="1"/>
      <sheetData sheetId="6451" refreshError="1"/>
      <sheetData sheetId="6452" refreshError="1"/>
      <sheetData sheetId="6453">
        <row r="1">
          <cell r="C1" t="str">
            <v>Desconto Bancário</v>
          </cell>
        </row>
      </sheetData>
      <sheetData sheetId="6454">
        <row r="1">
          <cell r="C1" t="str">
            <v>Juros Compostos</v>
          </cell>
        </row>
      </sheetData>
      <sheetData sheetId="6455">
        <row r="1">
          <cell r="C1" t="str">
            <v>Juros Compostos</v>
          </cell>
        </row>
      </sheetData>
      <sheetData sheetId="6456">
        <row r="1">
          <cell r="C1" t="str">
            <v>Juros Compostos</v>
          </cell>
        </row>
      </sheetData>
      <sheetData sheetId="6457">
        <row r="1">
          <cell r="B1">
            <v>0</v>
          </cell>
        </row>
      </sheetData>
      <sheetData sheetId="6458">
        <row r="1">
          <cell r="C1" t="str">
            <v>Juros Compostos – Séries Uniformes</v>
          </cell>
        </row>
      </sheetData>
      <sheetData sheetId="6459">
        <row r="1">
          <cell r="C1" t="str">
            <v>Juros Compostos – Séries Uniformes</v>
          </cell>
        </row>
      </sheetData>
      <sheetData sheetId="6460" refreshError="1"/>
      <sheetData sheetId="6461" refreshError="1"/>
      <sheetData sheetId="6462" refreshError="1"/>
      <sheetData sheetId="6463" refreshError="1"/>
      <sheetData sheetId="6464" refreshError="1"/>
      <sheetData sheetId="6465" refreshError="1"/>
      <sheetData sheetId="6466" refreshError="1"/>
      <sheetData sheetId="6467" refreshError="1"/>
      <sheetData sheetId="6468" refreshError="1"/>
      <sheetData sheetId="6469" refreshError="1"/>
      <sheetData sheetId="6470" refreshError="1"/>
      <sheetData sheetId="6471" refreshError="1"/>
      <sheetData sheetId="6472" refreshError="1"/>
      <sheetData sheetId="6473" refreshError="1"/>
      <sheetData sheetId="6474" refreshError="1"/>
      <sheetData sheetId="6475" refreshError="1"/>
      <sheetData sheetId="6476" refreshError="1"/>
      <sheetData sheetId="6477" refreshError="1"/>
      <sheetData sheetId="6478" refreshError="1"/>
      <sheetData sheetId="6479" refreshError="1"/>
      <sheetData sheetId="6480" refreshError="1"/>
      <sheetData sheetId="6481" refreshError="1"/>
      <sheetData sheetId="6482" refreshError="1"/>
      <sheetData sheetId="6483" refreshError="1"/>
      <sheetData sheetId="6484" refreshError="1"/>
      <sheetData sheetId="6485" refreshError="1"/>
      <sheetData sheetId="6486" refreshError="1"/>
      <sheetData sheetId="6487" refreshError="1"/>
      <sheetData sheetId="6488" refreshError="1"/>
      <sheetData sheetId="6489" refreshError="1"/>
      <sheetData sheetId="6490" refreshError="1"/>
      <sheetData sheetId="6491" refreshError="1"/>
      <sheetData sheetId="6492" refreshError="1"/>
      <sheetData sheetId="6493" refreshError="1"/>
      <sheetData sheetId="6494">
        <row r="66">
          <cell r="C66">
            <v>1</v>
          </cell>
        </row>
      </sheetData>
      <sheetData sheetId="6495">
        <row r="2">
          <cell r="B2" t="str">
            <v>Outras funções financeiras disponíveis no Excel:</v>
          </cell>
        </row>
      </sheetData>
      <sheetData sheetId="6496">
        <row r="1">
          <cell r="F1" t="str">
            <v>ACCT</v>
          </cell>
        </row>
      </sheetData>
      <sheetData sheetId="6497">
        <row r="1">
          <cell r="F1" t="str">
            <v>ACCT</v>
          </cell>
        </row>
      </sheetData>
      <sheetData sheetId="6498">
        <row r="1">
          <cell r="F1" t="str">
            <v>ACCT</v>
          </cell>
        </row>
      </sheetData>
      <sheetData sheetId="6499">
        <row r="1">
          <cell r="F1" t="str">
            <v>ACCT</v>
          </cell>
        </row>
      </sheetData>
      <sheetData sheetId="6500">
        <row r="1">
          <cell r="F1" t="str">
            <v>ACCT</v>
          </cell>
        </row>
      </sheetData>
      <sheetData sheetId="6501" refreshError="1"/>
      <sheetData sheetId="6502" refreshError="1"/>
      <sheetData sheetId="6503" refreshError="1"/>
      <sheetData sheetId="6504" refreshError="1"/>
      <sheetData sheetId="6505" refreshError="1"/>
      <sheetData sheetId="6506" refreshError="1"/>
      <sheetData sheetId="6507" refreshError="1"/>
      <sheetData sheetId="6508" refreshError="1"/>
      <sheetData sheetId="6509" refreshError="1"/>
      <sheetData sheetId="6510" refreshError="1"/>
      <sheetData sheetId="6511" refreshError="1"/>
      <sheetData sheetId="6512" refreshError="1"/>
      <sheetData sheetId="6513" refreshError="1"/>
      <sheetData sheetId="6514" refreshError="1"/>
      <sheetData sheetId="6515" refreshError="1"/>
      <sheetData sheetId="6516" refreshError="1"/>
      <sheetData sheetId="6517" refreshError="1"/>
      <sheetData sheetId="6518" refreshError="1"/>
      <sheetData sheetId="6519" refreshError="1"/>
      <sheetData sheetId="6520" refreshError="1"/>
      <sheetData sheetId="6521" refreshError="1"/>
      <sheetData sheetId="6522" refreshError="1"/>
      <sheetData sheetId="6523" refreshError="1"/>
      <sheetData sheetId="6524" refreshError="1"/>
      <sheetData sheetId="6525" refreshError="1"/>
      <sheetData sheetId="6526" refreshError="1"/>
      <sheetData sheetId="6527" refreshError="1"/>
      <sheetData sheetId="6528" refreshError="1"/>
      <sheetData sheetId="6529" refreshError="1"/>
      <sheetData sheetId="6530" refreshError="1"/>
      <sheetData sheetId="6531" refreshError="1"/>
      <sheetData sheetId="6532" refreshError="1"/>
      <sheetData sheetId="6533" refreshError="1"/>
      <sheetData sheetId="6534" refreshError="1"/>
      <sheetData sheetId="6535" refreshError="1"/>
      <sheetData sheetId="6536" refreshError="1"/>
      <sheetData sheetId="6537" refreshError="1"/>
      <sheetData sheetId="6538" refreshError="1"/>
      <sheetData sheetId="6539" refreshError="1"/>
      <sheetData sheetId="6540" refreshError="1"/>
      <sheetData sheetId="6541" refreshError="1"/>
      <sheetData sheetId="6542" refreshError="1"/>
      <sheetData sheetId="6543" refreshError="1"/>
      <sheetData sheetId="6544" refreshError="1"/>
      <sheetData sheetId="6545" refreshError="1"/>
      <sheetData sheetId="6546" refreshError="1"/>
      <sheetData sheetId="6547" refreshError="1"/>
      <sheetData sheetId="6548" refreshError="1"/>
      <sheetData sheetId="6549" refreshError="1"/>
      <sheetData sheetId="6550" refreshError="1"/>
      <sheetData sheetId="6551" refreshError="1"/>
      <sheetData sheetId="6552" refreshError="1"/>
      <sheetData sheetId="6553" refreshError="1"/>
      <sheetData sheetId="6554" refreshError="1"/>
      <sheetData sheetId="6555" refreshError="1"/>
      <sheetData sheetId="6556" refreshError="1"/>
      <sheetData sheetId="6557" refreshError="1"/>
      <sheetData sheetId="6558" refreshError="1"/>
      <sheetData sheetId="6559" refreshError="1"/>
      <sheetData sheetId="6560" refreshError="1"/>
      <sheetData sheetId="6561" refreshError="1"/>
      <sheetData sheetId="6562" refreshError="1"/>
      <sheetData sheetId="6563" refreshError="1"/>
      <sheetData sheetId="6564" refreshError="1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 refreshError="1"/>
      <sheetData sheetId="6573" refreshError="1"/>
      <sheetData sheetId="6574" refreshError="1"/>
      <sheetData sheetId="6575" refreshError="1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 refreshError="1"/>
      <sheetData sheetId="6583"/>
      <sheetData sheetId="6584">
        <row r="6">
          <cell r="C6">
            <v>35461</v>
          </cell>
        </row>
      </sheetData>
      <sheetData sheetId="6585">
        <row r="5">
          <cell r="C5" t="str">
            <v>Data Imp.</v>
          </cell>
        </row>
      </sheetData>
      <sheetData sheetId="6586">
        <row r="6">
          <cell r="D6" t="str">
            <v>DR REDDY´S FARMACEUTICA</v>
          </cell>
        </row>
      </sheetData>
      <sheetData sheetId="6587"/>
      <sheetData sheetId="6588">
        <row r="1">
          <cell r="B1">
            <v>0</v>
          </cell>
        </row>
      </sheetData>
      <sheetData sheetId="6589">
        <row r="1">
          <cell r="B1">
            <v>0</v>
          </cell>
        </row>
      </sheetData>
      <sheetData sheetId="6590">
        <row r="1">
          <cell r="B1">
            <v>0</v>
          </cell>
        </row>
      </sheetData>
      <sheetData sheetId="6591">
        <row r="87">
          <cell r="E87" t="str">
            <v>constante</v>
          </cell>
        </row>
      </sheetData>
      <sheetData sheetId="6592">
        <row r="87">
          <cell r="E87" t="str">
            <v>constante</v>
          </cell>
        </row>
      </sheetData>
      <sheetData sheetId="6593"/>
      <sheetData sheetId="6594">
        <row r="1">
          <cell r="C1" t="str">
            <v>Juros Compostos – Séries Uniformes</v>
          </cell>
        </row>
      </sheetData>
      <sheetData sheetId="6595">
        <row r="1">
          <cell r="C1" t="str">
            <v>Juros Compostos – Séries Uniformes</v>
          </cell>
        </row>
      </sheetData>
      <sheetData sheetId="6596">
        <row r="1">
          <cell r="C1" t="str">
            <v>Juros Compostos – Séries Uniformes</v>
          </cell>
        </row>
      </sheetData>
      <sheetData sheetId="6597">
        <row r="97">
          <cell r="E97">
            <v>8.2000000000000007E-3</v>
          </cell>
        </row>
      </sheetData>
      <sheetData sheetId="6598"/>
      <sheetData sheetId="6599">
        <row r="6">
          <cell r="C6">
            <v>35461</v>
          </cell>
        </row>
      </sheetData>
      <sheetData sheetId="6600">
        <row r="5">
          <cell r="C5" t="str">
            <v>Data Imp.</v>
          </cell>
        </row>
      </sheetData>
      <sheetData sheetId="6601" refreshError="1"/>
      <sheetData sheetId="6602" refreshError="1"/>
      <sheetData sheetId="6603" refreshError="1"/>
      <sheetData sheetId="6604" refreshError="1"/>
      <sheetData sheetId="6605" refreshError="1"/>
      <sheetData sheetId="6606" refreshError="1"/>
      <sheetData sheetId="6607" refreshError="1"/>
      <sheetData sheetId="6608" refreshError="1"/>
      <sheetData sheetId="6609" refreshError="1"/>
      <sheetData sheetId="6610" refreshError="1"/>
      <sheetData sheetId="6611" refreshError="1"/>
      <sheetData sheetId="6612" refreshError="1"/>
      <sheetData sheetId="6613" refreshError="1"/>
      <sheetData sheetId="6614" refreshError="1"/>
      <sheetData sheetId="6615" refreshError="1"/>
      <sheetData sheetId="6616" refreshError="1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 refreshError="1"/>
      <sheetData sheetId="6625" refreshError="1"/>
      <sheetData sheetId="6626" refreshError="1"/>
      <sheetData sheetId="6627" refreshError="1"/>
      <sheetData sheetId="6628" refreshError="1"/>
      <sheetData sheetId="6629" refreshError="1"/>
      <sheetData sheetId="6630" refreshError="1"/>
      <sheetData sheetId="6631" refreshError="1"/>
      <sheetData sheetId="6632" refreshError="1"/>
      <sheetData sheetId="6633" refreshError="1"/>
      <sheetData sheetId="6634" refreshError="1"/>
      <sheetData sheetId="6635" refreshError="1"/>
      <sheetData sheetId="6636" refreshError="1"/>
      <sheetData sheetId="6637" refreshError="1"/>
      <sheetData sheetId="6638" refreshError="1"/>
      <sheetData sheetId="6639" refreshError="1"/>
      <sheetData sheetId="6640" refreshError="1"/>
      <sheetData sheetId="6641" refreshError="1"/>
      <sheetData sheetId="6642" refreshError="1"/>
      <sheetData sheetId="6643" refreshError="1"/>
      <sheetData sheetId="6644" refreshError="1"/>
      <sheetData sheetId="6645" refreshError="1"/>
      <sheetData sheetId="6646" refreshError="1"/>
      <sheetData sheetId="6647" refreshError="1"/>
      <sheetData sheetId="6648" refreshError="1"/>
      <sheetData sheetId="6649" refreshError="1"/>
      <sheetData sheetId="6650" refreshError="1"/>
      <sheetData sheetId="6651" refreshError="1"/>
      <sheetData sheetId="6652" refreshError="1"/>
      <sheetData sheetId="6653" refreshError="1"/>
      <sheetData sheetId="6654" refreshError="1"/>
      <sheetData sheetId="6655" refreshError="1"/>
      <sheetData sheetId="6656" refreshError="1"/>
      <sheetData sheetId="6657" refreshError="1"/>
      <sheetData sheetId="6658" refreshError="1"/>
      <sheetData sheetId="6659" refreshError="1"/>
      <sheetData sheetId="6660" refreshError="1"/>
      <sheetData sheetId="6661" refreshError="1"/>
      <sheetData sheetId="6662" refreshError="1"/>
      <sheetData sheetId="6663" refreshError="1"/>
      <sheetData sheetId="6664" refreshError="1"/>
      <sheetData sheetId="6665" refreshError="1"/>
      <sheetData sheetId="6666" refreshError="1"/>
      <sheetData sheetId="6667" refreshError="1"/>
      <sheetData sheetId="6668" refreshError="1"/>
      <sheetData sheetId="6669" refreshError="1"/>
      <sheetData sheetId="6670" refreshError="1"/>
      <sheetData sheetId="6671" refreshError="1"/>
      <sheetData sheetId="6672" refreshError="1"/>
      <sheetData sheetId="6673" refreshError="1"/>
      <sheetData sheetId="6674" refreshError="1"/>
      <sheetData sheetId="6675" refreshError="1"/>
      <sheetData sheetId="6676" refreshError="1"/>
      <sheetData sheetId="6677" refreshError="1"/>
      <sheetData sheetId="6678" refreshError="1"/>
      <sheetData sheetId="6679" refreshError="1"/>
      <sheetData sheetId="6680" refreshError="1"/>
      <sheetData sheetId="6681" refreshError="1"/>
      <sheetData sheetId="6682" refreshError="1"/>
      <sheetData sheetId="6683" refreshError="1"/>
      <sheetData sheetId="6684" refreshError="1"/>
      <sheetData sheetId="6685" refreshError="1"/>
      <sheetData sheetId="6686" refreshError="1"/>
      <sheetData sheetId="6687" refreshError="1"/>
      <sheetData sheetId="6688" refreshError="1"/>
      <sheetData sheetId="6689" refreshError="1"/>
      <sheetData sheetId="6690" refreshError="1"/>
      <sheetData sheetId="6691" refreshError="1"/>
      <sheetData sheetId="6692" refreshError="1"/>
      <sheetData sheetId="6693" refreshError="1"/>
      <sheetData sheetId="6694" refreshError="1"/>
      <sheetData sheetId="6695" refreshError="1"/>
      <sheetData sheetId="6696" refreshError="1"/>
      <sheetData sheetId="6697" refreshError="1"/>
      <sheetData sheetId="6698" refreshError="1"/>
      <sheetData sheetId="6699" refreshError="1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 refreshError="1"/>
      <sheetData sheetId="6706" refreshError="1"/>
      <sheetData sheetId="6707" refreshError="1"/>
      <sheetData sheetId="6708" refreshError="1"/>
      <sheetData sheetId="6709" refreshError="1"/>
      <sheetData sheetId="6710" refreshError="1"/>
      <sheetData sheetId="6711" refreshError="1"/>
      <sheetData sheetId="6712" refreshError="1"/>
      <sheetData sheetId="6713" refreshError="1"/>
      <sheetData sheetId="6714" refreshError="1"/>
      <sheetData sheetId="6715" refreshError="1"/>
      <sheetData sheetId="6716" refreshError="1"/>
      <sheetData sheetId="6717" refreshError="1"/>
      <sheetData sheetId="6718" refreshError="1"/>
      <sheetData sheetId="6719" refreshError="1"/>
      <sheetData sheetId="6720" refreshError="1"/>
      <sheetData sheetId="6721" refreshError="1"/>
      <sheetData sheetId="6722" refreshError="1"/>
      <sheetData sheetId="6723" refreshError="1"/>
      <sheetData sheetId="6724" refreshError="1"/>
      <sheetData sheetId="6725" refreshError="1"/>
      <sheetData sheetId="6726" refreshError="1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 refreshError="1"/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 refreshError="1"/>
      <sheetData sheetId="6749" refreshError="1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 refreshError="1"/>
      <sheetData sheetId="6762" refreshError="1"/>
      <sheetData sheetId="6763" refreshError="1"/>
      <sheetData sheetId="6764" refreshError="1"/>
      <sheetData sheetId="6765" refreshError="1"/>
      <sheetData sheetId="6766" refreshError="1"/>
      <sheetData sheetId="6767" refreshError="1"/>
      <sheetData sheetId="6768" refreshError="1"/>
      <sheetData sheetId="6769" refreshError="1"/>
      <sheetData sheetId="6770" refreshError="1"/>
      <sheetData sheetId="6771" refreshError="1"/>
      <sheetData sheetId="6772" refreshError="1"/>
      <sheetData sheetId="6773" refreshError="1"/>
      <sheetData sheetId="6774" refreshError="1"/>
      <sheetData sheetId="6775" refreshError="1"/>
      <sheetData sheetId="6776" refreshError="1"/>
      <sheetData sheetId="6777" refreshError="1"/>
      <sheetData sheetId="6778" refreshError="1"/>
      <sheetData sheetId="6779" refreshError="1"/>
      <sheetData sheetId="6780" refreshError="1"/>
      <sheetData sheetId="6781" refreshError="1"/>
      <sheetData sheetId="6782" refreshError="1"/>
      <sheetData sheetId="6783" refreshError="1"/>
      <sheetData sheetId="6784" refreshError="1"/>
      <sheetData sheetId="6785" refreshError="1"/>
      <sheetData sheetId="6786" refreshError="1"/>
      <sheetData sheetId="6787" refreshError="1"/>
      <sheetData sheetId="6788" refreshError="1"/>
      <sheetData sheetId="6789" refreshError="1"/>
      <sheetData sheetId="6790" refreshError="1"/>
      <sheetData sheetId="6791" refreshError="1"/>
      <sheetData sheetId="6792" refreshError="1"/>
      <sheetData sheetId="6793" refreshError="1"/>
      <sheetData sheetId="6794" refreshError="1"/>
      <sheetData sheetId="6795" refreshError="1"/>
      <sheetData sheetId="6796" refreshError="1"/>
      <sheetData sheetId="6797" refreshError="1"/>
      <sheetData sheetId="6798" refreshError="1"/>
      <sheetData sheetId="6799" refreshError="1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 refreshError="1"/>
      <sheetData sheetId="6806" refreshError="1"/>
      <sheetData sheetId="6807" refreshError="1"/>
      <sheetData sheetId="6808" refreshError="1"/>
      <sheetData sheetId="6809" refreshError="1"/>
      <sheetData sheetId="6810" refreshError="1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 refreshError="1"/>
      <sheetData sheetId="6819" refreshError="1"/>
      <sheetData sheetId="6820" refreshError="1"/>
      <sheetData sheetId="6821" refreshError="1"/>
      <sheetData sheetId="6822" refreshError="1"/>
      <sheetData sheetId="6823" refreshError="1"/>
      <sheetData sheetId="6824" refreshError="1"/>
      <sheetData sheetId="6825" refreshError="1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 refreshError="1"/>
      <sheetData sheetId="6841" refreshError="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 refreshError="1"/>
      <sheetData sheetId="6848" refreshError="1"/>
      <sheetData sheetId="6849" refreshError="1"/>
      <sheetData sheetId="6850" refreshError="1"/>
      <sheetData sheetId="6851" refreshError="1"/>
      <sheetData sheetId="6852" refreshError="1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 refreshError="1"/>
      <sheetData sheetId="6861" refreshError="1"/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 refreshError="1"/>
      <sheetData sheetId="6873" refreshError="1"/>
      <sheetData sheetId="6874" refreshError="1"/>
      <sheetData sheetId="6875" refreshError="1"/>
      <sheetData sheetId="6876" refreshError="1"/>
      <sheetData sheetId="6877" refreshError="1"/>
      <sheetData sheetId="6878" refreshError="1"/>
      <sheetData sheetId="6879" refreshError="1"/>
      <sheetData sheetId="6880" refreshError="1"/>
      <sheetData sheetId="6881" refreshError="1"/>
      <sheetData sheetId="6882" refreshError="1"/>
      <sheetData sheetId="6883" refreshError="1"/>
      <sheetData sheetId="6884" refreshError="1"/>
      <sheetData sheetId="6885" refreshError="1"/>
      <sheetData sheetId="6886" refreshError="1"/>
      <sheetData sheetId="6887" refreshError="1"/>
      <sheetData sheetId="6888" refreshError="1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 refreshError="1"/>
      <sheetData sheetId="6895" refreshError="1"/>
      <sheetData sheetId="6896" refreshError="1"/>
      <sheetData sheetId="6897" refreshError="1"/>
      <sheetData sheetId="6898" refreshError="1"/>
      <sheetData sheetId="6899" refreshError="1"/>
      <sheetData sheetId="6900" refreshError="1"/>
      <sheetData sheetId="6901" refreshError="1"/>
      <sheetData sheetId="6902" refreshError="1"/>
      <sheetData sheetId="6903" refreshError="1"/>
      <sheetData sheetId="6904"/>
      <sheetData sheetId="6905">
        <row r="3">
          <cell r="E3">
            <v>1</v>
          </cell>
        </row>
      </sheetData>
      <sheetData sheetId="6906">
        <row r="5">
          <cell r="A5" t="str">
            <v>A</v>
          </cell>
        </row>
      </sheetData>
      <sheetData sheetId="6907">
        <row r="5">
          <cell r="A5" t="str">
            <v>A</v>
          </cell>
        </row>
      </sheetData>
      <sheetData sheetId="6908">
        <row r="3">
          <cell r="A3" t="str">
            <v>A</v>
          </cell>
        </row>
      </sheetData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 refreshError="1"/>
      <sheetData sheetId="6924" refreshError="1"/>
      <sheetData sheetId="6925" refreshError="1"/>
      <sheetData sheetId="6926" refreshError="1"/>
      <sheetData sheetId="6927" refreshError="1"/>
      <sheetData sheetId="6928" refreshError="1"/>
      <sheetData sheetId="6929" refreshError="1"/>
      <sheetData sheetId="6930" refreshError="1"/>
      <sheetData sheetId="6931" refreshError="1"/>
      <sheetData sheetId="6932" refreshError="1"/>
      <sheetData sheetId="6933" refreshError="1"/>
      <sheetData sheetId="6934" refreshError="1"/>
      <sheetData sheetId="6935" refreshError="1"/>
      <sheetData sheetId="6936" refreshError="1"/>
      <sheetData sheetId="6937" refreshError="1"/>
      <sheetData sheetId="6938" refreshError="1"/>
      <sheetData sheetId="6939" refreshError="1"/>
      <sheetData sheetId="6940" refreshError="1"/>
      <sheetData sheetId="6941" refreshError="1"/>
      <sheetData sheetId="6942" refreshError="1"/>
      <sheetData sheetId="6943" refreshError="1"/>
      <sheetData sheetId="6944" refreshError="1"/>
      <sheetData sheetId="6945" refreshError="1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 refreshError="1"/>
      <sheetData sheetId="6971" refreshError="1"/>
      <sheetData sheetId="6972" refreshError="1"/>
      <sheetData sheetId="6973">
        <row r="1">
          <cell r="A1" t="str">
            <v>FLOWSERVE DO BRASIL LTDA.</v>
          </cell>
        </row>
      </sheetData>
      <sheetData sheetId="6974" refreshError="1"/>
      <sheetData sheetId="6975"/>
      <sheetData sheetId="6976" refreshError="1"/>
      <sheetData sheetId="6977"/>
      <sheetData sheetId="6978"/>
      <sheetData sheetId="6979"/>
      <sheetData sheetId="6980"/>
      <sheetData sheetId="6981"/>
      <sheetData sheetId="6982" refreshError="1"/>
      <sheetData sheetId="6983" refreshError="1"/>
      <sheetData sheetId="6984" refreshError="1"/>
      <sheetData sheetId="6985" refreshError="1"/>
      <sheetData sheetId="6986" refreshError="1"/>
      <sheetData sheetId="6987" refreshError="1"/>
      <sheetData sheetId="6988" refreshError="1"/>
      <sheetData sheetId="6989" refreshError="1"/>
      <sheetData sheetId="6990" refreshError="1"/>
      <sheetData sheetId="6991" refreshError="1"/>
      <sheetData sheetId="6992" refreshError="1"/>
      <sheetData sheetId="6993" refreshError="1"/>
      <sheetData sheetId="6994" refreshError="1"/>
      <sheetData sheetId="6995" refreshError="1"/>
      <sheetData sheetId="6996" refreshError="1"/>
      <sheetData sheetId="6997" refreshError="1"/>
      <sheetData sheetId="6998" refreshError="1"/>
      <sheetData sheetId="6999" refreshError="1"/>
      <sheetData sheetId="7000" refreshError="1"/>
      <sheetData sheetId="7001" refreshError="1"/>
      <sheetData sheetId="7002" refreshError="1"/>
      <sheetData sheetId="7003" refreshError="1"/>
      <sheetData sheetId="7004" refreshError="1"/>
      <sheetData sheetId="7005" refreshError="1"/>
      <sheetData sheetId="7006" refreshError="1"/>
      <sheetData sheetId="7007" refreshError="1"/>
      <sheetData sheetId="7008" refreshError="1"/>
      <sheetData sheetId="7009" refreshError="1"/>
      <sheetData sheetId="7010" refreshError="1"/>
      <sheetData sheetId="7011" refreshError="1"/>
      <sheetData sheetId="7012" refreshError="1"/>
      <sheetData sheetId="7013" refreshError="1"/>
      <sheetData sheetId="7014" refreshError="1"/>
      <sheetData sheetId="7015"/>
      <sheetData sheetId="7016"/>
      <sheetData sheetId="7017"/>
      <sheetData sheetId="7018"/>
      <sheetData sheetId="7019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/>
      <sheetData sheetId="7051"/>
      <sheetData sheetId="7052"/>
      <sheetData sheetId="7053"/>
      <sheetData sheetId="7054"/>
      <sheetData sheetId="7055"/>
      <sheetData sheetId="7056"/>
      <sheetData sheetId="7057"/>
      <sheetData sheetId="7058"/>
      <sheetData sheetId="7059"/>
      <sheetData sheetId="7060"/>
      <sheetData sheetId="706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/>
      <sheetData sheetId="7070" refreshError="1"/>
      <sheetData sheetId="7071" refreshError="1"/>
      <sheetData sheetId="7072" refreshError="1"/>
      <sheetData sheetId="7073"/>
      <sheetData sheetId="7074"/>
      <sheetData sheetId="7075"/>
      <sheetData sheetId="7076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>
        <row r="5">
          <cell r="B5" t="str">
            <v>APLICAR PERCEN-</v>
          </cell>
        </row>
      </sheetData>
      <sheetData sheetId="7091"/>
      <sheetData sheetId="7092"/>
      <sheetData sheetId="7093"/>
      <sheetData sheetId="7094"/>
      <sheetData sheetId="7095"/>
      <sheetData sheetId="7096"/>
      <sheetData sheetId="7097"/>
      <sheetData sheetId="7098"/>
      <sheetData sheetId="7099"/>
      <sheetData sheetId="7100"/>
      <sheetData sheetId="7101"/>
      <sheetData sheetId="7102"/>
      <sheetData sheetId="7103"/>
      <sheetData sheetId="7104"/>
      <sheetData sheetId="7105"/>
      <sheetData sheetId="7106"/>
      <sheetData sheetId="7107"/>
      <sheetData sheetId="7108"/>
      <sheetData sheetId="7109"/>
      <sheetData sheetId="7110"/>
      <sheetData sheetId="7111"/>
      <sheetData sheetId="7112"/>
      <sheetData sheetId="7113"/>
      <sheetData sheetId="7114"/>
      <sheetData sheetId="7115"/>
      <sheetData sheetId="7116"/>
      <sheetData sheetId="7117"/>
      <sheetData sheetId="7118"/>
      <sheetData sheetId="7119"/>
      <sheetData sheetId="7120"/>
      <sheetData sheetId="7121"/>
      <sheetData sheetId="7122"/>
      <sheetData sheetId="7123"/>
      <sheetData sheetId="7124"/>
      <sheetData sheetId="7125"/>
      <sheetData sheetId="7126"/>
      <sheetData sheetId="7127"/>
      <sheetData sheetId="7128"/>
      <sheetData sheetId="7129"/>
      <sheetData sheetId="7130"/>
      <sheetData sheetId="7131"/>
      <sheetData sheetId="7132"/>
      <sheetData sheetId="7133"/>
      <sheetData sheetId="7134"/>
      <sheetData sheetId="7135"/>
      <sheetData sheetId="7136"/>
      <sheetData sheetId="7137"/>
      <sheetData sheetId="7138"/>
      <sheetData sheetId="7139"/>
      <sheetData sheetId="7140"/>
      <sheetData sheetId="7141"/>
      <sheetData sheetId="7142"/>
      <sheetData sheetId="7143"/>
      <sheetData sheetId="7144"/>
      <sheetData sheetId="7145"/>
      <sheetData sheetId="7146"/>
      <sheetData sheetId="7147"/>
      <sheetData sheetId="7148"/>
      <sheetData sheetId="7149"/>
      <sheetData sheetId="7150"/>
      <sheetData sheetId="7151"/>
      <sheetData sheetId="7152"/>
      <sheetData sheetId="7153"/>
      <sheetData sheetId="7154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/>
      <sheetData sheetId="7168"/>
      <sheetData sheetId="7169"/>
      <sheetData sheetId="7170"/>
      <sheetData sheetId="7171"/>
      <sheetData sheetId="7172"/>
      <sheetData sheetId="7173"/>
      <sheetData sheetId="7174"/>
      <sheetData sheetId="7175"/>
      <sheetData sheetId="7176">
        <row r="12">
          <cell r="B12" t="str">
            <v>Para o tipo de obra "Construção de Edifícios" enquadram-se: a construção e reforma de: edifícios, unidades habitacionais, escolas, hospitais, hotéis, restaurantes, armazéns e depósitos, edifícios para uso agropecuário, estações para trens e metropolitanos, estádios esportivos e quadras cobertas, instalações para embarque e desembarque de passageiros (em aeroportos, rodoviárias, portos, etc.), penitenciárias e presídios, a construção de edifícios industriais (fábricas, oficinas, galpões industriais, etc.), conforme classificação 4120-4 do CNAE 2.0. Também enquadram-se pórticos, mirantes e outros edifícios de finalidade turística.</v>
          </cell>
        </row>
      </sheetData>
      <sheetData sheetId="7177"/>
      <sheetData sheetId="7178"/>
      <sheetData sheetId="7179"/>
      <sheetData sheetId="7180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PGERA.XLS"/>
      <sheetName val="EQUIPE.XLS"/>
      <sheetName val="PRECORC.XLS"/>
    </sheetNames>
    <sheetDataSet>
      <sheetData sheetId="0" refreshError="1"/>
      <sheetData sheetId="1" refreshError="1"/>
      <sheetData sheetId="2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PRO-08"/>
      <sheetName val="ANALISES"/>
      <sheetName val="CRON.NOVO.ARIPUANA"/>
      <sheetName val="Custo do CM-30"/>
      <sheetName val="Cálculo"/>
      <sheetName val="Quadro + Gráfico"/>
      <sheetName val="Viga_Benkellman"/>
      <sheetName val="Conc 20"/>
      <sheetName val="memória de calculo_liquida"/>
      <sheetName val="Preços"/>
      <sheetName val="Desp. Apoio"/>
      <sheetName val="Proposta"/>
      <sheetName val="Carimbo de Nota"/>
      <sheetName val="Fresagem de Pista Ago-98"/>
      <sheetName val="P3"/>
      <sheetName val="PLANILHA ATUALIZADA"/>
      <sheetName val="Auxiliar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Tela"/>
      <sheetName val="Atualizacao"/>
      <sheetName val="Chuvas"/>
      <sheetName val="Medição"/>
      <sheetName val="COMPOS1"/>
      <sheetName val="RELATA"/>
      <sheetName val="PRO_08"/>
      <sheetName val="CAPA"/>
      <sheetName val="SUMÁRIO GERAL"/>
      <sheetName val="DIVISÓRIAS"/>
      <sheetName val="CAPA CD"/>
      <sheetName val="CABEÇALHO-RODAPÉ"/>
      <sheetName val="ABC"/>
      <sheetName val="ORÇAMENTO"/>
      <sheetName val="MEMÓRIA"/>
      <sheetName val="CRONOGRAMA"/>
      <sheetName val="BDI"/>
      <sheetName val="Encargos Sociais"/>
      <sheetName val="CPU"/>
      <sheetName val="Quadro Bueiros"/>
      <sheetName val="MP CUB"/>
      <sheetName val="Plan1"/>
      <sheetName val="CBR Jazida"/>
      <sheetName val="JAZIDAS"/>
      <sheetName val="plan"/>
      <sheetName val="Plan2"/>
      <sheetName val="RESUMO_AUT1"/>
      <sheetName val="Custo da Imprimação"/>
      <sheetName val="Custo da Pintura de Ligação"/>
      <sheetName val="RP-1 SB (3)"/>
      <sheetName val="Resumo Financeiro"/>
      <sheetName val=""/>
      <sheetName val="ROSTO"/>
      <sheetName val="7CONT FIN"/>
      <sheetName val="DG"/>
      <sheetName val="Entrada de Dados"/>
      <sheetName val="Ofício"/>
      <sheetName val="Dados do Contrato"/>
      <sheetName val="Boletim"/>
      <sheetName val="Resumo"/>
      <sheetName val="MT-358 Sin.Hor."/>
      <sheetName val="MT-358 Sin.Vert."/>
      <sheetName val="MT-358 Disp. Aux."/>
      <sheetName val="MT 220 Disp Aux"/>
      <sheetName val="Controle financeiro"/>
      <sheetName val="Linear"/>
      <sheetName val="Vert. item 1"/>
      <sheetName val="Horizontal"/>
      <sheetName val="Vertical"/>
      <sheetName val="Seg. e Canalizacao"/>
      <sheetName val="RELATÓRIO FOTOGRAFICO"/>
      <sheetName val="Pluviometria"/>
      <sheetName val="RESUMO DE DIÁRIO DE OBRAS"/>
      <sheetName val="Reajuste"/>
      <sheetName val="Cont.fin. Reajustamento"/>
      <sheetName val="Relatório-1ª med."/>
      <sheetName val="Viga_Benkellman1"/>
      <sheetName val="Estudo_Estatístico1"/>
      <sheetName val="Pro_-_10_norma_A1"/>
      <sheetName val="Pró_-_11_norma_B1"/>
      <sheetName val="Resumo_subtrechos_homgêneos1"/>
      <sheetName val="Demonstrativo_Dimensionamento1"/>
      <sheetName val="Camadas_Mat__Distintos1"/>
      <sheetName val="Relatório-1ª_med_"/>
      <sheetName val="Resumo Geral"/>
      <sheetName val="BANCO"/>
      <sheetName val="Acostamento - 129 - 122+10 LE"/>
      <sheetName val="Acostam. - 122+10 a 112 +10 LE"/>
      <sheetName val="Acost. 112+10 - 102"/>
      <sheetName val="Acost. 101+10 a 92 - LE"/>
      <sheetName val="Acost. 91+10 a 82 - LE"/>
      <sheetName val="ACOST. EST.81+10 A 72"/>
      <sheetName val="ACOST. EST. 71+10 A 62"/>
      <sheetName val="ACOST. Est. 61+10 a 52 - LE"/>
      <sheetName val="ACOST. 51+10 - 42"/>
      <sheetName val="ACOST. EST. 41+10 - 32 LE"/>
      <sheetName val="ACOST. 31+10 - 22 - LE"/>
      <sheetName val="acost . 21 - 12 "/>
      <sheetName val="Acost . 12 - 3"/>
      <sheetName val="Est. 31+10 a Est. 24+10 - LE"/>
      <sheetName val="Est. 42+10 a 32 -LE"/>
      <sheetName val="Est. 51 - Est. 43 - LD"/>
      <sheetName val="Est. 42 - Est. 37 - LD"/>
      <sheetName val="Est. 36 a Est. 31 - LD"/>
      <sheetName val="Est.38 - Est. 34 - EIXO"/>
      <sheetName val="Est. 33 - Est. 24 - EIXO"/>
      <sheetName val="Est. 24 - Est. 19 - completa"/>
      <sheetName val="EST. 18+10 A EST. 14 - COMPLETA"/>
      <sheetName val="Est. 51 a Est. 43 - LE - 14.50 "/>
      <sheetName val="EST. 13 +10 - EST. 10 - COMPL."/>
      <sheetName val="Est. 9 - Est. 5 - Completa"/>
      <sheetName val="Est. 4 a Est. 0 - completo"/>
      <sheetName val="BD"/>
      <sheetName val="TABELAS"/>
      <sheetName val="PROJETO"/>
      <sheetName val="BDI (EDITAL 2)"/>
      <sheetName val="Imai03"/>
      <sheetName val="NF 131"/>
      <sheetName val="ANALISES.XLS"/>
      <sheetName val="Read Me!"/>
      <sheetName val="Planilha orçamentária da PMJ"/>
      <sheetName val="B - Captação_Elevação 1a Etapa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08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08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E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E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NV-408"/>
      <sheetName val="Vol IV quantitativos_por_SNV"/>
      <sheetName val="HOR_MEC_BR-408"/>
      <sheetName val="HOR_MEC_Interseção_BUENOS AIRES"/>
      <sheetName val="HOR_MEC_Interseção Aliança - 2º"/>
      <sheetName val="HOR_MEC_Interseção Aliança - 1º"/>
      <sheetName val="HOR_MEC_Inters_Itaquitinga"/>
      <sheetName val="HOR_MEC_Inters_Timbaúba"/>
      <sheetName val="HOR_MEC_Interseção_Tracunhaem"/>
      <sheetName val="HOR_MEC_Interseção_VICÊNCIA"/>
      <sheetName val="HOR_MAN_Itaquitinga"/>
      <sheetName val="SIN_HOR_MAN_VICÊNCIA"/>
      <sheetName val="HOR_MAN_aliança 1º ACESSO"/>
      <sheetName val="HOR_MAN_ALIANÇA 2º ACESSO"/>
      <sheetName val="HOR_MAN_TRACUNHAEM"/>
      <sheetName val="HOR_MAN_BUENOS AIRES"/>
      <sheetName val="PARADA DE ONIBUS"/>
      <sheetName val="HOR_MAN_PONTES"/>
      <sheetName val="HOR_MAN_PASS. PEDESTRE_LOMBADA"/>
      <sheetName val="HOR_MAN_TIMBAUBA"/>
      <sheetName val="tachas_ALIANÇA 1º acesso "/>
      <sheetName val="tachas_Aliança 2º acesso"/>
      <sheetName val="tachas_aplicacao_BR408"/>
      <sheetName val="tachas_Buenos Aires"/>
      <sheetName val="tachas_Itaquitinga"/>
      <sheetName val="tachas_TIMBAÚBA"/>
      <sheetName val="tachas_Tracunhaém"/>
      <sheetName val="tachas_VICÊNCIA"/>
      <sheetName val="Defensas_necessidades"/>
      <sheetName val="sin_vertical_aplicacao"/>
      <sheetName val="Defensas-Removerimplantar.nec"/>
      <sheetName val="Pórtico a Remover"/>
      <sheetName val="Pórtico e Semi-pórtico"/>
    </sheetNames>
    <sheetDataSet>
      <sheetData sheetId="0"/>
      <sheetData sheetId="1"/>
      <sheetData sheetId="2">
        <row r="14">
          <cell r="U14" t="str">
            <v>NBR 15.402/2006</v>
          </cell>
          <cell r="AA14">
            <v>82.2</v>
          </cell>
          <cell r="AC14" t="str">
            <v>408BPE0110</v>
          </cell>
        </row>
        <row r="15">
          <cell r="U15" t="str">
            <v>NBR 15.402/2006</v>
          </cell>
          <cell r="AA15">
            <v>62.56</v>
          </cell>
          <cell r="AC15" t="str">
            <v>408BPE0110</v>
          </cell>
        </row>
        <row r="16">
          <cell r="U16" t="str">
            <v>NBR 15.402/2006</v>
          </cell>
          <cell r="AA16">
            <v>8.1</v>
          </cell>
          <cell r="AC16" t="str">
            <v>408BPE0110</v>
          </cell>
        </row>
        <row r="17">
          <cell r="U17" t="str">
            <v>NBR 15.402/2006</v>
          </cell>
          <cell r="AA17">
            <v>12</v>
          </cell>
          <cell r="AC17" t="str">
            <v>408BPE0110</v>
          </cell>
        </row>
        <row r="18">
          <cell r="U18" t="str">
            <v>NBR 15.402/2006</v>
          </cell>
          <cell r="AA18">
            <v>54</v>
          </cell>
          <cell r="AC18" t="str">
            <v>408BPE0110</v>
          </cell>
        </row>
        <row r="19">
          <cell r="U19" t="str">
            <v>NBR 15.402/2006</v>
          </cell>
          <cell r="AA19">
            <v>139.5</v>
          </cell>
          <cell r="AC19" t="str">
            <v>408BPE0110</v>
          </cell>
        </row>
        <row r="20">
          <cell r="U20" t="str">
            <v>NBR 15.402/2006</v>
          </cell>
          <cell r="AA20">
            <v>82.2</v>
          </cell>
          <cell r="AC20" t="str">
            <v>408BPE0110</v>
          </cell>
        </row>
        <row r="21">
          <cell r="U21" t="str">
            <v>NBR 13.731/08</v>
          </cell>
          <cell r="AA21">
            <v>117</v>
          </cell>
          <cell r="AC21" t="str">
            <v>408BPE0110</v>
          </cell>
        </row>
        <row r="22">
          <cell r="U22" t="str">
            <v>NBR 13.731/08</v>
          </cell>
          <cell r="AA22">
            <v>117.66</v>
          </cell>
          <cell r="AC22" t="str">
            <v>408BPE0110</v>
          </cell>
        </row>
        <row r="23">
          <cell r="U23" t="str">
            <v>NBR 13.731/08</v>
          </cell>
          <cell r="AA23">
            <v>123.92</v>
          </cell>
          <cell r="AC23" t="str">
            <v>408BPE0110</v>
          </cell>
        </row>
        <row r="24">
          <cell r="U24" t="str">
            <v>NBR 13.731/08</v>
          </cell>
          <cell r="AA24">
            <v>239.22</v>
          </cell>
          <cell r="AC24" t="str">
            <v>408BPE0110</v>
          </cell>
        </row>
        <row r="25">
          <cell r="U25" t="str">
            <v>NBR 13.731/08</v>
          </cell>
          <cell r="AA25">
            <v>222.7</v>
          </cell>
          <cell r="AC25" t="str">
            <v>408BPE0110</v>
          </cell>
        </row>
        <row r="26">
          <cell r="U26" t="str">
            <v>NBR 13.731/08</v>
          </cell>
          <cell r="AA26">
            <v>229.62</v>
          </cell>
          <cell r="AC26" t="str">
            <v>408BPE0110</v>
          </cell>
        </row>
        <row r="27">
          <cell r="U27" t="str">
            <v>NBR 13.731/08</v>
          </cell>
          <cell r="AA27">
            <v>535.55999999999995</v>
          </cell>
          <cell r="AC27" t="str">
            <v>408BPE0110</v>
          </cell>
        </row>
        <row r="28">
          <cell r="U28" t="str">
            <v>NBR 13.731/08</v>
          </cell>
          <cell r="AA28">
            <v>535.55999999999995</v>
          </cell>
          <cell r="AC28" t="str">
            <v>408BPE0110</v>
          </cell>
        </row>
        <row r="29">
          <cell r="U29" t="str">
            <v>NBR 13.731/08</v>
          </cell>
          <cell r="AA29">
            <v>147.47999999999999</v>
          </cell>
          <cell r="AC29" t="str">
            <v>408BPE0110</v>
          </cell>
        </row>
        <row r="30">
          <cell r="U30" t="str">
            <v>NBR 13.731/08</v>
          </cell>
          <cell r="AA30">
            <v>27.3</v>
          </cell>
          <cell r="AC30" t="str">
            <v>408BPE0110</v>
          </cell>
        </row>
        <row r="31">
          <cell r="U31" t="str">
            <v>NBR 15.402/2006</v>
          </cell>
          <cell r="AA31">
            <v>114.7</v>
          </cell>
          <cell r="AC31" t="str">
            <v>408BPE0110</v>
          </cell>
        </row>
        <row r="32">
          <cell r="U32" t="str">
            <v>NBR 15.870/10</v>
          </cell>
          <cell r="AA32">
            <v>28.67</v>
          </cell>
          <cell r="AC32" t="str">
            <v>408BPE0110</v>
          </cell>
        </row>
        <row r="33">
          <cell r="U33" t="str">
            <v>NBR 15.870/10</v>
          </cell>
          <cell r="AA33">
            <v>28.67</v>
          </cell>
          <cell r="AC33" t="str">
            <v>408BPE0110</v>
          </cell>
        </row>
        <row r="34">
          <cell r="U34" t="str">
            <v>NBR 13.731/08</v>
          </cell>
          <cell r="AA34">
            <v>87.4</v>
          </cell>
          <cell r="AC34" t="str">
            <v>408BPE0110</v>
          </cell>
        </row>
        <row r="35">
          <cell r="U35" t="str">
            <v>NBR 13.731/08</v>
          </cell>
          <cell r="AA35">
            <v>87.4</v>
          </cell>
          <cell r="AC35" t="str">
            <v>408BPE0110</v>
          </cell>
        </row>
        <row r="36">
          <cell r="U36" t="str">
            <v>NBR 13.731/08</v>
          </cell>
          <cell r="AA36">
            <v>263.60000000000002</v>
          </cell>
          <cell r="AC36" t="str">
            <v>408BPE0110</v>
          </cell>
        </row>
        <row r="37">
          <cell r="U37" t="str">
            <v>NBR 13.731/08</v>
          </cell>
          <cell r="AA37">
            <v>131.80000000000001</v>
          </cell>
          <cell r="AC37" t="str">
            <v>408BPE0110</v>
          </cell>
        </row>
        <row r="38">
          <cell r="U38" t="str">
            <v>NBR 13.731/08</v>
          </cell>
          <cell r="AA38">
            <v>132.1</v>
          </cell>
          <cell r="AC38" t="str">
            <v>408BPE0110</v>
          </cell>
        </row>
        <row r="39">
          <cell r="U39" t="str">
            <v>NBR 15.402/2006</v>
          </cell>
          <cell r="AA39">
            <v>112.42</v>
          </cell>
          <cell r="AC39" t="str">
            <v>408BPE0110</v>
          </cell>
        </row>
        <row r="40">
          <cell r="U40" t="str">
            <v>NBR 15.870/10</v>
          </cell>
          <cell r="AA40">
            <v>27.86</v>
          </cell>
          <cell r="AC40" t="str">
            <v>408BPE0110</v>
          </cell>
        </row>
        <row r="41">
          <cell r="U41" t="str">
            <v>NBR 15.870/10</v>
          </cell>
          <cell r="AA41">
            <v>27.86</v>
          </cell>
          <cell r="AC41" t="str">
            <v>408BPE0110</v>
          </cell>
        </row>
        <row r="42">
          <cell r="U42" t="str">
            <v>NBR 13.731/08</v>
          </cell>
          <cell r="AA42">
            <v>178.22</v>
          </cell>
          <cell r="AC42" t="str">
            <v>408BPE0110</v>
          </cell>
        </row>
        <row r="43">
          <cell r="U43" t="str">
            <v>NBR 13.731/08</v>
          </cell>
          <cell r="AA43">
            <v>207.46</v>
          </cell>
          <cell r="AC43" t="str">
            <v>408BPE0110</v>
          </cell>
        </row>
        <row r="44">
          <cell r="U44" t="str">
            <v>NBR 13.731/08</v>
          </cell>
          <cell r="AA44">
            <v>221.7</v>
          </cell>
          <cell r="AC44" t="str">
            <v>408BPE0110</v>
          </cell>
        </row>
        <row r="45">
          <cell r="U45" t="str">
            <v>NBR 13.731/08</v>
          </cell>
          <cell r="AA45">
            <v>98.94</v>
          </cell>
          <cell r="AC45" t="str">
            <v>408BPE0110</v>
          </cell>
        </row>
        <row r="46">
          <cell r="U46" t="str">
            <v>NBR 13.731/08</v>
          </cell>
          <cell r="AA46">
            <v>353.16</v>
          </cell>
          <cell r="AC46" t="str">
            <v>408BPE0110</v>
          </cell>
        </row>
        <row r="47">
          <cell r="U47" t="str">
            <v>NBR 13.731/08</v>
          </cell>
          <cell r="AA47">
            <v>353.16</v>
          </cell>
          <cell r="AC47" t="str">
            <v>408BPE0110</v>
          </cell>
        </row>
        <row r="48">
          <cell r="U48" t="str">
            <v>NBR 13.731/08</v>
          </cell>
          <cell r="AA48">
            <v>186.38</v>
          </cell>
          <cell r="AC48" t="str">
            <v>408BPE0110</v>
          </cell>
        </row>
        <row r="49">
          <cell r="U49" t="str">
            <v>NBR 13.731/08</v>
          </cell>
          <cell r="AA49">
            <v>136.30000000000001</v>
          </cell>
          <cell r="AC49" t="str">
            <v>408BPE0110</v>
          </cell>
        </row>
        <row r="50">
          <cell r="U50" t="str">
            <v>NBR 13.731/08</v>
          </cell>
          <cell r="AA50">
            <v>248.94</v>
          </cell>
          <cell r="AC50" t="str">
            <v>408BPE0110</v>
          </cell>
        </row>
        <row r="51">
          <cell r="U51" t="str">
            <v>NBR 13.731/08</v>
          </cell>
          <cell r="AA51">
            <v>51.72</v>
          </cell>
          <cell r="AC51" t="str">
            <v>408BPE0110</v>
          </cell>
        </row>
        <row r="52">
          <cell r="U52" t="str">
            <v>NBR 13.731/08</v>
          </cell>
          <cell r="AA52">
            <v>281</v>
          </cell>
          <cell r="AC52" t="str">
            <v>408BPE0110</v>
          </cell>
        </row>
        <row r="53">
          <cell r="U53" t="str">
            <v>NBR 13.731/08</v>
          </cell>
          <cell r="AA53">
            <v>274.60000000000002</v>
          </cell>
          <cell r="AC53" t="str">
            <v>408BPE0110</v>
          </cell>
        </row>
        <row r="54">
          <cell r="U54" t="str">
            <v>NBR 13.731/08</v>
          </cell>
          <cell r="AA54">
            <v>69.260000000000005</v>
          </cell>
          <cell r="AC54" t="str">
            <v>408BPE0110</v>
          </cell>
        </row>
        <row r="55">
          <cell r="U55" t="str">
            <v>NBR 13.731/08</v>
          </cell>
          <cell r="AA55">
            <v>59.14</v>
          </cell>
          <cell r="AC55" t="str">
            <v>408BPE0110</v>
          </cell>
        </row>
        <row r="56">
          <cell r="U56" t="str">
            <v>NBR 13.731/08</v>
          </cell>
          <cell r="AA56">
            <v>59.88</v>
          </cell>
          <cell r="AC56" t="str">
            <v>408BPE0110</v>
          </cell>
        </row>
        <row r="57">
          <cell r="U57" t="str">
            <v>NBR 13.731/08</v>
          </cell>
          <cell r="AA57">
            <v>273.3</v>
          </cell>
          <cell r="AC57" t="str">
            <v>408BPE0110</v>
          </cell>
        </row>
        <row r="58">
          <cell r="U58" t="str">
            <v>NBR 13.731/08</v>
          </cell>
          <cell r="AA58">
            <v>916.12</v>
          </cell>
          <cell r="AC58" t="str">
            <v>408BPE0110</v>
          </cell>
        </row>
        <row r="59">
          <cell r="U59" t="str">
            <v>NBR 13.731/08</v>
          </cell>
          <cell r="AA59">
            <v>916.12</v>
          </cell>
          <cell r="AC59" t="str">
            <v>408BPE0110</v>
          </cell>
        </row>
        <row r="60">
          <cell r="U60" t="str">
            <v>NBR 13.731/08</v>
          </cell>
          <cell r="AA60">
            <v>138.46</v>
          </cell>
          <cell r="AC60" t="str">
            <v>408BPE0110</v>
          </cell>
        </row>
        <row r="61">
          <cell r="U61" t="str">
            <v>NBR 13.731/08</v>
          </cell>
          <cell r="AA61">
            <v>55.66</v>
          </cell>
          <cell r="AC61" t="str">
            <v>408BPE0110</v>
          </cell>
        </row>
        <row r="62">
          <cell r="U62" t="str">
            <v>NBR 13.731/08</v>
          </cell>
          <cell r="AA62">
            <v>70.92</v>
          </cell>
          <cell r="AC62" t="str">
            <v>408BPE0110</v>
          </cell>
        </row>
        <row r="63">
          <cell r="U63" t="str">
            <v>NBR 13.731/08</v>
          </cell>
          <cell r="AA63">
            <v>257.02</v>
          </cell>
          <cell r="AC63" t="str">
            <v>408BPE0110</v>
          </cell>
        </row>
        <row r="64">
          <cell r="U64" t="str">
            <v>NBR 13.731/08</v>
          </cell>
          <cell r="AA64">
            <v>379.4</v>
          </cell>
          <cell r="AC64" t="str">
            <v>408BPE0110</v>
          </cell>
        </row>
        <row r="65">
          <cell r="U65" t="str">
            <v>NBR 13.731/08</v>
          </cell>
          <cell r="AA65">
            <v>379.4</v>
          </cell>
          <cell r="AC65" t="str">
            <v>408BPE0110</v>
          </cell>
        </row>
        <row r="66">
          <cell r="U66" t="str">
            <v>NBR 13.731/08</v>
          </cell>
          <cell r="AA66">
            <v>633.24</v>
          </cell>
          <cell r="AC66" t="str">
            <v>408BPE0110</v>
          </cell>
        </row>
        <row r="67">
          <cell r="U67" t="str">
            <v>NBR 13.731/08</v>
          </cell>
          <cell r="AA67">
            <v>678.28</v>
          </cell>
          <cell r="AC67" t="str">
            <v>408BPE0110</v>
          </cell>
        </row>
        <row r="68">
          <cell r="U68" t="str">
            <v>NBR 13.731/08</v>
          </cell>
          <cell r="AA68">
            <v>1311.52</v>
          </cell>
          <cell r="AC68" t="str">
            <v>408BPE0110</v>
          </cell>
        </row>
        <row r="69">
          <cell r="U69" t="str">
            <v>NBR 13.731/08</v>
          </cell>
          <cell r="AA69">
            <v>655.76</v>
          </cell>
          <cell r="AC69" t="str">
            <v>408BPE0110</v>
          </cell>
        </row>
        <row r="70">
          <cell r="U70" t="str">
            <v>NBR 15.402/2006</v>
          </cell>
          <cell r="AA70">
            <v>168.6</v>
          </cell>
          <cell r="AC70" t="str">
            <v>408BPE0110</v>
          </cell>
        </row>
        <row r="71">
          <cell r="U71" t="str">
            <v>NBR 15.870/10</v>
          </cell>
          <cell r="AA71">
            <v>42.15</v>
          </cell>
          <cell r="AC71" t="str">
            <v>408BPE0110</v>
          </cell>
        </row>
        <row r="72">
          <cell r="U72" t="str">
            <v>NBR 15.870/10</v>
          </cell>
          <cell r="AA72">
            <v>42.15</v>
          </cell>
          <cell r="AC72" t="str">
            <v>408BPE0110</v>
          </cell>
        </row>
        <row r="73">
          <cell r="U73" t="str">
            <v>NBR 13.731/08</v>
          </cell>
          <cell r="AA73">
            <v>738.54</v>
          </cell>
          <cell r="AC73" t="str">
            <v>408BPE0110</v>
          </cell>
        </row>
        <row r="74">
          <cell r="U74" t="str">
            <v>NBR 13.731/08</v>
          </cell>
          <cell r="AA74">
            <v>369.28</v>
          </cell>
          <cell r="AC74" t="str">
            <v>408BPE0110</v>
          </cell>
        </row>
        <row r="75">
          <cell r="U75" t="str">
            <v>NBR 13.731/08</v>
          </cell>
          <cell r="AA75">
            <v>369.28</v>
          </cell>
          <cell r="AC75" t="str">
            <v>408BPE0110</v>
          </cell>
        </row>
        <row r="76">
          <cell r="U76" t="str">
            <v>NBR 15.402/2006</v>
          </cell>
          <cell r="AA76">
            <v>184.64</v>
          </cell>
          <cell r="AC76" t="str">
            <v>408BPE0110</v>
          </cell>
        </row>
        <row r="77">
          <cell r="U77" t="str">
            <v>NBR 15.870/10</v>
          </cell>
          <cell r="AA77">
            <v>46.16</v>
          </cell>
          <cell r="AC77" t="str">
            <v>408BPE0110</v>
          </cell>
        </row>
        <row r="78">
          <cell r="U78" t="str">
            <v>NBR 15.870/10</v>
          </cell>
          <cell r="AA78">
            <v>46.16</v>
          </cell>
          <cell r="AC78" t="str">
            <v>408BPE0110</v>
          </cell>
        </row>
        <row r="79">
          <cell r="U79" t="str">
            <v>NBR 13.731/08</v>
          </cell>
          <cell r="AA79">
            <v>205.58</v>
          </cell>
          <cell r="AC79" t="str">
            <v>408BPE0110</v>
          </cell>
        </row>
        <row r="80">
          <cell r="U80" t="str">
            <v>NBR 13.731/08</v>
          </cell>
          <cell r="AA80">
            <v>102.78</v>
          </cell>
          <cell r="AC80" t="str">
            <v>408BPE0110</v>
          </cell>
        </row>
        <row r="81">
          <cell r="U81" t="str">
            <v>NBR 13.731/08</v>
          </cell>
          <cell r="AA81">
            <v>102.78</v>
          </cell>
          <cell r="AC81" t="str">
            <v>408BPE0110</v>
          </cell>
        </row>
        <row r="82">
          <cell r="U82" t="str">
            <v>NBR 15.402/2006</v>
          </cell>
          <cell r="AA82">
            <v>211.9</v>
          </cell>
          <cell r="AC82" t="str">
            <v>408BPE0110</v>
          </cell>
        </row>
        <row r="83">
          <cell r="U83" t="str">
            <v>NBR 15.402/2006</v>
          </cell>
          <cell r="AA83">
            <v>105.96</v>
          </cell>
          <cell r="AC83" t="str">
            <v>408BPE0110</v>
          </cell>
        </row>
        <row r="84">
          <cell r="U84" t="str">
            <v>NBR 15.402/2006</v>
          </cell>
          <cell r="AA84">
            <v>105.96</v>
          </cell>
          <cell r="AC84" t="str">
            <v>408BPE0110</v>
          </cell>
        </row>
        <row r="85">
          <cell r="U85" t="str">
            <v>NBR 13.731/08</v>
          </cell>
          <cell r="AA85">
            <v>788.32</v>
          </cell>
          <cell r="AC85" t="str">
            <v>408BPE0130</v>
          </cell>
        </row>
        <row r="86">
          <cell r="U86" t="str">
            <v>NBR 13.731/08</v>
          </cell>
          <cell r="AA86">
            <v>394.16</v>
          </cell>
          <cell r="AC86" t="str">
            <v>408BPE0130</v>
          </cell>
        </row>
        <row r="87">
          <cell r="U87" t="str">
            <v>NBR 13.731/08</v>
          </cell>
          <cell r="AA87">
            <v>394.16</v>
          </cell>
          <cell r="AC87" t="str">
            <v>408BPE0130</v>
          </cell>
        </row>
        <row r="88">
          <cell r="U88" t="str">
            <v>NBR 13.731/08</v>
          </cell>
          <cell r="AA88">
            <v>176</v>
          </cell>
          <cell r="AC88" t="str">
            <v>408BPE0130</v>
          </cell>
        </row>
        <row r="89">
          <cell r="U89" t="str">
            <v>NBR 13.731/08</v>
          </cell>
          <cell r="AA89">
            <v>88</v>
          </cell>
          <cell r="AC89" t="str">
            <v>408BPE0130</v>
          </cell>
        </row>
        <row r="90">
          <cell r="U90" t="str">
            <v>NBR 13.731/08</v>
          </cell>
          <cell r="AA90">
            <v>88</v>
          </cell>
          <cell r="AC90" t="str">
            <v>408BPE0130</v>
          </cell>
        </row>
        <row r="91">
          <cell r="U91" t="str">
            <v>NBR 15.402/2006</v>
          </cell>
          <cell r="AA91">
            <v>141.9</v>
          </cell>
          <cell r="AC91" t="str">
            <v>408BPE0130</v>
          </cell>
        </row>
        <row r="92">
          <cell r="U92" t="str">
            <v>NBR 15.402/2006</v>
          </cell>
          <cell r="AA92">
            <v>59.18</v>
          </cell>
          <cell r="AC92" t="str">
            <v>408BPE0130</v>
          </cell>
        </row>
        <row r="93">
          <cell r="U93" t="str">
            <v>NBR 15.402/2006</v>
          </cell>
          <cell r="AA93">
            <v>23.4</v>
          </cell>
          <cell r="AC93" t="str">
            <v>408BPE0130</v>
          </cell>
        </row>
        <row r="94">
          <cell r="U94" t="str">
            <v>NBR 13.731/08</v>
          </cell>
          <cell r="AA94">
            <v>88</v>
          </cell>
          <cell r="AC94" t="str">
            <v>408BPE0130</v>
          </cell>
        </row>
        <row r="95">
          <cell r="U95" t="str">
            <v>NBR 13.731/08</v>
          </cell>
          <cell r="AA95">
            <v>88</v>
          </cell>
          <cell r="AC95" t="str">
            <v>408BPE0130</v>
          </cell>
        </row>
        <row r="96">
          <cell r="U96" t="str">
            <v>NBR 13.731/08</v>
          </cell>
          <cell r="AA96">
            <v>61.94</v>
          </cell>
          <cell r="AC96" t="str">
            <v>408BPE0130</v>
          </cell>
        </row>
        <row r="97">
          <cell r="U97" t="str">
            <v>NBR 13.731/08</v>
          </cell>
          <cell r="AA97">
            <v>691.04</v>
          </cell>
          <cell r="AC97" t="str">
            <v>408BPE0130</v>
          </cell>
        </row>
        <row r="98">
          <cell r="U98" t="str">
            <v>NBR 15.402/2006</v>
          </cell>
          <cell r="AA98">
            <v>327.48</v>
          </cell>
          <cell r="AC98" t="str">
            <v>408BPE0130</v>
          </cell>
        </row>
        <row r="99">
          <cell r="U99" t="str">
            <v>NBR 15.402/2006</v>
          </cell>
          <cell r="AA99">
            <v>163.74</v>
          </cell>
          <cell r="AC99" t="str">
            <v>408BPE0130</v>
          </cell>
        </row>
        <row r="100">
          <cell r="U100" t="str">
            <v>NBR 15.402/2006</v>
          </cell>
          <cell r="AA100">
            <v>163.74</v>
          </cell>
          <cell r="AC100" t="str">
            <v>408BPE0130</v>
          </cell>
        </row>
        <row r="101">
          <cell r="U101" t="str">
            <v>NBR 15.402/2006</v>
          </cell>
          <cell r="AA101">
            <v>102.32</v>
          </cell>
          <cell r="AC101" t="str">
            <v>408BPE0130</v>
          </cell>
        </row>
        <row r="102">
          <cell r="U102" t="str">
            <v>NBR 15.870/10</v>
          </cell>
          <cell r="AA102">
            <v>25.58</v>
          </cell>
          <cell r="AC102" t="str">
            <v>408BPE0130</v>
          </cell>
        </row>
        <row r="103">
          <cell r="U103" t="str">
            <v>NBR 15.870/10</v>
          </cell>
          <cell r="AA103">
            <v>25.58</v>
          </cell>
          <cell r="AC103" t="str">
            <v>408BPE0130</v>
          </cell>
        </row>
        <row r="104">
          <cell r="U104" t="str">
            <v>NBR 13.731/08</v>
          </cell>
          <cell r="AA104">
            <v>29.48</v>
          </cell>
          <cell r="AC104" t="str">
            <v>408BPE0130</v>
          </cell>
        </row>
        <row r="105">
          <cell r="U105" t="str">
            <v>NBR 13.731/08</v>
          </cell>
          <cell r="AA105">
            <v>584.74</v>
          </cell>
          <cell r="AC105" t="str">
            <v>408BPE0130</v>
          </cell>
        </row>
        <row r="106">
          <cell r="U106" t="str">
            <v>NBR 13.731/08</v>
          </cell>
          <cell r="AA106">
            <v>584.74</v>
          </cell>
          <cell r="AC106" t="str">
            <v>408BPE0130</v>
          </cell>
        </row>
        <row r="107">
          <cell r="U107" t="str">
            <v>NBR 13.731/08</v>
          </cell>
          <cell r="AA107">
            <v>1198.68</v>
          </cell>
          <cell r="AC107" t="str">
            <v>408BPE0130</v>
          </cell>
        </row>
        <row r="108">
          <cell r="U108" t="str">
            <v>NBR 13.731/08</v>
          </cell>
          <cell r="AA108">
            <v>599.34</v>
          </cell>
          <cell r="AC108" t="str">
            <v>408BPE0130</v>
          </cell>
        </row>
        <row r="109">
          <cell r="U109" t="str">
            <v>NBR 13.731/08</v>
          </cell>
          <cell r="AA109">
            <v>599.34</v>
          </cell>
          <cell r="AC109" t="str">
            <v>408BPE0130</v>
          </cell>
        </row>
        <row r="110">
          <cell r="U110" t="str">
            <v>NBR 13.731/08</v>
          </cell>
          <cell r="AA110">
            <v>112.5</v>
          </cell>
          <cell r="AC110" t="str">
            <v>408BPE0130</v>
          </cell>
        </row>
        <row r="111">
          <cell r="U111" t="str">
            <v>NBR 13.731/08</v>
          </cell>
          <cell r="AA111">
            <v>75</v>
          </cell>
          <cell r="AC111" t="str">
            <v>408BPE0130</v>
          </cell>
        </row>
        <row r="112">
          <cell r="U112" t="str">
            <v>NBR 13.731/08</v>
          </cell>
          <cell r="AA112">
            <v>75</v>
          </cell>
          <cell r="AC112" t="str">
            <v>408BPE0130</v>
          </cell>
        </row>
        <row r="113">
          <cell r="U113" t="str">
            <v>NBR 13.731/08</v>
          </cell>
          <cell r="AA113">
            <v>348</v>
          </cell>
          <cell r="AC113" t="str">
            <v>408BPE0130</v>
          </cell>
        </row>
        <row r="114">
          <cell r="U114" t="str">
            <v>NBR 13.731/08</v>
          </cell>
          <cell r="AA114">
            <v>174</v>
          </cell>
          <cell r="AC114" t="str">
            <v>408BPE0130</v>
          </cell>
        </row>
        <row r="115">
          <cell r="U115" t="str">
            <v>NBR 13.731/08</v>
          </cell>
          <cell r="AA115">
            <v>174</v>
          </cell>
          <cell r="AC115" t="str">
            <v>408BPE0130</v>
          </cell>
        </row>
        <row r="116">
          <cell r="U116" t="str">
            <v>NBR 15.402/2006</v>
          </cell>
          <cell r="AA116">
            <v>64.2</v>
          </cell>
          <cell r="AC116" t="str">
            <v>408BPE0130</v>
          </cell>
        </row>
        <row r="117">
          <cell r="U117" t="str">
            <v>NBR 15.402/2006</v>
          </cell>
          <cell r="AA117">
            <v>101.4</v>
          </cell>
          <cell r="AC117" t="str">
            <v>408BPE0130</v>
          </cell>
        </row>
        <row r="118">
          <cell r="U118" t="str">
            <v>NBR 15.402/2006</v>
          </cell>
          <cell r="AA118">
            <v>48.16</v>
          </cell>
          <cell r="AC118" t="str">
            <v>408BPE0130</v>
          </cell>
        </row>
        <row r="119">
          <cell r="U119" t="str">
            <v>NBR 15.402/2006</v>
          </cell>
          <cell r="AA119">
            <v>19.8</v>
          </cell>
          <cell r="AC119" t="str">
            <v>408BPE0130</v>
          </cell>
        </row>
        <row r="120">
          <cell r="U120" t="str">
            <v>NBR 15.402/2006</v>
          </cell>
          <cell r="AA120">
            <v>10.199999999999999</v>
          </cell>
          <cell r="AC120" t="str">
            <v>408BPE0130</v>
          </cell>
        </row>
        <row r="121">
          <cell r="U121" t="str">
            <v>NBR 15.402/2006</v>
          </cell>
          <cell r="AA121">
            <v>102</v>
          </cell>
          <cell r="AC121" t="str">
            <v>408BPE0150</v>
          </cell>
        </row>
        <row r="122">
          <cell r="U122" t="str">
            <v>NBR 15.402/2006</v>
          </cell>
          <cell r="AA122">
            <v>1867.5</v>
          </cell>
          <cell r="AC122" t="str">
            <v>408BPE0150</v>
          </cell>
        </row>
        <row r="123">
          <cell r="U123" t="str">
            <v>NBR 13.731/08</v>
          </cell>
          <cell r="AA123">
            <v>217.14</v>
          </cell>
          <cell r="AC123" t="str">
            <v>408BPE0150</v>
          </cell>
        </row>
        <row r="124">
          <cell r="U124" t="str">
            <v>NBR 13.731/08</v>
          </cell>
          <cell r="AA124">
            <v>1306.1600000000001</v>
          </cell>
          <cell r="AC124" t="str">
            <v>408BPE0150</v>
          </cell>
        </row>
        <row r="125">
          <cell r="U125" t="str">
            <v>NBR 13.731/08</v>
          </cell>
          <cell r="AA125">
            <v>114.56</v>
          </cell>
          <cell r="AC125" t="str">
            <v>408BPE0150</v>
          </cell>
        </row>
        <row r="126">
          <cell r="U126" t="str">
            <v>NBR 13.731/08</v>
          </cell>
          <cell r="AA126">
            <v>138.02000000000001</v>
          </cell>
          <cell r="AC126" t="str">
            <v>408BPE0150</v>
          </cell>
        </row>
        <row r="127">
          <cell r="U127" t="str">
            <v>NBR 13.731/08</v>
          </cell>
          <cell r="AA127">
            <v>69</v>
          </cell>
          <cell r="AC127" t="str">
            <v>408BPE0150</v>
          </cell>
        </row>
        <row r="128">
          <cell r="U128" t="str">
            <v>NBR 13.731/08</v>
          </cell>
          <cell r="AA128">
            <v>69</v>
          </cell>
          <cell r="AC128" t="str">
            <v>408BPE0150</v>
          </cell>
        </row>
        <row r="129">
          <cell r="U129" t="str">
            <v>NBR 13.731/08</v>
          </cell>
          <cell r="AA129">
            <v>102.64</v>
          </cell>
          <cell r="AC129" t="str">
            <v>408BPE0150</v>
          </cell>
        </row>
        <row r="130">
          <cell r="U130" t="str">
            <v>NBR 13.731/08</v>
          </cell>
          <cell r="AA130">
            <v>68.42</v>
          </cell>
          <cell r="AC130" t="str">
            <v>408BPE0150</v>
          </cell>
        </row>
        <row r="131">
          <cell r="U131" t="str">
            <v>NBR 13.731/08</v>
          </cell>
          <cell r="AA131">
            <v>68.42</v>
          </cell>
          <cell r="AC131" t="str">
            <v>408BPE0150</v>
          </cell>
        </row>
        <row r="132">
          <cell r="U132" t="str">
            <v>NBR 13.731/08</v>
          </cell>
          <cell r="AA132">
            <v>45</v>
          </cell>
          <cell r="AC132" t="str">
            <v>408BPE0150</v>
          </cell>
        </row>
        <row r="133">
          <cell r="U133" t="str">
            <v>NBR 13.731/08</v>
          </cell>
          <cell r="AA133">
            <v>90</v>
          </cell>
          <cell r="AC133" t="str">
            <v>408BPE0150</v>
          </cell>
        </row>
        <row r="134">
          <cell r="U134" t="str">
            <v>NBR 13.731/08</v>
          </cell>
          <cell r="AA134">
            <v>90</v>
          </cell>
          <cell r="AC134" t="str">
            <v>408BPE0150</v>
          </cell>
        </row>
        <row r="135">
          <cell r="U135" t="str">
            <v>NBR 13.731/08</v>
          </cell>
          <cell r="AA135">
            <v>135</v>
          </cell>
          <cell r="AC135" t="str">
            <v>408BPE0150</v>
          </cell>
        </row>
        <row r="136">
          <cell r="U136" t="str">
            <v>NBR 13.731/08</v>
          </cell>
          <cell r="AA136">
            <v>90</v>
          </cell>
          <cell r="AC136" t="str">
            <v>408BPE0150</v>
          </cell>
        </row>
        <row r="137">
          <cell r="U137" t="str">
            <v>NBR 13.731/08</v>
          </cell>
          <cell r="AA137">
            <v>90</v>
          </cell>
          <cell r="AC137" t="str">
            <v>408BPE0150</v>
          </cell>
        </row>
        <row r="138">
          <cell r="U138" t="str">
            <v>NBR 13.731/08</v>
          </cell>
          <cell r="AA138">
            <v>180</v>
          </cell>
          <cell r="AC138" t="str">
            <v>408BPE0150</v>
          </cell>
        </row>
        <row r="139">
          <cell r="U139" t="str">
            <v>NBR 13.731/08</v>
          </cell>
          <cell r="AA139">
            <v>120</v>
          </cell>
          <cell r="AC139" t="str">
            <v>408BPE0150</v>
          </cell>
        </row>
        <row r="140">
          <cell r="U140" t="str">
            <v>NBR 13.731/08</v>
          </cell>
          <cell r="AA140">
            <v>120</v>
          </cell>
          <cell r="AC140" t="str">
            <v>408BPE0150</v>
          </cell>
        </row>
        <row r="141">
          <cell r="U141" t="str">
            <v>NBR 15.402/2006</v>
          </cell>
          <cell r="AA141">
            <v>197.84</v>
          </cell>
          <cell r="AC141" t="str">
            <v>408BPE0150</v>
          </cell>
        </row>
        <row r="142">
          <cell r="U142" t="str">
            <v>NBR 15.870/10</v>
          </cell>
          <cell r="AA142">
            <v>49.46</v>
          </cell>
          <cell r="AC142" t="str">
            <v>408BPE0150</v>
          </cell>
        </row>
        <row r="143">
          <cell r="U143" t="str">
            <v>NBR 15.870/10</v>
          </cell>
          <cell r="AA143">
            <v>49.46</v>
          </cell>
          <cell r="AC143" t="str">
            <v>408BPE0150</v>
          </cell>
        </row>
        <row r="144">
          <cell r="U144" t="str">
            <v>NBR 13.731/08</v>
          </cell>
          <cell r="AA144">
            <v>301.32</v>
          </cell>
          <cell r="AC144" t="str">
            <v>408BPE0150</v>
          </cell>
        </row>
        <row r="145">
          <cell r="U145" t="str">
            <v>NBR 13.731/08</v>
          </cell>
          <cell r="AA145">
            <v>150.66</v>
          </cell>
          <cell r="AC145" t="str">
            <v>408BPE0150</v>
          </cell>
        </row>
        <row r="146">
          <cell r="U146" t="str">
            <v>NBR 13.731/08</v>
          </cell>
          <cell r="AA146">
            <v>150.66</v>
          </cell>
          <cell r="AC146" t="str">
            <v>408BPE0150</v>
          </cell>
        </row>
        <row r="147">
          <cell r="U147" t="str">
            <v>NBR 15.402/2006</v>
          </cell>
          <cell r="AA147">
            <v>127.14</v>
          </cell>
          <cell r="AC147" t="str">
            <v>408BPE0150</v>
          </cell>
        </row>
        <row r="148">
          <cell r="U148" t="str">
            <v>NBR 15.870/10</v>
          </cell>
          <cell r="AA148">
            <v>31.79</v>
          </cell>
          <cell r="AC148" t="str">
            <v>408BPE0150</v>
          </cell>
        </row>
        <row r="149">
          <cell r="U149" t="str">
            <v>NBR 15.870/10</v>
          </cell>
          <cell r="AA149">
            <v>31.79</v>
          </cell>
          <cell r="AC149" t="str">
            <v>408BPE0150</v>
          </cell>
        </row>
        <row r="150">
          <cell r="U150" t="str">
            <v>NBR 13.731/08</v>
          </cell>
          <cell r="AA150">
            <v>254.56</v>
          </cell>
          <cell r="AC150" t="str">
            <v>408BPE0150</v>
          </cell>
        </row>
        <row r="151">
          <cell r="U151" t="str">
            <v>NBR 13.731/08</v>
          </cell>
          <cell r="AA151">
            <v>127.28</v>
          </cell>
          <cell r="AC151" t="str">
            <v>408BPE0150</v>
          </cell>
        </row>
        <row r="152">
          <cell r="U152" t="str">
            <v>NBR 13.731/08</v>
          </cell>
          <cell r="AA152">
            <v>127.28</v>
          </cell>
          <cell r="AC152" t="str">
            <v>408BPE0150</v>
          </cell>
        </row>
        <row r="153">
          <cell r="U153" t="str">
            <v>NBR 13.731/08</v>
          </cell>
          <cell r="AA153">
            <v>509.16</v>
          </cell>
          <cell r="AC153" t="str">
            <v>408BPE0150</v>
          </cell>
        </row>
        <row r="154">
          <cell r="U154" t="str">
            <v>NBR 13.731/08</v>
          </cell>
          <cell r="AA154">
            <v>254.58</v>
          </cell>
          <cell r="AC154" t="str">
            <v>408BPE0150</v>
          </cell>
        </row>
        <row r="155">
          <cell r="U155" t="str">
            <v>NBR 13.731/08</v>
          </cell>
          <cell r="AA155">
            <v>254.58</v>
          </cell>
          <cell r="AC155" t="str">
            <v>408BPE0150</v>
          </cell>
        </row>
        <row r="156">
          <cell r="U156" t="str">
            <v>NBR 13.731/08</v>
          </cell>
          <cell r="AA156">
            <v>172.5</v>
          </cell>
          <cell r="AC156" t="str">
            <v>408BPE0150</v>
          </cell>
        </row>
        <row r="157">
          <cell r="U157" t="str">
            <v>NBR 13.731/08</v>
          </cell>
          <cell r="AA157">
            <v>115</v>
          </cell>
          <cell r="AC157" t="str">
            <v>408BPE0150</v>
          </cell>
        </row>
        <row r="158">
          <cell r="U158" t="str">
            <v>NBR 13.731/08</v>
          </cell>
          <cell r="AA158">
            <v>115</v>
          </cell>
          <cell r="AC158" t="str">
            <v>408BPE0150</v>
          </cell>
        </row>
        <row r="159">
          <cell r="U159" t="str">
            <v>NBR 13.731/08</v>
          </cell>
          <cell r="AA159">
            <v>180</v>
          </cell>
          <cell r="AC159" t="str">
            <v>408BPE0150</v>
          </cell>
        </row>
        <row r="160">
          <cell r="U160" t="str">
            <v>NBR 13.731/08</v>
          </cell>
          <cell r="AA160">
            <v>90</v>
          </cell>
          <cell r="AC160" t="str">
            <v>408BPE0150</v>
          </cell>
        </row>
        <row r="161">
          <cell r="U161" t="str">
            <v>NBR 13.731/08</v>
          </cell>
          <cell r="AA161">
            <v>90</v>
          </cell>
          <cell r="AC161" t="str">
            <v>408BPE0150</v>
          </cell>
        </row>
        <row r="162">
          <cell r="U162" t="str">
            <v>NBR 15.402/2006</v>
          </cell>
          <cell r="AA162">
            <v>60</v>
          </cell>
          <cell r="AC162" t="str">
            <v>408BPE0150</v>
          </cell>
        </row>
        <row r="163">
          <cell r="U163" t="str">
            <v>NBR 15.402/2006</v>
          </cell>
          <cell r="AA163">
            <v>30</v>
          </cell>
          <cell r="AC163" t="str">
            <v>408BPE0150</v>
          </cell>
        </row>
        <row r="164">
          <cell r="U164" t="str">
            <v>NBR 15.402/2006</v>
          </cell>
          <cell r="AA164">
            <v>45</v>
          </cell>
          <cell r="AC164" t="str">
            <v>408BPE0150</v>
          </cell>
        </row>
        <row r="165">
          <cell r="U165" t="str">
            <v>NBR 15.402/2006</v>
          </cell>
          <cell r="AA165">
            <v>70.2</v>
          </cell>
          <cell r="AC165" t="str">
            <v>408BPE0150</v>
          </cell>
        </row>
        <row r="166">
          <cell r="U166" t="str">
            <v>NBR 15.402/2006</v>
          </cell>
          <cell r="AA166">
            <v>0.6</v>
          </cell>
          <cell r="AC166" t="str">
            <v>408BPE0150</v>
          </cell>
        </row>
        <row r="167">
          <cell r="U167" t="str">
            <v>NBR 15.402/2006</v>
          </cell>
          <cell r="AA167">
            <v>30.6</v>
          </cell>
          <cell r="AC167" t="str">
            <v>408BPE0150</v>
          </cell>
        </row>
        <row r="168">
          <cell r="U168" t="str">
            <v>NBR 15.402/2006</v>
          </cell>
          <cell r="AA168">
            <v>20.260000000000002</v>
          </cell>
          <cell r="AC168" t="str">
            <v>408BPE0150</v>
          </cell>
        </row>
        <row r="169">
          <cell r="U169" t="str">
            <v>NBR 15.402/2006</v>
          </cell>
          <cell r="AA169">
            <v>35.659999999999997</v>
          </cell>
          <cell r="AC169" t="str">
            <v>408BPE0150</v>
          </cell>
        </row>
        <row r="170">
          <cell r="U170" t="str">
            <v>NBR 13.731/08</v>
          </cell>
          <cell r="AA170">
            <v>1019.66</v>
          </cell>
          <cell r="AC170" t="str">
            <v>408BPE0160</v>
          </cell>
        </row>
        <row r="171">
          <cell r="U171" t="str">
            <v>NBR 13.731/08</v>
          </cell>
          <cell r="AA171">
            <v>509.84</v>
          </cell>
          <cell r="AC171" t="str">
            <v>408BPE0160</v>
          </cell>
        </row>
        <row r="172">
          <cell r="U172" t="str">
            <v>NBR 13.731/08</v>
          </cell>
          <cell r="AA172">
            <v>508.76</v>
          </cell>
          <cell r="AC172" t="str">
            <v>408BPE0160</v>
          </cell>
        </row>
        <row r="173">
          <cell r="U173" t="str">
            <v>NBR 15.402/2006</v>
          </cell>
          <cell r="AA173">
            <v>1353.86</v>
          </cell>
          <cell r="AC173" t="str">
            <v>408BPE0160</v>
          </cell>
        </row>
        <row r="174">
          <cell r="U174" t="str">
            <v>NBR 15.402/2006</v>
          </cell>
          <cell r="AA174">
            <v>676.92</v>
          </cell>
          <cell r="AC174" t="str">
            <v>408BPE0160</v>
          </cell>
        </row>
        <row r="175">
          <cell r="U175" t="str">
            <v>NBR 15.402/2006</v>
          </cell>
          <cell r="AA175">
            <v>674.22</v>
          </cell>
          <cell r="AC175" t="str">
            <v>408BPE0160</v>
          </cell>
        </row>
        <row r="176">
          <cell r="U176" t="str">
            <v>NBR 15.402/2006</v>
          </cell>
          <cell r="AA176">
            <v>282.58</v>
          </cell>
          <cell r="AC176" t="str">
            <v>408BPE0160</v>
          </cell>
        </row>
        <row r="177">
          <cell r="U177" t="str">
            <v>NBR 13.731/08</v>
          </cell>
          <cell r="AA177">
            <v>141.30000000000001</v>
          </cell>
          <cell r="AC177" t="str">
            <v>408BPE0160</v>
          </cell>
        </row>
        <row r="178">
          <cell r="U178" t="str">
            <v>NBR 13.731/08</v>
          </cell>
          <cell r="AA178">
            <v>139.24</v>
          </cell>
          <cell r="AC178" t="str">
            <v>408BPE0160</v>
          </cell>
        </row>
        <row r="179">
          <cell r="U179" t="str">
            <v>NBR 13.731/08</v>
          </cell>
          <cell r="AA179">
            <v>751.9</v>
          </cell>
          <cell r="AC179" t="str">
            <v>408BPE0160</v>
          </cell>
        </row>
        <row r="180">
          <cell r="U180" t="str">
            <v>NBR 13.731/08</v>
          </cell>
          <cell r="AA180">
            <v>375.94</v>
          </cell>
          <cell r="AC180" t="str">
            <v>408BPE0160</v>
          </cell>
        </row>
        <row r="181">
          <cell r="U181" t="str">
            <v>NBR 13.731/08</v>
          </cell>
          <cell r="AA181">
            <v>378.94</v>
          </cell>
          <cell r="AC181" t="str">
            <v>408BPE0160</v>
          </cell>
        </row>
        <row r="182">
          <cell r="U182" t="str">
            <v>NBR 13.731/08</v>
          </cell>
          <cell r="AA182">
            <v>94.5</v>
          </cell>
          <cell r="AC182" t="str">
            <v>408BPE0160</v>
          </cell>
        </row>
        <row r="183">
          <cell r="U183" t="str">
            <v>NBR 13.731/08</v>
          </cell>
          <cell r="AA183">
            <v>63</v>
          </cell>
          <cell r="AC183" t="str">
            <v>408BPE0160</v>
          </cell>
        </row>
        <row r="184">
          <cell r="U184" t="str">
            <v>NBR 13.731/08</v>
          </cell>
          <cell r="AA184">
            <v>65.099999999999994</v>
          </cell>
          <cell r="AC184" t="str">
            <v>408BPE0160</v>
          </cell>
        </row>
        <row r="185">
          <cell r="U185" t="str">
            <v>NBR 15.402/2006</v>
          </cell>
          <cell r="AA185">
            <v>64.2</v>
          </cell>
          <cell r="AC185" t="str">
            <v>408BPE0160</v>
          </cell>
        </row>
        <row r="186">
          <cell r="U186" t="str">
            <v>NBR 15.402/2006</v>
          </cell>
          <cell r="AA186">
            <v>28.5</v>
          </cell>
          <cell r="AC186" t="str">
            <v>408BPE0160</v>
          </cell>
        </row>
        <row r="187">
          <cell r="U187" t="str">
            <v>NBR 15.402/2006</v>
          </cell>
          <cell r="AA187">
            <v>20.100000000000001</v>
          </cell>
          <cell r="AC187" t="str">
            <v>408BPE0160</v>
          </cell>
        </row>
        <row r="188">
          <cell r="U188" t="str">
            <v>NBR 15.402/2006</v>
          </cell>
          <cell r="AA188">
            <v>14.86</v>
          </cell>
          <cell r="AC188" t="str">
            <v>408BPE0160</v>
          </cell>
        </row>
        <row r="189">
          <cell r="U189" t="str">
            <v>NBR 15.402/2006</v>
          </cell>
          <cell r="AA189">
            <v>0.9</v>
          </cell>
          <cell r="AC189" t="str">
            <v>408BPE0160</v>
          </cell>
        </row>
        <row r="190">
          <cell r="U190" t="str">
            <v>NBR 15.402/2006</v>
          </cell>
          <cell r="AA190">
            <v>8.4</v>
          </cell>
          <cell r="AC190" t="str">
            <v>408BPE0160</v>
          </cell>
        </row>
        <row r="191">
          <cell r="U191" t="str">
            <v>NBR 15.402/2006</v>
          </cell>
          <cell r="AA191">
            <v>18</v>
          </cell>
          <cell r="AC191" t="str">
            <v>408BPE0160</v>
          </cell>
        </row>
        <row r="192">
          <cell r="U192" t="str">
            <v>NBR 15.402/2006</v>
          </cell>
          <cell r="AA192">
            <v>40.799999999999997</v>
          </cell>
          <cell r="AC192" t="str">
            <v>408BPE0160</v>
          </cell>
        </row>
        <row r="193">
          <cell r="U193" t="str">
            <v>NBR 15.402/2006</v>
          </cell>
          <cell r="AA193">
            <v>20.399999999999999</v>
          </cell>
          <cell r="AC193" t="str">
            <v>408BPE0160</v>
          </cell>
        </row>
        <row r="194">
          <cell r="U194" t="str">
            <v>NBR 13.731/08</v>
          </cell>
          <cell r="AA194">
            <v>360</v>
          </cell>
          <cell r="AC194" t="str">
            <v>408BPE0170</v>
          </cell>
        </row>
        <row r="195">
          <cell r="U195" t="str">
            <v>NBR 13.731/08</v>
          </cell>
          <cell r="AA195">
            <v>180</v>
          </cell>
          <cell r="AC195" t="str">
            <v>408BPE0170</v>
          </cell>
        </row>
        <row r="196">
          <cell r="U196" t="str">
            <v>NBR 13.731/08</v>
          </cell>
          <cell r="AA196">
            <v>180</v>
          </cell>
          <cell r="AC196" t="str">
            <v>408BPE0170</v>
          </cell>
        </row>
        <row r="197">
          <cell r="U197" t="str">
            <v>NBR 13.731/08</v>
          </cell>
          <cell r="AA197">
            <v>198</v>
          </cell>
          <cell r="AC197" t="str">
            <v>408BPE0170</v>
          </cell>
        </row>
        <row r="198">
          <cell r="U198" t="str">
            <v>NBR 13.731/08</v>
          </cell>
          <cell r="AA198">
            <v>407.26</v>
          </cell>
          <cell r="AC198" t="str">
            <v>408BPE0170</v>
          </cell>
        </row>
        <row r="199">
          <cell r="U199" t="str">
            <v>NBR 13.731/08</v>
          </cell>
          <cell r="AA199">
            <v>403.5</v>
          </cell>
          <cell r="AC199" t="str">
            <v>408BPE0170</v>
          </cell>
        </row>
        <row r="200">
          <cell r="U200" t="str">
            <v>NBR 13.731/08</v>
          </cell>
          <cell r="AA200">
            <v>403.5</v>
          </cell>
          <cell r="AC200" t="str">
            <v>408BPE0170</v>
          </cell>
        </row>
        <row r="201">
          <cell r="U201" t="str">
            <v>NBR 13.731/08</v>
          </cell>
          <cell r="AA201">
            <v>249.76</v>
          </cell>
          <cell r="AC201" t="str">
            <v>408BPE0170</v>
          </cell>
        </row>
        <row r="202">
          <cell r="U202" t="str">
            <v>NBR 13.731/08</v>
          </cell>
          <cell r="AA202">
            <v>166.5</v>
          </cell>
          <cell r="AC202" t="str">
            <v>408BPE0170</v>
          </cell>
        </row>
        <row r="203">
          <cell r="U203" t="str">
            <v>NBR 13.731/08</v>
          </cell>
          <cell r="AA203">
            <v>166.5</v>
          </cell>
          <cell r="AC203" t="str">
            <v>408BPE0170</v>
          </cell>
        </row>
        <row r="204">
          <cell r="U204" t="str">
            <v>NBR 13.731/08</v>
          </cell>
          <cell r="AA204">
            <v>240.16</v>
          </cell>
          <cell r="AC204" t="str">
            <v>408BPE0170</v>
          </cell>
        </row>
        <row r="205">
          <cell r="U205" t="str">
            <v>NBR 13.731/08</v>
          </cell>
          <cell r="AA205">
            <v>120.08</v>
          </cell>
          <cell r="AC205" t="str">
            <v>408BPE0170</v>
          </cell>
        </row>
        <row r="206">
          <cell r="U206" t="str">
            <v>NBR 13.731/08</v>
          </cell>
          <cell r="AA206">
            <v>120.08</v>
          </cell>
          <cell r="AC206" t="str">
            <v>408BPE0170</v>
          </cell>
        </row>
        <row r="207">
          <cell r="U207" t="str">
            <v>NBR 15.402/2006</v>
          </cell>
          <cell r="AA207">
            <v>167.84</v>
          </cell>
          <cell r="AC207" t="str">
            <v>408BPE0170</v>
          </cell>
        </row>
        <row r="208">
          <cell r="U208" t="str">
            <v>NBR 15.402/2006</v>
          </cell>
          <cell r="AA208">
            <v>59.92</v>
          </cell>
          <cell r="AC208" t="str">
            <v>408BPE0170</v>
          </cell>
        </row>
        <row r="209">
          <cell r="U209" t="str">
            <v>NBR 15.402/2006</v>
          </cell>
          <cell r="AA209">
            <v>36</v>
          </cell>
          <cell r="AC209" t="str">
            <v>408BPE0170</v>
          </cell>
        </row>
        <row r="210">
          <cell r="U210" t="str">
            <v>NBR 15.402/2006</v>
          </cell>
          <cell r="AA210">
            <v>114.98</v>
          </cell>
          <cell r="AC210" t="str">
            <v>408BPE0170</v>
          </cell>
        </row>
        <row r="211">
          <cell r="U211" t="str">
            <v>NBR 15.402/2006</v>
          </cell>
          <cell r="AA211">
            <v>5.0999999999999996</v>
          </cell>
          <cell r="AC211" t="str">
            <v>408BPE0170</v>
          </cell>
        </row>
        <row r="212">
          <cell r="U212" t="str">
            <v>NBR 15.402/2006</v>
          </cell>
          <cell r="AA212">
            <v>27.26</v>
          </cell>
          <cell r="AC212" t="str">
            <v>408BPE0170</v>
          </cell>
        </row>
        <row r="213">
          <cell r="U213" t="str">
            <v>NBR 15.402/2006</v>
          </cell>
          <cell r="AA213">
            <v>48.34</v>
          </cell>
          <cell r="AC213" t="str">
            <v>408BPE0170</v>
          </cell>
        </row>
        <row r="214">
          <cell r="U214" t="str">
            <v>NBR 15.402/2006</v>
          </cell>
          <cell r="AA214">
            <v>205.68</v>
          </cell>
          <cell r="AC214" t="str">
            <v>408BPE0170</v>
          </cell>
        </row>
        <row r="215">
          <cell r="U215" t="str">
            <v>NBR 15.870/10</v>
          </cell>
          <cell r="AA215">
            <v>51.42</v>
          </cell>
          <cell r="AC215" t="str">
            <v>408BPE0170</v>
          </cell>
        </row>
        <row r="216">
          <cell r="U216" t="str">
            <v>NBR 15.870/10</v>
          </cell>
          <cell r="AA216">
            <v>51.42</v>
          </cell>
          <cell r="AC216" t="str">
            <v>408BPE0170</v>
          </cell>
        </row>
        <row r="217">
          <cell r="U217" t="str">
            <v>NBR 13.731/08</v>
          </cell>
          <cell r="AA217">
            <v>164.18</v>
          </cell>
          <cell r="AC217" t="str">
            <v>408BPE0170</v>
          </cell>
        </row>
        <row r="218">
          <cell r="U218" t="str">
            <v>NBR 13.731/08</v>
          </cell>
          <cell r="AA218">
            <v>82.08</v>
          </cell>
          <cell r="AC218" t="str">
            <v>408BPE0170</v>
          </cell>
        </row>
        <row r="219">
          <cell r="U219" t="str">
            <v>NBR 13.731/08</v>
          </cell>
          <cell r="AA219">
            <v>82.08</v>
          </cell>
          <cell r="AC219" t="str">
            <v>408BPE0170</v>
          </cell>
        </row>
        <row r="220">
          <cell r="U220" t="str">
            <v>NBR 13.731/08</v>
          </cell>
          <cell r="AA220">
            <v>90</v>
          </cell>
          <cell r="AC220" t="str">
            <v>408BPE0170</v>
          </cell>
        </row>
        <row r="221">
          <cell r="U221" t="str">
            <v>NBR 13.731/08</v>
          </cell>
          <cell r="AA221">
            <v>60</v>
          </cell>
          <cell r="AC221" t="str">
            <v>408BPE0170</v>
          </cell>
        </row>
        <row r="222">
          <cell r="U222" t="str">
            <v>NBR 13.731/08</v>
          </cell>
          <cell r="AA222">
            <v>60</v>
          </cell>
          <cell r="AC222" t="str">
            <v>408BPE0170</v>
          </cell>
        </row>
        <row r="223">
          <cell r="U223" t="str">
            <v>NBR 13.731/08</v>
          </cell>
          <cell r="AA223">
            <v>540</v>
          </cell>
          <cell r="AC223" t="str">
            <v>408BPE0170</v>
          </cell>
        </row>
        <row r="224">
          <cell r="U224" t="str">
            <v>NBR 13.731/08</v>
          </cell>
          <cell r="AA224">
            <v>270</v>
          </cell>
          <cell r="AC224" t="str">
            <v>408BPE0170</v>
          </cell>
        </row>
        <row r="225">
          <cell r="U225" t="str">
            <v>NBR 13.731/08</v>
          </cell>
          <cell r="AA225">
            <v>270</v>
          </cell>
          <cell r="AC225" t="str">
            <v>408BPE0170</v>
          </cell>
        </row>
        <row r="226">
          <cell r="U226" t="str">
            <v>NBR 13.731/08</v>
          </cell>
          <cell r="AA226">
            <v>90</v>
          </cell>
          <cell r="AC226" t="str">
            <v>408BPE0170</v>
          </cell>
        </row>
        <row r="227">
          <cell r="U227" t="str">
            <v>NBR 13.731/08</v>
          </cell>
          <cell r="AA227">
            <v>60</v>
          </cell>
          <cell r="AC227" t="str">
            <v>408BPE0170</v>
          </cell>
        </row>
        <row r="228">
          <cell r="U228" t="str">
            <v>NBR 13.731/08</v>
          </cell>
          <cell r="AA228">
            <v>60</v>
          </cell>
          <cell r="AC228" t="str">
            <v>408BPE0170</v>
          </cell>
        </row>
        <row r="229">
          <cell r="U229" t="str">
            <v>NBR 13.731/08</v>
          </cell>
          <cell r="AA229">
            <v>135</v>
          </cell>
          <cell r="AC229" t="str">
            <v>408BPE0170</v>
          </cell>
        </row>
        <row r="230">
          <cell r="U230" t="str">
            <v>NBR 13.731/08</v>
          </cell>
          <cell r="AA230">
            <v>90</v>
          </cell>
          <cell r="AC230" t="str">
            <v>408BPE0170</v>
          </cell>
        </row>
        <row r="231">
          <cell r="U231" t="str">
            <v>NBR 13.731/08</v>
          </cell>
          <cell r="AA231">
            <v>90</v>
          </cell>
          <cell r="AC231" t="str">
            <v>408BPE0170</v>
          </cell>
        </row>
        <row r="232">
          <cell r="U232" t="str">
            <v>NBR 13.731/08</v>
          </cell>
          <cell r="AA232">
            <v>135</v>
          </cell>
          <cell r="AC232" t="str">
            <v>408BPE0170</v>
          </cell>
        </row>
        <row r="233">
          <cell r="U233" t="str">
            <v>NBR 13.731/08</v>
          </cell>
          <cell r="AA233">
            <v>90</v>
          </cell>
          <cell r="AC233" t="str">
            <v>408BPE0170</v>
          </cell>
        </row>
        <row r="234">
          <cell r="U234" t="str">
            <v>NBR 13.731/08</v>
          </cell>
          <cell r="AA234">
            <v>90</v>
          </cell>
          <cell r="AC234" t="str">
            <v>408BPE0170</v>
          </cell>
        </row>
        <row r="235">
          <cell r="U235" t="str">
            <v>NBR 13.731/08</v>
          </cell>
          <cell r="AA235">
            <v>135</v>
          </cell>
          <cell r="AC235" t="str">
            <v>408BPE0170</v>
          </cell>
        </row>
        <row r="236">
          <cell r="U236" t="str">
            <v>NBR 13.731/08</v>
          </cell>
          <cell r="AA236">
            <v>90</v>
          </cell>
          <cell r="AC236" t="str">
            <v>408BPE0170</v>
          </cell>
        </row>
        <row r="237">
          <cell r="U237" t="str">
            <v>NBR 13.731/08</v>
          </cell>
          <cell r="AA237">
            <v>90</v>
          </cell>
          <cell r="AC237" t="str">
            <v>408BPE0170</v>
          </cell>
        </row>
        <row r="238">
          <cell r="U238" t="str">
            <v>NBR 15.402/2006</v>
          </cell>
          <cell r="AA238">
            <v>1069.2</v>
          </cell>
          <cell r="AC238" t="str">
            <v>408BPE0170</v>
          </cell>
        </row>
        <row r="239">
          <cell r="U239" t="str">
            <v>NBR 15.402/2006</v>
          </cell>
          <cell r="AA239">
            <v>534.6</v>
          </cell>
          <cell r="AC239" t="str">
            <v>408BPE0170</v>
          </cell>
        </row>
        <row r="240">
          <cell r="U240" t="str">
            <v>NBR 15.402/2006</v>
          </cell>
          <cell r="AA240">
            <v>534.6</v>
          </cell>
          <cell r="AC240" t="str">
            <v>408BPE0170</v>
          </cell>
        </row>
      </sheetData>
      <sheetData sheetId="3">
        <row r="15">
          <cell r="U15" t="str">
            <v>NBR 15.402/2006</v>
          </cell>
          <cell r="AA15">
            <v>45.6</v>
          </cell>
          <cell r="AB15" t="str">
            <v>408BPE0150</v>
          </cell>
        </row>
        <row r="16">
          <cell r="U16" t="str">
            <v>NBR 15.402/2006</v>
          </cell>
          <cell r="AA16">
            <v>45.6</v>
          </cell>
          <cell r="AB16" t="str">
            <v>408BPE0150</v>
          </cell>
        </row>
        <row r="17">
          <cell r="U17" t="str">
            <v>NBR 15.402/2006</v>
          </cell>
          <cell r="AA17">
            <v>36</v>
          </cell>
          <cell r="AB17" t="str">
            <v>408BPE0150</v>
          </cell>
        </row>
        <row r="18">
          <cell r="U18" t="str">
            <v>NBR 15.402/2006</v>
          </cell>
          <cell r="AA18">
            <v>30.9</v>
          </cell>
          <cell r="AB18" t="str">
            <v>408BPE0150</v>
          </cell>
        </row>
        <row r="19">
          <cell r="U19" t="str">
            <v>NBR 15.402/2006</v>
          </cell>
          <cell r="AA19">
            <v>21.9</v>
          </cell>
          <cell r="AB19" t="str">
            <v>408BPE0150</v>
          </cell>
        </row>
      </sheetData>
      <sheetData sheetId="4">
        <row r="14">
          <cell r="U14" t="str">
            <v>NBR 15.402/2006</v>
          </cell>
          <cell r="AA14">
            <v>42.9</v>
          </cell>
          <cell r="AB14" t="str">
            <v>408BPE0130</v>
          </cell>
        </row>
        <row r="15">
          <cell r="U15" t="str">
            <v>NBR 15.402/2006</v>
          </cell>
          <cell r="AA15">
            <v>42.9</v>
          </cell>
          <cell r="AB15" t="str">
            <v>408BPE0130</v>
          </cell>
        </row>
        <row r="16">
          <cell r="U16" t="str">
            <v>NBR 15.402/2006</v>
          </cell>
          <cell r="AA16">
            <v>30.6</v>
          </cell>
          <cell r="AB16" t="str">
            <v>408BPE0130</v>
          </cell>
        </row>
        <row r="17">
          <cell r="U17" t="str">
            <v>NBR 15.402/2006</v>
          </cell>
          <cell r="AA17">
            <v>37.5</v>
          </cell>
          <cell r="AB17" t="str">
            <v>408BPE0130</v>
          </cell>
        </row>
        <row r="18">
          <cell r="U18" t="str">
            <v>NBR 15.402/2006</v>
          </cell>
          <cell r="AA18">
            <v>37.5</v>
          </cell>
          <cell r="AB18" t="str">
            <v>408BPE0130</v>
          </cell>
        </row>
      </sheetData>
      <sheetData sheetId="5">
        <row r="15">
          <cell r="U15" t="str">
            <v>NBR 15.402/2006</v>
          </cell>
          <cell r="AA15">
            <v>42</v>
          </cell>
          <cell r="AB15" t="str">
            <v>408BPE0130</v>
          </cell>
        </row>
        <row r="16">
          <cell r="U16" t="str">
            <v>NBR 15.402/2006</v>
          </cell>
          <cell r="AA16">
            <v>42</v>
          </cell>
          <cell r="AB16" t="str">
            <v>408BPE0130</v>
          </cell>
        </row>
        <row r="17">
          <cell r="U17" t="str">
            <v>NBR 15.402/2006</v>
          </cell>
          <cell r="AA17">
            <v>36</v>
          </cell>
          <cell r="AB17" t="str">
            <v>408BPE0130</v>
          </cell>
        </row>
        <row r="18">
          <cell r="U18" t="str">
            <v>NBR 15.402/2006</v>
          </cell>
          <cell r="AA18">
            <v>36</v>
          </cell>
          <cell r="AB18" t="str">
            <v>408BPE0130</v>
          </cell>
        </row>
        <row r="19">
          <cell r="U19" t="str">
            <v>NBR 15.402/2006</v>
          </cell>
          <cell r="AA19">
            <v>36</v>
          </cell>
          <cell r="AB19" t="str">
            <v>408BPE0130</v>
          </cell>
        </row>
        <row r="20">
          <cell r="U20" t="str">
            <v>NBR 15.402/2006</v>
          </cell>
          <cell r="AA20">
            <v>31.8</v>
          </cell>
          <cell r="AB20" t="str">
            <v>408BPE0130</v>
          </cell>
        </row>
      </sheetData>
      <sheetData sheetId="6">
        <row r="15">
          <cell r="U15" t="str">
            <v>NBR 15.402/2006</v>
          </cell>
          <cell r="AA15">
            <v>42</v>
          </cell>
          <cell r="AB15" t="str">
            <v>408BPE0160</v>
          </cell>
        </row>
        <row r="16">
          <cell r="U16" t="str">
            <v>NBR 15.402/2006</v>
          </cell>
          <cell r="AA16">
            <v>42</v>
          </cell>
          <cell r="AB16" t="str">
            <v>408BPE0160</v>
          </cell>
        </row>
        <row r="17">
          <cell r="U17" t="str">
            <v>NBR 15.402/2006</v>
          </cell>
          <cell r="AA17">
            <v>28.8</v>
          </cell>
          <cell r="AB17" t="str">
            <v>408BPE0160</v>
          </cell>
        </row>
        <row r="18">
          <cell r="U18" t="str">
            <v>NBR 15.402/2006</v>
          </cell>
          <cell r="AA18">
            <v>30</v>
          </cell>
          <cell r="AB18" t="str">
            <v>408BPE0160</v>
          </cell>
        </row>
        <row r="19">
          <cell r="U19" t="str">
            <v>NBR 15.402/2006</v>
          </cell>
          <cell r="AA19">
            <v>24</v>
          </cell>
          <cell r="AB19" t="str">
            <v>408BPE0160</v>
          </cell>
        </row>
      </sheetData>
      <sheetData sheetId="7">
        <row r="15">
          <cell r="U15" t="str">
            <v>NBR 15.402/2006</v>
          </cell>
          <cell r="AA15">
            <v>43.5</v>
          </cell>
          <cell r="AB15" t="str">
            <v>408BPE0110</v>
          </cell>
        </row>
        <row r="16">
          <cell r="U16" t="str">
            <v>NBR 15.402/2006</v>
          </cell>
          <cell r="AA16">
            <v>43.5</v>
          </cell>
          <cell r="AB16" t="str">
            <v>408BPE0110</v>
          </cell>
        </row>
        <row r="17">
          <cell r="U17" t="str">
            <v>NBR 15.402/2006</v>
          </cell>
          <cell r="AA17">
            <v>39</v>
          </cell>
          <cell r="AB17" t="str">
            <v>408BPE0110</v>
          </cell>
        </row>
        <row r="18">
          <cell r="U18" t="str">
            <v>NBR 15.402/2006</v>
          </cell>
          <cell r="AA18">
            <v>36</v>
          </cell>
          <cell r="AB18" t="str">
            <v>408BPE0110</v>
          </cell>
        </row>
        <row r="19">
          <cell r="U19" t="str">
            <v>NBR 15.402/2006</v>
          </cell>
          <cell r="AA19">
            <v>42.9</v>
          </cell>
          <cell r="AB19" t="str">
            <v>408BPE0110</v>
          </cell>
        </row>
      </sheetData>
      <sheetData sheetId="8">
        <row r="15">
          <cell r="U15" t="str">
            <v>NBR 15.402/2006</v>
          </cell>
          <cell r="AA15">
            <v>42</v>
          </cell>
          <cell r="AB15" t="str">
            <v>408BPE0170</v>
          </cell>
        </row>
        <row r="16">
          <cell r="U16" t="str">
            <v>NBR 15.402/2006</v>
          </cell>
          <cell r="AA16">
            <v>42</v>
          </cell>
          <cell r="AB16" t="str">
            <v>408BPE0170</v>
          </cell>
        </row>
        <row r="17">
          <cell r="U17" t="str">
            <v>NBR 15.402/2006</v>
          </cell>
          <cell r="AA17">
            <v>72</v>
          </cell>
          <cell r="AB17" t="str">
            <v>408BPE0170</v>
          </cell>
        </row>
        <row r="18">
          <cell r="U18" t="str">
            <v>NBR 15.402/2006</v>
          </cell>
          <cell r="AA18">
            <v>30</v>
          </cell>
          <cell r="AB18" t="str">
            <v>408BPE0170</v>
          </cell>
        </row>
        <row r="19">
          <cell r="U19" t="str">
            <v>NBR 15.402/2006</v>
          </cell>
          <cell r="AA19">
            <v>24</v>
          </cell>
          <cell r="AB19" t="str">
            <v>408BPE0170</v>
          </cell>
        </row>
      </sheetData>
      <sheetData sheetId="9">
        <row r="15">
          <cell r="U15" t="str">
            <v>NBR 15.402/2006</v>
          </cell>
          <cell r="AA15">
            <v>46.2</v>
          </cell>
          <cell r="AB15" t="str">
            <v>408BPE0130</v>
          </cell>
        </row>
        <row r="16">
          <cell r="U16" t="str">
            <v>NBR 15.402/2006</v>
          </cell>
          <cell r="AA16">
            <v>46.2</v>
          </cell>
          <cell r="AB16" t="str">
            <v>408BPE0130</v>
          </cell>
        </row>
        <row r="17">
          <cell r="U17" t="str">
            <v>NBR 15.402/2006</v>
          </cell>
          <cell r="AA17">
            <v>44.4</v>
          </cell>
          <cell r="AB17" t="str">
            <v>408BPE0130</v>
          </cell>
        </row>
        <row r="18">
          <cell r="U18" t="str">
            <v>NBR 15.402/2006</v>
          </cell>
          <cell r="AA18">
            <v>40.5</v>
          </cell>
          <cell r="AB18" t="str">
            <v>408BPE0130</v>
          </cell>
        </row>
        <row r="19">
          <cell r="U19" t="str">
            <v>NBR 15.402/2006</v>
          </cell>
          <cell r="AA19">
            <v>44.4</v>
          </cell>
          <cell r="AB19" t="str">
            <v>408BPE0130</v>
          </cell>
        </row>
        <row r="20">
          <cell r="U20" t="str">
            <v>NBR 15.402/2006</v>
          </cell>
          <cell r="AA20">
            <v>32.1</v>
          </cell>
          <cell r="AB20" t="str">
            <v>408BPE0130</v>
          </cell>
        </row>
      </sheetData>
      <sheetData sheetId="10">
        <row r="14">
          <cell r="K14" t="str">
            <v>NBR 15.741/09</v>
          </cell>
          <cell r="P14">
            <v>9.8699999999999992</v>
          </cell>
          <cell r="Q14" t="str">
            <v>408BPE0160</v>
          </cell>
        </row>
        <row r="15">
          <cell r="K15" t="str">
            <v>NBR 15.741/09</v>
          </cell>
          <cell r="P15">
            <v>26</v>
          </cell>
          <cell r="Q15" t="str">
            <v>408BPE0160</v>
          </cell>
        </row>
        <row r="16">
          <cell r="K16" t="str">
            <v>NBR 15.741/09</v>
          </cell>
          <cell r="P16">
            <v>26</v>
          </cell>
          <cell r="Q16" t="str">
            <v>408BPE0160</v>
          </cell>
        </row>
        <row r="17">
          <cell r="K17" t="str">
            <v>NBR 15.741/09</v>
          </cell>
          <cell r="P17">
            <v>24</v>
          </cell>
          <cell r="Q17" t="str">
            <v>408BPE0160</v>
          </cell>
        </row>
        <row r="18">
          <cell r="K18" t="str">
            <v>NBR 15.741/09</v>
          </cell>
          <cell r="P18">
            <v>5.14</v>
          </cell>
          <cell r="Q18" t="str">
            <v>408BPE0160</v>
          </cell>
        </row>
        <row r="19">
          <cell r="K19" t="str">
            <v>NBR 15.741/09</v>
          </cell>
          <cell r="P19">
            <v>21.4</v>
          </cell>
          <cell r="Q19" t="str">
            <v>408BPE0160</v>
          </cell>
        </row>
        <row r="20">
          <cell r="K20" t="str">
            <v>NBR 15.741/09</v>
          </cell>
          <cell r="P20">
            <v>11.4</v>
          </cell>
          <cell r="Q20" t="str">
            <v>408BPE0160</v>
          </cell>
        </row>
        <row r="21">
          <cell r="K21" t="str">
            <v>NBR 15.741/09</v>
          </cell>
          <cell r="P21">
            <v>11.79</v>
          </cell>
          <cell r="Q21" t="str">
            <v>408BPE0160</v>
          </cell>
        </row>
        <row r="22">
          <cell r="K22" t="str">
            <v>NBR 15.741/09</v>
          </cell>
          <cell r="P22">
            <v>5.86</v>
          </cell>
          <cell r="Q22" t="str">
            <v>408BPE0160</v>
          </cell>
        </row>
        <row r="23">
          <cell r="K23" t="str">
            <v>NBR 15.741/09</v>
          </cell>
          <cell r="P23">
            <v>24</v>
          </cell>
          <cell r="Q23" t="str">
            <v>408BPE0160</v>
          </cell>
        </row>
        <row r="24">
          <cell r="K24" t="str">
            <v>NBR 15.741/09</v>
          </cell>
          <cell r="P24">
            <v>5.6</v>
          </cell>
          <cell r="Q24" t="str">
            <v>408BPE0160</v>
          </cell>
        </row>
        <row r="25">
          <cell r="K25" t="str">
            <v>NBR 15.741/09</v>
          </cell>
          <cell r="P25">
            <v>11.4</v>
          </cell>
          <cell r="Q25" t="str">
            <v>408BPE0160</v>
          </cell>
        </row>
        <row r="26">
          <cell r="K26" t="str">
            <v>NBR 15.741/09</v>
          </cell>
          <cell r="P26">
            <v>11.4</v>
          </cell>
          <cell r="Q26" t="str">
            <v>408BPE0160</v>
          </cell>
        </row>
        <row r="27">
          <cell r="K27" t="str">
            <v>NBR 15.741/09</v>
          </cell>
          <cell r="P27">
            <v>24.51</v>
          </cell>
          <cell r="Q27" t="str">
            <v>408BPE0160</v>
          </cell>
        </row>
        <row r="28">
          <cell r="K28" t="str">
            <v>NBR 15.741/09</v>
          </cell>
          <cell r="P28">
            <v>11.4</v>
          </cell>
          <cell r="Q28" t="str">
            <v>408BPE0160</v>
          </cell>
        </row>
        <row r="29">
          <cell r="K29" t="str">
            <v>NBR 15.741/09</v>
          </cell>
          <cell r="P29">
            <v>11.4</v>
          </cell>
          <cell r="Q29" t="str">
            <v>408BPE0160</v>
          </cell>
        </row>
        <row r="30">
          <cell r="K30" t="str">
            <v>NBR 15.741/09</v>
          </cell>
          <cell r="P30">
            <v>18.82</v>
          </cell>
          <cell r="Q30" t="str">
            <v>408BPE0160</v>
          </cell>
        </row>
        <row r="31">
          <cell r="K31" t="str">
            <v>NBR 15.741/09</v>
          </cell>
          <cell r="P31">
            <v>11.4</v>
          </cell>
          <cell r="Q31" t="str">
            <v>408BPE0160</v>
          </cell>
        </row>
        <row r="32">
          <cell r="K32" t="str">
            <v>NBR 15.741/09</v>
          </cell>
          <cell r="P32">
            <v>11.4</v>
          </cell>
          <cell r="Q32" t="str">
            <v>408BPE0160</v>
          </cell>
        </row>
        <row r="33">
          <cell r="K33" t="str">
            <v>NBR 15.741/09</v>
          </cell>
          <cell r="P33">
            <v>11.4</v>
          </cell>
          <cell r="Q33" t="str">
            <v>408BPE0160</v>
          </cell>
        </row>
        <row r="34">
          <cell r="K34" t="str">
            <v>NBR 15.741/09</v>
          </cell>
          <cell r="P34">
            <v>18.829999999999998</v>
          </cell>
          <cell r="Q34" t="str">
            <v>408BPE0160</v>
          </cell>
        </row>
        <row r="35">
          <cell r="K35" t="str">
            <v>NBR 15.741/09</v>
          </cell>
          <cell r="P35">
            <v>21.3</v>
          </cell>
          <cell r="Q35" t="str">
            <v>408BPE0160</v>
          </cell>
        </row>
      </sheetData>
      <sheetData sheetId="11">
        <row r="14">
          <cell r="K14" t="str">
            <v>NBR 15.741/09</v>
          </cell>
          <cell r="P14">
            <v>12.33</v>
          </cell>
          <cell r="Q14" t="str">
            <v>408BPE0130</v>
          </cell>
        </row>
        <row r="15">
          <cell r="K15" t="str">
            <v>NBR 15.741/09</v>
          </cell>
          <cell r="P15">
            <v>18.29</v>
          </cell>
          <cell r="Q15" t="str">
            <v>408BPE0130</v>
          </cell>
        </row>
        <row r="16">
          <cell r="K16" t="str">
            <v>NBR 15.741/09</v>
          </cell>
          <cell r="P16">
            <v>20.38</v>
          </cell>
          <cell r="Q16" t="str">
            <v>408BPE0130</v>
          </cell>
        </row>
        <row r="17">
          <cell r="K17" t="str">
            <v>NBR 15.741/09</v>
          </cell>
          <cell r="P17">
            <v>11.4</v>
          </cell>
          <cell r="Q17" t="str">
            <v>408BPE0130</v>
          </cell>
        </row>
        <row r="18">
          <cell r="K18" t="str">
            <v>NBR 15.741/09</v>
          </cell>
          <cell r="P18">
            <v>11.4</v>
          </cell>
          <cell r="Q18" t="str">
            <v>408BPE0130</v>
          </cell>
        </row>
        <row r="19">
          <cell r="K19" t="str">
            <v>NBR 15.741/09</v>
          </cell>
          <cell r="P19">
            <v>11.4</v>
          </cell>
          <cell r="Q19" t="str">
            <v>408BPE0130</v>
          </cell>
        </row>
        <row r="20">
          <cell r="K20" t="str">
            <v>NBR 15.741/09</v>
          </cell>
          <cell r="P20">
            <v>17.63</v>
          </cell>
          <cell r="Q20" t="str">
            <v>408BPE0130</v>
          </cell>
        </row>
        <row r="21">
          <cell r="K21" t="str">
            <v>NBR 15.741/09</v>
          </cell>
          <cell r="P21">
            <v>18.82</v>
          </cell>
          <cell r="Q21" t="str">
            <v>408BPE0130</v>
          </cell>
        </row>
        <row r="22">
          <cell r="K22" t="str">
            <v>NBR 15.741/09</v>
          </cell>
          <cell r="P22">
            <v>21.42</v>
          </cell>
          <cell r="Q22" t="str">
            <v>408BPE0130</v>
          </cell>
        </row>
        <row r="23">
          <cell r="K23" t="str">
            <v>NBR 15.741/09</v>
          </cell>
          <cell r="P23">
            <v>9.8000000000000007</v>
          </cell>
          <cell r="Q23" t="str">
            <v>408BPE0130</v>
          </cell>
        </row>
        <row r="24">
          <cell r="K24" t="str">
            <v>NBR 15.741/09</v>
          </cell>
          <cell r="P24">
            <v>18.829999999999998</v>
          </cell>
          <cell r="Q24" t="str">
            <v>408BPE0130</v>
          </cell>
        </row>
        <row r="25">
          <cell r="K25" t="str">
            <v>NBR 15.741/09</v>
          </cell>
          <cell r="P25">
            <v>18.82</v>
          </cell>
          <cell r="Q25" t="str">
            <v>408BPE0130</v>
          </cell>
        </row>
        <row r="26">
          <cell r="K26" t="str">
            <v>NBR 15.741/09</v>
          </cell>
          <cell r="P26">
            <v>11.79</v>
          </cell>
          <cell r="Q26" t="str">
            <v>408BPE0130</v>
          </cell>
        </row>
        <row r="27">
          <cell r="K27" t="str">
            <v>NBR 15.741/09</v>
          </cell>
          <cell r="P27">
            <v>6.14</v>
          </cell>
          <cell r="Q27" t="str">
            <v>408BPE0130</v>
          </cell>
        </row>
        <row r="28">
          <cell r="K28" t="str">
            <v>NBR 15.741/09</v>
          </cell>
          <cell r="P28">
            <v>14.25</v>
          </cell>
          <cell r="Q28" t="str">
            <v>408BPE0130</v>
          </cell>
        </row>
        <row r="29">
          <cell r="K29" t="str">
            <v>NBR 15.741/09</v>
          </cell>
          <cell r="P29">
            <v>20.83</v>
          </cell>
          <cell r="Q29" t="str">
            <v>408BPE0130</v>
          </cell>
        </row>
        <row r="30">
          <cell r="K30" t="str">
            <v>NBR 15.741/09</v>
          </cell>
          <cell r="P30">
            <v>5.94</v>
          </cell>
          <cell r="Q30" t="str">
            <v>408BPE0130</v>
          </cell>
        </row>
        <row r="31">
          <cell r="K31" t="str">
            <v>NBR 15.741/09</v>
          </cell>
          <cell r="P31">
            <v>39</v>
          </cell>
          <cell r="Q31" t="str">
            <v>408BPE0130</v>
          </cell>
        </row>
        <row r="32">
          <cell r="K32" t="str">
            <v>NBR 15.741/09</v>
          </cell>
          <cell r="P32">
            <v>39</v>
          </cell>
          <cell r="Q32" t="str">
            <v>408BPE0130</v>
          </cell>
        </row>
        <row r="33">
          <cell r="K33" t="str">
            <v>NBR 15.741/09</v>
          </cell>
          <cell r="P33">
            <v>39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11.4</v>
          </cell>
          <cell r="Q35" t="str">
            <v>408BPE0130</v>
          </cell>
        </row>
        <row r="36">
          <cell r="K36" t="str">
            <v>NBR 15.741/09</v>
          </cell>
          <cell r="P36">
            <v>11.8</v>
          </cell>
          <cell r="Q36" t="str">
            <v>408BPE0130</v>
          </cell>
        </row>
      </sheetData>
      <sheetData sheetId="12">
        <row r="13">
          <cell r="K13" t="str">
            <v>NBR 15.741/09</v>
          </cell>
          <cell r="P13">
            <v>21.3</v>
          </cell>
          <cell r="Q13" t="str">
            <v>408BPE0130</v>
          </cell>
        </row>
        <row r="14">
          <cell r="K14" t="str">
            <v>NBR 15.741/09</v>
          </cell>
          <cell r="P14">
            <v>11.4</v>
          </cell>
          <cell r="Q14" t="str">
            <v>408BPE0130</v>
          </cell>
        </row>
        <row r="15">
          <cell r="K15" t="str">
            <v>NBR 15.741/09</v>
          </cell>
          <cell r="P15">
            <v>11.4</v>
          </cell>
          <cell r="Q15" t="str">
            <v>408BPE0130</v>
          </cell>
        </row>
        <row r="16">
          <cell r="K16" t="str">
            <v>NBR 15.741/09</v>
          </cell>
          <cell r="P16">
            <v>58.5</v>
          </cell>
          <cell r="Q16" t="str">
            <v>408BPE0130</v>
          </cell>
        </row>
        <row r="17">
          <cell r="K17" t="str">
            <v>NBR 15.741/09</v>
          </cell>
          <cell r="P17">
            <v>58.5</v>
          </cell>
          <cell r="Q17" t="str">
            <v>408BPE0130</v>
          </cell>
        </row>
        <row r="18">
          <cell r="K18" t="str">
            <v>NBR 15.741/09</v>
          </cell>
          <cell r="P18">
            <v>58.5</v>
          </cell>
          <cell r="Q18" t="str">
            <v>408BPE0130</v>
          </cell>
        </row>
        <row r="19">
          <cell r="K19" t="str">
            <v>NBR 15.741/09</v>
          </cell>
          <cell r="P19">
            <v>4.1399999999999997</v>
          </cell>
          <cell r="Q19" t="str">
            <v>408BPE0130</v>
          </cell>
        </row>
        <row r="20">
          <cell r="K20" t="str">
            <v>NBR 15.741/09</v>
          </cell>
          <cell r="P20">
            <v>24</v>
          </cell>
          <cell r="Q20" t="str">
            <v>408BPE0130</v>
          </cell>
        </row>
        <row r="21">
          <cell r="K21" t="str">
            <v>NBR 15.741/09</v>
          </cell>
          <cell r="P21">
            <v>14.25</v>
          </cell>
          <cell r="Q21" t="str">
            <v>408BPE0130</v>
          </cell>
        </row>
        <row r="22">
          <cell r="K22" t="str">
            <v>NBR 15.741/09</v>
          </cell>
          <cell r="P22">
            <v>18.47</v>
          </cell>
          <cell r="Q22" t="str">
            <v>408BPE0130</v>
          </cell>
        </row>
        <row r="23">
          <cell r="K23" t="str">
            <v>NBR 15.741/09</v>
          </cell>
          <cell r="P23">
            <v>14.25</v>
          </cell>
          <cell r="Q23" t="str">
            <v>408BPE0130</v>
          </cell>
        </row>
        <row r="24">
          <cell r="K24" t="str">
            <v>NBR 15.741/09</v>
          </cell>
          <cell r="P24">
            <v>11.79</v>
          </cell>
          <cell r="Q24" t="str">
            <v>408BPE0130</v>
          </cell>
        </row>
        <row r="25">
          <cell r="K25" t="str">
            <v>NBR 15.741/09</v>
          </cell>
          <cell r="P25">
            <v>9.6300000000000008</v>
          </cell>
          <cell r="Q25" t="str">
            <v>408BPE0130</v>
          </cell>
        </row>
        <row r="26">
          <cell r="K26" t="str">
            <v>NBR 15.741/09</v>
          </cell>
          <cell r="P26">
            <v>10.130000000000001</v>
          </cell>
          <cell r="Q26" t="str">
            <v>408BPE0130</v>
          </cell>
        </row>
        <row r="27">
          <cell r="K27" t="str">
            <v>NBR 15.741/09</v>
          </cell>
          <cell r="P27">
            <v>18.82</v>
          </cell>
          <cell r="Q27" t="str">
            <v>408BPE0130</v>
          </cell>
        </row>
        <row r="28">
          <cell r="K28" t="str">
            <v>NBR 15.741/09</v>
          </cell>
          <cell r="P28">
            <v>23.05</v>
          </cell>
          <cell r="Q28" t="str">
            <v>408BPE0130</v>
          </cell>
        </row>
        <row r="29">
          <cell r="K29" t="str">
            <v>NBR 15.741/09</v>
          </cell>
          <cell r="P29">
            <v>12.6</v>
          </cell>
          <cell r="Q29" t="str">
            <v>408BPE0130</v>
          </cell>
        </row>
        <row r="30">
          <cell r="K30" t="str">
            <v>NBR 15.741/09</v>
          </cell>
          <cell r="P30">
            <v>22.6</v>
          </cell>
          <cell r="Q30" t="str">
            <v>408BPE0130</v>
          </cell>
        </row>
        <row r="31">
          <cell r="K31" t="str">
            <v>NBR 15.741/09</v>
          </cell>
          <cell r="P31">
            <v>18.82</v>
          </cell>
          <cell r="Q31" t="str">
            <v>408BPE0130</v>
          </cell>
        </row>
        <row r="32">
          <cell r="K32" t="str">
            <v>NBR 15.741/09</v>
          </cell>
          <cell r="P32">
            <v>11.4</v>
          </cell>
          <cell r="Q32" t="str">
            <v>408BPE0130</v>
          </cell>
        </row>
        <row r="33">
          <cell r="K33" t="str">
            <v>NBR 15.741/09</v>
          </cell>
          <cell r="P33">
            <v>11.4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11.4</v>
          </cell>
          <cell r="Q35" t="str">
            <v>408BPE0130</v>
          </cell>
        </row>
        <row r="36">
          <cell r="K36" t="str">
            <v>NBR 15.741/09</v>
          </cell>
          <cell r="P36">
            <v>11.4</v>
          </cell>
          <cell r="Q36" t="str">
            <v>408BPE0130</v>
          </cell>
        </row>
        <row r="37">
          <cell r="K37" t="str">
            <v>NBR 15.741/09</v>
          </cell>
          <cell r="P37">
            <v>11.4</v>
          </cell>
          <cell r="Q37" t="str">
            <v>408BPE0130</v>
          </cell>
        </row>
        <row r="38">
          <cell r="K38" t="str">
            <v>NBR 15.741/09</v>
          </cell>
          <cell r="P38">
            <v>18.82</v>
          </cell>
          <cell r="Q38" t="str">
            <v>408BPE0130</v>
          </cell>
        </row>
        <row r="39">
          <cell r="K39" t="str">
            <v>NBR 15.741/09</v>
          </cell>
          <cell r="P39">
            <v>11.38</v>
          </cell>
          <cell r="Q39" t="str">
            <v>408BPE0130</v>
          </cell>
        </row>
      </sheetData>
      <sheetData sheetId="13">
        <row r="14">
          <cell r="K14" t="str">
            <v>NBR 15.741/09</v>
          </cell>
          <cell r="P14">
            <v>39</v>
          </cell>
          <cell r="Q14" t="str">
            <v>408BPE0130</v>
          </cell>
        </row>
        <row r="15">
          <cell r="K15" t="str">
            <v>NBR 15.741/09</v>
          </cell>
          <cell r="P15">
            <v>39</v>
          </cell>
          <cell r="Q15" t="str">
            <v>408BPE0130</v>
          </cell>
        </row>
        <row r="16">
          <cell r="K16" t="str">
            <v>NBR 15.741/09</v>
          </cell>
          <cell r="P16">
            <v>11.4</v>
          </cell>
          <cell r="Q16" t="str">
            <v>408BPE0130</v>
          </cell>
        </row>
        <row r="17">
          <cell r="K17" t="str">
            <v>NBR 15.741/09</v>
          </cell>
          <cell r="P17">
            <v>11.4</v>
          </cell>
          <cell r="Q17" t="str">
            <v>408BPE0130</v>
          </cell>
        </row>
        <row r="18">
          <cell r="K18" t="str">
            <v>NBR 15.741/09</v>
          </cell>
          <cell r="P18">
            <v>4.1399999999999997</v>
          </cell>
          <cell r="Q18" t="str">
            <v>408BPE0130</v>
          </cell>
        </row>
        <row r="19">
          <cell r="K19" t="str">
            <v>NBR 15.741/09</v>
          </cell>
          <cell r="P19">
            <v>24</v>
          </cell>
          <cell r="Q19" t="str">
            <v>408BPE0130</v>
          </cell>
        </row>
        <row r="20">
          <cell r="K20" t="str">
            <v>NBR 15.741/09</v>
          </cell>
          <cell r="P20">
            <v>14.25</v>
          </cell>
          <cell r="Q20" t="str">
            <v>408BPE0130</v>
          </cell>
        </row>
        <row r="21">
          <cell r="K21" t="str">
            <v>NBR 15.741/09</v>
          </cell>
          <cell r="P21">
            <v>14.6</v>
          </cell>
          <cell r="Q21" t="str">
            <v>408BPE0130</v>
          </cell>
        </row>
        <row r="22">
          <cell r="K22" t="str">
            <v>NBR 15.741/09</v>
          </cell>
          <cell r="P22">
            <v>14.25</v>
          </cell>
          <cell r="Q22" t="str">
            <v>408BPE0130</v>
          </cell>
        </row>
        <row r="23">
          <cell r="K23" t="str">
            <v>NBR 15.741/09</v>
          </cell>
          <cell r="P23">
            <v>18.82</v>
          </cell>
          <cell r="Q23" t="str">
            <v>408BPE0130</v>
          </cell>
        </row>
        <row r="24">
          <cell r="K24" t="str">
            <v>NBR 15.741/09</v>
          </cell>
          <cell r="P24">
            <v>11.79</v>
          </cell>
          <cell r="Q24" t="str">
            <v>408BPE0130</v>
          </cell>
        </row>
        <row r="25">
          <cell r="K25" t="str">
            <v>NBR 15.741/09</v>
          </cell>
          <cell r="P25">
            <v>5.36</v>
          </cell>
          <cell r="Q25" t="str">
            <v>408BPE0130</v>
          </cell>
        </row>
        <row r="26">
          <cell r="K26" t="str">
            <v>NBR 15.741/09</v>
          </cell>
          <cell r="P26">
            <v>20.6</v>
          </cell>
          <cell r="Q26" t="str">
            <v>408BPE0130</v>
          </cell>
        </row>
        <row r="27">
          <cell r="K27" t="str">
            <v>NBR 15.741/09</v>
          </cell>
          <cell r="P27">
            <v>16.3</v>
          </cell>
          <cell r="Q27" t="str">
            <v>408BPE0130</v>
          </cell>
        </row>
        <row r="28">
          <cell r="K28" t="str">
            <v>NBR 15.741/09</v>
          </cell>
          <cell r="P28">
            <v>11.4</v>
          </cell>
          <cell r="Q28" t="str">
            <v>408BPE0130</v>
          </cell>
        </row>
        <row r="29">
          <cell r="K29" t="str">
            <v>NBR 15.741/09</v>
          </cell>
          <cell r="P29">
            <v>11.4</v>
          </cell>
          <cell r="Q29" t="str">
            <v>408BPE0130</v>
          </cell>
        </row>
        <row r="30">
          <cell r="K30" t="str">
            <v>NBR 15.741/09</v>
          </cell>
          <cell r="P30">
            <v>18.649999999999999</v>
          </cell>
          <cell r="Q30" t="str">
            <v>408BPE0130</v>
          </cell>
        </row>
        <row r="31">
          <cell r="K31" t="str">
            <v>NBR 15.741/09</v>
          </cell>
          <cell r="P31">
            <v>14.25</v>
          </cell>
          <cell r="Q31" t="str">
            <v>408BPE0130</v>
          </cell>
        </row>
        <row r="32">
          <cell r="K32" t="str">
            <v>NBR 15.741/09</v>
          </cell>
          <cell r="P32">
            <v>11.4</v>
          </cell>
          <cell r="Q32" t="str">
            <v>408BPE0130</v>
          </cell>
        </row>
        <row r="33">
          <cell r="K33" t="str">
            <v>NBR 15.741/09</v>
          </cell>
          <cell r="P33">
            <v>18.82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3.99</v>
          </cell>
          <cell r="Q35" t="str">
            <v>408BPE0130</v>
          </cell>
        </row>
        <row r="36">
          <cell r="K36" t="str">
            <v>NBR 15.741/09</v>
          </cell>
          <cell r="P36">
            <v>8.7799999999999994</v>
          </cell>
          <cell r="Q36" t="str">
            <v>408BPE0130</v>
          </cell>
        </row>
        <row r="37">
          <cell r="K37" t="str">
            <v>NBR 15.741/09</v>
          </cell>
          <cell r="P37">
            <v>18.239999999999998</v>
          </cell>
          <cell r="Q37" t="str">
            <v>408BPE0130</v>
          </cell>
        </row>
      </sheetData>
      <sheetData sheetId="14">
        <row r="14">
          <cell r="K14" t="str">
            <v>NBR 15.741/09</v>
          </cell>
          <cell r="P14">
            <v>11.4</v>
          </cell>
          <cell r="Q14" t="str">
            <v>408BPE0170</v>
          </cell>
        </row>
        <row r="15">
          <cell r="K15" t="str">
            <v>NBR 15.741/09</v>
          </cell>
          <cell r="P15">
            <v>11.4</v>
          </cell>
          <cell r="Q15" t="str">
            <v>408BPE0170</v>
          </cell>
        </row>
        <row r="16">
          <cell r="K16" t="str">
            <v>NBR 15.741/09</v>
          </cell>
          <cell r="P16">
            <v>58.5</v>
          </cell>
          <cell r="Q16" t="str">
            <v>408BPE0170</v>
          </cell>
        </row>
        <row r="17">
          <cell r="K17" t="str">
            <v>NBR 15.741/09</v>
          </cell>
          <cell r="P17">
            <v>58.5</v>
          </cell>
          <cell r="Q17" t="str">
            <v>408BPE0170</v>
          </cell>
        </row>
        <row r="18">
          <cell r="K18" t="str">
            <v>NBR 15.741/09</v>
          </cell>
          <cell r="P18">
            <v>11.4</v>
          </cell>
          <cell r="Q18" t="str">
            <v>408BPE0170</v>
          </cell>
        </row>
        <row r="19">
          <cell r="K19" t="str">
            <v>NBR 15.741/09</v>
          </cell>
          <cell r="P19">
            <v>4.2</v>
          </cell>
          <cell r="Q19" t="str">
            <v>408BPE0170</v>
          </cell>
        </row>
        <row r="20">
          <cell r="K20" t="str">
            <v>NBR 15.741/09</v>
          </cell>
          <cell r="P20">
            <v>24</v>
          </cell>
          <cell r="Q20" t="str">
            <v>408BPE0170</v>
          </cell>
        </row>
        <row r="21">
          <cell r="K21" t="str">
            <v>NBR 15.741/09</v>
          </cell>
          <cell r="P21">
            <v>18.350000000000001</v>
          </cell>
          <cell r="Q21" t="str">
            <v>408BPE0170</v>
          </cell>
        </row>
        <row r="22">
          <cell r="K22" t="str">
            <v>NBR 15.741/09</v>
          </cell>
          <cell r="P22">
            <v>14.25</v>
          </cell>
          <cell r="Q22" t="str">
            <v>408BPE0170</v>
          </cell>
        </row>
        <row r="23">
          <cell r="K23" t="str">
            <v>NBR 15.741/09</v>
          </cell>
          <cell r="P23">
            <v>5.61</v>
          </cell>
          <cell r="Q23" t="str">
            <v>408BPE0170</v>
          </cell>
        </row>
        <row r="24">
          <cell r="K24" t="str">
            <v>NBR 15.741/09</v>
          </cell>
          <cell r="P24">
            <v>14.25</v>
          </cell>
          <cell r="Q24" t="str">
            <v>408BPE0170</v>
          </cell>
        </row>
        <row r="25">
          <cell r="K25" t="str">
            <v>NBR 15.741/09</v>
          </cell>
          <cell r="P25">
            <v>19.23</v>
          </cell>
          <cell r="Q25" t="str">
            <v>408BPE0170</v>
          </cell>
        </row>
        <row r="26">
          <cell r="K26" t="str">
            <v>NBR 15.741/09</v>
          </cell>
          <cell r="P26">
            <v>16.73</v>
          </cell>
          <cell r="Q26" t="str">
            <v>408BPE0170</v>
          </cell>
        </row>
        <row r="27">
          <cell r="K27" t="str">
            <v>NBR 15.741/09</v>
          </cell>
          <cell r="P27">
            <v>18.82</v>
          </cell>
          <cell r="Q27" t="str">
            <v>408BPE0170</v>
          </cell>
        </row>
        <row r="28">
          <cell r="K28" t="str">
            <v>NBR 15.741/09</v>
          </cell>
          <cell r="P28">
            <v>11.4</v>
          </cell>
          <cell r="Q28" t="str">
            <v>408BPE0170</v>
          </cell>
        </row>
        <row r="29">
          <cell r="K29" t="str">
            <v>NBR 15.741/09</v>
          </cell>
          <cell r="P29">
            <v>11.4</v>
          </cell>
          <cell r="Q29" t="str">
            <v>408BPE0170</v>
          </cell>
        </row>
        <row r="30">
          <cell r="K30" t="str">
            <v>NBR 15.741/09</v>
          </cell>
          <cell r="P30">
            <v>23.41</v>
          </cell>
          <cell r="Q30" t="str">
            <v>408BPE0170</v>
          </cell>
        </row>
        <row r="31">
          <cell r="K31" t="str">
            <v>NBR 15.741/09</v>
          </cell>
          <cell r="P31">
            <v>11.4</v>
          </cell>
          <cell r="Q31" t="str">
            <v>408BPE0170</v>
          </cell>
        </row>
        <row r="32">
          <cell r="K32" t="str">
            <v>NBR 15.741/09</v>
          </cell>
          <cell r="P32">
            <v>14.25</v>
          </cell>
          <cell r="Q32" t="str">
            <v>408BPE0170</v>
          </cell>
        </row>
        <row r="33">
          <cell r="K33" t="str">
            <v>NBR 15.741/09</v>
          </cell>
          <cell r="P33">
            <v>14.25</v>
          </cell>
          <cell r="Q33" t="str">
            <v>408BPE0170</v>
          </cell>
        </row>
        <row r="34">
          <cell r="K34" t="str">
            <v>NBR 15.741/09</v>
          </cell>
          <cell r="P34">
            <v>11.4</v>
          </cell>
          <cell r="Q34" t="str">
            <v>408BPE0170</v>
          </cell>
        </row>
        <row r="35">
          <cell r="K35" t="str">
            <v>NBR 15.741/09</v>
          </cell>
          <cell r="P35">
            <v>18.82</v>
          </cell>
          <cell r="Q35" t="str">
            <v>408BPE0170</v>
          </cell>
        </row>
      </sheetData>
      <sheetData sheetId="15">
        <row r="14">
          <cell r="K14" t="str">
            <v>NBR 15.741/09</v>
          </cell>
          <cell r="P14">
            <v>18.82</v>
          </cell>
          <cell r="Q14" t="str">
            <v>408BPE0150</v>
          </cell>
        </row>
        <row r="15">
          <cell r="K15" t="str">
            <v>NBR 15.741/09</v>
          </cell>
          <cell r="P15">
            <v>11.4</v>
          </cell>
          <cell r="Q15" t="str">
            <v>408BPE0150</v>
          </cell>
        </row>
        <row r="16">
          <cell r="K16" t="str">
            <v>NBR 15.741/09</v>
          </cell>
          <cell r="P16">
            <v>19.05</v>
          </cell>
          <cell r="Q16" t="str">
            <v>408BPE0150</v>
          </cell>
        </row>
        <row r="17">
          <cell r="K17" t="str">
            <v>NBR 15.741/09</v>
          </cell>
          <cell r="P17">
            <v>11.4</v>
          </cell>
          <cell r="Q17" t="str">
            <v>408BPE0150</v>
          </cell>
        </row>
        <row r="18">
          <cell r="K18" t="str">
            <v>NBR 15.741/09</v>
          </cell>
          <cell r="P18">
            <v>23.05</v>
          </cell>
          <cell r="Q18" t="str">
            <v>408BPE0150</v>
          </cell>
        </row>
        <row r="19">
          <cell r="K19" t="str">
            <v>NBR 15.741/09</v>
          </cell>
          <cell r="P19">
            <v>10.17</v>
          </cell>
          <cell r="Q19" t="str">
            <v>408BPE0150</v>
          </cell>
        </row>
        <row r="20">
          <cell r="K20" t="str">
            <v>NBR 15.741/09</v>
          </cell>
          <cell r="P20">
            <v>5.61</v>
          </cell>
          <cell r="Q20" t="str">
            <v>408BPE0150</v>
          </cell>
        </row>
        <row r="21">
          <cell r="K21" t="str">
            <v>NBR 15.741/09</v>
          </cell>
          <cell r="P21">
            <v>11.79</v>
          </cell>
          <cell r="Q21" t="str">
            <v>408BPE0150</v>
          </cell>
        </row>
        <row r="22">
          <cell r="K22" t="str">
            <v>NBR 15.741/09</v>
          </cell>
          <cell r="P22">
            <v>20.6</v>
          </cell>
          <cell r="Q22" t="str">
            <v>408BPE0150</v>
          </cell>
        </row>
        <row r="23">
          <cell r="K23" t="str">
            <v>NBR 15.741/09</v>
          </cell>
          <cell r="P23">
            <v>14.25</v>
          </cell>
          <cell r="Q23" t="str">
            <v>408BPE0150</v>
          </cell>
        </row>
        <row r="24">
          <cell r="K24" t="str">
            <v>NBR 15.741/09</v>
          </cell>
          <cell r="P24">
            <v>24</v>
          </cell>
          <cell r="Q24" t="str">
            <v>408BPE0150</v>
          </cell>
        </row>
        <row r="25">
          <cell r="K25" t="str">
            <v>NBR 15.741/09</v>
          </cell>
          <cell r="P25">
            <v>5.61</v>
          </cell>
          <cell r="Q25" t="str">
            <v>408BPE0150</v>
          </cell>
        </row>
        <row r="26">
          <cell r="K26" t="str">
            <v>NBR 15.741/09</v>
          </cell>
          <cell r="P26">
            <v>39</v>
          </cell>
          <cell r="Q26" t="str">
            <v>408BPE0150</v>
          </cell>
        </row>
        <row r="27">
          <cell r="K27" t="str">
            <v>NBR 15.741/09</v>
          </cell>
          <cell r="P27">
            <v>39</v>
          </cell>
          <cell r="Q27" t="str">
            <v>408BPE0150</v>
          </cell>
        </row>
        <row r="28">
          <cell r="K28" t="str">
            <v>NBR 15.741/09</v>
          </cell>
          <cell r="P28">
            <v>39</v>
          </cell>
          <cell r="Q28" t="str">
            <v>408BPE0150</v>
          </cell>
        </row>
      </sheetData>
      <sheetData sheetId="16">
        <row r="14">
          <cell r="K14" t="str">
            <v>NBR 15.741/09</v>
          </cell>
          <cell r="P14">
            <v>34</v>
          </cell>
          <cell r="Q14" t="str">
            <v>408BPE0110</v>
          </cell>
        </row>
        <row r="15">
          <cell r="K15" t="str">
            <v>NBR 15.741/09</v>
          </cell>
          <cell r="P15">
            <v>12</v>
          </cell>
          <cell r="Q15" t="str">
            <v>408BPE0110</v>
          </cell>
        </row>
        <row r="16">
          <cell r="K16" t="str">
            <v>NBR 15.741/09</v>
          </cell>
          <cell r="P16">
            <v>34</v>
          </cell>
          <cell r="Q16" t="str">
            <v>408BPE0110</v>
          </cell>
        </row>
        <row r="17">
          <cell r="K17" t="str">
            <v>NBR 15.741/09</v>
          </cell>
          <cell r="P17">
            <v>12</v>
          </cell>
          <cell r="Q17" t="str">
            <v>408BPE0110</v>
          </cell>
        </row>
        <row r="18">
          <cell r="K18" t="str">
            <v>NBR 15.741/09</v>
          </cell>
          <cell r="P18">
            <v>34</v>
          </cell>
          <cell r="Q18" t="str">
            <v>408BPE0130</v>
          </cell>
        </row>
        <row r="19">
          <cell r="K19" t="str">
            <v>NBR 15.741/09</v>
          </cell>
          <cell r="P19">
            <v>12</v>
          </cell>
          <cell r="Q19" t="str">
            <v>408BPE0130</v>
          </cell>
        </row>
        <row r="20">
          <cell r="K20" t="str">
            <v>NBR 15.741/09</v>
          </cell>
          <cell r="P20">
            <v>34</v>
          </cell>
          <cell r="Q20" t="str">
            <v>408BPE0130</v>
          </cell>
        </row>
        <row r="21">
          <cell r="K21" t="str">
            <v>NBR 15.741/09</v>
          </cell>
          <cell r="P21">
            <v>12</v>
          </cell>
          <cell r="Q21" t="str">
            <v>408BPE0130</v>
          </cell>
        </row>
        <row r="22">
          <cell r="K22" t="str">
            <v>NBR 15.741/09</v>
          </cell>
          <cell r="P22">
            <v>34</v>
          </cell>
          <cell r="Q22" t="str">
            <v>408BPE0130</v>
          </cell>
        </row>
        <row r="23">
          <cell r="K23" t="str">
            <v>NBR 15.741/09</v>
          </cell>
          <cell r="P23">
            <v>12</v>
          </cell>
          <cell r="Q23" t="str">
            <v>408BPE0130</v>
          </cell>
        </row>
        <row r="24">
          <cell r="K24" t="str">
            <v>NBR 15.741/09</v>
          </cell>
          <cell r="P24">
            <v>34</v>
          </cell>
          <cell r="Q24" t="str">
            <v>408BPE0130</v>
          </cell>
        </row>
        <row r="25">
          <cell r="K25" t="str">
            <v>NBR 15.741/09</v>
          </cell>
          <cell r="P25">
            <v>12</v>
          </cell>
          <cell r="Q25" t="str">
            <v>408BPE0130</v>
          </cell>
        </row>
        <row r="26">
          <cell r="K26" t="str">
            <v>NBR 15.741/09</v>
          </cell>
          <cell r="P26">
            <v>34</v>
          </cell>
          <cell r="Q26" t="str">
            <v>408BPE0130</v>
          </cell>
        </row>
        <row r="27">
          <cell r="K27" t="str">
            <v>NBR 15.741/09</v>
          </cell>
          <cell r="P27">
            <v>12</v>
          </cell>
          <cell r="Q27" t="str">
            <v>408BPE0130</v>
          </cell>
        </row>
        <row r="28">
          <cell r="K28" t="str">
            <v>NBR 15.741/09</v>
          </cell>
          <cell r="P28">
            <v>34</v>
          </cell>
          <cell r="Q28" t="str">
            <v>408BPE0150</v>
          </cell>
        </row>
        <row r="29">
          <cell r="K29" t="str">
            <v>NBR 15.741/09</v>
          </cell>
          <cell r="P29">
            <v>12</v>
          </cell>
          <cell r="Q29" t="str">
            <v>408BPE0150</v>
          </cell>
        </row>
        <row r="30">
          <cell r="K30" t="str">
            <v>NBR 15.741/09</v>
          </cell>
          <cell r="P30">
            <v>34</v>
          </cell>
          <cell r="Q30" t="str">
            <v>408BPE0150</v>
          </cell>
        </row>
        <row r="31">
          <cell r="K31" t="str">
            <v>NBR 15.741/09</v>
          </cell>
          <cell r="P31">
            <v>12</v>
          </cell>
          <cell r="Q31" t="str">
            <v>408BPE0150</v>
          </cell>
        </row>
        <row r="32">
          <cell r="K32" t="str">
            <v>NBR 15.741/09</v>
          </cell>
          <cell r="P32">
            <v>34</v>
          </cell>
          <cell r="Q32" t="str">
            <v>408BPE0150</v>
          </cell>
        </row>
        <row r="33">
          <cell r="K33" t="str">
            <v>NBR 15.741/09</v>
          </cell>
          <cell r="P33">
            <v>12</v>
          </cell>
          <cell r="Q33" t="str">
            <v>408BPE0150</v>
          </cell>
        </row>
        <row r="34">
          <cell r="K34" t="str">
            <v>NBR 15.741/09</v>
          </cell>
          <cell r="P34">
            <v>34</v>
          </cell>
          <cell r="Q34" t="str">
            <v>408BPE0160</v>
          </cell>
        </row>
        <row r="35">
          <cell r="K35" t="str">
            <v>NBR 15.741/09</v>
          </cell>
          <cell r="P35">
            <v>12</v>
          </cell>
          <cell r="Q35" t="str">
            <v>408BPE0160</v>
          </cell>
        </row>
        <row r="36">
          <cell r="K36" t="str">
            <v>NBR 15.741/09</v>
          </cell>
          <cell r="P36">
            <v>34</v>
          </cell>
          <cell r="Q36" t="str">
            <v>408BPE0160</v>
          </cell>
        </row>
        <row r="37">
          <cell r="K37" t="str">
            <v>NBR 15.741/09</v>
          </cell>
          <cell r="P37">
            <v>12</v>
          </cell>
          <cell r="Q37" t="str">
            <v>408BPE0160</v>
          </cell>
        </row>
        <row r="38">
          <cell r="K38" t="str">
            <v>NBR 15.741/09</v>
          </cell>
          <cell r="P38">
            <v>34</v>
          </cell>
          <cell r="Q38" t="str">
            <v>408BPE0170</v>
          </cell>
        </row>
        <row r="39">
          <cell r="K39" t="str">
            <v>NBR 15.741/09</v>
          </cell>
          <cell r="P39">
            <v>12</v>
          </cell>
          <cell r="Q39" t="str">
            <v>408BPE0170</v>
          </cell>
        </row>
        <row r="40">
          <cell r="K40" t="str">
            <v>NBR 15.741/09</v>
          </cell>
          <cell r="P40">
            <v>34</v>
          </cell>
          <cell r="Q40" t="str">
            <v>408BPE0170</v>
          </cell>
        </row>
        <row r="41">
          <cell r="K41" t="str">
            <v>NBR 15.741/09</v>
          </cell>
          <cell r="P41">
            <v>12</v>
          </cell>
          <cell r="Q41" t="str">
            <v>408BPE0170</v>
          </cell>
        </row>
        <row r="42">
          <cell r="K42" t="str">
            <v>NBR 15.741/09</v>
          </cell>
          <cell r="P42">
            <v>34</v>
          </cell>
          <cell r="Q42" t="str">
            <v>408BPE0170</v>
          </cell>
        </row>
        <row r="43">
          <cell r="K43" t="str">
            <v>NBR 15.741/09</v>
          </cell>
          <cell r="P43">
            <v>12</v>
          </cell>
          <cell r="Q43" t="str">
            <v>408BPE0170</v>
          </cell>
        </row>
      </sheetData>
      <sheetData sheetId="17">
        <row r="15">
          <cell r="K15" t="str">
            <v>EM - 276/2000</v>
          </cell>
          <cell r="P15">
            <v>159.66</v>
          </cell>
          <cell r="Q15" t="str">
            <v>408BPE0110</v>
          </cell>
        </row>
        <row r="16">
          <cell r="K16" t="str">
            <v>EM - 276/2000</v>
          </cell>
          <cell r="P16">
            <v>77.2</v>
          </cell>
          <cell r="Q16" t="str">
            <v>408BPE0110</v>
          </cell>
        </row>
        <row r="17">
          <cell r="K17" t="str">
            <v>EM - 276/2000</v>
          </cell>
          <cell r="P17">
            <v>77.2</v>
          </cell>
          <cell r="Q17" t="str">
            <v>408BPE0110</v>
          </cell>
        </row>
        <row r="18">
          <cell r="K18" t="str">
            <v>EM - 276/2000</v>
          </cell>
          <cell r="P18">
            <v>159.66</v>
          </cell>
          <cell r="Q18" t="str">
            <v>408BPE0110</v>
          </cell>
        </row>
        <row r="19">
          <cell r="K19" t="str">
            <v>EM - 276/2000</v>
          </cell>
          <cell r="P19">
            <v>159.66</v>
          </cell>
          <cell r="Q19" t="str">
            <v>408BPE0110</v>
          </cell>
        </row>
        <row r="20">
          <cell r="K20" t="str">
            <v>EM - 276/2000</v>
          </cell>
          <cell r="P20">
            <v>77.2</v>
          </cell>
          <cell r="Q20" t="str">
            <v>408BPE0110</v>
          </cell>
        </row>
        <row r="21">
          <cell r="K21" t="str">
            <v>EM - 276/2000</v>
          </cell>
          <cell r="P21">
            <v>77.2</v>
          </cell>
          <cell r="Q21" t="str">
            <v>408BPE0110</v>
          </cell>
        </row>
        <row r="22">
          <cell r="K22" t="str">
            <v>EM - 276/2000</v>
          </cell>
          <cell r="P22">
            <v>159.66</v>
          </cell>
          <cell r="Q22" t="str">
            <v>408BPE0110</v>
          </cell>
        </row>
        <row r="23">
          <cell r="K23" t="str">
            <v>EM - 276/2000</v>
          </cell>
          <cell r="P23">
            <v>159.66</v>
          </cell>
          <cell r="Q23" t="str">
            <v>408BPE0130</v>
          </cell>
        </row>
        <row r="24">
          <cell r="K24" t="str">
            <v>EM - 276/2000</v>
          </cell>
          <cell r="P24">
            <v>77.2</v>
          </cell>
          <cell r="Q24" t="str">
            <v>408BPE0130</v>
          </cell>
        </row>
        <row r="25">
          <cell r="K25" t="str">
            <v>EM - 276/2000</v>
          </cell>
          <cell r="P25">
            <v>77.2</v>
          </cell>
          <cell r="Q25" t="str">
            <v>408BPE0130</v>
          </cell>
        </row>
        <row r="26">
          <cell r="K26" t="str">
            <v>EM - 276/2000</v>
          </cell>
          <cell r="P26">
            <v>159.66</v>
          </cell>
          <cell r="Q26" t="str">
            <v>408BPE0130</v>
          </cell>
        </row>
        <row r="27">
          <cell r="K27" t="str">
            <v>EM - 276/2000</v>
          </cell>
          <cell r="P27">
            <v>159.66</v>
          </cell>
          <cell r="Q27" t="str">
            <v>408BPE0130</v>
          </cell>
        </row>
        <row r="28">
          <cell r="K28" t="str">
            <v>EM - 276/2000</v>
          </cell>
          <cell r="P28">
            <v>77.2</v>
          </cell>
          <cell r="Q28" t="str">
            <v>408BPE0130</v>
          </cell>
        </row>
        <row r="29">
          <cell r="K29" t="str">
            <v>EM - 276/2000</v>
          </cell>
          <cell r="P29">
            <v>77.2</v>
          </cell>
          <cell r="Q29" t="str">
            <v>408BPE0130</v>
          </cell>
        </row>
        <row r="30">
          <cell r="K30" t="str">
            <v>EM - 276/2000</v>
          </cell>
          <cell r="P30">
            <v>159.66</v>
          </cell>
          <cell r="Q30" t="str">
            <v>408BPE0130</v>
          </cell>
        </row>
        <row r="31">
          <cell r="K31" t="str">
            <v>EM - 276/2000</v>
          </cell>
          <cell r="P31">
            <v>159.66</v>
          </cell>
          <cell r="Q31" t="str">
            <v>408BPE0150</v>
          </cell>
        </row>
        <row r="32">
          <cell r="K32" t="str">
            <v>EM - 276/2000</v>
          </cell>
          <cell r="P32">
            <v>77.2</v>
          </cell>
          <cell r="Q32" t="str">
            <v>408BPE0150</v>
          </cell>
        </row>
        <row r="33">
          <cell r="K33" t="str">
            <v>EM - 276/2000</v>
          </cell>
          <cell r="P33">
            <v>77.2</v>
          </cell>
          <cell r="Q33" t="str">
            <v>408BPE0150</v>
          </cell>
        </row>
        <row r="34">
          <cell r="K34" t="str">
            <v>EM - 276/2000</v>
          </cell>
          <cell r="P34">
            <v>159.66</v>
          </cell>
          <cell r="Q34" t="str">
            <v>408BPE0150</v>
          </cell>
        </row>
        <row r="35">
          <cell r="K35" t="str">
            <v>EM - 276/2000</v>
          </cell>
          <cell r="P35">
            <v>159.66</v>
          </cell>
          <cell r="Q35" t="str">
            <v>408BPE0160</v>
          </cell>
        </row>
        <row r="36">
          <cell r="K36" t="str">
            <v>EM - 276/2000</v>
          </cell>
          <cell r="P36">
            <v>77.2</v>
          </cell>
          <cell r="Q36" t="str">
            <v>408BPE0160</v>
          </cell>
        </row>
        <row r="37">
          <cell r="K37" t="str">
            <v>EM - 276/2000</v>
          </cell>
          <cell r="P37">
            <v>77.2</v>
          </cell>
          <cell r="Q37" t="str">
            <v>408BPE0160</v>
          </cell>
        </row>
        <row r="38">
          <cell r="K38" t="str">
            <v>EM - 276/2000</v>
          </cell>
          <cell r="P38">
            <v>159.66</v>
          </cell>
          <cell r="Q38" t="str">
            <v>408BPE0160</v>
          </cell>
        </row>
        <row r="39">
          <cell r="K39" t="str">
            <v>EM - 276/2000</v>
          </cell>
          <cell r="P39">
            <v>159.66</v>
          </cell>
          <cell r="Q39" t="str">
            <v>408BPE0170</v>
          </cell>
        </row>
        <row r="40">
          <cell r="K40" t="str">
            <v>EM - 276/2000</v>
          </cell>
          <cell r="P40">
            <v>77.2</v>
          </cell>
          <cell r="Q40" t="str">
            <v>408BPE0170</v>
          </cell>
        </row>
        <row r="41">
          <cell r="K41" t="str">
            <v>EM - 276/2000</v>
          </cell>
          <cell r="P41">
            <v>77.2</v>
          </cell>
          <cell r="Q41" t="str">
            <v>408BPE0170</v>
          </cell>
        </row>
        <row r="42">
          <cell r="K42" t="str">
            <v>EM - 276/2000</v>
          </cell>
          <cell r="P42">
            <v>159.66</v>
          </cell>
          <cell r="Q42" t="str">
            <v>408BPE0170</v>
          </cell>
        </row>
      </sheetData>
      <sheetData sheetId="18">
        <row r="14">
          <cell r="K14" t="str">
            <v>NBR 15.741/09</v>
          </cell>
          <cell r="P14">
            <v>35.74</v>
          </cell>
          <cell r="Q14" t="str">
            <v>408BPE0130</v>
          </cell>
        </row>
        <row r="15">
          <cell r="K15" t="str">
            <v>NBR 15.741/09</v>
          </cell>
          <cell r="P15">
            <v>35.74</v>
          </cell>
          <cell r="Q15" t="str">
            <v>408BPE0160</v>
          </cell>
        </row>
        <row r="16">
          <cell r="K16" t="str">
            <v>NBR 15.741/09</v>
          </cell>
          <cell r="P16">
            <v>9</v>
          </cell>
          <cell r="Q16" t="str">
            <v>408BPE0160</v>
          </cell>
        </row>
        <row r="17">
          <cell r="K17" t="str">
            <v>NBR 15.741/09</v>
          </cell>
          <cell r="P17">
            <v>9</v>
          </cell>
          <cell r="Q17" t="str">
            <v>408BPE0160</v>
          </cell>
        </row>
        <row r="18">
          <cell r="K18" t="str">
            <v>NBR 15.741/09</v>
          </cell>
          <cell r="P18">
            <v>35.74</v>
          </cell>
          <cell r="Q18" t="str">
            <v>408BPE0170</v>
          </cell>
        </row>
        <row r="19">
          <cell r="K19" t="str">
            <v>NBR 15.741/09</v>
          </cell>
          <cell r="P19">
            <v>34</v>
          </cell>
          <cell r="Q19" t="str">
            <v>408BPE0150</v>
          </cell>
        </row>
        <row r="20">
          <cell r="K20" t="str">
            <v>NBR 15.741/09</v>
          </cell>
          <cell r="P20">
            <v>12</v>
          </cell>
          <cell r="Q20" t="str">
            <v>408BPE0150</v>
          </cell>
        </row>
      </sheetData>
      <sheetData sheetId="19">
        <row r="13">
          <cell r="K13" t="str">
            <v>NBR 15.741/09</v>
          </cell>
          <cell r="P13">
            <v>14.8</v>
          </cell>
          <cell r="Q13" t="str">
            <v>408BPE0110</v>
          </cell>
        </row>
        <row r="14">
          <cell r="K14" t="str">
            <v>NBR 15.741/09</v>
          </cell>
          <cell r="P14">
            <v>39</v>
          </cell>
          <cell r="Q14" t="str">
            <v>408BPE0110</v>
          </cell>
        </row>
        <row r="15">
          <cell r="K15" t="str">
            <v>NBR 15.741/09</v>
          </cell>
          <cell r="P15">
            <v>39</v>
          </cell>
          <cell r="Q15" t="str">
            <v>408BPE0110</v>
          </cell>
        </row>
        <row r="16">
          <cell r="K16" t="str">
            <v>NBR 15.741/09</v>
          </cell>
          <cell r="P16">
            <v>11.4</v>
          </cell>
          <cell r="Q16" t="str">
            <v>408BPE0110</v>
          </cell>
        </row>
        <row r="17">
          <cell r="K17" t="str">
            <v>NBR 15.741/09</v>
          </cell>
          <cell r="P17">
            <v>11.4</v>
          </cell>
          <cell r="Q17" t="str">
            <v>408BPE0110</v>
          </cell>
        </row>
        <row r="18">
          <cell r="K18" t="str">
            <v>NBR 15.741/09</v>
          </cell>
          <cell r="P18">
            <v>22.53</v>
          </cell>
          <cell r="Q18" t="str">
            <v>408BPE0110</v>
          </cell>
        </row>
        <row r="19">
          <cell r="K19" t="str">
            <v>NBR 15.741/09</v>
          </cell>
          <cell r="P19">
            <v>14.26</v>
          </cell>
          <cell r="Q19" t="str">
            <v>408BPE0110</v>
          </cell>
        </row>
        <row r="20">
          <cell r="K20" t="str">
            <v>NBR 15.741/09</v>
          </cell>
          <cell r="P20">
            <v>4</v>
          </cell>
          <cell r="Q20" t="str">
            <v>408BPE0110</v>
          </cell>
        </row>
        <row r="21">
          <cell r="K21" t="str">
            <v>NBR 15.741/09</v>
          </cell>
          <cell r="P21">
            <v>24</v>
          </cell>
          <cell r="Q21" t="str">
            <v>408BPE0110</v>
          </cell>
        </row>
        <row r="22">
          <cell r="K22" t="str">
            <v>NBR 15.741/09</v>
          </cell>
          <cell r="P22">
            <v>20.350000000000001</v>
          </cell>
          <cell r="Q22" t="str">
            <v>408BPE0110</v>
          </cell>
        </row>
        <row r="23">
          <cell r="K23" t="str">
            <v>NBR 15.741/09</v>
          </cell>
          <cell r="P23">
            <v>14.26</v>
          </cell>
          <cell r="Q23" t="str">
            <v>408BPE0110</v>
          </cell>
        </row>
        <row r="24">
          <cell r="K24" t="str">
            <v>NBR 15.741/09</v>
          </cell>
          <cell r="P24">
            <v>11.8</v>
          </cell>
          <cell r="Q24" t="str">
            <v>408BPE0110</v>
          </cell>
        </row>
        <row r="25">
          <cell r="K25" t="str">
            <v>NBR 15.741/09</v>
          </cell>
          <cell r="P25">
            <v>5.6</v>
          </cell>
          <cell r="Q25" t="str">
            <v>408BPE0110</v>
          </cell>
        </row>
        <row r="26">
          <cell r="K26" t="str">
            <v>NBR 15.741/09</v>
          </cell>
          <cell r="P26">
            <v>21.52</v>
          </cell>
          <cell r="Q26" t="str">
            <v>408BPE0110</v>
          </cell>
        </row>
        <row r="27">
          <cell r="K27" t="str">
            <v>NBR 15.741/09</v>
          </cell>
          <cell r="P27">
            <v>9.1199999999999992</v>
          </cell>
          <cell r="Q27" t="str">
            <v>408BPE0110</v>
          </cell>
        </row>
        <row r="28">
          <cell r="K28" t="str">
            <v>NBR 15.741/09</v>
          </cell>
          <cell r="P28">
            <v>11.4</v>
          </cell>
          <cell r="Q28" t="str">
            <v>408BPE0110</v>
          </cell>
        </row>
        <row r="29">
          <cell r="K29" t="str">
            <v>NBR 15.741/09</v>
          </cell>
          <cell r="P29">
            <v>11.4</v>
          </cell>
          <cell r="Q29" t="str">
            <v>408BPE0110</v>
          </cell>
        </row>
        <row r="30">
          <cell r="K30" t="str">
            <v>NBR 15.741/09</v>
          </cell>
          <cell r="P30">
            <v>11.4</v>
          </cell>
          <cell r="Q30" t="str">
            <v>408BPE0110</v>
          </cell>
        </row>
        <row r="31">
          <cell r="K31" t="str">
            <v>NBR 15.741/09</v>
          </cell>
          <cell r="P31">
            <v>11.4</v>
          </cell>
          <cell r="Q31" t="str">
            <v>408BPE0110</v>
          </cell>
        </row>
        <row r="32">
          <cell r="K32" t="str">
            <v>NBR 15.741/09</v>
          </cell>
          <cell r="P32">
            <v>22.56</v>
          </cell>
          <cell r="Q32" t="str">
            <v>408BPE0110</v>
          </cell>
        </row>
        <row r="33">
          <cell r="K33" t="str">
            <v>NBR 15.741/09</v>
          </cell>
          <cell r="P33">
            <v>14.26</v>
          </cell>
          <cell r="Q33" t="str">
            <v>408BPE0110</v>
          </cell>
        </row>
        <row r="34">
          <cell r="K34" t="str">
            <v>NBR 15.741/09</v>
          </cell>
          <cell r="P34">
            <v>11.4</v>
          </cell>
          <cell r="Q34" t="str">
            <v>408BPE0110</v>
          </cell>
        </row>
        <row r="35">
          <cell r="K35" t="str">
            <v>NBR 15.741/09</v>
          </cell>
          <cell r="P35">
            <v>11.4</v>
          </cell>
          <cell r="Q35" t="str">
            <v>408BPE0110</v>
          </cell>
        </row>
        <row r="36">
          <cell r="K36" t="str">
            <v>NBR 15.741/09</v>
          </cell>
          <cell r="P36">
            <v>18.82</v>
          </cell>
          <cell r="Q36" t="str">
            <v>408BPE0110</v>
          </cell>
        </row>
        <row r="37">
          <cell r="K37" t="str">
            <v>NBR 15.741/09</v>
          </cell>
          <cell r="P37">
            <v>10.210000000000001</v>
          </cell>
          <cell r="Q37" t="str">
            <v>408BPE0110</v>
          </cell>
        </row>
        <row r="38">
          <cell r="K38" t="str">
            <v>NBR 15.741/09</v>
          </cell>
          <cell r="P38">
            <v>18.82</v>
          </cell>
          <cell r="Q38" t="str">
            <v>408BPE0110</v>
          </cell>
        </row>
        <row r="39">
          <cell r="K39" t="str">
            <v>NBR 15.741/09</v>
          </cell>
          <cell r="P39">
            <v>11.4</v>
          </cell>
          <cell r="Q39" t="str">
            <v>408BPE0110</v>
          </cell>
        </row>
      </sheetData>
      <sheetData sheetId="20">
        <row r="17">
          <cell r="V17">
            <v>72</v>
          </cell>
          <cell r="X17" t="str">
            <v>408BPE0130</v>
          </cell>
        </row>
        <row r="18">
          <cell r="V18">
            <v>70</v>
          </cell>
          <cell r="X18" t="str">
            <v>408BPE0130</v>
          </cell>
        </row>
        <row r="19">
          <cell r="V19">
            <v>50</v>
          </cell>
          <cell r="X19" t="str">
            <v>408BPE0130</v>
          </cell>
        </row>
        <row r="20">
          <cell r="V20">
            <v>70</v>
          </cell>
          <cell r="X20" t="str">
            <v>408BPE0130</v>
          </cell>
        </row>
        <row r="21">
          <cell r="W21">
            <v>34</v>
          </cell>
          <cell r="X21" t="str">
            <v>408BPE0130</v>
          </cell>
        </row>
        <row r="22">
          <cell r="W22">
            <v>32</v>
          </cell>
          <cell r="X22" t="str">
            <v>408BPE0130</v>
          </cell>
        </row>
        <row r="23">
          <cell r="V23">
            <v>30</v>
          </cell>
          <cell r="X23" t="str">
            <v>408BPE0130</v>
          </cell>
        </row>
        <row r="24">
          <cell r="V24">
            <v>20</v>
          </cell>
          <cell r="X24" t="str">
            <v>408BPE0130</v>
          </cell>
        </row>
        <row r="25">
          <cell r="V25">
            <v>20</v>
          </cell>
          <cell r="X25" t="str">
            <v>408BPE0130</v>
          </cell>
        </row>
        <row r="26">
          <cell r="V26">
            <v>20</v>
          </cell>
          <cell r="X26" t="str">
            <v>408BPE0130</v>
          </cell>
        </row>
        <row r="27">
          <cell r="V27">
            <v>20</v>
          </cell>
          <cell r="X27" t="str">
            <v>408BPE0130</v>
          </cell>
        </row>
        <row r="28">
          <cell r="W28">
            <v>20</v>
          </cell>
          <cell r="X28" t="str">
            <v>408BPE0130</v>
          </cell>
        </row>
      </sheetData>
      <sheetData sheetId="21">
        <row r="15">
          <cell r="V15">
            <v>72</v>
          </cell>
          <cell r="X15" t="str">
            <v>408BPE0130</v>
          </cell>
        </row>
        <row r="16">
          <cell r="V16">
            <v>72</v>
          </cell>
          <cell r="X16" t="str">
            <v>408BPE0130</v>
          </cell>
        </row>
        <row r="17">
          <cell r="V17">
            <v>60</v>
          </cell>
          <cell r="X17" t="str">
            <v>408BPE0130</v>
          </cell>
        </row>
        <row r="18">
          <cell r="V18">
            <v>72</v>
          </cell>
          <cell r="X18" t="str">
            <v>408BPE0130</v>
          </cell>
        </row>
        <row r="19">
          <cell r="W19">
            <v>40</v>
          </cell>
          <cell r="X19" t="str">
            <v>408BPE0130</v>
          </cell>
        </row>
        <row r="20">
          <cell r="W20">
            <v>40</v>
          </cell>
          <cell r="X20" t="str">
            <v>408BPE0130</v>
          </cell>
        </row>
        <row r="21">
          <cell r="V21">
            <v>30</v>
          </cell>
          <cell r="X21" t="str">
            <v>408BPE0130</v>
          </cell>
        </row>
        <row r="22">
          <cell r="V22">
            <v>20</v>
          </cell>
          <cell r="X22" t="str">
            <v>408BPE0130</v>
          </cell>
        </row>
        <row r="23">
          <cell r="V23">
            <v>20</v>
          </cell>
          <cell r="X23" t="str">
            <v>408BPE0130</v>
          </cell>
        </row>
        <row r="24">
          <cell r="V24">
            <v>20</v>
          </cell>
          <cell r="X24" t="str">
            <v>408BPE0130</v>
          </cell>
        </row>
      </sheetData>
      <sheetData sheetId="22">
        <row r="16">
          <cell r="W16">
            <v>9</v>
          </cell>
          <cell r="X16" t="str">
            <v>408BPE0110</v>
          </cell>
        </row>
        <row r="17">
          <cell r="W17">
            <v>9</v>
          </cell>
          <cell r="X17" t="str">
            <v>408BPE0110</v>
          </cell>
        </row>
        <row r="18">
          <cell r="W18">
            <v>2</v>
          </cell>
          <cell r="X18" t="str">
            <v>408BPE0110</v>
          </cell>
        </row>
        <row r="19">
          <cell r="W19">
            <v>3</v>
          </cell>
          <cell r="X19" t="str">
            <v>408BPE0110</v>
          </cell>
        </row>
        <row r="20">
          <cell r="W20">
            <v>8</v>
          </cell>
          <cell r="X20" t="str">
            <v>408BPE0110</v>
          </cell>
        </row>
        <row r="21">
          <cell r="W21">
            <v>20</v>
          </cell>
          <cell r="X21" t="str">
            <v>408BPE0110</v>
          </cell>
        </row>
        <row r="22">
          <cell r="W22">
            <v>9</v>
          </cell>
          <cell r="X22" t="str">
            <v>408BPE0110</v>
          </cell>
        </row>
        <row r="23">
          <cell r="W23">
            <v>17</v>
          </cell>
          <cell r="X23" t="str">
            <v>408BPE0110</v>
          </cell>
        </row>
        <row r="24">
          <cell r="W24">
            <v>16</v>
          </cell>
          <cell r="X24" t="str">
            <v>408BPE0110</v>
          </cell>
        </row>
        <row r="25">
          <cell r="W25">
            <v>30</v>
          </cell>
          <cell r="X25" t="str">
            <v>408BPE0110</v>
          </cell>
        </row>
        <row r="26">
          <cell r="W26">
            <v>30</v>
          </cell>
          <cell r="X26" t="str">
            <v>408BPE0110</v>
          </cell>
        </row>
        <row r="27">
          <cell r="W27">
            <v>76</v>
          </cell>
          <cell r="X27" t="str">
            <v>408BPE0110</v>
          </cell>
        </row>
        <row r="28">
          <cell r="W28">
            <v>76</v>
          </cell>
          <cell r="X28" t="str">
            <v>408BPE0110</v>
          </cell>
        </row>
        <row r="29">
          <cell r="W29">
            <v>76</v>
          </cell>
          <cell r="X29" t="str">
            <v>408BPE0110</v>
          </cell>
        </row>
        <row r="30">
          <cell r="W30">
            <v>16</v>
          </cell>
          <cell r="X30" t="str">
            <v>408BPE0110</v>
          </cell>
        </row>
        <row r="31">
          <cell r="W31">
            <v>16</v>
          </cell>
          <cell r="X31" t="str">
            <v>408BPE0110</v>
          </cell>
        </row>
        <row r="32">
          <cell r="W32">
            <v>16</v>
          </cell>
          <cell r="X32" t="str">
            <v>408BPE0110</v>
          </cell>
        </row>
        <row r="33">
          <cell r="W33">
            <v>47</v>
          </cell>
          <cell r="X33" t="str">
            <v>408BPE0110</v>
          </cell>
        </row>
        <row r="34">
          <cell r="W34">
            <v>47</v>
          </cell>
          <cell r="X34" t="str">
            <v>408BPE0110</v>
          </cell>
        </row>
        <row r="35">
          <cell r="W35">
            <v>47</v>
          </cell>
          <cell r="X35" t="str">
            <v>408BPE0110</v>
          </cell>
        </row>
        <row r="36">
          <cell r="W36">
            <v>24</v>
          </cell>
          <cell r="X36" t="str">
            <v>408BPE0110</v>
          </cell>
        </row>
        <row r="37">
          <cell r="W37">
            <v>24</v>
          </cell>
          <cell r="X37" t="str">
            <v>408BPE0110</v>
          </cell>
        </row>
        <row r="38">
          <cell r="W38">
            <v>24</v>
          </cell>
          <cell r="X38" t="str">
            <v>408BPE0110</v>
          </cell>
        </row>
        <row r="39">
          <cell r="W39">
            <v>31</v>
          </cell>
          <cell r="X39" t="str">
            <v>408BPE0110</v>
          </cell>
        </row>
        <row r="40">
          <cell r="W40">
            <v>31</v>
          </cell>
          <cell r="X40" t="str">
            <v>408BPE0110</v>
          </cell>
        </row>
        <row r="41">
          <cell r="W41">
            <v>31</v>
          </cell>
          <cell r="X41" t="str">
            <v>408BPE0110</v>
          </cell>
        </row>
        <row r="42">
          <cell r="W42">
            <v>3</v>
          </cell>
          <cell r="X42" t="str">
            <v>408BPE0110</v>
          </cell>
        </row>
        <row r="43">
          <cell r="W43">
            <v>3</v>
          </cell>
          <cell r="X43" t="str">
            <v>408BPE0110</v>
          </cell>
        </row>
        <row r="44">
          <cell r="W44">
            <v>3</v>
          </cell>
          <cell r="X44" t="str">
            <v>408BPE0110</v>
          </cell>
        </row>
        <row r="45">
          <cell r="W45">
            <v>24</v>
          </cell>
          <cell r="X45" t="str">
            <v>408BPE0110</v>
          </cell>
        </row>
        <row r="46">
          <cell r="W46">
            <v>24</v>
          </cell>
          <cell r="X46" t="str">
            <v>408BPE0110</v>
          </cell>
        </row>
        <row r="47">
          <cell r="W47">
            <v>24</v>
          </cell>
          <cell r="X47" t="str">
            <v>408BPE0110</v>
          </cell>
        </row>
        <row r="48">
          <cell r="W48">
            <v>28</v>
          </cell>
          <cell r="X48" t="str">
            <v>408BPE0110</v>
          </cell>
        </row>
        <row r="49">
          <cell r="W49">
            <v>28</v>
          </cell>
          <cell r="X49" t="str">
            <v>408BPE0110</v>
          </cell>
        </row>
        <row r="50">
          <cell r="W50">
            <v>28</v>
          </cell>
          <cell r="X50" t="str">
            <v>408BPE0110</v>
          </cell>
        </row>
        <row r="51">
          <cell r="W51">
            <v>24</v>
          </cell>
          <cell r="X51" t="str">
            <v>408BPE0110</v>
          </cell>
        </row>
        <row r="52">
          <cell r="W52">
            <v>24</v>
          </cell>
          <cell r="X52" t="str">
            <v>408BPE0110</v>
          </cell>
        </row>
        <row r="53">
          <cell r="W53">
            <v>24</v>
          </cell>
          <cell r="X53" t="str">
            <v>408BPE0110</v>
          </cell>
        </row>
        <row r="54">
          <cell r="W54">
            <v>19</v>
          </cell>
          <cell r="X54" t="str">
            <v>408BPE0110</v>
          </cell>
        </row>
        <row r="55">
          <cell r="W55">
            <v>19</v>
          </cell>
          <cell r="X55" t="str">
            <v>408BPE0110</v>
          </cell>
        </row>
        <row r="56">
          <cell r="W56">
            <v>19</v>
          </cell>
          <cell r="X56" t="str">
            <v>408BPE0110</v>
          </cell>
        </row>
        <row r="57">
          <cell r="W57">
            <v>44</v>
          </cell>
          <cell r="X57" t="str">
            <v>408BPE0110</v>
          </cell>
        </row>
        <row r="58">
          <cell r="W58">
            <v>44</v>
          </cell>
          <cell r="X58" t="str">
            <v>408BPE0110</v>
          </cell>
        </row>
        <row r="59">
          <cell r="W59">
            <v>44</v>
          </cell>
          <cell r="X59" t="str">
            <v>408BPE0110</v>
          </cell>
        </row>
        <row r="60">
          <cell r="W60">
            <v>24</v>
          </cell>
          <cell r="X60" t="str">
            <v>408BPE0110</v>
          </cell>
        </row>
        <row r="61">
          <cell r="W61">
            <v>24</v>
          </cell>
          <cell r="X61" t="str">
            <v>408BPE0110</v>
          </cell>
        </row>
        <row r="62">
          <cell r="W62">
            <v>24</v>
          </cell>
          <cell r="X62" t="str">
            <v>408BPE0110</v>
          </cell>
        </row>
        <row r="63">
          <cell r="W63">
            <v>21</v>
          </cell>
          <cell r="X63" t="str">
            <v>408BPE0110</v>
          </cell>
        </row>
        <row r="64">
          <cell r="W64">
            <v>21</v>
          </cell>
          <cell r="X64" t="str">
            <v>408BPE0110</v>
          </cell>
        </row>
        <row r="65">
          <cell r="W65">
            <v>21</v>
          </cell>
          <cell r="X65" t="str">
            <v>408BPE0110</v>
          </cell>
        </row>
        <row r="66">
          <cell r="W66">
            <v>1</v>
          </cell>
          <cell r="X66" t="str">
            <v>408BPE0110</v>
          </cell>
        </row>
        <row r="67">
          <cell r="W67">
            <v>1</v>
          </cell>
          <cell r="X67" t="str">
            <v>408BPE0110</v>
          </cell>
        </row>
        <row r="68">
          <cell r="W68">
            <v>1</v>
          </cell>
          <cell r="X68" t="str">
            <v>408BPE0110</v>
          </cell>
        </row>
        <row r="69">
          <cell r="W69">
            <v>39</v>
          </cell>
          <cell r="X69" t="str">
            <v>408BPE0110</v>
          </cell>
        </row>
        <row r="70">
          <cell r="W70">
            <v>39</v>
          </cell>
          <cell r="X70" t="str">
            <v>408BPE0110</v>
          </cell>
        </row>
        <row r="71">
          <cell r="W71">
            <v>39</v>
          </cell>
          <cell r="X71" t="str">
            <v>408BPE0110</v>
          </cell>
        </row>
        <row r="72">
          <cell r="W72">
            <v>15</v>
          </cell>
          <cell r="X72" t="str">
            <v>408BPE0110</v>
          </cell>
        </row>
        <row r="73">
          <cell r="W73">
            <v>15</v>
          </cell>
          <cell r="X73" t="str">
            <v>408BPE0110</v>
          </cell>
        </row>
        <row r="74">
          <cell r="W74">
            <v>15</v>
          </cell>
          <cell r="X74" t="str">
            <v>408BPE0110</v>
          </cell>
        </row>
        <row r="75">
          <cell r="W75">
            <v>52</v>
          </cell>
          <cell r="X75" t="str">
            <v>408BPE0110</v>
          </cell>
        </row>
        <row r="76">
          <cell r="W76">
            <v>52</v>
          </cell>
          <cell r="X76" t="str">
            <v>408BPE0110</v>
          </cell>
        </row>
        <row r="77">
          <cell r="W77">
            <v>52</v>
          </cell>
          <cell r="X77" t="str">
            <v>408BPE0110</v>
          </cell>
        </row>
        <row r="78">
          <cell r="W78">
            <v>6</v>
          </cell>
          <cell r="X78" t="str">
            <v>408BPE0110</v>
          </cell>
        </row>
        <row r="79">
          <cell r="W79">
            <v>6</v>
          </cell>
          <cell r="X79" t="str">
            <v>408BPE0110</v>
          </cell>
        </row>
        <row r="80">
          <cell r="W80">
            <v>6</v>
          </cell>
          <cell r="X80" t="str">
            <v>408BPE0110</v>
          </cell>
        </row>
        <row r="81">
          <cell r="W81">
            <v>59</v>
          </cell>
          <cell r="X81" t="str">
            <v>408BPE0110</v>
          </cell>
        </row>
        <row r="82">
          <cell r="W82">
            <v>59</v>
          </cell>
          <cell r="X82" t="str">
            <v>408BPE0110</v>
          </cell>
        </row>
        <row r="83">
          <cell r="W83">
            <v>59</v>
          </cell>
          <cell r="X83" t="str">
            <v>408BPE0110</v>
          </cell>
        </row>
        <row r="84">
          <cell r="W84">
            <v>2</v>
          </cell>
          <cell r="X84" t="str">
            <v>408BPE0110</v>
          </cell>
        </row>
        <row r="85">
          <cell r="W85">
            <v>2</v>
          </cell>
          <cell r="X85" t="str">
            <v>408BPE0110</v>
          </cell>
        </row>
        <row r="86">
          <cell r="W86">
            <v>2</v>
          </cell>
          <cell r="X86" t="str">
            <v>408BPE0110</v>
          </cell>
        </row>
        <row r="87">
          <cell r="W87">
            <v>88</v>
          </cell>
          <cell r="X87" t="str">
            <v>408BPE0110</v>
          </cell>
        </row>
        <row r="88">
          <cell r="W88">
            <v>88</v>
          </cell>
          <cell r="X88" t="str">
            <v>408BPE0110</v>
          </cell>
        </row>
        <row r="89">
          <cell r="W89">
            <v>88</v>
          </cell>
          <cell r="X89" t="str">
            <v>408BPE0110</v>
          </cell>
        </row>
        <row r="90">
          <cell r="W90">
            <v>24</v>
          </cell>
          <cell r="X90" t="str">
            <v>408BPE0110</v>
          </cell>
        </row>
        <row r="91">
          <cell r="W91">
            <v>24</v>
          </cell>
          <cell r="X91" t="str">
            <v>408BPE0110</v>
          </cell>
        </row>
        <row r="92">
          <cell r="W92">
            <v>24</v>
          </cell>
          <cell r="X92" t="str">
            <v>408BPE0110</v>
          </cell>
        </row>
        <row r="93">
          <cell r="W93">
            <v>20</v>
          </cell>
          <cell r="X93" t="str">
            <v>408BPE0110</v>
          </cell>
        </row>
        <row r="94">
          <cell r="W94">
            <v>20</v>
          </cell>
          <cell r="X94" t="str">
            <v>408BPE0110</v>
          </cell>
        </row>
        <row r="95">
          <cell r="W95">
            <v>20</v>
          </cell>
          <cell r="X95" t="str">
            <v>408BPE0110</v>
          </cell>
        </row>
        <row r="96">
          <cell r="W96">
            <v>13</v>
          </cell>
          <cell r="X96" t="str">
            <v>408BPE0110</v>
          </cell>
        </row>
        <row r="97">
          <cell r="W97">
            <v>13</v>
          </cell>
          <cell r="X97" t="str">
            <v>408BPE0110</v>
          </cell>
        </row>
        <row r="98">
          <cell r="W98">
            <v>13</v>
          </cell>
          <cell r="X98" t="str">
            <v>408BPE0110</v>
          </cell>
        </row>
        <row r="99">
          <cell r="W99">
            <v>7</v>
          </cell>
          <cell r="X99" t="str">
            <v>408BPE0110</v>
          </cell>
        </row>
        <row r="100">
          <cell r="W100">
            <v>7</v>
          </cell>
          <cell r="X100" t="str">
            <v>408BPE0110</v>
          </cell>
        </row>
        <row r="101">
          <cell r="W101">
            <v>7</v>
          </cell>
          <cell r="X101" t="str">
            <v>408BPE0110</v>
          </cell>
        </row>
        <row r="102">
          <cell r="W102">
            <v>57</v>
          </cell>
          <cell r="X102" t="str">
            <v>408BPE0110</v>
          </cell>
        </row>
        <row r="103">
          <cell r="W103">
            <v>57</v>
          </cell>
          <cell r="X103" t="str">
            <v>408BPE0110</v>
          </cell>
        </row>
        <row r="104">
          <cell r="W104">
            <v>57</v>
          </cell>
          <cell r="X104" t="str">
            <v>408BPE0110</v>
          </cell>
        </row>
        <row r="105">
          <cell r="W105">
            <v>9</v>
          </cell>
          <cell r="X105" t="str">
            <v>408BPE0110</v>
          </cell>
        </row>
        <row r="106">
          <cell r="W106">
            <v>9</v>
          </cell>
          <cell r="X106" t="str">
            <v>408BPE0110</v>
          </cell>
        </row>
        <row r="107">
          <cell r="W107">
            <v>9</v>
          </cell>
          <cell r="X107" t="str">
            <v>408BPE0110</v>
          </cell>
        </row>
        <row r="108">
          <cell r="W108">
            <v>31</v>
          </cell>
          <cell r="X108" t="str">
            <v>408BPE0110</v>
          </cell>
        </row>
        <row r="109">
          <cell r="W109">
            <v>31</v>
          </cell>
          <cell r="X109" t="str">
            <v>408BPE0110</v>
          </cell>
        </row>
        <row r="110">
          <cell r="W110">
            <v>31</v>
          </cell>
          <cell r="X110" t="str">
            <v>408BPE0110</v>
          </cell>
        </row>
        <row r="111">
          <cell r="W111">
            <v>29</v>
          </cell>
          <cell r="X111" t="str">
            <v>408BPE0110</v>
          </cell>
        </row>
        <row r="112">
          <cell r="W112">
            <v>29</v>
          </cell>
          <cell r="X112" t="str">
            <v>408BPE0110</v>
          </cell>
        </row>
        <row r="113">
          <cell r="W113">
            <v>29</v>
          </cell>
          <cell r="X113" t="str">
            <v>408BPE0110</v>
          </cell>
        </row>
        <row r="114">
          <cell r="W114">
            <v>54</v>
          </cell>
          <cell r="X114" t="str">
            <v>408BPE0110</v>
          </cell>
        </row>
        <row r="115">
          <cell r="W115">
            <v>54</v>
          </cell>
          <cell r="X115" t="str">
            <v>408BPE0110</v>
          </cell>
        </row>
        <row r="116">
          <cell r="W116">
            <v>54</v>
          </cell>
          <cell r="X116" t="str">
            <v>408BPE0110</v>
          </cell>
        </row>
        <row r="117">
          <cell r="W117">
            <v>21</v>
          </cell>
          <cell r="X117" t="str">
            <v>408BPE0110</v>
          </cell>
        </row>
        <row r="118">
          <cell r="W118">
            <v>21</v>
          </cell>
          <cell r="X118" t="str">
            <v>408BPE0110</v>
          </cell>
        </row>
        <row r="119">
          <cell r="W119">
            <v>21</v>
          </cell>
          <cell r="X119" t="str">
            <v>408BPE0110</v>
          </cell>
        </row>
        <row r="120">
          <cell r="W120">
            <v>52</v>
          </cell>
          <cell r="X120" t="str">
            <v>408BPE0110</v>
          </cell>
        </row>
        <row r="121">
          <cell r="W121">
            <v>52</v>
          </cell>
          <cell r="X121" t="str">
            <v>408BPE0110</v>
          </cell>
        </row>
        <row r="122">
          <cell r="W122">
            <v>52</v>
          </cell>
          <cell r="X122" t="str">
            <v>408BPE0110</v>
          </cell>
        </row>
        <row r="123">
          <cell r="W123">
            <v>20</v>
          </cell>
          <cell r="X123" t="str">
            <v>408BPE0110</v>
          </cell>
        </row>
        <row r="124">
          <cell r="W124">
            <v>20</v>
          </cell>
          <cell r="X124" t="str">
            <v>408BPE0110</v>
          </cell>
        </row>
        <row r="125">
          <cell r="W125">
            <v>20</v>
          </cell>
          <cell r="X125" t="str">
            <v>408BPE0110</v>
          </cell>
        </row>
        <row r="126">
          <cell r="W126">
            <v>49</v>
          </cell>
          <cell r="X126" t="str">
            <v>408BPE0110</v>
          </cell>
        </row>
        <row r="127">
          <cell r="W127">
            <v>49</v>
          </cell>
          <cell r="X127" t="str">
            <v>408BPE0110</v>
          </cell>
        </row>
        <row r="128">
          <cell r="W128">
            <v>49</v>
          </cell>
          <cell r="X128" t="str">
            <v>408BPE0110</v>
          </cell>
        </row>
        <row r="129">
          <cell r="W129">
            <v>18</v>
          </cell>
          <cell r="X129" t="str">
            <v>408BPE0110</v>
          </cell>
        </row>
        <row r="130">
          <cell r="W130">
            <v>18</v>
          </cell>
          <cell r="X130" t="str">
            <v>408BPE0110</v>
          </cell>
        </row>
        <row r="131">
          <cell r="W131">
            <v>18</v>
          </cell>
          <cell r="X131" t="str">
            <v>408BPE0110</v>
          </cell>
        </row>
        <row r="132">
          <cell r="W132">
            <v>48</v>
          </cell>
          <cell r="X132" t="str">
            <v>408BPE0110</v>
          </cell>
        </row>
        <row r="133">
          <cell r="W133">
            <v>48</v>
          </cell>
          <cell r="X133" t="str">
            <v>408BPE0110</v>
          </cell>
        </row>
        <row r="134">
          <cell r="W134">
            <v>48</v>
          </cell>
          <cell r="X134" t="str">
            <v>408BPE0110</v>
          </cell>
        </row>
        <row r="135">
          <cell r="W135">
            <v>6</v>
          </cell>
          <cell r="X135" t="str">
            <v>408BPE0110</v>
          </cell>
        </row>
        <row r="136">
          <cell r="W136">
            <v>6</v>
          </cell>
          <cell r="X136" t="str">
            <v>408BPE0110</v>
          </cell>
        </row>
        <row r="137">
          <cell r="W137">
            <v>6</v>
          </cell>
          <cell r="X137" t="str">
            <v>408BPE0110</v>
          </cell>
        </row>
        <row r="138">
          <cell r="W138">
            <v>35</v>
          </cell>
          <cell r="X138" t="str">
            <v>408BPE0110</v>
          </cell>
        </row>
        <row r="139">
          <cell r="W139">
            <v>35</v>
          </cell>
          <cell r="X139" t="str">
            <v>408BPE0110</v>
          </cell>
        </row>
        <row r="140">
          <cell r="W140">
            <v>35</v>
          </cell>
          <cell r="X140" t="str">
            <v>408BPE0110</v>
          </cell>
        </row>
        <row r="141">
          <cell r="W141">
            <v>53</v>
          </cell>
          <cell r="X141" t="str">
            <v>408BPE0110</v>
          </cell>
        </row>
        <row r="142">
          <cell r="W142">
            <v>53</v>
          </cell>
          <cell r="X142" t="str">
            <v>408BPE0110</v>
          </cell>
        </row>
        <row r="143">
          <cell r="W143">
            <v>53</v>
          </cell>
          <cell r="X143" t="str">
            <v>408BPE0110</v>
          </cell>
        </row>
        <row r="144">
          <cell r="W144">
            <v>47</v>
          </cell>
          <cell r="X144" t="str">
            <v>408BPE0110</v>
          </cell>
        </row>
        <row r="145">
          <cell r="W145">
            <v>47</v>
          </cell>
          <cell r="X145" t="str">
            <v>408BPE0110</v>
          </cell>
        </row>
        <row r="146">
          <cell r="W146">
            <v>47</v>
          </cell>
          <cell r="X146" t="str">
            <v>408BPE0110</v>
          </cell>
        </row>
        <row r="147">
          <cell r="W147">
            <v>2</v>
          </cell>
          <cell r="X147" t="str">
            <v>408BPE0110</v>
          </cell>
        </row>
        <row r="148">
          <cell r="W148">
            <v>2</v>
          </cell>
          <cell r="X148" t="str">
            <v>408BPE0110</v>
          </cell>
        </row>
        <row r="149">
          <cell r="W149">
            <v>2</v>
          </cell>
          <cell r="X149" t="str">
            <v>408BPE0110</v>
          </cell>
        </row>
        <row r="150">
          <cell r="W150">
            <v>39</v>
          </cell>
          <cell r="X150" t="str">
            <v>408BPE0110</v>
          </cell>
        </row>
        <row r="151">
          <cell r="W151">
            <v>39</v>
          </cell>
          <cell r="X151" t="str">
            <v>408BPE0110</v>
          </cell>
        </row>
        <row r="152">
          <cell r="W152">
            <v>39</v>
          </cell>
          <cell r="X152" t="str">
            <v>408BPE0110</v>
          </cell>
        </row>
        <row r="153">
          <cell r="W153">
            <v>7</v>
          </cell>
          <cell r="X153" t="str">
            <v>408BPE0110</v>
          </cell>
        </row>
        <row r="154">
          <cell r="W154">
            <v>7</v>
          </cell>
          <cell r="X154" t="str">
            <v>408BPE0110</v>
          </cell>
        </row>
        <row r="155">
          <cell r="W155">
            <v>7</v>
          </cell>
          <cell r="X155" t="str">
            <v>408BPE0110</v>
          </cell>
        </row>
        <row r="156">
          <cell r="W156">
            <v>22</v>
          </cell>
          <cell r="X156" t="str">
            <v>408BPE0110</v>
          </cell>
        </row>
        <row r="157">
          <cell r="W157">
            <v>22</v>
          </cell>
          <cell r="X157" t="str">
            <v>408BPE0110</v>
          </cell>
        </row>
        <row r="158">
          <cell r="W158">
            <v>22</v>
          </cell>
          <cell r="X158" t="str">
            <v>408BPE0110</v>
          </cell>
        </row>
        <row r="159">
          <cell r="W159">
            <v>5</v>
          </cell>
          <cell r="X159" t="str">
            <v>408BPE0110</v>
          </cell>
        </row>
        <row r="160">
          <cell r="W160">
            <v>5</v>
          </cell>
          <cell r="X160" t="str">
            <v>408BPE0110</v>
          </cell>
        </row>
        <row r="161">
          <cell r="W161">
            <v>5</v>
          </cell>
          <cell r="X161" t="str">
            <v>408BPE0110</v>
          </cell>
        </row>
        <row r="162">
          <cell r="W162">
            <v>27</v>
          </cell>
          <cell r="X162" t="str">
            <v>408BPE0110</v>
          </cell>
        </row>
        <row r="163">
          <cell r="W163">
            <v>27</v>
          </cell>
          <cell r="X163" t="str">
            <v>408BPE0110</v>
          </cell>
        </row>
        <row r="164">
          <cell r="W164">
            <v>27</v>
          </cell>
          <cell r="X164" t="str">
            <v>408BPE0110</v>
          </cell>
        </row>
        <row r="165">
          <cell r="W165">
            <v>9</v>
          </cell>
          <cell r="X165" t="str">
            <v>408BPE0110</v>
          </cell>
        </row>
        <row r="166">
          <cell r="W166">
            <v>9</v>
          </cell>
          <cell r="X166" t="str">
            <v>408BPE0110</v>
          </cell>
        </row>
        <row r="167">
          <cell r="W167">
            <v>9</v>
          </cell>
          <cell r="X167" t="str">
            <v>408BPE0110</v>
          </cell>
        </row>
        <row r="168">
          <cell r="W168">
            <v>29</v>
          </cell>
          <cell r="X168" t="str">
            <v>408BPE0130</v>
          </cell>
        </row>
        <row r="169">
          <cell r="W169">
            <v>29</v>
          </cell>
          <cell r="X169" t="str">
            <v>408BPE0130</v>
          </cell>
        </row>
        <row r="170">
          <cell r="W170">
            <v>29</v>
          </cell>
          <cell r="X170" t="str">
            <v>408BPE0130</v>
          </cell>
        </row>
        <row r="171">
          <cell r="W171">
            <v>46</v>
          </cell>
          <cell r="X171" t="str">
            <v>408BPE0130</v>
          </cell>
        </row>
        <row r="172">
          <cell r="W172">
            <v>46</v>
          </cell>
          <cell r="X172" t="str">
            <v>408BPE0130</v>
          </cell>
        </row>
        <row r="173">
          <cell r="W173">
            <v>46</v>
          </cell>
          <cell r="X173" t="str">
            <v>408BPE0130</v>
          </cell>
        </row>
        <row r="174">
          <cell r="W174">
            <v>26</v>
          </cell>
          <cell r="X174" t="str">
            <v>408BPE0130</v>
          </cell>
        </row>
        <row r="175">
          <cell r="W175">
            <v>26</v>
          </cell>
          <cell r="X175" t="str">
            <v>408BPE0130</v>
          </cell>
        </row>
        <row r="176">
          <cell r="W176">
            <v>26</v>
          </cell>
          <cell r="X176" t="str">
            <v>408BPE0130</v>
          </cell>
        </row>
        <row r="177">
          <cell r="W177">
            <v>19</v>
          </cell>
          <cell r="X177" t="str">
            <v>408BPE0130</v>
          </cell>
        </row>
        <row r="178">
          <cell r="W178">
            <v>19</v>
          </cell>
          <cell r="X178" t="str">
            <v>408BPE0130</v>
          </cell>
        </row>
        <row r="179">
          <cell r="W179">
            <v>19</v>
          </cell>
          <cell r="X179" t="str">
            <v>408BPE0130</v>
          </cell>
        </row>
        <row r="180">
          <cell r="W180">
            <v>74</v>
          </cell>
          <cell r="X180" t="str">
            <v>408BPE0130</v>
          </cell>
        </row>
        <row r="181">
          <cell r="W181">
            <v>74</v>
          </cell>
          <cell r="X181" t="str">
            <v>408BPE0130</v>
          </cell>
        </row>
        <row r="182">
          <cell r="W182">
            <v>74</v>
          </cell>
          <cell r="X182" t="str">
            <v>408BPE0130</v>
          </cell>
        </row>
        <row r="183">
          <cell r="W183">
            <v>15</v>
          </cell>
          <cell r="X183" t="str">
            <v>408BPE0130</v>
          </cell>
        </row>
        <row r="184">
          <cell r="W184">
            <v>15</v>
          </cell>
          <cell r="X184" t="str">
            <v>408BPE0130</v>
          </cell>
        </row>
        <row r="185">
          <cell r="W185">
            <v>15</v>
          </cell>
          <cell r="X185" t="str">
            <v>408BPE0130</v>
          </cell>
        </row>
        <row r="186">
          <cell r="W186">
            <v>75</v>
          </cell>
          <cell r="X186" t="str">
            <v>408BPE0130</v>
          </cell>
        </row>
        <row r="187">
          <cell r="W187">
            <v>75</v>
          </cell>
          <cell r="X187" t="str">
            <v>408BPE0130</v>
          </cell>
        </row>
        <row r="188">
          <cell r="W188">
            <v>75</v>
          </cell>
          <cell r="X188" t="str">
            <v>408BPE0130</v>
          </cell>
        </row>
        <row r="189">
          <cell r="W189">
            <v>37</v>
          </cell>
          <cell r="X189" t="str">
            <v>408BPE0130</v>
          </cell>
        </row>
        <row r="190">
          <cell r="W190">
            <v>37</v>
          </cell>
          <cell r="X190" t="str">
            <v>408BPE0130</v>
          </cell>
        </row>
        <row r="191">
          <cell r="W191">
            <v>37</v>
          </cell>
          <cell r="X191" t="str">
            <v>408BPE0130</v>
          </cell>
        </row>
        <row r="192">
          <cell r="W192">
            <v>2</v>
          </cell>
          <cell r="X192" t="str">
            <v>408BPE0130</v>
          </cell>
        </row>
        <row r="193">
          <cell r="W193">
            <v>2</v>
          </cell>
          <cell r="X193" t="str">
            <v>408BPE0130</v>
          </cell>
        </row>
        <row r="194">
          <cell r="W194">
            <v>2</v>
          </cell>
          <cell r="X194" t="str">
            <v>408BPE0130</v>
          </cell>
        </row>
        <row r="195">
          <cell r="W195">
            <v>68</v>
          </cell>
          <cell r="X195" t="str">
            <v>408BPE0130</v>
          </cell>
        </row>
        <row r="196">
          <cell r="W196">
            <v>68</v>
          </cell>
          <cell r="X196" t="str">
            <v>408BPE0130</v>
          </cell>
        </row>
        <row r="197">
          <cell r="W197">
            <v>68</v>
          </cell>
          <cell r="X197" t="str">
            <v>408BPE0130</v>
          </cell>
        </row>
        <row r="198">
          <cell r="W198">
            <v>35</v>
          </cell>
          <cell r="X198" t="str">
            <v>408BPE0130</v>
          </cell>
        </row>
        <row r="199">
          <cell r="W199">
            <v>35</v>
          </cell>
          <cell r="X199" t="str">
            <v>408BPE0130</v>
          </cell>
        </row>
        <row r="200">
          <cell r="W200">
            <v>35</v>
          </cell>
          <cell r="X200" t="str">
            <v>408BPE0130</v>
          </cell>
        </row>
        <row r="201">
          <cell r="W201">
            <v>22</v>
          </cell>
          <cell r="X201" t="str">
            <v>408BPE0130</v>
          </cell>
        </row>
        <row r="202">
          <cell r="W202">
            <v>22</v>
          </cell>
          <cell r="X202" t="str">
            <v>408BPE0130</v>
          </cell>
        </row>
        <row r="203">
          <cell r="W203">
            <v>22</v>
          </cell>
          <cell r="X203" t="str">
            <v>408BPE0130</v>
          </cell>
        </row>
        <row r="204">
          <cell r="W204">
            <v>4</v>
          </cell>
          <cell r="X204" t="str">
            <v>408BPE0130</v>
          </cell>
        </row>
        <row r="205">
          <cell r="W205">
            <v>4</v>
          </cell>
          <cell r="X205" t="str">
            <v>408BPE0130</v>
          </cell>
        </row>
        <row r="206">
          <cell r="W206">
            <v>4</v>
          </cell>
          <cell r="X206" t="str">
            <v>408BPE0130</v>
          </cell>
        </row>
        <row r="207">
          <cell r="W207">
            <v>42</v>
          </cell>
          <cell r="X207" t="str">
            <v>408BPE0130</v>
          </cell>
        </row>
        <row r="208">
          <cell r="W208">
            <v>42</v>
          </cell>
          <cell r="X208" t="str">
            <v>408BPE0130</v>
          </cell>
        </row>
        <row r="209">
          <cell r="W209">
            <v>42</v>
          </cell>
          <cell r="X209" t="str">
            <v>408BPE0130</v>
          </cell>
        </row>
        <row r="210">
          <cell r="W210">
            <v>14</v>
          </cell>
          <cell r="X210" t="str">
            <v>408BPE0130</v>
          </cell>
        </row>
        <row r="211">
          <cell r="W211">
            <v>14</v>
          </cell>
          <cell r="X211" t="str">
            <v>408BPE0130</v>
          </cell>
        </row>
        <row r="212">
          <cell r="W212">
            <v>14</v>
          </cell>
          <cell r="X212" t="str">
            <v>408BPE0130</v>
          </cell>
        </row>
        <row r="213">
          <cell r="W213">
            <v>17</v>
          </cell>
          <cell r="X213" t="str">
            <v>408BPE0130</v>
          </cell>
        </row>
        <row r="214">
          <cell r="W214">
            <v>17</v>
          </cell>
          <cell r="X214" t="str">
            <v>408BPE0130</v>
          </cell>
        </row>
        <row r="215">
          <cell r="W215">
            <v>17</v>
          </cell>
          <cell r="X215" t="str">
            <v>408BPE0130</v>
          </cell>
        </row>
        <row r="216">
          <cell r="W216">
            <v>4</v>
          </cell>
          <cell r="X216" t="str">
            <v>408BPE0130</v>
          </cell>
        </row>
        <row r="217">
          <cell r="W217">
            <v>4</v>
          </cell>
          <cell r="X217" t="str">
            <v>408BPE0130</v>
          </cell>
        </row>
        <row r="218">
          <cell r="W218">
            <v>4</v>
          </cell>
          <cell r="X218" t="str">
            <v>408BPE0130</v>
          </cell>
        </row>
        <row r="219">
          <cell r="W219">
            <v>26</v>
          </cell>
          <cell r="X219" t="str">
            <v>408BPE0130</v>
          </cell>
        </row>
        <row r="220">
          <cell r="W220">
            <v>26</v>
          </cell>
          <cell r="X220" t="str">
            <v>408BPE0130</v>
          </cell>
        </row>
        <row r="221">
          <cell r="W221">
            <v>26</v>
          </cell>
          <cell r="X221" t="str">
            <v>408BPE0130</v>
          </cell>
        </row>
        <row r="222">
          <cell r="W222">
            <v>6</v>
          </cell>
          <cell r="X222" t="str">
            <v>408BPE0130</v>
          </cell>
        </row>
        <row r="223">
          <cell r="W223">
            <v>6</v>
          </cell>
          <cell r="X223" t="str">
            <v>408BPE0130</v>
          </cell>
        </row>
        <row r="224">
          <cell r="W224">
            <v>6</v>
          </cell>
          <cell r="X224" t="str">
            <v>408BPE0130</v>
          </cell>
        </row>
        <row r="225">
          <cell r="W225">
            <v>23</v>
          </cell>
          <cell r="X225" t="str">
            <v>408BPE0130</v>
          </cell>
        </row>
        <row r="226">
          <cell r="W226">
            <v>23</v>
          </cell>
          <cell r="X226" t="str">
            <v>408BPE0130</v>
          </cell>
        </row>
        <row r="227">
          <cell r="W227">
            <v>23</v>
          </cell>
          <cell r="X227" t="str">
            <v>408BPE0130</v>
          </cell>
        </row>
        <row r="228">
          <cell r="W228">
            <v>3</v>
          </cell>
          <cell r="X228" t="str">
            <v>408BPE0130</v>
          </cell>
        </row>
        <row r="229">
          <cell r="W229">
            <v>3</v>
          </cell>
          <cell r="X229" t="str">
            <v>408BPE0130</v>
          </cell>
        </row>
        <row r="230">
          <cell r="W230">
            <v>3</v>
          </cell>
          <cell r="X230" t="str">
            <v>408BPE0130</v>
          </cell>
        </row>
        <row r="231">
          <cell r="W231">
            <v>63</v>
          </cell>
          <cell r="X231" t="str">
            <v>408BPE0130</v>
          </cell>
        </row>
        <row r="232">
          <cell r="W232">
            <v>63</v>
          </cell>
          <cell r="X232" t="str">
            <v>408BPE0130</v>
          </cell>
        </row>
        <row r="233">
          <cell r="W233">
            <v>63</v>
          </cell>
          <cell r="X233" t="str">
            <v>408BPE0130</v>
          </cell>
        </row>
        <row r="234">
          <cell r="W234">
            <v>48</v>
          </cell>
          <cell r="X234" t="str">
            <v>408BPE0130</v>
          </cell>
        </row>
        <row r="235">
          <cell r="W235">
            <v>48</v>
          </cell>
          <cell r="X235" t="str">
            <v>408BPE0130</v>
          </cell>
        </row>
        <row r="236">
          <cell r="W236">
            <v>48</v>
          </cell>
          <cell r="X236" t="str">
            <v>408BPE0130</v>
          </cell>
        </row>
        <row r="237">
          <cell r="W237">
            <v>85</v>
          </cell>
          <cell r="X237" t="str">
            <v>408BPE0130</v>
          </cell>
        </row>
        <row r="238">
          <cell r="W238">
            <v>85</v>
          </cell>
          <cell r="X238" t="str">
            <v>408BPE0130</v>
          </cell>
        </row>
        <row r="239">
          <cell r="W239">
            <v>85</v>
          </cell>
          <cell r="X239" t="str">
            <v>408BPE0130</v>
          </cell>
        </row>
        <row r="240">
          <cell r="W240">
            <v>29</v>
          </cell>
          <cell r="X240" t="str">
            <v>408BPE0150</v>
          </cell>
        </row>
        <row r="241">
          <cell r="W241">
            <v>29</v>
          </cell>
          <cell r="X241" t="str">
            <v>408BPE0150</v>
          </cell>
        </row>
        <row r="242">
          <cell r="W242">
            <v>29</v>
          </cell>
          <cell r="X242" t="str">
            <v>408BPE0150</v>
          </cell>
        </row>
        <row r="243">
          <cell r="W243">
            <v>41</v>
          </cell>
          <cell r="X243" t="str">
            <v>408BPE0150</v>
          </cell>
        </row>
        <row r="244">
          <cell r="W244">
            <v>41</v>
          </cell>
          <cell r="X244" t="str">
            <v>408BPE0150</v>
          </cell>
        </row>
        <row r="245">
          <cell r="W245">
            <v>41</v>
          </cell>
          <cell r="X245" t="str">
            <v>408BPE0150</v>
          </cell>
        </row>
        <row r="246">
          <cell r="W246">
            <v>3</v>
          </cell>
          <cell r="X246" t="str">
            <v>408BPE0150</v>
          </cell>
        </row>
        <row r="247">
          <cell r="W247">
            <v>3</v>
          </cell>
          <cell r="X247" t="str">
            <v>408BPE0150</v>
          </cell>
        </row>
        <row r="248">
          <cell r="W248">
            <v>3</v>
          </cell>
          <cell r="X248" t="str">
            <v>408BPE0150</v>
          </cell>
        </row>
        <row r="249">
          <cell r="W249">
            <v>52</v>
          </cell>
          <cell r="X249" t="str">
            <v>408BPE0150</v>
          </cell>
        </row>
        <row r="250">
          <cell r="W250">
            <v>52</v>
          </cell>
          <cell r="X250" t="str">
            <v>408BPE0150</v>
          </cell>
        </row>
        <row r="251">
          <cell r="W251">
            <v>52</v>
          </cell>
          <cell r="X251" t="str">
            <v>408BPE0150</v>
          </cell>
        </row>
        <row r="252">
          <cell r="W252">
            <v>21</v>
          </cell>
          <cell r="X252" t="str">
            <v>408BPE0150</v>
          </cell>
        </row>
        <row r="253">
          <cell r="W253">
            <v>21</v>
          </cell>
          <cell r="X253" t="str">
            <v>408BPE0150</v>
          </cell>
        </row>
        <row r="254">
          <cell r="W254">
            <v>21</v>
          </cell>
          <cell r="X254" t="str">
            <v>408BPE0150</v>
          </cell>
        </row>
        <row r="255">
          <cell r="W255">
            <v>62</v>
          </cell>
          <cell r="X255" t="str">
            <v>408BPE0150</v>
          </cell>
        </row>
        <row r="256">
          <cell r="W256">
            <v>62</v>
          </cell>
          <cell r="X256" t="str">
            <v>408BPE0150</v>
          </cell>
        </row>
        <row r="257">
          <cell r="W257">
            <v>62</v>
          </cell>
          <cell r="X257" t="str">
            <v>408BPE0150</v>
          </cell>
        </row>
        <row r="258">
          <cell r="W258">
            <v>51</v>
          </cell>
          <cell r="X258" t="str">
            <v>408BPE0150</v>
          </cell>
        </row>
        <row r="259">
          <cell r="W259">
            <v>51</v>
          </cell>
          <cell r="X259" t="str">
            <v>408BPE0150</v>
          </cell>
        </row>
        <row r="260">
          <cell r="W260">
            <v>51</v>
          </cell>
          <cell r="X260" t="str">
            <v>408BPE0150</v>
          </cell>
        </row>
        <row r="261">
          <cell r="W261">
            <v>78</v>
          </cell>
          <cell r="X261" t="str">
            <v>408BPE0150</v>
          </cell>
        </row>
        <row r="262">
          <cell r="W262">
            <v>78</v>
          </cell>
          <cell r="X262" t="str">
            <v>408BPE0150</v>
          </cell>
        </row>
        <row r="263">
          <cell r="W263">
            <v>78</v>
          </cell>
          <cell r="X263" t="str">
            <v>408BPE0150</v>
          </cell>
        </row>
        <row r="264">
          <cell r="W264">
            <v>22</v>
          </cell>
          <cell r="X264" t="str">
            <v>408BPE0150</v>
          </cell>
        </row>
        <row r="265">
          <cell r="W265">
            <v>22</v>
          </cell>
          <cell r="X265" t="str">
            <v>408BPE0150</v>
          </cell>
        </row>
        <row r="266">
          <cell r="W266">
            <v>22</v>
          </cell>
          <cell r="X266" t="str">
            <v>408BPE0150</v>
          </cell>
        </row>
        <row r="267">
          <cell r="W267">
            <v>61</v>
          </cell>
          <cell r="X267" t="str">
            <v>408BPE0150</v>
          </cell>
        </row>
        <row r="268">
          <cell r="W268">
            <v>61</v>
          </cell>
          <cell r="X268" t="str">
            <v>408BPE0150</v>
          </cell>
        </row>
        <row r="269">
          <cell r="W269">
            <v>61</v>
          </cell>
          <cell r="X269" t="str">
            <v>408BPE0150</v>
          </cell>
        </row>
        <row r="270">
          <cell r="W270">
            <v>2</v>
          </cell>
          <cell r="X270" t="str">
            <v>408BPE0150</v>
          </cell>
        </row>
        <row r="271">
          <cell r="W271">
            <v>2</v>
          </cell>
          <cell r="X271" t="str">
            <v>408BPE0150</v>
          </cell>
        </row>
        <row r="272">
          <cell r="W272">
            <v>2</v>
          </cell>
          <cell r="X272" t="str">
            <v>408BPE0150</v>
          </cell>
        </row>
        <row r="273">
          <cell r="W273">
            <v>36</v>
          </cell>
          <cell r="X273" t="str">
            <v>408BPE0150</v>
          </cell>
        </row>
        <row r="274">
          <cell r="W274">
            <v>36</v>
          </cell>
          <cell r="X274" t="str">
            <v>408BPE0150</v>
          </cell>
        </row>
        <row r="275">
          <cell r="W275">
            <v>36</v>
          </cell>
          <cell r="X275" t="str">
            <v>408BPE0150</v>
          </cell>
        </row>
        <row r="276">
          <cell r="W276">
            <v>99</v>
          </cell>
          <cell r="X276" t="str">
            <v>408BPE0150</v>
          </cell>
        </row>
        <row r="277">
          <cell r="W277">
            <v>99</v>
          </cell>
          <cell r="X277" t="str">
            <v>408BPE0150</v>
          </cell>
        </row>
        <row r="278">
          <cell r="W278">
            <v>99</v>
          </cell>
          <cell r="X278" t="str">
            <v>408BPE0150</v>
          </cell>
        </row>
        <row r="279">
          <cell r="W279">
            <v>28</v>
          </cell>
          <cell r="X279" t="str">
            <v>408BPE0150</v>
          </cell>
        </row>
        <row r="280">
          <cell r="W280">
            <v>28</v>
          </cell>
          <cell r="X280" t="str">
            <v>408BPE0150</v>
          </cell>
        </row>
        <row r="281">
          <cell r="W281">
            <v>28</v>
          </cell>
          <cell r="X281" t="str">
            <v>408BPE0150</v>
          </cell>
        </row>
        <row r="282">
          <cell r="W282">
            <v>32</v>
          </cell>
          <cell r="X282" t="str">
            <v>408BPE0150</v>
          </cell>
        </row>
        <row r="283">
          <cell r="W283">
            <v>32</v>
          </cell>
          <cell r="X283" t="str">
            <v>408BPE0150</v>
          </cell>
        </row>
        <row r="284">
          <cell r="W284">
            <v>32</v>
          </cell>
          <cell r="X284" t="str">
            <v>408BPE0150</v>
          </cell>
        </row>
        <row r="285">
          <cell r="W285">
            <v>27</v>
          </cell>
          <cell r="X285" t="str">
            <v>408BPE0150</v>
          </cell>
        </row>
        <row r="286">
          <cell r="W286">
            <v>27</v>
          </cell>
          <cell r="X286" t="str">
            <v>408BPE0150</v>
          </cell>
        </row>
        <row r="287">
          <cell r="W287">
            <v>27</v>
          </cell>
          <cell r="X287" t="str">
            <v>408BPE0150</v>
          </cell>
        </row>
        <row r="288">
          <cell r="W288">
            <v>19</v>
          </cell>
          <cell r="X288" t="str">
            <v>408BPE0150</v>
          </cell>
        </row>
        <row r="289">
          <cell r="W289">
            <v>19</v>
          </cell>
          <cell r="X289" t="str">
            <v>408BPE0150</v>
          </cell>
        </row>
        <row r="290">
          <cell r="W290">
            <v>19</v>
          </cell>
          <cell r="X290" t="str">
            <v>408BPE0150</v>
          </cell>
        </row>
        <row r="291">
          <cell r="W291">
            <v>16</v>
          </cell>
          <cell r="X291" t="str">
            <v>408BPE0150</v>
          </cell>
        </row>
        <row r="292">
          <cell r="W292">
            <v>16</v>
          </cell>
          <cell r="X292" t="str">
            <v>408BPE0150</v>
          </cell>
        </row>
        <row r="293">
          <cell r="W293">
            <v>16</v>
          </cell>
          <cell r="X293" t="str">
            <v>408BPE0150</v>
          </cell>
        </row>
        <row r="294">
          <cell r="W294">
            <v>6</v>
          </cell>
          <cell r="X294" t="str">
            <v>408BPE0150</v>
          </cell>
        </row>
        <row r="295">
          <cell r="W295">
            <v>6</v>
          </cell>
          <cell r="X295" t="str">
            <v>408BPE0150</v>
          </cell>
        </row>
        <row r="296">
          <cell r="W296">
            <v>6</v>
          </cell>
          <cell r="X296" t="str">
            <v>408BPE0150</v>
          </cell>
        </row>
        <row r="297">
          <cell r="W297">
            <v>48</v>
          </cell>
          <cell r="X297" t="str">
            <v>408BPE0150</v>
          </cell>
        </row>
        <row r="298">
          <cell r="W298">
            <v>48</v>
          </cell>
          <cell r="X298" t="str">
            <v>408BPE0150</v>
          </cell>
        </row>
        <row r="299">
          <cell r="W299">
            <v>48</v>
          </cell>
          <cell r="X299" t="str">
            <v>408BPE0150</v>
          </cell>
        </row>
        <row r="300">
          <cell r="W300">
            <v>75</v>
          </cell>
          <cell r="X300" t="str">
            <v>408BPE0150</v>
          </cell>
        </row>
        <row r="301">
          <cell r="W301">
            <v>75</v>
          </cell>
          <cell r="X301" t="str">
            <v>408BPE0150</v>
          </cell>
        </row>
        <row r="302">
          <cell r="W302">
            <v>75</v>
          </cell>
          <cell r="X302" t="str">
            <v>408BPE0150</v>
          </cell>
        </row>
        <row r="303">
          <cell r="W303">
            <v>29</v>
          </cell>
          <cell r="X303" t="str">
            <v>408BPE0150</v>
          </cell>
        </row>
        <row r="304">
          <cell r="W304">
            <v>29</v>
          </cell>
          <cell r="X304" t="str">
            <v>408BPE0150</v>
          </cell>
        </row>
        <row r="305">
          <cell r="W305">
            <v>29</v>
          </cell>
          <cell r="X305" t="str">
            <v>408BPE0150</v>
          </cell>
        </row>
        <row r="306">
          <cell r="W306">
            <v>2</v>
          </cell>
          <cell r="X306" t="str">
            <v>408BPE0150</v>
          </cell>
        </row>
        <row r="307">
          <cell r="W307">
            <v>2</v>
          </cell>
          <cell r="X307" t="str">
            <v>408BPE0150</v>
          </cell>
        </row>
        <row r="308">
          <cell r="W308">
            <v>2</v>
          </cell>
          <cell r="X308" t="str">
            <v>408BPE0150</v>
          </cell>
        </row>
        <row r="309">
          <cell r="W309">
            <v>29</v>
          </cell>
          <cell r="X309" t="str">
            <v>408BPE0150</v>
          </cell>
        </row>
        <row r="310">
          <cell r="W310">
            <v>29</v>
          </cell>
          <cell r="X310" t="str">
            <v>408BPE0150</v>
          </cell>
        </row>
        <row r="311">
          <cell r="W311">
            <v>29</v>
          </cell>
          <cell r="X311" t="str">
            <v>408BPE0150</v>
          </cell>
        </row>
        <row r="312">
          <cell r="W312">
            <v>3</v>
          </cell>
          <cell r="X312" t="str">
            <v>408BPE0150</v>
          </cell>
        </row>
        <row r="313">
          <cell r="W313">
            <v>3</v>
          </cell>
          <cell r="X313" t="str">
            <v>408BPE0150</v>
          </cell>
        </row>
        <row r="314">
          <cell r="W314">
            <v>3</v>
          </cell>
          <cell r="X314" t="str">
            <v>408BPE0150</v>
          </cell>
        </row>
        <row r="315">
          <cell r="W315">
            <v>48</v>
          </cell>
          <cell r="X315" t="str">
            <v>408BPE0150</v>
          </cell>
        </row>
        <row r="316">
          <cell r="W316">
            <v>48</v>
          </cell>
          <cell r="X316" t="str">
            <v>408BPE0150</v>
          </cell>
        </row>
        <row r="317">
          <cell r="W317">
            <v>48</v>
          </cell>
          <cell r="X317" t="str">
            <v>408BPE0150</v>
          </cell>
        </row>
        <row r="318">
          <cell r="W318">
            <v>23</v>
          </cell>
          <cell r="X318" t="str">
            <v>408BPE0160</v>
          </cell>
        </row>
        <row r="319">
          <cell r="W319">
            <v>23</v>
          </cell>
          <cell r="X319" t="str">
            <v>408BPE0160</v>
          </cell>
        </row>
        <row r="320">
          <cell r="W320">
            <v>23</v>
          </cell>
          <cell r="X320" t="str">
            <v>408BPE0160</v>
          </cell>
        </row>
        <row r="321">
          <cell r="W321">
            <v>24</v>
          </cell>
          <cell r="X321" t="str">
            <v>408BPE0160</v>
          </cell>
        </row>
        <row r="322">
          <cell r="W322">
            <v>24</v>
          </cell>
          <cell r="X322" t="str">
            <v>408BPE0160</v>
          </cell>
        </row>
        <row r="323">
          <cell r="W323">
            <v>24</v>
          </cell>
          <cell r="X323" t="str">
            <v>408BPE0160</v>
          </cell>
        </row>
        <row r="324">
          <cell r="W324">
            <v>3</v>
          </cell>
          <cell r="X324" t="str">
            <v>408BPE0160</v>
          </cell>
        </row>
        <row r="325">
          <cell r="W325">
            <v>3</v>
          </cell>
          <cell r="X325" t="str">
            <v>408BPE0160</v>
          </cell>
        </row>
        <row r="326">
          <cell r="W326">
            <v>3</v>
          </cell>
          <cell r="X326" t="str">
            <v>408BPE0160</v>
          </cell>
        </row>
        <row r="327">
          <cell r="W327">
            <v>42</v>
          </cell>
          <cell r="X327" t="str">
            <v>408BPE0160</v>
          </cell>
        </row>
        <row r="328">
          <cell r="W328">
            <v>42</v>
          </cell>
          <cell r="X328" t="str">
            <v>408BPE0160</v>
          </cell>
        </row>
        <row r="329">
          <cell r="W329">
            <v>42</v>
          </cell>
          <cell r="X329" t="str">
            <v>408BPE0160</v>
          </cell>
        </row>
        <row r="330">
          <cell r="W330">
            <v>2</v>
          </cell>
          <cell r="X330" t="str">
            <v>408BPE0160</v>
          </cell>
        </row>
        <row r="331">
          <cell r="W331">
            <v>2</v>
          </cell>
          <cell r="X331" t="str">
            <v>408BPE0160</v>
          </cell>
        </row>
        <row r="332">
          <cell r="W332">
            <v>2</v>
          </cell>
          <cell r="X332" t="str">
            <v>408BPE0160</v>
          </cell>
        </row>
        <row r="333">
          <cell r="W333">
            <v>18</v>
          </cell>
          <cell r="X333" t="str">
            <v>408BPE0160</v>
          </cell>
        </row>
        <row r="334">
          <cell r="W334">
            <v>18</v>
          </cell>
          <cell r="X334" t="str">
            <v>408BPE0160</v>
          </cell>
        </row>
        <row r="335">
          <cell r="W335">
            <v>18</v>
          </cell>
          <cell r="X335" t="str">
            <v>408BPE0160</v>
          </cell>
        </row>
        <row r="336">
          <cell r="W336">
            <v>22</v>
          </cell>
          <cell r="X336" t="str">
            <v>408BPE0160</v>
          </cell>
        </row>
        <row r="337">
          <cell r="W337">
            <v>22</v>
          </cell>
          <cell r="X337" t="str">
            <v>408BPE0160</v>
          </cell>
        </row>
        <row r="338">
          <cell r="W338">
            <v>22</v>
          </cell>
          <cell r="X338" t="str">
            <v>408BPE0160</v>
          </cell>
        </row>
        <row r="339">
          <cell r="W339">
            <v>43</v>
          </cell>
          <cell r="X339" t="str">
            <v>408BPE0160</v>
          </cell>
        </row>
        <row r="340">
          <cell r="W340">
            <v>43</v>
          </cell>
          <cell r="X340" t="str">
            <v>408BPE0160</v>
          </cell>
        </row>
        <row r="341">
          <cell r="W341">
            <v>43</v>
          </cell>
          <cell r="X341" t="str">
            <v>408BPE0160</v>
          </cell>
        </row>
        <row r="342">
          <cell r="W342">
            <v>27</v>
          </cell>
          <cell r="X342" t="str">
            <v>408BPE0160</v>
          </cell>
        </row>
        <row r="343">
          <cell r="W343">
            <v>27</v>
          </cell>
          <cell r="X343" t="str">
            <v>408BPE0160</v>
          </cell>
        </row>
        <row r="344">
          <cell r="W344">
            <v>27</v>
          </cell>
          <cell r="X344" t="str">
            <v>408BPE0160</v>
          </cell>
        </row>
        <row r="345">
          <cell r="W345">
            <v>51</v>
          </cell>
          <cell r="X345" t="str">
            <v>408BPE0160</v>
          </cell>
        </row>
        <row r="346">
          <cell r="W346">
            <v>51</v>
          </cell>
          <cell r="X346" t="str">
            <v>408BPE0160</v>
          </cell>
        </row>
        <row r="347">
          <cell r="W347">
            <v>51</v>
          </cell>
          <cell r="X347" t="str">
            <v>408BPE0160</v>
          </cell>
        </row>
        <row r="348">
          <cell r="W348">
            <v>5</v>
          </cell>
          <cell r="X348" t="str">
            <v>408BPE0160</v>
          </cell>
        </row>
        <row r="349">
          <cell r="W349">
            <v>5</v>
          </cell>
          <cell r="X349" t="str">
            <v>408BPE0160</v>
          </cell>
        </row>
        <row r="350">
          <cell r="W350">
            <v>5</v>
          </cell>
          <cell r="X350" t="str">
            <v>408BPE0160</v>
          </cell>
        </row>
        <row r="351">
          <cell r="W351">
            <v>38</v>
          </cell>
          <cell r="X351" t="str">
            <v>408BPE0160</v>
          </cell>
        </row>
        <row r="352">
          <cell r="W352">
            <v>38</v>
          </cell>
          <cell r="X352" t="str">
            <v>408BPE0160</v>
          </cell>
        </row>
        <row r="353">
          <cell r="W353">
            <v>38</v>
          </cell>
          <cell r="X353" t="str">
            <v>408BPE0160</v>
          </cell>
        </row>
        <row r="354">
          <cell r="W354">
            <v>72</v>
          </cell>
          <cell r="X354" t="str">
            <v>408BPE0160</v>
          </cell>
        </row>
        <row r="355">
          <cell r="W355">
            <v>72</v>
          </cell>
          <cell r="X355" t="str">
            <v>408BPE0160</v>
          </cell>
        </row>
        <row r="356">
          <cell r="W356">
            <v>72</v>
          </cell>
          <cell r="X356" t="str">
            <v>408BPE0160</v>
          </cell>
        </row>
        <row r="357">
          <cell r="W357">
            <v>49</v>
          </cell>
          <cell r="X357" t="str">
            <v>408BPE0160</v>
          </cell>
        </row>
        <row r="358">
          <cell r="W358">
            <v>49</v>
          </cell>
          <cell r="X358" t="str">
            <v>408BPE0160</v>
          </cell>
        </row>
        <row r="359">
          <cell r="W359">
            <v>49</v>
          </cell>
          <cell r="X359" t="str">
            <v>408BPE0160</v>
          </cell>
        </row>
        <row r="360">
          <cell r="W360">
            <v>32</v>
          </cell>
          <cell r="X360" t="str">
            <v>408BPE0160</v>
          </cell>
        </row>
        <row r="361">
          <cell r="W361">
            <v>32</v>
          </cell>
          <cell r="X361" t="str">
            <v>408BPE0160</v>
          </cell>
        </row>
        <row r="362">
          <cell r="W362">
            <v>32</v>
          </cell>
          <cell r="X362" t="str">
            <v>408BPE0160</v>
          </cell>
        </row>
        <row r="363">
          <cell r="W363">
            <v>14</v>
          </cell>
          <cell r="X363" t="str">
            <v>408BPE0160</v>
          </cell>
        </row>
        <row r="364">
          <cell r="W364">
            <v>14</v>
          </cell>
          <cell r="X364" t="str">
            <v>408BPE0160</v>
          </cell>
        </row>
        <row r="365">
          <cell r="W365">
            <v>14</v>
          </cell>
          <cell r="X365" t="str">
            <v>408BPE0160</v>
          </cell>
        </row>
        <row r="366">
          <cell r="W366">
            <v>42</v>
          </cell>
          <cell r="X366" t="str">
            <v>408BPE0160</v>
          </cell>
        </row>
        <row r="367">
          <cell r="W367">
            <v>42</v>
          </cell>
          <cell r="X367" t="str">
            <v>408BPE0160</v>
          </cell>
        </row>
        <row r="368">
          <cell r="W368">
            <v>42</v>
          </cell>
          <cell r="X368" t="str">
            <v>408BPE0160</v>
          </cell>
        </row>
        <row r="369">
          <cell r="W369">
            <v>176</v>
          </cell>
          <cell r="X369" t="str">
            <v>408BPE0170</v>
          </cell>
        </row>
        <row r="370">
          <cell r="W370">
            <v>176</v>
          </cell>
          <cell r="X370" t="str">
            <v>408BPE0170</v>
          </cell>
        </row>
        <row r="371">
          <cell r="W371">
            <v>176</v>
          </cell>
          <cell r="X371" t="str">
            <v>408BPE0170</v>
          </cell>
        </row>
        <row r="372">
          <cell r="W372">
            <v>33</v>
          </cell>
          <cell r="X372" t="str">
            <v>408BPE0170</v>
          </cell>
        </row>
        <row r="373">
          <cell r="W373">
            <v>33</v>
          </cell>
          <cell r="X373" t="str">
            <v>408BPE0170</v>
          </cell>
        </row>
        <row r="374">
          <cell r="W374">
            <v>33</v>
          </cell>
          <cell r="X374" t="str">
            <v>408BPE0170</v>
          </cell>
        </row>
        <row r="375">
          <cell r="W375">
            <v>73</v>
          </cell>
          <cell r="X375" t="str">
            <v>408BPE0170</v>
          </cell>
        </row>
        <row r="376">
          <cell r="W376">
            <v>73</v>
          </cell>
          <cell r="X376" t="str">
            <v>408BPE0170</v>
          </cell>
        </row>
        <row r="377">
          <cell r="W377">
            <v>73</v>
          </cell>
          <cell r="X377" t="str">
            <v>408BPE0170</v>
          </cell>
        </row>
        <row r="378">
          <cell r="W378">
            <v>38</v>
          </cell>
          <cell r="X378" t="str">
            <v>408BPE0170</v>
          </cell>
        </row>
        <row r="379">
          <cell r="W379">
            <v>38</v>
          </cell>
          <cell r="X379" t="str">
            <v>408BPE0170</v>
          </cell>
        </row>
        <row r="380">
          <cell r="W380">
            <v>38</v>
          </cell>
          <cell r="X380" t="str">
            <v>408BPE0170</v>
          </cell>
        </row>
        <row r="381">
          <cell r="W381">
            <v>34</v>
          </cell>
          <cell r="X381" t="str">
            <v>408BPE0170</v>
          </cell>
        </row>
        <row r="382">
          <cell r="W382">
            <v>34</v>
          </cell>
          <cell r="X382" t="str">
            <v>408BPE0170</v>
          </cell>
        </row>
        <row r="383">
          <cell r="W383">
            <v>34</v>
          </cell>
          <cell r="X383" t="str">
            <v>408BPE0170</v>
          </cell>
        </row>
        <row r="384">
          <cell r="W384">
            <v>25</v>
          </cell>
          <cell r="X384" t="str">
            <v>408BPE0170</v>
          </cell>
        </row>
        <row r="385">
          <cell r="W385">
            <v>25</v>
          </cell>
          <cell r="X385" t="str">
            <v>408BPE0170</v>
          </cell>
        </row>
        <row r="386">
          <cell r="W386">
            <v>25</v>
          </cell>
          <cell r="X386" t="str">
            <v>408BPE0170</v>
          </cell>
        </row>
        <row r="387">
          <cell r="W387">
            <v>43</v>
          </cell>
          <cell r="X387" t="str">
            <v>408BPE0170</v>
          </cell>
        </row>
        <row r="388">
          <cell r="W388">
            <v>43</v>
          </cell>
          <cell r="X388" t="str">
            <v>408BPE0170</v>
          </cell>
        </row>
        <row r="389">
          <cell r="W389">
            <v>43</v>
          </cell>
          <cell r="X389" t="str">
            <v>408BPE0170</v>
          </cell>
        </row>
        <row r="390">
          <cell r="W390">
            <v>41</v>
          </cell>
          <cell r="X390" t="str">
            <v>408BPE0170</v>
          </cell>
        </row>
        <row r="391">
          <cell r="W391">
            <v>41</v>
          </cell>
          <cell r="X391" t="str">
            <v>408BPE0170</v>
          </cell>
        </row>
        <row r="392">
          <cell r="W392">
            <v>41</v>
          </cell>
          <cell r="X392" t="str">
            <v>408BPE0170</v>
          </cell>
        </row>
        <row r="393">
          <cell r="W393">
            <v>47</v>
          </cell>
          <cell r="X393" t="str">
            <v>408BPE0170</v>
          </cell>
        </row>
        <row r="394">
          <cell r="W394">
            <v>47</v>
          </cell>
          <cell r="X394" t="str">
            <v>408BPE0170</v>
          </cell>
        </row>
        <row r="395">
          <cell r="W395">
            <v>47</v>
          </cell>
          <cell r="X395" t="str">
            <v>408BPE0170</v>
          </cell>
        </row>
        <row r="396">
          <cell r="W396">
            <v>67</v>
          </cell>
          <cell r="X396" t="str">
            <v>408BPE0170</v>
          </cell>
        </row>
        <row r="397">
          <cell r="W397">
            <v>67</v>
          </cell>
          <cell r="X397" t="str">
            <v>408BPE0170</v>
          </cell>
        </row>
        <row r="398">
          <cell r="W398">
            <v>67</v>
          </cell>
          <cell r="X398" t="str">
            <v>408BPE0170</v>
          </cell>
        </row>
        <row r="399">
          <cell r="W399">
            <v>29</v>
          </cell>
          <cell r="X399" t="str">
            <v>408BPE0170</v>
          </cell>
        </row>
        <row r="400">
          <cell r="W400">
            <v>29</v>
          </cell>
          <cell r="X400" t="str">
            <v>408BPE0170</v>
          </cell>
        </row>
        <row r="401">
          <cell r="W401">
            <v>29</v>
          </cell>
          <cell r="X401" t="str">
            <v>408BPE0170</v>
          </cell>
        </row>
        <row r="402">
          <cell r="W402">
            <v>37</v>
          </cell>
          <cell r="X402" t="str">
            <v>408BPE0170</v>
          </cell>
        </row>
        <row r="403">
          <cell r="W403">
            <v>37</v>
          </cell>
          <cell r="X403" t="str">
            <v>408BPE0170</v>
          </cell>
        </row>
        <row r="404">
          <cell r="W404">
            <v>37</v>
          </cell>
          <cell r="X404" t="str">
            <v>408BPE0170</v>
          </cell>
        </row>
        <row r="405">
          <cell r="W405">
            <v>25</v>
          </cell>
          <cell r="X405" t="str">
            <v>408BPE0170</v>
          </cell>
        </row>
        <row r="406">
          <cell r="W406">
            <v>25</v>
          </cell>
          <cell r="X406" t="str">
            <v>408BPE0170</v>
          </cell>
        </row>
        <row r="407">
          <cell r="W407">
            <v>25</v>
          </cell>
          <cell r="X407" t="str">
            <v>408BPE0170</v>
          </cell>
        </row>
        <row r="408">
          <cell r="W408">
            <v>130</v>
          </cell>
          <cell r="X408" t="str">
            <v>408BPE0170</v>
          </cell>
        </row>
        <row r="409">
          <cell r="W409">
            <v>130</v>
          </cell>
          <cell r="X409" t="str">
            <v>408BPE0170</v>
          </cell>
        </row>
        <row r="410">
          <cell r="W410">
            <v>130</v>
          </cell>
          <cell r="X410" t="str">
            <v>408BPE0170</v>
          </cell>
        </row>
      </sheetData>
      <sheetData sheetId="23">
        <row r="17">
          <cell r="V17">
            <v>72</v>
          </cell>
          <cell r="X17" t="str">
            <v>408BPE0150</v>
          </cell>
        </row>
        <row r="18">
          <cell r="V18">
            <v>72</v>
          </cell>
          <cell r="X18" t="str">
            <v>408BPE0150</v>
          </cell>
        </row>
        <row r="19">
          <cell r="V19">
            <v>60</v>
          </cell>
          <cell r="X19" t="str">
            <v>408BPE0150</v>
          </cell>
        </row>
        <row r="20">
          <cell r="V20">
            <v>70</v>
          </cell>
          <cell r="X20" t="str">
            <v>408BPE0150</v>
          </cell>
        </row>
        <row r="21">
          <cell r="W21">
            <v>40</v>
          </cell>
          <cell r="X21" t="str">
            <v>408BPE0150</v>
          </cell>
        </row>
        <row r="22">
          <cell r="W22">
            <v>40</v>
          </cell>
          <cell r="X22" t="str">
            <v>408BPE0150</v>
          </cell>
        </row>
        <row r="23">
          <cell r="V23">
            <v>30</v>
          </cell>
          <cell r="X23" t="str">
            <v>408BPE0150</v>
          </cell>
        </row>
        <row r="24">
          <cell r="V24">
            <v>20</v>
          </cell>
          <cell r="X24" t="str">
            <v>408BPE0150</v>
          </cell>
        </row>
        <row r="25">
          <cell r="V25">
            <v>20</v>
          </cell>
          <cell r="X25" t="str">
            <v>408BPE0150</v>
          </cell>
        </row>
        <row r="26">
          <cell r="V26">
            <v>20</v>
          </cell>
          <cell r="X26" t="str">
            <v>408BPE0150</v>
          </cell>
        </row>
      </sheetData>
      <sheetData sheetId="24">
        <row r="14">
          <cell r="V14">
            <v>52</v>
          </cell>
          <cell r="X14" t="str">
            <v>408BPE0160</v>
          </cell>
        </row>
        <row r="15">
          <cell r="V15">
            <v>70</v>
          </cell>
          <cell r="X15" t="str">
            <v>408BPE0160</v>
          </cell>
        </row>
        <row r="16">
          <cell r="V16">
            <v>50</v>
          </cell>
          <cell r="X16" t="str">
            <v>408BPE0160</v>
          </cell>
        </row>
        <row r="17">
          <cell r="V17">
            <v>70</v>
          </cell>
          <cell r="X17" t="str">
            <v>408BPE0160</v>
          </cell>
        </row>
        <row r="18">
          <cell r="W18">
            <v>30</v>
          </cell>
          <cell r="X18" t="str">
            <v>408BPE0160</v>
          </cell>
        </row>
        <row r="19">
          <cell r="W19">
            <v>30</v>
          </cell>
          <cell r="X19" t="str">
            <v>408BPE0160</v>
          </cell>
        </row>
        <row r="20">
          <cell r="V20">
            <v>20</v>
          </cell>
          <cell r="X20" t="str">
            <v>408BPE0160</v>
          </cell>
        </row>
        <row r="21">
          <cell r="V21">
            <v>10</v>
          </cell>
          <cell r="X21" t="str">
            <v>408BPE0160</v>
          </cell>
        </row>
        <row r="22">
          <cell r="V22">
            <v>10</v>
          </cell>
          <cell r="X22" t="str">
            <v>408BPE0160</v>
          </cell>
        </row>
        <row r="23">
          <cell r="V23">
            <v>10</v>
          </cell>
          <cell r="X23" t="str">
            <v>408BPE0160</v>
          </cell>
        </row>
      </sheetData>
      <sheetData sheetId="25">
        <row r="14">
          <cell r="V14">
            <v>72</v>
          </cell>
          <cell r="X14" t="str">
            <v>408BPE0110</v>
          </cell>
        </row>
        <row r="15">
          <cell r="V15">
            <v>70</v>
          </cell>
          <cell r="X15" t="str">
            <v>408BPE0110</v>
          </cell>
        </row>
        <row r="16">
          <cell r="V16">
            <v>60</v>
          </cell>
          <cell r="X16" t="str">
            <v>408BPE0110</v>
          </cell>
        </row>
        <row r="17">
          <cell r="V17">
            <v>70</v>
          </cell>
          <cell r="X17" t="str">
            <v>408BPE0110</v>
          </cell>
        </row>
        <row r="18">
          <cell r="W18">
            <v>40</v>
          </cell>
          <cell r="X18" t="str">
            <v>408BPE0110</v>
          </cell>
        </row>
        <row r="19">
          <cell r="W19">
            <v>40</v>
          </cell>
          <cell r="X19" t="str">
            <v>408BPE0110</v>
          </cell>
        </row>
        <row r="20">
          <cell r="V20">
            <v>30</v>
          </cell>
          <cell r="X20" t="str">
            <v>408BPE0110</v>
          </cell>
        </row>
        <row r="21">
          <cell r="V21">
            <v>20</v>
          </cell>
          <cell r="X21" t="str">
            <v>408BPE0110</v>
          </cell>
        </row>
        <row r="22">
          <cell r="V22">
            <v>20</v>
          </cell>
          <cell r="X22" t="str">
            <v>408BPE0110</v>
          </cell>
        </row>
        <row r="23">
          <cell r="V23">
            <v>20</v>
          </cell>
          <cell r="X23" t="str">
            <v>408BPE0110</v>
          </cell>
        </row>
      </sheetData>
      <sheetData sheetId="26">
        <row r="14">
          <cell r="V14">
            <v>51</v>
          </cell>
          <cell r="X14" t="str">
            <v>408BPE0170</v>
          </cell>
        </row>
        <row r="15">
          <cell r="V15">
            <v>72</v>
          </cell>
          <cell r="X15" t="str">
            <v>408BPE0170</v>
          </cell>
        </row>
        <row r="16">
          <cell r="V16">
            <v>50</v>
          </cell>
          <cell r="X16" t="str">
            <v>408BPE0170</v>
          </cell>
        </row>
        <row r="17">
          <cell r="V17">
            <v>75</v>
          </cell>
          <cell r="X17" t="str">
            <v>408BPE0170</v>
          </cell>
        </row>
        <row r="18">
          <cell r="W18">
            <v>30</v>
          </cell>
          <cell r="X18" t="str">
            <v>408BPE0170</v>
          </cell>
        </row>
        <row r="19">
          <cell r="W19">
            <v>30</v>
          </cell>
          <cell r="X19" t="str">
            <v>408BPE0170</v>
          </cell>
        </row>
        <row r="20">
          <cell r="V20">
            <v>20</v>
          </cell>
          <cell r="X20" t="str">
            <v>408BPE0170</v>
          </cell>
        </row>
        <row r="21">
          <cell r="V21">
            <v>20</v>
          </cell>
          <cell r="X21" t="str">
            <v>408BPE0170</v>
          </cell>
        </row>
        <row r="22">
          <cell r="V22">
            <v>20</v>
          </cell>
          <cell r="X22" t="str">
            <v>408BPE0170</v>
          </cell>
        </row>
        <row r="23">
          <cell r="V23">
            <v>20</v>
          </cell>
          <cell r="X23" t="str">
            <v>408BPE0170</v>
          </cell>
        </row>
      </sheetData>
      <sheetData sheetId="27">
        <row r="14">
          <cell r="V14">
            <v>72</v>
          </cell>
          <cell r="X14" t="str">
            <v>408BPE0130</v>
          </cell>
        </row>
        <row r="15">
          <cell r="V15">
            <v>70</v>
          </cell>
          <cell r="X15" t="str">
            <v>408BPE0130</v>
          </cell>
        </row>
        <row r="16">
          <cell r="V16">
            <v>60</v>
          </cell>
          <cell r="X16" t="str">
            <v>408BPE0130</v>
          </cell>
        </row>
        <row r="17">
          <cell r="V17">
            <v>70</v>
          </cell>
          <cell r="X17" t="str">
            <v>408BPE0130</v>
          </cell>
        </row>
        <row r="18">
          <cell r="W18">
            <v>34</v>
          </cell>
          <cell r="X18" t="str">
            <v>408BPE0130</v>
          </cell>
        </row>
        <row r="19">
          <cell r="W19">
            <v>34</v>
          </cell>
          <cell r="X19" t="str">
            <v>408BPE0130</v>
          </cell>
        </row>
        <row r="20">
          <cell r="V20">
            <v>34</v>
          </cell>
          <cell r="X20" t="str">
            <v>408BPE0130</v>
          </cell>
        </row>
        <row r="21">
          <cell r="V21">
            <v>33</v>
          </cell>
          <cell r="X21" t="str">
            <v>408BPE0130</v>
          </cell>
        </row>
        <row r="22">
          <cell r="V22">
            <v>34</v>
          </cell>
          <cell r="X22" t="str">
            <v>408BPE0130</v>
          </cell>
        </row>
        <row r="23">
          <cell r="V23">
            <v>20</v>
          </cell>
          <cell r="X23" t="str">
            <v>408BPE0130</v>
          </cell>
        </row>
        <row r="24">
          <cell r="W24">
            <v>32</v>
          </cell>
          <cell r="X24" t="str">
            <v>408BPE0130</v>
          </cell>
        </row>
        <row r="25">
          <cell r="V25">
            <v>30</v>
          </cell>
          <cell r="W25">
            <v>10</v>
          </cell>
          <cell r="X25" t="str">
            <v>408BPE0130</v>
          </cell>
        </row>
      </sheetData>
      <sheetData sheetId="28">
        <row r="13">
          <cell r="Q13">
            <v>20</v>
          </cell>
          <cell r="AC13" t="str">
            <v>SIM</v>
          </cell>
          <cell r="AD13" t="str">
            <v>408BPE0130</v>
          </cell>
        </row>
        <row r="14">
          <cell r="Q14">
            <v>20</v>
          </cell>
          <cell r="AC14" t="str">
            <v>SIM</v>
          </cell>
          <cell r="AD14" t="str">
            <v>408BPE0130</v>
          </cell>
        </row>
        <row r="15">
          <cell r="Q15">
            <v>20</v>
          </cell>
          <cell r="AC15" t="str">
            <v>SIM</v>
          </cell>
          <cell r="AD15" t="str">
            <v>408BPE0130</v>
          </cell>
        </row>
        <row r="16">
          <cell r="Q16">
            <v>30</v>
          </cell>
          <cell r="AC16" t="str">
            <v>SIM</v>
          </cell>
          <cell r="AD16" t="str">
            <v>408BPE0150</v>
          </cell>
        </row>
        <row r="17">
          <cell r="Q17">
            <v>50</v>
          </cell>
          <cell r="AC17" t="str">
            <v>SIM</v>
          </cell>
          <cell r="AD17" t="str">
            <v>408BPE0170</v>
          </cell>
        </row>
        <row r="18">
          <cell r="Q18">
            <v>55</v>
          </cell>
          <cell r="AC18" t="str">
            <v>SIM</v>
          </cell>
          <cell r="AD18" t="str">
            <v>408BPE0170</v>
          </cell>
        </row>
        <row r="19">
          <cell r="Q19">
            <v>15</v>
          </cell>
          <cell r="AC19" t="str">
            <v>SIM</v>
          </cell>
          <cell r="AD19" t="str">
            <v>408BPE0170</v>
          </cell>
        </row>
        <row r="20">
          <cell r="Q20">
            <v>60</v>
          </cell>
          <cell r="AC20" t="str">
            <v>SIM</v>
          </cell>
          <cell r="AD20" t="str">
            <v>408BPE0170</v>
          </cell>
        </row>
        <row r="21">
          <cell r="Q21">
            <v>55</v>
          </cell>
          <cell r="AC21" t="str">
            <v>SIM</v>
          </cell>
          <cell r="AD21" t="str">
            <v>408BPE0170</v>
          </cell>
        </row>
      </sheetData>
      <sheetData sheetId="29">
        <row r="13">
          <cell r="J13" t="str">
            <v>Perfil C Metálico de aço carbono - NBR 14890</v>
          </cell>
          <cell r="K13">
            <v>2</v>
          </cell>
          <cell r="L13" t="str">
            <v>Chapa de Poliéster (PRFV)</v>
          </cell>
          <cell r="M13" t="str">
            <v>ABNT TIPO III</v>
          </cell>
          <cell r="N13">
            <v>5.25</v>
          </cell>
          <cell r="O13" t="str">
            <v>408BPE0110</v>
          </cell>
        </row>
        <row r="14">
          <cell r="J14" t="str">
            <v>Madeira</v>
          </cell>
          <cell r="K14">
            <v>1</v>
          </cell>
          <cell r="L14" t="str">
            <v>Chapa de Poliéster (PRFV)</v>
          </cell>
          <cell r="M14" t="str">
            <v>ABNT TIPO III</v>
          </cell>
          <cell r="N14">
            <v>0.43</v>
          </cell>
          <cell r="O14" t="str">
            <v>408BPE0110</v>
          </cell>
        </row>
        <row r="15">
          <cell r="J15" t="str">
            <v>Perfil C Metálico de aço carbono - NBR 14890</v>
          </cell>
          <cell r="K15">
            <v>2</v>
          </cell>
          <cell r="L15" t="str">
            <v>Chapa de Poliéster (PRFV)</v>
          </cell>
          <cell r="M15" t="str">
            <v>ABNT TIPO III</v>
          </cell>
          <cell r="N15">
            <v>5.25</v>
          </cell>
          <cell r="O15" t="str">
            <v>408BPE0110</v>
          </cell>
        </row>
        <row r="16">
          <cell r="J16" t="str">
            <v>Ecológico</v>
          </cell>
          <cell r="K16">
            <v>1</v>
          </cell>
          <cell r="L16" t="str">
            <v>Chapa de Poliéster (PRFV)</v>
          </cell>
          <cell r="M16" t="str">
            <v>ABNT TIPO III</v>
          </cell>
          <cell r="N16">
            <v>0.83</v>
          </cell>
          <cell r="O16" t="str">
            <v>408BPE0110</v>
          </cell>
        </row>
        <row r="17">
          <cell r="J17" t="str">
            <v>Ecológico</v>
          </cell>
          <cell r="K17">
            <v>1</v>
          </cell>
          <cell r="L17" t="str">
            <v>Chapa de Poliéster (PRFV)</v>
          </cell>
          <cell r="M17" t="str">
            <v>ABNT TIPO III</v>
          </cell>
          <cell r="N17">
            <v>0.83</v>
          </cell>
          <cell r="O17" t="str">
            <v>408BPE0110</v>
          </cell>
        </row>
        <row r="18">
          <cell r="J18" t="str">
            <v>Ecológico</v>
          </cell>
          <cell r="K18">
            <v>1</v>
          </cell>
          <cell r="L18" t="str">
            <v>Chapa de Poliéster (PRFV)</v>
          </cell>
          <cell r="M18" t="str">
            <v>ABNT TIPO III</v>
          </cell>
          <cell r="N18">
            <v>0.92</v>
          </cell>
          <cell r="O18" t="str">
            <v>408BPE0110</v>
          </cell>
        </row>
        <row r="19">
          <cell r="J19" t="str">
            <v>Madeira</v>
          </cell>
          <cell r="K19">
            <v>1</v>
          </cell>
          <cell r="L19" t="str">
            <v>Chapa de Poliéster (PRFV)</v>
          </cell>
          <cell r="M19" t="str">
            <v>ABNT TIPO III</v>
          </cell>
          <cell r="N19">
            <v>0.65</v>
          </cell>
          <cell r="O19" t="str">
            <v>408BPE0110</v>
          </cell>
        </row>
        <row r="20">
          <cell r="J20" t="str">
            <v>Perfil C Metálico de aço carbono - NBR 14890</v>
          </cell>
          <cell r="K20">
            <v>2</v>
          </cell>
          <cell r="L20" t="str">
            <v>Chapa de Poliéster (PRFV)</v>
          </cell>
          <cell r="M20" t="str">
            <v>ABNT TIPO III</v>
          </cell>
          <cell r="N20">
            <v>6</v>
          </cell>
          <cell r="O20" t="str">
            <v>408BPE0110</v>
          </cell>
        </row>
        <row r="21">
          <cell r="J21" t="str">
            <v>Ecológico</v>
          </cell>
          <cell r="K21">
            <v>1</v>
          </cell>
          <cell r="L21" t="str">
            <v>Chapa de Poliéster (PRFV)</v>
          </cell>
          <cell r="M21" t="str">
            <v>ABNT TIPO III</v>
          </cell>
          <cell r="N21">
            <v>0.79</v>
          </cell>
          <cell r="O21" t="str">
            <v>408BPE0110</v>
          </cell>
        </row>
        <row r="22">
          <cell r="J22" t="str">
            <v>Ecológico</v>
          </cell>
          <cell r="K22">
            <v>1</v>
          </cell>
          <cell r="L22" t="str">
            <v>Chapa de Poliéster (PRFV)</v>
          </cell>
          <cell r="M22" t="str">
            <v>ABNT TIPO III</v>
          </cell>
          <cell r="N22">
            <v>1</v>
          </cell>
          <cell r="O22" t="str">
            <v>408BPE0110</v>
          </cell>
        </row>
        <row r="23">
          <cell r="J23" t="str">
            <v>Pórtico</v>
          </cell>
          <cell r="K23">
            <v>1</v>
          </cell>
          <cell r="L23" t="str">
            <v>Chapa de Poliéster (PRFV)</v>
          </cell>
          <cell r="M23" t="str">
            <v>ABNT TIPO X</v>
          </cell>
          <cell r="N23">
            <v>10</v>
          </cell>
          <cell r="O23" t="str">
            <v>408BPE0110</v>
          </cell>
        </row>
        <row r="24">
          <cell r="K24">
            <v>1</v>
          </cell>
          <cell r="L24" t="str">
            <v>Chapa de Poliéster (PRFV)</v>
          </cell>
          <cell r="M24" t="str">
            <v>ABNT TIPO X</v>
          </cell>
          <cell r="N24">
            <v>10</v>
          </cell>
          <cell r="O24" t="str">
            <v>408BPE0110</v>
          </cell>
        </row>
        <row r="25">
          <cell r="K25">
            <v>1</v>
          </cell>
          <cell r="L25" t="str">
            <v>Chapa de Poliéster (PRFV)</v>
          </cell>
          <cell r="M25" t="str">
            <v>ABNT TIPO X</v>
          </cell>
          <cell r="N25">
            <v>6</v>
          </cell>
          <cell r="O25" t="str">
            <v>408BPE0110</v>
          </cell>
        </row>
        <row r="26">
          <cell r="K26">
            <v>1</v>
          </cell>
          <cell r="L26" t="str">
            <v>Chapa de Poliéster (PRFV)</v>
          </cell>
          <cell r="M26" t="str">
            <v>ABNT TIPO X</v>
          </cell>
          <cell r="N26">
            <v>5.25</v>
          </cell>
          <cell r="O26" t="str">
            <v>408BPE0110</v>
          </cell>
        </row>
        <row r="27">
          <cell r="J27" t="str">
            <v>Ecológico</v>
          </cell>
          <cell r="K27">
            <v>1</v>
          </cell>
          <cell r="L27" t="str">
            <v>Chapa de Poliéster (PRFV)</v>
          </cell>
          <cell r="M27" t="str">
            <v>ABNT TIPO III</v>
          </cell>
          <cell r="N27">
            <v>0.79</v>
          </cell>
          <cell r="O27" t="str">
            <v>408BPE0110</v>
          </cell>
        </row>
        <row r="28">
          <cell r="J28" t="str">
            <v>Ecológico</v>
          </cell>
          <cell r="K28">
            <v>1</v>
          </cell>
          <cell r="L28" t="str">
            <v>Chapa de Poliéster (PRFV)</v>
          </cell>
          <cell r="M28" t="str">
            <v>ABNT TIPO III</v>
          </cell>
          <cell r="N28">
            <v>0.79</v>
          </cell>
          <cell r="O28" t="str">
            <v>408BPE0110</v>
          </cell>
        </row>
        <row r="29">
          <cell r="J29" t="str">
            <v>Ecológico</v>
          </cell>
          <cell r="K29">
            <v>1</v>
          </cell>
          <cell r="L29" t="str">
            <v>Chapa de Poliéster (PRFV)</v>
          </cell>
          <cell r="M29" t="str">
            <v>ABNT TIPO III</v>
          </cell>
          <cell r="N29">
            <v>0.79</v>
          </cell>
          <cell r="O29" t="str">
            <v>408BPE0110</v>
          </cell>
        </row>
        <row r="30">
          <cell r="J30" t="str">
            <v>Perfil C Metálico de aço carbono - NBR 14890</v>
          </cell>
          <cell r="K30">
            <v>2</v>
          </cell>
          <cell r="L30" t="str">
            <v>Chapa de Poliéster (PRFV)</v>
          </cell>
          <cell r="M30" t="str">
            <v>ABNT TIPO III</v>
          </cell>
          <cell r="N30">
            <v>5.25</v>
          </cell>
          <cell r="O30" t="str">
            <v>408BPE0110</v>
          </cell>
        </row>
        <row r="31">
          <cell r="J31" t="str">
            <v>Perfil C Metálico de aço carbono - NBR 14890</v>
          </cell>
          <cell r="K31">
            <v>2</v>
          </cell>
          <cell r="L31" t="str">
            <v>Chapa de Poliéster (PRFV)</v>
          </cell>
          <cell r="M31" t="str">
            <v>ABNT TIPO III</v>
          </cell>
          <cell r="N31">
            <v>7</v>
          </cell>
          <cell r="O31" t="str">
            <v>408BPE0110</v>
          </cell>
        </row>
        <row r="32">
          <cell r="J32" t="str">
            <v>Perfil C Metálico de aço carbono - NBR 14890</v>
          </cell>
          <cell r="K32">
            <v>2</v>
          </cell>
          <cell r="L32" t="str">
            <v>Chapa de Poliéster (PRFV)</v>
          </cell>
          <cell r="M32" t="str">
            <v>ABNT TIPO III</v>
          </cell>
          <cell r="N32">
            <v>7</v>
          </cell>
          <cell r="O32" t="str">
            <v>408BPE0110</v>
          </cell>
        </row>
        <row r="33">
          <cell r="J33" t="str">
            <v>Ecológico</v>
          </cell>
          <cell r="K33">
            <v>1</v>
          </cell>
          <cell r="L33" t="str">
            <v>Chapa de Poliéster (PRFV)</v>
          </cell>
          <cell r="M33" t="str">
            <v>ABNT TIPO III</v>
          </cell>
          <cell r="N33">
            <v>0.79</v>
          </cell>
          <cell r="O33" t="str">
            <v>408BPE0110</v>
          </cell>
        </row>
        <row r="34">
          <cell r="J34" t="str">
            <v>Madeira</v>
          </cell>
          <cell r="K34">
            <v>1</v>
          </cell>
          <cell r="L34" t="str">
            <v>Chapa de Poliéster (PRFV)</v>
          </cell>
          <cell r="M34" t="str">
            <v>ABNT TIPO III</v>
          </cell>
          <cell r="N34">
            <v>0.51</v>
          </cell>
          <cell r="O34" t="str">
            <v>408BPE0110</v>
          </cell>
        </row>
        <row r="35">
          <cell r="J35" t="str">
            <v>Ecológico</v>
          </cell>
          <cell r="K35">
            <v>1</v>
          </cell>
          <cell r="L35" t="str">
            <v>Chapa de Poliéster (PRFV)</v>
          </cell>
          <cell r="M35" t="str">
            <v>ABNT TIPO III</v>
          </cell>
          <cell r="N35">
            <v>1</v>
          </cell>
          <cell r="O35" t="str">
            <v>408BPE0110</v>
          </cell>
        </row>
        <row r="36">
          <cell r="J36" t="str">
            <v>Perfil C Metálico de aço carbono - NBR 14890</v>
          </cell>
          <cell r="K36">
            <v>2</v>
          </cell>
          <cell r="L36" t="str">
            <v>Chapa de Poliéster (PRFV)</v>
          </cell>
          <cell r="M36" t="str">
            <v>ABNT TIPO III</v>
          </cell>
          <cell r="N36">
            <v>5.25</v>
          </cell>
          <cell r="O36" t="str">
            <v>408BPE0110</v>
          </cell>
        </row>
        <row r="37">
          <cell r="J37" t="str">
            <v>Perfil C Metálico de aço carbono - NBR 14890</v>
          </cell>
          <cell r="K37">
            <v>2</v>
          </cell>
          <cell r="L37" t="str">
            <v>Chapa de Poliéster (PRFV)</v>
          </cell>
          <cell r="M37" t="str">
            <v>ABNT TIPO III</v>
          </cell>
          <cell r="N37">
            <v>5.25</v>
          </cell>
          <cell r="O37" t="str">
            <v>408BPE0110</v>
          </cell>
        </row>
        <row r="38">
          <cell r="J38" t="str">
            <v>Ecológico</v>
          </cell>
          <cell r="K38">
            <v>1</v>
          </cell>
          <cell r="L38" t="str">
            <v>Chapa de Poliéster (PRFV)</v>
          </cell>
          <cell r="M38" t="str">
            <v>ABNT TIPO III</v>
          </cell>
          <cell r="N38">
            <v>1</v>
          </cell>
          <cell r="O38" t="str">
            <v>408BPE0110</v>
          </cell>
        </row>
        <row r="39">
          <cell r="J39" t="str">
            <v>Perfil C Metálico de aço carbono - NBR 14890</v>
          </cell>
          <cell r="K39">
            <v>2</v>
          </cell>
          <cell r="L39" t="str">
            <v>Chapa de Poliéster (PRFV)</v>
          </cell>
          <cell r="M39" t="str">
            <v>ABNT TIPO III</v>
          </cell>
          <cell r="N39">
            <v>3.75</v>
          </cell>
          <cell r="O39" t="str">
            <v>408BPE0110</v>
          </cell>
        </row>
        <row r="40">
          <cell r="J40" t="str">
            <v>Ecológico</v>
          </cell>
          <cell r="K40">
            <v>1</v>
          </cell>
          <cell r="L40" t="str">
            <v>Chapa de Poliéster (PRFV)</v>
          </cell>
          <cell r="M40" t="str">
            <v>ABNT TIPO III</v>
          </cell>
          <cell r="N40">
            <v>0.79</v>
          </cell>
          <cell r="O40" t="str">
            <v>408BPE0110</v>
          </cell>
        </row>
        <row r="41">
          <cell r="J41" t="str">
            <v>Ecológico</v>
          </cell>
          <cell r="K41">
            <v>1</v>
          </cell>
          <cell r="L41" t="str">
            <v>Chapa de Poliéster (PRFV)</v>
          </cell>
          <cell r="M41" t="str">
            <v>ABNT TIPO III</v>
          </cell>
          <cell r="N41">
            <v>0.79</v>
          </cell>
          <cell r="O41" t="str">
            <v>408BPE0110</v>
          </cell>
        </row>
        <row r="42">
          <cell r="J42" t="str">
            <v>Ecológico</v>
          </cell>
          <cell r="K42">
            <v>1</v>
          </cell>
          <cell r="L42" t="str">
            <v>Chapa de Poliéster (PRFV)</v>
          </cell>
          <cell r="M42" t="str">
            <v>ABNT TIPO III</v>
          </cell>
          <cell r="N42">
            <v>0.79</v>
          </cell>
          <cell r="O42" t="str">
            <v>408BPE0110</v>
          </cell>
        </row>
        <row r="43">
          <cell r="J43" t="str">
            <v>Perfil C Metálico de aço carbono - NBR 14890</v>
          </cell>
          <cell r="K43">
            <v>2</v>
          </cell>
          <cell r="L43" t="str">
            <v>Chapa de Poliéster (PRFV)</v>
          </cell>
          <cell r="M43" t="str">
            <v>ABNT TIPO III</v>
          </cell>
          <cell r="N43">
            <v>5.25</v>
          </cell>
          <cell r="O43" t="str">
            <v>408BPE0110</v>
          </cell>
        </row>
        <row r="44">
          <cell r="J44" t="str">
            <v>Perfil C Metálico de aço carbono - NBR 14890</v>
          </cell>
          <cell r="K44">
            <v>2</v>
          </cell>
          <cell r="L44" t="str">
            <v>Chapa de Poliéster (PRFV)</v>
          </cell>
          <cell r="M44" t="str">
            <v>ABNT TIPO III</v>
          </cell>
          <cell r="N44">
            <v>5.25</v>
          </cell>
          <cell r="O44" t="str">
            <v>408BPE0110</v>
          </cell>
        </row>
        <row r="45">
          <cell r="J45" t="str">
            <v>Ecológico</v>
          </cell>
          <cell r="K45">
            <v>1</v>
          </cell>
          <cell r="L45" t="str">
            <v>Chapa de Poliéster (PRFV)</v>
          </cell>
          <cell r="M45" t="str">
            <v>ABNT TIPO III</v>
          </cell>
          <cell r="N45">
            <v>1</v>
          </cell>
          <cell r="O45" t="str">
            <v>408BPE0110</v>
          </cell>
        </row>
        <row r="46">
          <cell r="J46" t="str">
            <v>Madeira</v>
          </cell>
          <cell r="K46">
            <v>1</v>
          </cell>
          <cell r="L46" t="str">
            <v>Chapa de Poliéster (PRFV)</v>
          </cell>
          <cell r="M46" t="str">
            <v>ABNT TIPO III</v>
          </cell>
          <cell r="N46">
            <v>0.51</v>
          </cell>
          <cell r="O46" t="str">
            <v>408BPE0110</v>
          </cell>
        </row>
        <row r="47">
          <cell r="J47" t="str">
            <v>Ecológico</v>
          </cell>
          <cell r="K47">
            <v>1</v>
          </cell>
          <cell r="L47" t="str">
            <v>Chapa de Poliéster (PRFV)</v>
          </cell>
          <cell r="M47" t="str">
            <v>ABNT TIPO III</v>
          </cell>
          <cell r="N47">
            <v>1.75</v>
          </cell>
          <cell r="O47" t="str">
            <v>408BPE0110</v>
          </cell>
        </row>
        <row r="48">
          <cell r="J48" t="str">
            <v>Ecológico</v>
          </cell>
          <cell r="K48">
            <v>1</v>
          </cell>
          <cell r="L48" t="str">
            <v>Chapa de Poliéster (PRFV)</v>
          </cell>
          <cell r="M48" t="str">
            <v>ABNT TIPO III</v>
          </cell>
          <cell r="N48">
            <v>0.79</v>
          </cell>
          <cell r="O48" t="str">
            <v>408BPE0110</v>
          </cell>
        </row>
        <row r="49">
          <cell r="J49" t="str">
            <v>Ecológico</v>
          </cell>
          <cell r="K49">
            <v>1</v>
          </cell>
          <cell r="L49" t="str">
            <v>Chapa de Poliéster (PRFV)</v>
          </cell>
          <cell r="M49" t="str">
            <v>ABNT TIPO III</v>
          </cell>
          <cell r="N49">
            <v>0.79</v>
          </cell>
          <cell r="O49" t="str">
            <v>408BPE0110</v>
          </cell>
        </row>
        <row r="50">
          <cell r="J50" t="str">
            <v>Ecológico</v>
          </cell>
          <cell r="K50">
            <v>1</v>
          </cell>
          <cell r="L50" t="str">
            <v>Chapa de Poliéster (PRFV)</v>
          </cell>
          <cell r="M50" t="str">
            <v>ABNT TIPO III</v>
          </cell>
          <cell r="N50">
            <v>1.75</v>
          </cell>
          <cell r="O50" t="str">
            <v>408BPE0110</v>
          </cell>
        </row>
        <row r="51">
          <cell r="J51" t="str">
            <v>Ecológico</v>
          </cell>
          <cell r="K51">
            <v>1</v>
          </cell>
          <cell r="L51" t="str">
            <v>Chapa de Poliéster (PRFV)</v>
          </cell>
          <cell r="M51" t="str">
            <v>ABNT TIPO III</v>
          </cell>
          <cell r="N51">
            <v>1</v>
          </cell>
          <cell r="O51" t="str">
            <v>408BPE0110</v>
          </cell>
        </row>
        <row r="52">
          <cell r="J52" t="str">
            <v>Madeira</v>
          </cell>
          <cell r="K52">
            <v>12</v>
          </cell>
          <cell r="L52" t="str">
            <v>Chapa de Poliéster (PRFV)</v>
          </cell>
          <cell r="M52" t="str">
            <v>ABNT TIPO III</v>
          </cell>
          <cell r="N52">
            <v>3.6</v>
          </cell>
          <cell r="O52" t="str">
            <v>408BPE0110</v>
          </cell>
        </row>
        <row r="53">
          <cell r="J53" t="str">
            <v>Ecológico</v>
          </cell>
          <cell r="K53">
            <v>1</v>
          </cell>
          <cell r="L53" t="str">
            <v>Chapa de Poliéster (PRFV)</v>
          </cell>
          <cell r="M53" t="str">
            <v>ABNT TIPO III</v>
          </cell>
          <cell r="N53">
            <v>1</v>
          </cell>
          <cell r="O53" t="str">
            <v>408BPE0110</v>
          </cell>
        </row>
        <row r="54">
          <cell r="J54" t="str">
            <v>Ecológico</v>
          </cell>
          <cell r="K54">
            <v>1</v>
          </cell>
          <cell r="L54" t="str">
            <v>Chapa de Poliéster (PRFV)</v>
          </cell>
          <cell r="M54" t="str">
            <v>ABNT TIPO III</v>
          </cell>
          <cell r="N54">
            <v>1.75</v>
          </cell>
          <cell r="O54" t="str">
            <v>408BPE0110</v>
          </cell>
        </row>
        <row r="55">
          <cell r="J55" t="str">
            <v>Ecológico</v>
          </cell>
          <cell r="K55">
            <v>1</v>
          </cell>
          <cell r="L55" t="str">
            <v>Chapa de Poliéster (PRFV)</v>
          </cell>
          <cell r="M55" t="str">
            <v>ABNT TIPO III</v>
          </cell>
          <cell r="N55">
            <v>0.79</v>
          </cell>
          <cell r="O55" t="str">
            <v>408BPE0110</v>
          </cell>
        </row>
        <row r="56">
          <cell r="J56" t="str">
            <v>Ecológico</v>
          </cell>
          <cell r="K56">
            <v>1</v>
          </cell>
          <cell r="L56" t="str">
            <v>Chapa de Poliéster (PRFV)</v>
          </cell>
          <cell r="M56" t="str">
            <v>ABNT TIPO III</v>
          </cell>
          <cell r="N56">
            <v>1.75</v>
          </cell>
          <cell r="O56" t="str">
            <v>408BPE0110</v>
          </cell>
        </row>
        <row r="57">
          <cell r="J57" t="str">
            <v>Madeira</v>
          </cell>
          <cell r="K57">
            <v>1</v>
          </cell>
          <cell r="L57" t="str">
            <v>Chapa de Poliéster (PRFV)</v>
          </cell>
          <cell r="M57" t="str">
            <v>ABNT TIPO III</v>
          </cell>
          <cell r="N57">
            <v>0.51</v>
          </cell>
          <cell r="O57" t="str">
            <v>408BPE0110</v>
          </cell>
        </row>
        <row r="58">
          <cell r="J58" t="str">
            <v>Ecológico</v>
          </cell>
          <cell r="K58">
            <v>1</v>
          </cell>
          <cell r="L58" t="str">
            <v>Chapa de Poliéster (PRFV)</v>
          </cell>
          <cell r="M58" t="str">
            <v>ABNT TIPO III</v>
          </cell>
          <cell r="N58">
            <v>1</v>
          </cell>
          <cell r="O58" t="str">
            <v>408BPE0110</v>
          </cell>
        </row>
        <row r="59">
          <cell r="J59" t="str">
            <v>Ecológico</v>
          </cell>
          <cell r="K59">
            <v>1</v>
          </cell>
          <cell r="L59" t="str">
            <v>Chapa de Poliéster (PRFV)</v>
          </cell>
          <cell r="M59" t="str">
            <v>ABNT TIPO III</v>
          </cell>
          <cell r="N59">
            <v>0.79</v>
          </cell>
          <cell r="O59" t="str">
            <v>408BPE0110</v>
          </cell>
        </row>
        <row r="60">
          <cell r="J60" t="str">
            <v>Madeira</v>
          </cell>
          <cell r="K60">
            <v>17</v>
          </cell>
          <cell r="L60" t="str">
            <v>Chapa de Poliéster (PRFV)</v>
          </cell>
          <cell r="M60" t="str">
            <v>ABNT TIPO III</v>
          </cell>
          <cell r="N60">
            <v>5.0999999999999996</v>
          </cell>
          <cell r="O60" t="str">
            <v>408BPE0110</v>
          </cell>
        </row>
        <row r="61">
          <cell r="J61" t="str">
            <v>Ecológico</v>
          </cell>
          <cell r="K61">
            <v>1</v>
          </cell>
          <cell r="L61" t="str">
            <v>Chapa de Poliéster (PRFV)</v>
          </cell>
          <cell r="M61" t="str">
            <v>ABNT TIPO III</v>
          </cell>
          <cell r="N61">
            <v>0.79</v>
          </cell>
          <cell r="O61" t="str">
            <v>408BPE0110</v>
          </cell>
        </row>
        <row r="62">
          <cell r="J62" t="str">
            <v>Ecológico</v>
          </cell>
          <cell r="K62">
            <v>1</v>
          </cell>
          <cell r="L62" t="str">
            <v>Chapa de Poliéster (PRFV)</v>
          </cell>
          <cell r="M62" t="str">
            <v>ABNT TIPO III</v>
          </cell>
          <cell r="N62">
            <v>1</v>
          </cell>
          <cell r="O62" t="str">
            <v>408BPE0110</v>
          </cell>
        </row>
        <row r="63">
          <cell r="J63" t="str">
            <v>Ecológico</v>
          </cell>
          <cell r="K63">
            <v>1</v>
          </cell>
          <cell r="L63" t="str">
            <v>Chapa de Poliéster (PRFV)</v>
          </cell>
          <cell r="M63" t="str">
            <v>ABNT TIPO III</v>
          </cell>
          <cell r="N63">
            <v>1</v>
          </cell>
          <cell r="O63" t="str">
            <v>408BPE0110</v>
          </cell>
        </row>
        <row r="64">
          <cell r="J64" t="str">
            <v>Madeira</v>
          </cell>
          <cell r="K64">
            <v>1</v>
          </cell>
          <cell r="L64" t="str">
            <v>Chapa de Poliéster (PRFV)</v>
          </cell>
          <cell r="M64" t="str">
            <v>ABNT TIPO III</v>
          </cell>
          <cell r="N64">
            <v>0.51</v>
          </cell>
          <cell r="O64" t="str">
            <v>408BPE0110</v>
          </cell>
        </row>
        <row r="65">
          <cell r="J65" t="str">
            <v>Ecológico</v>
          </cell>
          <cell r="K65">
            <v>1</v>
          </cell>
          <cell r="L65" t="str">
            <v>Chapa de Poliéster (PRFV)</v>
          </cell>
          <cell r="M65" t="str">
            <v>ABNT TIPO III</v>
          </cell>
          <cell r="N65">
            <v>0.79</v>
          </cell>
          <cell r="O65" t="str">
            <v>408BPE0110</v>
          </cell>
        </row>
        <row r="66">
          <cell r="J66" t="str">
            <v>Ecológico</v>
          </cell>
          <cell r="K66">
            <v>1</v>
          </cell>
          <cell r="L66" t="str">
            <v>Chapa de Poliéster (PRFV)</v>
          </cell>
          <cell r="M66" t="str">
            <v>ABNT TIPO III</v>
          </cell>
          <cell r="N66">
            <v>1.75</v>
          </cell>
          <cell r="O66" t="str">
            <v>408BPE0110</v>
          </cell>
        </row>
        <row r="67">
          <cell r="J67" t="str">
            <v>Ecológico</v>
          </cell>
          <cell r="K67">
            <v>1</v>
          </cell>
          <cell r="L67" t="str">
            <v>Chapa de Poliéster (PRFV)</v>
          </cell>
          <cell r="M67" t="str">
            <v>ABNT TIPO III</v>
          </cell>
          <cell r="N67">
            <v>0.79</v>
          </cell>
          <cell r="O67" t="str">
            <v>408BPE0110</v>
          </cell>
        </row>
        <row r="68">
          <cell r="J68" t="str">
            <v>Ecológico</v>
          </cell>
          <cell r="K68">
            <v>1</v>
          </cell>
          <cell r="L68" t="str">
            <v>Chapa de Poliéster (PRFV)</v>
          </cell>
          <cell r="M68" t="str">
            <v>ABNT TIPO III</v>
          </cell>
          <cell r="N68">
            <v>0.79</v>
          </cell>
          <cell r="O68" t="str">
            <v>408BPE0110</v>
          </cell>
        </row>
        <row r="69">
          <cell r="J69" t="str">
            <v>Ecológico</v>
          </cell>
          <cell r="K69">
            <v>1</v>
          </cell>
          <cell r="L69" t="str">
            <v>Chapa de Poliéster (PRFV)</v>
          </cell>
          <cell r="M69" t="str">
            <v>ABNT TIPO III</v>
          </cell>
          <cell r="N69">
            <v>1.75</v>
          </cell>
          <cell r="O69" t="str">
            <v>408BPE0110</v>
          </cell>
        </row>
        <row r="70">
          <cell r="J70" t="str">
            <v>Ecológico</v>
          </cell>
          <cell r="K70">
            <v>1</v>
          </cell>
          <cell r="L70" t="str">
            <v>Chapa de Poliéster (PRFV)</v>
          </cell>
          <cell r="M70" t="str">
            <v>ABNT TIPO III</v>
          </cell>
          <cell r="N70">
            <v>1</v>
          </cell>
          <cell r="O70" t="str">
            <v>408BPE0110</v>
          </cell>
        </row>
        <row r="71">
          <cell r="J71" t="str">
            <v>Perfil C Metálico de aço carbono - NBR 14890</v>
          </cell>
          <cell r="K71">
            <v>2</v>
          </cell>
          <cell r="L71" t="str">
            <v>Chapa de Poliéster (PRFV)</v>
          </cell>
          <cell r="M71" t="str">
            <v>ABNT TIPO III</v>
          </cell>
          <cell r="N71">
            <v>5.25</v>
          </cell>
          <cell r="O71" t="str">
            <v>408BPE0110</v>
          </cell>
        </row>
        <row r="72">
          <cell r="J72" t="str">
            <v>Perfil C Metálico de aço carbono - NBR 14890</v>
          </cell>
          <cell r="K72">
            <v>2</v>
          </cell>
          <cell r="L72" t="str">
            <v>Chapa de Poliéster (PRFV)</v>
          </cell>
          <cell r="M72" t="str">
            <v>ABNT TIPO III</v>
          </cell>
          <cell r="N72">
            <v>5.25</v>
          </cell>
          <cell r="O72" t="str">
            <v>408BPE0110</v>
          </cell>
        </row>
        <row r="73">
          <cell r="J73" t="str">
            <v>Madeira</v>
          </cell>
          <cell r="K73">
            <v>1</v>
          </cell>
          <cell r="L73" t="str">
            <v>Chapa de Poliéster (PRFV)</v>
          </cell>
          <cell r="M73" t="str">
            <v>ABNT TIPO III</v>
          </cell>
          <cell r="N73">
            <v>0.51</v>
          </cell>
          <cell r="O73" t="str">
            <v>408BPE0110</v>
          </cell>
        </row>
        <row r="74">
          <cell r="J74" t="str">
            <v>Perfil C Metálico de aço carbono - NBR 14890</v>
          </cell>
          <cell r="K74">
            <v>2</v>
          </cell>
          <cell r="L74" t="str">
            <v>Chapa de Poliéster (PRFV)</v>
          </cell>
          <cell r="M74" t="str">
            <v>ABNT TIPO III</v>
          </cell>
          <cell r="N74">
            <v>5.25</v>
          </cell>
          <cell r="O74" t="str">
            <v>408BPE0110</v>
          </cell>
        </row>
        <row r="75">
          <cell r="J75" t="str">
            <v>Perfil C Metálico de aço carbono - NBR 14890</v>
          </cell>
          <cell r="K75">
            <v>2</v>
          </cell>
          <cell r="L75" t="str">
            <v>Chapa de Poliéster (PRFV)</v>
          </cell>
          <cell r="M75" t="str">
            <v>ABNT TIPO III</v>
          </cell>
          <cell r="N75">
            <v>5.25</v>
          </cell>
          <cell r="O75" t="str">
            <v>408BPE0110</v>
          </cell>
        </row>
        <row r="76">
          <cell r="J76" t="str">
            <v>Ecológico</v>
          </cell>
          <cell r="K76">
            <v>1</v>
          </cell>
          <cell r="L76" t="str">
            <v>Chapa de Poliéster (PRFV)</v>
          </cell>
          <cell r="M76" t="str">
            <v>ABNT TIPO III</v>
          </cell>
          <cell r="N76">
            <v>0.79</v>
          </cell>
          <cell r="O76" t="str">
            <v>408BPE0110</v>
          </cell>
        </row>
        <row r="77">
          <cell r="J77" t="str">
            <v>Ecológico</v>
          </cell>
          <cell r="K77">
            <v>1</v>
          </cell>
          <cell r="L77" t="str">
            <v>Chapa de Poliéster (PRFV)</v>
          </cell>
          <cell r="M77" t="str">
            <v>ABNT TIPO III</v>
          </cell>
          <cell r="N77">
            <v>0.79</v>
          </cell>
          <cell r="O77" t="str">
            <v>408BPE0110</v>
          </cell>
        </row>
        <row r="78">
          <cell r="J78" t="str">
            <v>Madeira</v>
          </cell>
          <cell r="K78">
            <v>1</v>
          </cell>
          <cell r="L78" t="str">
            <v>Chapa de Poliéster (PRFV)</v>
          </cell>
          <cell r="M78" t="str">
            <v>ABNT TIPO III</v>
          </cell>
          <cell r="N78">
            <v>0.51</v>
          </cell>
          <cell r="O78" t="str">
            <v>408BPE0110</v>
          </cell>
        </row>
        <row r="79">
          <cell r="J79" t="str">
            <v>Ecológico</v>
          </cell>
          <cell r="K79">
            <v>1</v>
          </cell>
          <cell r="L79" t="str">
            <v>Chapa de Poliéster (PRFV)</v>
          </cell>
          <cell r="M79" t="str">
            <v>ABNT TIPO III</v>
          </cell>
          <cell r="N79">
            <v>1</v>
          </cell>
          <cell r="O79" t="str">
            <v>408BPE0110</v>
          </cell>
        </row>
        <row r="80">
          <cell r="J80" t="str">
            <v>Ecológico</v>
          </cell>
          <cell r="K80">
            <v>1</v>
          </cell>
          <cell r="L80" t="str">
            <v>Chapa de Poliéster (PRFV)</v>
          </cell>
          <cell r="M80" t="str">
            <v>ABNT TIPO III</v>
          </cell>
          <cell r="N80">
            <v>1.75</v>
          </cell>
          <cell r="O80" t="str">
            <v>408BPE0110</v>
          </cell>
        </row>
        <row r="81">
          <cell r="J81" t="str">
            <v>Madeira</v>
          </cell>
          <cell r="K81">
            <v>1</v>
          </cell>
          <cell r="L81" t="str">
            <v>Chapa de Poliéster (PRFV)</v>
          </cell>
          <cell r="M81" t="str">
            <v>ABNT TIPO III</v>
          </cell>
          <cell r="N81">
            <v>0.3</v>
          </cell>
          <cell r="O81" t="str">
            <v>408BPE0110</v>
          </cell>
        </row>
        <row r="82">
          <cell r="J82" t="str">
            <v>Madeira</v>
          </cell>
          <cell r="K82">
            <v>1</v>
          </cell>
          <cell r="L82" t="str">
            <v>Chapa de Poliéster (PRFV)</v>
          </cell>
          <cell r="M82" t="str">
            <v>ABNT TIPO III</v>
          </cell>
          <cell r="N82">
            <v>0.3</v>
          </cell>
          <cell r="O82" t="str">
            <v>408BPE0110</v>
          </cell>
        </row>
        <row r="83">
          <cell r="J83" t="str">
            <v>Ecológico</v>
          </cell>
          <cell r="K83">
            <v>1</v>
          </cell>
          <cell r="L83" t="str">
            <v>Chapa de Poliéster (PRFV)</v>
          </cell>
          <cell r="M83" t="str">
            <v>ABNT TIPO III</v>
          </cell>
          <cell r="N83">
            <v>1.75</v>
          </cell>
          <cell r="O83" t="str">
            <v>408BPE0110</v>
          </cell>
        </row>
        <row r="84">
          <cell r="J84" t="str">
            <v>Perfil C Metálico de aço carbono - NBR 14890</v>
          </cell>
          <cell r="K84">
            <v>2</v>
          </cell>
          <cell r="L84" t="str">
            <v>Chapa de Poliéster (PRFV)</v>
          </cell>
          <cell r="M84" t="str">
            <v>ABNT TIPO III</v>
          </cell>
          <cell r="N84">
            <v>5.25</v>
          </cell>
          <cell r="O84" t="str">
            <v>408BPE0110</v>
          </cell>
        </row>
        <row r="85">
          <cell r="J85" t="str">
            <v>Perfil C Metálico de aço carbono - NBR 14890</v>
          </cell>
          <cell r="K85">
            <v>2</v>
          </cell>
          <cell r="L85" t="str">
            <v>Chapa de Poliéster (PRFV)</v>
          </cell>
          <cell r="M85" t="str">
            <v>ABNT TIPO III</v>
          </cell>
          <cell r="N85">
            <v>5.25</v>
          </cell>
          <cell r="O85" t="str">
            <v>408BPE0110</v>
          </cell>
        </row>
        <row r="86">
          <cell r="J86" t="str">
            <v>Madeira</v>
          </cell>
          <cell r="K86">
            <v>1</v>
          </cell>
          <cell r="L86" t="str">
            <v>Chapa de Poliéster (PRFV)</v>
          </cell>
          <cell r="M86" t="str">
            <v>ABNT TIPO III</v>
          </cell>
          <cell r="N86">
            <v>0.3</v>
          </cell>
          <cell r="O86" t="str">
            <v>408BPE0110</v>
          </cell>
        </row>
        <row r="87">
          <cell r="J87" t="str">
            <v>Madeira</v>
          </cell>
          <cell r="K87">
            <v>1</v>
          </cell>
          <cell r="L87" t="str">
            <v>Chapa de Poliéster (PRFV)</v>
          </cell>
          <cell r="M87" t="str">
            <v>ABNT TIPO III</v>
          </cell>
          <cell r="N87">
            <v>0.3</v>
          </cell>
          <cell r="O87" t="str">
            <v>408BPE0110</v>
          </cell>
        </row>
        <row r="88">
          <cell r="J88" t="str">
            <v>Ecológico</v>
          </cell>
          <cell r="K88">
            <v>1</v>
          </cell>
          <cell r="L88" t="str">
            <v>Chapa de Poliéster (PRFV)</v>
          </cell>
          <cell r="M88" t="str">
            <v>ABNT TIPO III</v>
          </cell>
          <cell r="N88">
            <v>1</v>
          </cell>
          <cell r="O88" t="str">
            <v>408BPE0110</v>
          </cell>
        </row>
        <row r="89">
          <cell r="J89" t="str">
            <v>Ecológico</v>
          </cell>
          <cell r="K89">
            <v>1</v>
          </cell>
          <cell r="L89" t="str">
            <v>Chapa de Poliéster (PRFV)</v>
          </cell>
          <cell r="M89" t="str">
            <v>ABNT TIPO III</v>
          </cell>
          <cell r="N89">
            <v>0.79</v>
          </cell>
          <cell r="O89" t="str">
            <v>408BPE0110</v>
          </cell>
        </row>
        <row r="90">
          <cell r="J90" t="str">
            <v>Ecológico</v>
          </cell>
          <cell r="K90">
            <v>1</v>
          </cell>
          <cell r="L90" t="str">
            <v>Chapa de Poliéster (PRFV)</v>
          </cell>
          <cell r="M90" t="str">
            <v>ABNT TIPO III</v>
          </cell>
          <cell r="N90">
            <v>0.79</v>
          </cell>
          <cell r="O90" t="str">
            <v>408BPE0110</v>
          </cell>
        </row>
        <row r="91">
          <cell r="J91" t="str">
            <v>Ecológico</v>
          </cell>
          <cell r="K91">
            <v>1</v>
          </cell>
          <cell r="L91" t="str">
            <v>Chapa de Poliéster (PRFV)</v>
          </cell>
          <cell r="M91" t="str">
            <v>ABNT TIPO III</v>
          </cell>
          <cell r="N91">
            <v>1</v>
          </cell>
          <cell r="O91" t="str">
            <v>408BPE0110</v>
          </cell>
        </row>
        <row r="92">
          <cell r="J92" t="str">
            <v>Madeira</v>
          </cell>
          <cell r="K92">
            <v>1</v>
          </cell>
          <cell r="L92" t="str">
            <v>Chapa de Poliéster (PRFV)</v>
          </cell>
          <cell r="M92" t="str">
            <v>ABNT TIPO III</v>
          </cell>
          <cell r="N92">
            <v>0.51</v>
          </cell>
          <cell r="O92" t="str">
            <v>408BPE0110</v>
          </cell>
        </row>
        <row r="93">
          <cell r="J93" t="str">
            <v>Ecológico</v>
          </cell>
          <cell r="K93">
            <v>1</v>
          </cell>
          <cell r="L93" t="str">
            <v>Chapa de Poliéster (PRFV)</v>
          </cell>
          <cell r="M93" t="str">
            <v>ABNT TIPO III</v>
          </cell>
          <cell r="N93">
            <v>1</v>
          </cell>
          <cell r="O93" t="str">
            <v>408BPE0110</v>
          </cell>
        </row>
        <row r="94">
          <cell r="J94" t="str">
            <v>Ecológico</v>
          </cell>
          <cell r="K94">
            <v>1</v>
          </cell>
          <cell r="L94" t="str">
            <v>Chapa de Poliéster (PRFV)</v>
          </cell>
          <cell r="M94" t="str">
            <v>ABNT TIPO III</v>
          </cell>
          <cell r="N94">
            <v>0.79</v>
          </cell>
          <cell r="O94" t="str">
            <v>408BPE0110</v>
          </cell>
        </row>
        <row r="95">
          <cell r="J95" t="str">
            <v>Madeira</v>
          </cell>
          <cell r="K95">
            <v>1</v>
          </cell>
          <cell r="L95" t="str">
            <v>Chapa de Poliéster (PRFV)</v>
          </cell>
          <cell r="M95" t="str">
            <v>ABNT TIPO III</v>
          </cell>
          <cell r="N95">
            <v>0.51</v>
          </cell>
          <cell r="O95" t="str">
            <v>408BPE0110</v>
          </cell>
        </row>
        <row r="96">
          <cell r="J96" t="str">
            <v>Ecológico</v>
          </cell>
          <cell r="K96">
            <v>1</v>
          </cell>
          <cell r="L96" t="str">
            <v>Chapa de Poliéster (PRFV)</v>
          </cell>
          <cell r="M96" t="str">
            <v>ABNT TIPO III</v>
          </cell>
          <cell r="N96">
            <v>0.79</v>
          </cell>
          <cell r="O96" t="str">
            <v>408BPE0110</v>
          </cell>
        </row>
        <row r="97">
          <cell r="J97" t="str">
            <v>Ecológico</v>
          </cell>
          <cell r="K97">
            <v>1</v>
          </cell>
          <cell r="L97" t="str">
            <v>Chapa de Poliéster (PRFV)</v>
          </cell>
          <cell r="M97" t="str">
            <v>ABNT TIPO III</v>
          </cell>
          <cell r="N97">
            <v>0.79</v>
          </cell>
          <cell r="O97" t="str">
            <v>408BPE0110</v>
          </cell>
        </row>
        <row r="98">
          <cell r="J98" t="str">
            <v>Ecológico</v>
          </cell>
          <cell r="K98">
            <v>1</v>
          </cell>
          <cell r="L98" t="str">
            <v>Chapa de Poliéster (PRFV)</v>
          </cell>
          <cell r="M98" t="str">
            <v>ABNT TIPO III</v>
          </cell>
          <cell r="N98">
            <v>1</v>
          </cell>
          <cell r="O98" t="str">
            <v>408BPE0110</v>
          </cell>
        </row>
        <row r="99">
          <cell r="J99" t="str">
            <v>Ecológico</v>
          </cell>
          <cell r="K99">
            <v>1</v>
          </cell>
          <cell r="L99" t="str">
            <v>Chapa de Poliéster (PRFV)</v>
          </cell>
          <cell r="M99" t="str">
            <v>ABNT TIPO III</v>
          </cell>
          <cell r="N99">
            <v>0.79</v>
          </cell>
          <cell r="O99" t="str">
            <v>408BPE0110</v>
          </cell>
        </row>
        <row r="100">
          <cell r="J100" t="str">
            <v>Madeira</v>
          </cell>
          <cell r="K100">
            <v>1</v>
          </cell>
          <cell r="L100" t="str">
            <v>Chapa de Poliéster (PRFV)</v>
          </cell>
          <cell r="M100" t="str">
            <v>ABNT TIPO III</v>
          </cell>
          <cell r="N100">
            <v>0.51</v>
          </cell>
          <cell r="O100" t="str">
            <v>408BPE0110</v>
          </cell>
        </row>
        <row r="101">
          <cell r="J101" t="str">
            <v>Ecológico</v>
          </cell>
          <cell r="K101">
            <v>1</v>
          </cell>
          <cell r="L101" t="str">
            <v>Chapa de Poliéster (PRFV)</v>
          </cell>
          <cell r="M101" t="str">
            <v>ABNT TIPO III</v>
          </cell>
          <cell r="N101">
            <v>0.79</v>
          </cell>
          <cell r="O101" t="str">
            <v>408BPE0110</v>
          </cell>
        </row>
        <row r="102">
          <cell r="J102" t="str">
            <v>Ecológico</v>
          </cell>
          <cell r="K102">
            <v>1</v>
          </cell>
          <cell r="L102" t="str">
            <v>Chapa de Poliéster (PRFV)</v>
          </cell>
          <cell r="M102" t="str">
            <v>ABNT TIPO III</v>
          </cell>
          <cell r="N102">
            <v>1</v>
          </cell>
          <cell r="O102" t="str">
            <v>408BPE0110</v>
          </cell>
        </row>
        <row r="103">
          <cell r="J103" t="str">
            <v>Ecológico</v>
          </cell>
          <cell r="K103">
            <v>1</v>
          </cell>
          <cell r="L103" t="str">
            <v>Chapa de Poliéster (PRFV)</v>
          </cell>
          <cell r="M103" t="str">
            <v>ABNT TIPO III</v>
          </cell>
          <cell r="N103">
            <v>1.75</v>
          </cell>
          <cell r="O103" t="str">
            <v>408BPE0110</v>
          </cell>
        </row>
        <row r="104">
          <cell r="J104" t="str">
            <v>Ecológico</v>
          </cell>
          <cell r="K104">
            <v>1</v>
          </cell>
          <cell r="L104" t="str">
            <v>Chapa de Poliéster (PRFV)</v>
          </cell>
          <cell r="M104" t="str">
            <v>ABNT TIPO III</v>
          </cell>
          <cell r="N104">
            <v>1.75</v>
          </cell>
          <cell r="O104" t="str">
            <v>408BPE0110</v>
          </cell>
        </row>
        <row r="105">
          <cell r="J105" t="str">
            <v>Ecológico</v>
          </cell>
          <cell r="K105">
            <v>1</v>
          </cell>
          <cell r="L105" t="str">
            <v>Chapa de Poliéster (PRFV)</v>
          </cell>
          <cell r="M105" t="str">
            <v>ABNT TIPO III</v>
          </cell>
          <cell r="N105">
            <v>0.79</v>
          </cell>
          <cell r="O105" t="str">
            <v>408BPE0110</v>
          </cell>
        </row>
        <row r="106">
          <cell r="J106" t="str">
            <v>Ecológico</v>
          </cell>
          <cell r="K106">
            <v>1</v>
          </cell>
          <cell r="L106" t="str">
            <v>Chapa de Poliéster (PRFV)</v>
          </cell>
          <cell r="M106" t="str">
            <v>ABNT TIPO III</v>
          </cell>
          <cell r="N106">
            <v>1</v>
          </cell>
          <cell r="O106" t="str">
            <v>408BPE0110</v>
          </cell>
        </row>
        <row r="107">
          <cell r="J107" t="str">
            <v>Madeira</v>
          </cell>
          <cell r="K107">
            <v>1</v>
          </cell>
          <cell r="L107" t="str">
            <v>Chapa de Poliéster (PRFV)</v>
          </cell>
          <cell r="M107" t="str">
            <v>ABNT TIPO III</v>
          </cell>
          <cell r="N107">
            <v>0.51</v>
          </cell>
          <cell r="O107" t="str">
            <v>408BPE0110</v>
          </cell>
        </row>
        <row r="108">
          <cell r="J108" t="str">
            <v>Ecológico</v>
          </cell>
          <cell r="K108">
            <v>1</v>
          </cell>
          <cell r="L108" t="str">
            <v>Chapa de Poliéster (PRFV)</v>
          </cell>
          <cell r="M108" t="str">
            <v>ABNT TIPO III</v>
          </cell>
          <cell r="N108">
            <v>0.92</v>
          </cell>
          <cell r="O108" t="str">
            <v>408BPE0110</v>
          </cell>
        </row>
        <row r="109">
          <cell r="J109" t="str">
            <v>Ecológico</v>
          </cell>
          <cell r="K109">
            <v>1</v>
          </cell>
          <cell r="L109" t="str">
            <v>Chapa de Poliéster (PRFV)</v>
          </cell>
          <cell r="M109" t="str">
            <v>ABNT TIPO III</v>
          </cell>
          <cell r="N109">
            <v>0.79</v>
          </cell>
          <cell r="O109" t="str">
            <v>408BPE0110</v>
          </cell>
        </row>
        <row r="110">
          <cell r="J110" t="str">
            <v>Ecológico</v>
          </cell>
          <cell r="K110">
            <v>1</v>
          </cell>
          <cell r="L110" t="str">
            <v>Chapa de Poliéster (PRFV)</v>
          </cell>
          <cell r="M110" t="str">
            <v>ABNT TIPO III</v>
          </cell>
          <cell r="N110">
            <v>0.79</v>
          </cell>
          <cell r="O110" t="str">
            <v>408BPE0110</v>
          </cell>
        </row>
        <row r="111">
          <cell r="J111" t="str">
            <v>Ecológico</v>
          </cell>
          <cell r="K111">
            <v>1</v>
          </cell>
          <cell r="L111" t="str">
            <v>Chapa de Poliéster (PRFV)</v>
          </cell>
          <cell r="M111" t="str">
            <v>ABNT TIPO III</v>
          </cell>
          <cell r="N111">
            <v>1</v>
          </cell>
          <cell r="O111" t="str">
            <v>408BPE0110</v>
          </cell>
        </row>
        <row r="112">
          <cell r="J112" t="str">
            <v>Madeira</v>
          </cell>
          <cell r="K112">
            <v>1</v>
          </cell>
          <cell r="L112" t="str">
            <v>Chapa de Poliéster (PRFV)</v>
          </cell>
          <cell r="M112" t="str">
            <v>ABNT TIPO III</v>
          </cell>
          <cell r="N112">
            <v>0.51</v>
          </cell>
          <cell r="O112" t="str">
            <v>408BPE0110</v>
          </cell>
        </row>
        <row r="113">
          <cell r="J113" t="str">
            <v>Madeira</v>
          </cell>
          <cell r="K113">
            <v>13</v>
          </cell>
          <cell r="L113" t="str">
            <v>Chapa de Poliéster (PRFV)</v>
          </cell>
          <cell r="M113" t="str">
            <v>ABNT TIPO III</v>
          </cell>
          <cell r="N113">
            <v>3.9</v>
          </cell>
          <cell r="O113" t="str">
            <v>408BPE0110</v>
          </cell>
        </row>
        <row r="114">
          <cell r="J114" t="str">
            <v>Ecológico</v>
          </cell>
          <cell r="K114">
            <v>1</v>
          </cell>
          <cell r="L114" t="str">
            <v>Chapa de Poliéster (PRFV)</v>
          </cell>
          <cell r="M114" t="str">
            <v>ABNT TIPO III</v>
          </cell>
          <cell r="N114">
            <v>0.79</v>
          </cell>
          <cell r="O114" t="str">
            <v>408BPE0110</v>
          </cell>
        </row>
        <row r="115">
          <cell r="J115" t="str">
            <v>Ecológico</v>
          </cell>
          <cell r="K115">
            <v>1</v>
          </cell>
          <cell r="L115" t="str">
            <v>Chapa de Poliéster (PRFV)</v>
          </cell>
          <cell r="M115" t="str">
            <v>ABNT TIPO III</v>
          </cell>
          <cell r="N115">
            <v>1</v>
          </cell>
          <cell r="O115" t="str">
            <v>408BPE0110</v>
          </cell>
        </row>
        <row r="116">
          <cell r="J116" t="str">
            <v>Ecológico</v>
          </cell>
          <cell r="K116">
            <v>1</v>
          </cell>
          <cell r="L116" t="str">
            <v>Chapa de Poliéster (PRFV)</v>
          </cell>
          <cell r="M116" t="str">
            <v>ABNT TIPO III</v>
          </cell>
          <cell r="N116">
            <v>1.75</v>
          </cell>
          <cell r="O116" t="str">
            <v>408BPE0110</v>
          </cell>
        </row>
        <row r="117">
          <cell r="J117" t="str">
            <v>Ecológico</v>
          </cell>
          <cell r="K117">
            <v>1</v>
          </cell>
          <cell r="L117" t="str">
            <v>Chapa de Poliéster (PRFV)</v>
          </cell>
          <cell r="M117" t="str">
            <v>ABNT TIPO III</v>
          </cell>
          <cell r="N117">
            <v>0.79</v>
          </cell>
          <cell r="O117" t="str">
            <v>408BPE0110</v>
          </cell>
        </row>
        <row r="118">
          <cell r="J118" t="str">
            <v>Ecológico</v>
          </cell>
          <cell r="K118">
            <v>1</v>
          </cell>
          <cell r="L118" t="str">
            <v>Chapa de Poliéster (PRFV)</v>
          </cell>
          <cell r="M118" t="str">
            <v>ABNT TIPO III</v>
          </cell>
          <cell r="N118">
            <v>1.75</v>
          </cell>
          <cell r="O118" t="str">
            <v>408BPE0110</v>
          </cell>
        </row>
        <row r="119">
          <cell r="J119" t="str">
            <v>Ecológico</v>
          </cell>
          <cell r="K119">
            <v>1</v>
          </cell>
          <cell r="L119" t="str">
            <v>Chapa de Poliéster (PRFV)</v>
          </cell>
          <cell r="M119" t="str">
            <v>ABNT TIPO III</v>
          </cell>
          <cell r="N119">
            <v>0.79</v>
          </cell>
          <cell r="O119" t="str">
            <v>408BPE0110</v>
          </cell>
        </row>
        <row r="120">
          <cell r="J120" t="str">
            <v>Ecológico</v>
          </cell>
          <cell r="K120">
            <v>1</v>
          </cell>
          <cell r="L120" t="str">
            <v>Chapa de Poliéster (PRFV)</v>
          </cell>
          <cell r="M120" t="str">
            <v>ABNT TIPO III</v>
          </cell>
          <cell r="N120">
            <v>0.79</v>
          </cell>
          <cell r="O120" t="str">
            <v>408BPE0110</v>
          </cell>
        </row>
        <row r="121">
          <cell r="J121" t="str">
            <v>Ecológico</v>
          </cell>
          <cell r="K121">
            <v>1</v>
          </cell>
          <cell r="L121" t="str">
            <v>Chapa de Poliéster (PRFV)</v>
          </cell>
          <cell r="M121" t="str">
            <v>ABNT TIPO III</v>
          </cell>
          <cell r="N121">
            <v>0.79</v>
          </cell>
          <cell r="O121" t="str">
            <v>408BPE0110</v>
          </cell>
        </row>
        <row r="122">
          <cell r="J122" t="str">
            <v>Ecológico</v>
          </cell>
          <cell r="K122">
            <v>1</v>
          </cell>
          <cell r="L122" t="str">
            <v>Chapa de Poliéster (PRFV)</v>
          </cell>
          <cell r="M122" t="str">
            <v>ABNT TIPO III</v>
          </cell>
          <cell r="N122">
            <v>0.79</v>
          </cell>
          <cell r="O122" t="str">
            <v>408BPE0110</v>
          </cell>
        </row>
        <row r="123">
          <cell r="J123" t="str">
            <v>Madeira</v>
          </cell>
          <cell r="K123">
            <v>1</v>
          </cell>
          <cell r="L123" t="str">
            <v>Chapa de Poliéster (PRFV)</v>
          </cell>
          <cell r="M123" t="str">
            <v>ABNT TIPO III</v>
          </cell>
          <cell r="N123">
            <v>0.51</v>
          </cell>
          <cell r="O123" t="str">
            <v>408BPE0110</v>
          </cell>
        </row>
        <row r="124">
          <cell r="J124" t="str">
            <v>Ecológico</v>
          </cell>
          <cell r="K124">
            <v>1</v>
          </cell>
          <cell r="L124" t="str">
            <v>Chapa de Poliéster (PRFV)</v>
          </cell>
          <cell r="M124" t="str">
            <v>ABNT TIPO III</v>
          </cell>
          <cell r="N124">
            <v>1</v>
          </cell>
          <cell r="O124" t="str">
            <v>408BPE0110</v>
          </cell>
        </row>
        <row r="125">
          <cell r="J125" t="str">
            <v>Ecológico</v>
          </cell>
          <cell r="K125">
            <v>1</v>
          </cell>
          <cell r="L125" t="str">
            <v>Chapa de Poliéster (PRFV)</v>
          </cell>
          <cell r="M125" t="str">
            <v>ABNT TIPO III</v>
          </cell>
          <cell r="N125">
            <v>0.79</v>
          </cell>
          <cell r="O125" t="str">
            <v>408BPE0110</v>
          </cell>
        </row>
        <row r="126">
          <cell r="J126" t="str">
            <v>Ecológico</v>
          </cell>
          <cell r="K126">
            <v>1</v>
          </cell>
          <cell r="L126" t="str">
            <v>Chapa de Poliéster (PRFV)</v>
          </cell>
          <cell r="M126" t="str">
            <v>ABNT TIPO III</v>
          </cell>
          <cell r="N126">
            <v>0.79</v>
          </cell>
          <cell r="O126" t="str">
            <v>408BPE0110</v>
          </cell>
        </row>
        <row r="127">
          <cell r="J127" t="str">
            <v>Perfil C Metálico de aço carbono - NBR 14890</v>
          </cell>
          <cell r="K127">
            <v>2</v>
          </cell>
          <cell r="L127" t="str">
            <v>Chapa de Poliéster (PRFV)</v>
          </cell>
          <cell r="M127" t="str">
            <v>ABNT TIPO III</v>
          </cell>
          <cell r="N127">
            <v>3.75</v>
          </cell>
          <cell r="O127" t="str">
            <v>408BPE0110</v>
          </cell>
        </row>
        <row r="128">
          <cell r="J128" t="str">
            <v>Madeira</v>
          </cell>
          <cell r="K128">
            <v>16</v>
          </cell>
          <cell r="L128" t="str">
            <v>Chapa de Poliéster (PRFV)</v>
          </cell>
          <cell r="M128" t="str">
            <v>ABNT TIPO III</v>
          </cell>
          <cell r="N128">
            <v>4.8</v>
          </cell>
          <cell r="O128" t="str">
            <v>408BPE0110</v>
          </cell>
        </row>
        <row r="129">
          <cell r="J129" t="str">
            <v>Perfil C Metálico de aço carbono - NBR 14890</v>
          </cell>
          <cell r="K129">
            <v>2</v>
          </cell>
          <cell r="L129" t="str">
            <v>Chapa de Poliéster (PRFV)</v>
          </cell>
          <cell r="M129" t="str">
            <v>ABNT TIPO III</v>
          </cell>
          <cell r="N129">
            <v>3.75</v>
          </cell>
          <cell r="O129" t="str">
            <v>408BPE0110</v>
          </cell>
        </row>
        <row r="130">
          <cell r="J130" t="str">
            <v>Ecológico</v>
          </cell>
          <cell r="K130">
            <v>1</v>
          </cell>
          <cell r="L130" t="str">
            <v>Chapa de Poliéster (PRFV)</v>
          </cell>
          <cell r="M130" t="str">
            <v>ABNT TIPO III</v>
          </cell>
          <cell r="N130">
            <v>1</v>
          </cell>
          <cell r="O130" t="str">
            <v>408BPE0110</v>
          </cell>
        </row>
        <row r="131">
          <cell r="J131" t="str">
            <v>Madeira</v>
          </cell>
          <cell r="K131">
            <v>1</v>
          </cell>
          <cell r="L131" t="str">
            <v>Chapa de Poliéster (PRFV)</v>
          </cell>
          <cell r="M131" t="str">
            <v>ABNT TIPO III</v>
          </cell>
          <cell r="N131">
            <v>0.51</v>
          </cell>
          <cell r="O131" t="str">
            <v>408BPE0110</v>
          </cell>
        </row>
        <row r="132">
          <cell r="J132" t="str">
            <v>Ecológico</v>
          </cell>
          <cell r="K132">
            <v>1</v>
          </cell>
          <cell r="L132" t="str">
            <v>Chapa de Poliéster (PRFV)</v>
          </cell>
          <cell r="M132" t="str">
            <v>ABNT TIPO III</v>
          </cell>
          <cell r="N132">
            <v>0.79</v>
          </cell>
          <cell r="O132" t="str">
            <v>408BPE0110</v>
          </cell>
        </row>
        <row r="133">
          <cell r="J133" t="str">
            <v>Ecológico</v>
          </cell>
          <cell r="K133">
            <v>1</v>
          </cell>
          <cell r="L133" t="str">
            <v>Chapa de Poliéster (PRFV)</v>
          </cell>
          <cell r="M133" t="str">
            <v>ABNT TIPO III</v>
          </cell>
          <cell r="N133">
            <v>0.79</v>
          </cell>
          <cell r="O133" t="str">
            <v>408BPE0110</v>
          </cell>
        </row>
        <row r="134">
          <cell r="J134" t="str">
            <v>Ecológico</v>
          </cell>
          <cell r="K134">
            <v>1</v>
          </cell>
          <cell r="L134" t="str">
            <v>Chapa de Poliéster (PRFV)</v>
          </cell>
          <cell r="M134" t="str">
            <v>ABNT TIPO III</v>
          </cell>
          <cell r="N134">
            <v>0.79</v>
          </cell>
          <cell r="O134" t="str">
            <v>408BPE0110</v>
          </cell>
        </row>
        <row r="135">
          <cell r="J135" t="str">
            <v>Ecológico</v>
          </cell>
          <cell r="K135">
            <v>2</v>
          </cell>
          <cell r="L135" t="str">
            <v>Chapa de Poliéster (PRFV)</v>
          </cell>
          <cell r="M135" t="str">
            <v>ABNT TIPO III</v>
          </cell>
          <cell r="N135">
            <v>2</v>
          </cell>
          <cell r="O135" t="str">
            <v>408BPE0110</v>
          </cell>
        </row>
        <row r="136">
          <cell r="J136" t="str">
            <v>Ecológico</v>
          </cell>
          <cell r="K136">
            <v>2</v>
          </cell>
          <cell r="L136" t="str">
            <v>Chapa de Poliéster (PRFV)</v>
          </cell>
          <cell r="M136" t="str">
            <v>ABNT TIPO III</v>
          </cell>
          <cell r="N136">
            <v>2</v>
          </cell>
          <cell r="O136" t="str">
            <v>408BPE0110</v>
          </cell>
        </row>
        <row r="137">
          <cell r="J137" t="str">
            <v>Madeira</v>
          </cell>
          <cell r="K137">
            <v>1</v>
          </cell>
          <cell r="L137" t="str">
            <v>Chapa de Poliéster (PRFV)</v>
          </cell>
          <cell r="M137" t="str">
            <v>ABNT TIPO III</v>
          </cell>
          <cell r="N137">
            <v>0.41</v>
          </cell>
          <cell r="O137" t="str">
            <v>408BPE0110</v>
          </cell>
        </row>
        <row r="138">
          <cell r="J138" t="str">
            <v>Ecológico</v>
          </cell>
          <cell r="K138">
            <v>1</v>
          </cell>
          <cell r="L138" t="str">
            <v>Chapa de Poliéster (PRFV)</v>
          </cell>
          <cell r="M138" t="str">
            <v>ABNT TIPO III</v>
          </cell>
          <cell r="N138">
            <v>0.83</v>
          </cell>
          <cell r="O138" t="str">
            <v>408BPE0110</v>
          </cell>
        </row>
        <row r="139">
          <cell r="J139" t="str">
            <v>SEMIPÓRTICO</v>
          </cell>
          <cell r="K139">
            <v>2</v>
          </cell>
          <cell r="L139" t="str">
            <v>Chapa de Poliéster (PRFV)</v>
          </cell>
          <cell r="M139" t="str">
            <v>ABNT TIPO III</v>
          </cell>
          <cell r="N139">
            <v>5.25</v>
          </cell>
          <cell r="O139" t="str">
            <v>408BPE0110</v>
          </cell>
        </row>
        <row r="140">
          <cell r="J140" t="str">
            <v>Ecológico</v>
          </cell>
          <cell r="K140">
            <v>1</v>
          </cell>
          <cell r="L140" t="str">
            <v>Chapa de Poliéster (PRFV)</v>
          </cell>
          <cell r="M140" t="str">
            <v>ABNT TIPO III</v>
          </cell>
          <cell r="N140">
            <v>0.83</v>
          </cell>
          <cell r="O140" t="str">
            <v>408BPE0110</v>
          </cell>
        </row>
        <row r="141">
          <cell r="J141" t="str">
            <v>Perfil C Metálico de aço carbono - NBR 14890</v>
          </cell>
          <cell r="K141">
            <v>2</v>
          </cell>
          <cell r="L141" t="str">
            <v>Chapa de Poliéster (PRFV)</v>
          </cell>
          <cell r="M141" t="str">
            <v>ABNT TIPO III</v>
          </cell>
          <cell r="N141">
            <v>5.25</v>
          </cell>
          <cell r="O141" t="str">
            <v>408BPE0110</v>
          </cell>
        </row>
        <row r="142">
          <cell r="J142" t="str">
            <v>Madeira</v>
          </cell>
          <cell r="K142">
            <v>1</v>
          </cell>
          <cell r="L142" t="str">
            <v>Chapa de Poliéster (PRFV)</v>
          </cell>
          <cell r="M142" t="str">
            <v>ABNT TIPO III</v>
          </cell>
          <cell r="N142">
            <v>0.65</v>
          </cell>
          <cell r="O142" t="str">
            <v>408BPE0110</v>
          </cell>
        </row>
        <row r="143">
          <cell r="J143" t="str">
            <v>Ecológico</v>
          </cell>
          <cell r="K143">
            <v>1</v>
          </cell>
          <cell r="L143" t="str">
            <v>Chapa de Poliéster (PRFV)</v>
          </cell>
          <cell r="M143" t="str">
            <v>ABNT TIPO III</v>
          </cell>
          <cell r="N143">
            <v>1</v>
          </cell>
          <cell r="O143" t="str">
            <v>408BPE0130</v>
          </cell>
        </row>
        <row r="144">
          <cell r="J144" t="str">
            <v>Ecológico</v>
          </cell>
          <cell r="K144">
            <v>1</v>
          </cell>
          <cell r="L144" t="str">
            <v>Chapa de Poliéster (PRFV)</v>
          </cell>
          <cell r="M144" t="str">
            <v>ABNT TIPO III</v>
          </cell>
          <cell r="N144">
            <v>0.79</v>
          </cell>
          <cell r="O144" t="str">
            <v>408BPE0130</v>
          </cell>
        </row>
        <row r="145">
          <cell r="J145" t="str">
            <v>Perfil C Metálico de aço carbono - NBR 14890</v>
          </cell>
          <cell r="K145">
            <v>2</v>
          </cell>
          <cell r="L145" t="str">
            <v>Chapa de Poliéster (PRFV)</v>
          </cell>
          <cell r="M145" t="str">
            <v>ABNT TIPO III</v>
          </cell>
          <cell r="N145">
            <v>5.25</v>
          </cell>
          <cell r="O145" t="str">
            <v>408BPE0130</v>
          </cell>
        </row>
        <row r="146">
          <cell r="J146" t="str">
            <v>Perfil C Metálico de aço carbono - NBR 14890</v>
          </cell>
          <cell r="K146">
            <v>2</v>
          </cell>
          <cell r="L146" t="str">
            <v>Chapa de Poliéster (PRFV)</v>
          </cell>
          <cell r="M146" t="str">
            <v>ABNT TIPO III</v>
          </cell>
          <cell r="N146">
            <v>5.25</v>
          </cell>
          <cell r="O146" t="str">
            <v>408BPE0130</v>
          </cell>
        </row>
        <row r="147">
          <cell r="J147" t="str">
            <v>Ecológico</v>
          </cell>
          <cell r="K147">
            <v>2</v>
          </cell>
          <cell r="L147" t="str">
            <v>Chapa de Poliéster (PRFV)</v>
          </cell>
          <cell r="M147" t="str">
            <v>ABNT TIPO III</v>
          </cell>
          <cell r="N147">
            <v>2</v>
          </cell>
          <cell r="O147" t="str">
            <v>408BPE0130</v>
          </cell>
        </row>
        <row r="148">
          <cell r="J148" t="str">
            <v>Madeira</v>
          </cell>
          <cell r="K148">
            <v>1</v>
          </cell>
          <cell r="L148" t="str">
            <v>Chapa de Poliéster (PRFV)</v>
          </cell>
          <cell r="M148" t="str">
            <v>ABNT TIPO III</v>
          </cell>
          <cell r="N148">
            <v>0.51</v>
          </cell>
          <cell r="O148" t="str">
            <v>408BPE0130</v>
          </cell>
        </row>
        <row r="149">
          <cell r="J149" t="str">
            <v>Perfil C Metálico de aço carbono - NBR 14890</v>
          </cell>
          <cell r="K149">
            <v>2</v>
          </cell>
          <cell r="L149" t="str">
            <v>Chapa de Poliéster (PRFV)</v>
          </cell>
          <cell r="M149" t="str">
            <v>ABNT TIPO III</v>
          </cell>
          <cell r="N149">
            <v>3.75</v>
          </cell>
          <cell r="O149" t="str">
            <v>408BPE0130</v>
          </cell>
        </row>
        <row r="150">
          <cell r="J150" t="str">
            <v>Ecológico</v>
          </cell>
          <cell r="K150">
            <v>1</v>
          </cell>
          <cell r="L150" t="str">
            <v>Chapa de Poliéster (PRFV)</v>
          </cell>
          <cell r="M150" t="str">
            <v>ABNT TIPO III</v>
          </cell>
          <cell r="N150">
            <v>0.79</v>
          </cell>
          <cell r="O150" t="str">
            <v>408BPE0130</v>
          </cell>
        </row>
        <row r="151">
          <cell r="J151" t="str">
            <v>Ecológico</v>
          </cell>
          <cell r="K151">
            <v>1</v>
          </cell>
          <cell r="L151" t="str">
            <v>Chapa de Poliéster (PRFV)</v>
          </cell>
          <cell r="M151" t="str">
            <v>ABNT TIPO III</v>
          </cell>
          <cell r="N151">
            <v>0.79</v>
          </cell>
          <cell r="O151" t="str">
            <v>408BPE0130</v>
          </cell>
        </row>
        <row r="152">
          <cell r="J152" t="str">
            <v>Ecológico</v>
          </cell>
          <cell r="K152">
            <v>1</v>
          </cell>
          <cell r="L152" t="str">
            <v>Chapa de Poliéster (PRFV)</v>
          </cell>
          <cell r="M152" t="str">
            <v>ABNT TIPO III</v>
          </cell>
          <cell r="N152">
            <v>0.79</v>
          </cell>
          <cell r="O152" t="str">
            <v>408BPE0130</v>
          </cell>
        </row>
        <row r="153">
          <cell r="J153" t="str">
            <v>Perfil C Metálico de aço carbono - NBR 14890</v>
          </cell>
          <cell r="K153">
            <v>2</v>
          </cell>
          <cell r="L153" t="str">
            <v>Chapa de Poliéster (PRFV)</v>
          </cell>
          <cell r="M153" t="str">
            <v>ABNT TIPO III</v>
          </cell>
          <cell r="N153">
            <v>3.75</v>
          </cell>
          <cell r="O153" t="str">
            <v>408BPE0130</v>
          </cell>
        </row>
        <row r="154">
          <cell r="J154" t="str">
            <v>Perfil C Metálico de aço carbono - NBR 14890</v>
          </cell>
          <cell r="K154">
            <v>2</v>
          </cell>
          <cell r="L154" t="str">
            <v>Chapa de Poliéster (PRFV)</v>
          </cell>
          <cell r="M154" t="str">
            <v>ABNT TIPO III</v>
          </cell>
          <cell r="N154">
            <v>3.75</v>
          </cell>
          <cell r="O154" t="str">
            <v>408BPE0130</v>
          </cell>
        </row>
        <row r="155">
          <cell r="J155" t="str">
            <v>Ecológico</v>
          </cell>
          <cell r="K155">
            <v>1</v>
          </cell>
          <cell r="L155" t="str">
            <v>Chapa de Poliéster (PRFV)</v>
          </cell>
          <cell r="M155" t="str">
            <v>ABNT TIPO III</v>
          </cell>
          <cell r="N155">
            <v>1.75</v>
          </cell>
          <cell r="O155" t="str">
            <v>408BPE0130</v>
          </cell>
        </row>
        <row r="156">
          <cell r="J156" t="str">
            <v>Ecológico</v>
          </cell>
          <cell r="K156">
            <v>1</v>
          </cell>
          <cell r="L156" t="str">
            <v>Chapa de Poliéster (PRFV)</v>
          </cell>
          <cell r="M156" t="str">
            <v>ABNT TIPO III</v>
          </cell>
          <cell r="N156">
            <v>0.79</v>
          </cell>
          <cell r="O156" t="str">
            <v>408BPE0130</v>
          </cell>
        </row>
        <row r="157">
          <cell r="J157" t="str">
            <v>Ecológico</v>
          </cell>
          <cell r="K157">
            <v>1</v>
          </cell>
          <cell r="L157" t="str">
            <v>Chapa de Poliéster (PRFV)</v>
          </cell>
          <cell r="M157" t="str">
            <v>ABNT TIPO III</v>
          </cell>
          <cell r="N157">
            <v>0.79</v>
          </cell>
          <cell r="O157" t="str">
            <v>408BPE0130</v>
          </cell>
        </row>
        <row r="158">
          <cell r="J158" t="str">
            <v>Ecológico</v>
          </cell>
          <cell r="K158">
            <v>1</v>
          </cell>
          <cell r="L158" t="str">
            <v>Chapa de Poliéster (PRFV)</v>
          </cell>
          <cell r="M158" t="str">
            <v>ABNT TIPO III</v>
          </cell>
          <cell r="N158">
            <v>1.75</v>
          </cell>
          <cell r="O158" t="str">
            <v>408BPE0130</v>
          </cell>
        </row>
        <row r="159">
          <cell r="J159" t="str">
            <v>Ecológico</v>
          </cell>
          <cell r="K159">
            <v>1</v>
          </cell>
          <cell r="L159" t="str">
            <v>Chapa de Poliéster (PRFV)</v>
          </cell>
          <cell r="M159" t="str">
            <v>ABNT TIPO III</v>
          </cell>
          <cell r="N159">
            <v>1</v>
          </cell>
          <cell r="O159" t="str">
            <v>408BPE0130</v>
          </cell>
        </row>
        <row r="160">
          <cell r="J160" t="str">
            <v>Ecológico</v>
          </cell>
          <cell r="K160">
            <v>1</v>
          </cell>
          <cell r="L160" t="str">
            <v>Chapa de Poliéster (PRFV)</v>
          </cell>
          <cell r="M160" t="str">
            <v>ABNT TIPO III</v>
          </cell>
          <cell r="N160">
            <v>1</v>
          </cell>
          <cell r="O160" t="str">
            <v>408BPE0130</v>
          </cell>
        </row>
        <row r="161">
          <cell r="J161" t="str">
            <v>Madeira</v>
          </cell>
          <cell r="K161">
            <v>1</v>
          </cell>
          <cell r="L161" t="str">
            <v>Chapa de Poliéster (PRFV)</v>
          </cell>
          <cell r="M161" t="str">
            <v>ABNT TIPO III</v>
          </cell>
          <cell r="N161">
            <v>0.51</v>
          </cell>
          <cell r="O161" t="str">
            <v>408BPE0130</v>
          </cell>
        </row>
        <row r="162">
          <cell r="J162" t="str">
            <v>Ecológico</v>
          </cell>
          <cell r="K162">
            <v>1</v>
          </cell>
          <cell r="L162" t="str">
            <v>Chapa de Poliéster (PRFV)</v>
          </cell>
          <cell r="M162" t="str">
            <v>ABNT TIPO III</v>
          </cell>
          <cell r="N162">
            <v>1</v>
          </cell>
          <cell r="O162" t="str">
            <v>408BPE0130</v>
          </cell>
        </row>
        <row r="163">
          <cell r="J163" t="str">
            <v>Madeira</v>
          </cell>
          <cell r="K163">
            <v>1</v>
          </cell>
          <cell r="L163" t="str">
            <v>Chapa de Poliéster (PRFV)</v>
          </cell>
          <cell r="M163" t="str">
            <v>ABNT TIPO III</v>
          </cell>
          <cell r="N163">
            <v>0.3</v>
          </cell>
          <cell r="O163" t="str">
            <v>408BPE0130</v>
          </cell>
        </row>
        <row r="164">
          <cell r="J164" t="str">
            <v>Madeira</v>
          </cell>
          <cell r="K164">
            <v>1</v>
          </cell>
          <cell r="L164" t="str">
            <v>Chapa de Poliéster (PRFV)</v>
          </cell>
          <cell r="M164" t="str">
            <v>ABNT TIPO III</v>
          </cell>
          <cell r="N164">
            <v>0.3</v>
          </cell>
          <cell r="O164" t="str">
            <v>408BPE0130</v>
          </cell>
        </row>
        <row r="165">
          <cell r="J165" t="str">
            <v>Perfil C Metálico de aço carbono - NBR 14890</v>
          </cell>
          <cell r="K165">
            <v>2</v>
          </cell>
          <cell r="L165" t="str">
            <v>Chapa de Poliéster (PRFV)</v>
          </cell>
          <cell r="M165" t="str">
            <v>ABNT TIPO III</v>
          </cell>
          <cell r="N165">
            <v>5.25</v>
          </cell>
          <cell r="O165" t="str">
            <v>408BPE0130</v>
          </cell>
        </row>
        <row r="166">
          <cell r="J166" t="str">
            <v>Perfil C Metálico de aço carbono - NBR 14890</v>
          </cell>
          <cell r="K166">
            <v>2</v>
          </cell>
          <cell r="L166" t="str">
            <v>Chapa de Poliéster (PRFV)</v>
          </cell>
          <cell r="M166" t="str">
            <v>ABNT TIPO III</v>
          </cell>
          <cell r="N166">
            <v>5.25</v>
          </cell>
          <cell r="O166" t="str">
            <v>408BPE0130</v>
          </cell>
        </row>
        <row r="167">
          <cell r="J167" t="str">
            <v>Madeira</v>
          </cell>
          <cell r="K167">
            <v>1</v>
          </cell>
          <cell r="L167" t="str">
            <v>Chapa de Poliéster (PRFV)</v>
          </cell>
          <cell r="M167" t="str">
            <v>ABNT TIPO III</v>
          </cell>
          <cell r="N167">
            <v>0.3</v>
          </cell>
          <cell r="O167" t="str">
            <v>408BPE0130</v>
          </cell>
        </row>
        <row r="168">
          <cell r="J168" t="str">
            <v>Madeira</v>
          </cell>
          <cell r="K168">
            <v>1</v>
          </cell>
          <cell r="L168" t="str">
            <v>Chapa de Poliéster (PRFV)</v>
          </cell>
          <cell r="M168" t="str">
            <v>ABNT TIPO III</v>
          </cell>
          <cell r="N168">
            <v>0.3</v>
          </cell>
          <cell r="O168" t="str">
            <v>408BPE0130</v>
          </cell>
        </row>
        <row r="169">
          <cell r="J169" t="str">
            <v>Ecológico</v>
          </cell>
          <cell r="K169">
            <v>1</v>
          </cell>
          <cell r="L169" t="str">
            <v>Chapa de Poliéster (PRFV)</v>
          </cell>
          <cell r="M169" t="str">
            <v>ABNT TIPO III</v>
          </cell>
          <cell r="N169">
            <v>0.79</v>
          </cell>
          <cell r="O169" t="str">
            <v>408BPE0130</v>
          </cell>
        </row>
        <row r="170">
          <cell r="J170" t="str">
            <v>Ecológico</v>
          </cell>
          <cell r="K170">
            <v>1</v>
          </cell>
          <cell r="L170" t="str">
            <v>Chapa de Poliéster (PRFV)</v>
          </cell>
          <cell r="M170" t="str">
            <v>ABNT TIPO III</v>
          </cell>
          <cell r="N170">
            <v>1</v>
          </cell>
          <cell r="O170" t="str">
            <v>408BPE0130</v>
          </cell>
        </row>
        <row r="171">
          <cell r="J171" t="str">
            <v>Ecológico</v>
          </cell>
          <cell r="K171">
            <v>2</v>
          </cell>
          <cell r="L171" t="str">
            <v>Chapa de Poliéster (PRFV)</v>
          </cell>
          <cell r="M171" t="str">
            <v>ABNT TIPO III</v>
          </cell>
          <cell r="N171">
            <v>2</v>
          </cell>
          <cell r="O171" t="str">
            <v>408BPE0130</v>
          </cell>
        </row>
        <row r="172">
          <cell r="J172" t="str">
            <v>Madeira</v>
          </cell>
          <cell r="K172">
            <v>1</v>
          </cell>
          <cell r="L172" t="str">
            <v>Chapa de Poliéster (PRFV)</v>
          </cell>
          <cell r="M172" t="str">
            <v>ABNT TIPO III</v>
          </cell>
          <cell r="N172">
            <v>0.41</v>
          </cell>
          <cell r="O172" t="str">
            <v>408BPE0130</v>
          </cell>
        </row>
        <row r="173">
          <cell r="J173" t="str">
            <v>Ecológico</v>
          </cell>
          <cell r="K173">
            <v>1</v>
          </cell>
          <cell r="L173" t="str">
            <v>Chapa de Poliéster (PRFV)</v>
          </cell>
          <cell r="M173" t="str">
            <v>ABNT TIPO III</v>
          </cell>
          <cell r="N173">
            <v>0.83</v>
          </cell>
          <cell r="O173" t="str">
            <v>408BPE0130</v>
          </cell>
        </row>
        <row r="174">
          <cell r="J174" t="str">
            <v>Ecológico</v>
          </cell>
          <cell r="K174">
            <v>2</v>
          </cell>
          <cell r="L174" t="str">
            <v>Chapa de Poliéster (PRFV)</v>
          </cell>
          <cell r="M174" t="str">
            <v>ABNT TIPO III</v>
          </cell>
          <cell r="N174">
            <v>2</v>
          </cell>
          <cell r="O174" t="str">
            <v>408BPE0130</v>
          </cell>
        </row>
        <row r="175">
          <cell r="J175" t="str">
            <v>Perfil C Metálico de aço carbono - NBR 14890</v>
          </cell>
          <cell r="K175">
            <v>2</v>
          </cell>
          <cell r="L175" t="str">
            <v>Chapa de Poliéster (PRFV)</v>
          </cell>
          <cell r="M175" t="str">
            <v>ABNT TIPO III</v>
          </cell>
          <cell r="N175">
            <v>5.25</v>
          </cell>
          <cell r="O175" t="str">
            <v>408BPE0130</v>
          </cell>
        </row>
        <row r="176">
          <cell r="J176" t="str">
            <v>Ecológico</v>
          </cell>
          <cell r="K176">
            <v>2</v>
          </cell>
          <cell r="L176" t="str">
            <v>Chapa de Poliéster (PRFV)</v>
          </cell>
          <cell r="M176" t="str">
            <v>ABNT TIPO III</v>
          </cell>
          <cell r="N176">
            <v>2</v>
          </cell>
          <cell r="O176" t="str">
            <v>408BPE0130</v>
          </cell>
        </row>
        <row r="177">
          <cell r="J177" t="str">
            <v>Ecológico</v>
          </cell>
          <cell r="K177">
            <v>1</v>
          </cell>
          <cell r="L177" t="str">
            <v>Chapa de Poliéster (PRFV)</v>
          </cell>
          <cell r="M177" t="str">
            <v>ABNT TIPO III</v>
          </cell>
          <cell r="N177">
            <v>0.79</v>
          </cell>
          <cell r="O177" t="str">
            <v>408BPE0130</v>
          </cell>
        </row>
        <row r="178">
          <cell r="J178" t="str">
            <v>Ecológico</v>
          </cell>
          <cell r="K178">
            <v>1</v>
          </cell>
          <cell r="L178" t="str">
            <v>Chapa de Poliéster (PRFV)</v>
          </cell>
          <cell r="M178" t="str">
            <v>ABNT TIPO III</v>
          </cell>
          <cell r="N178">
            <v>0.79</v>
          </cell>
          <cell r="O178" t="str">
            <v>408BPE0130</v>
          </cell>
        </row>
        <row r="179">
          <cell r="J179" t="str">
            <v>Madeira</v>
          </cell>
          <cell r="K179">
            <v>1</v>
          </cell>
          <cell r="L179" t="str">
            <v>Chapa de Poliéster (PRFV)</v>
          </cell>
          <cell r="M179" t="str">
            <v>ABNT TIPO III</v>
          </cell>
          <cell r="N179">
            <v>0.3</v>
          </cell>
          <cell r="O179" t="str">
            <v>408BPE0130</v>
          </cell>
        </row>
        <row r="180">
          <cell r="J180" t="str">
            <v>Madeira</v>
          </cell>
          <cell r="K180">
            <v>1</v>
          </cell>
          <cell r="L180" t="str">
            <v>Chapa de Poliéster (PRFV)</v>
          </cell>
          <cell r="M180" t="str">
            <v>ABNT TIPO III</v>
          </cell>
          <cell r="N180">
            <v>0.3</v>
          </cell>
          <cell r="O180" t="str">
            <v>408BPE0130</v>
          </cell>
        </row>
        <row r="181">
          <cell r="J181" t="str">
            <v>Perfil C Metálico de aço carbono - NBR 14890</v>
          </cell>
          <cell r="K181">
            <v>2</v>
          </cell>
          <cell r="L181" t="str">
            <v>Chapa de Poliéster (PRFV)</v>
          </cell>
          <cell r="M181" t="str">
            <v>ABNT TIPO III</v>
          </cell>
          <cell r="N181">
            <v>5.25</v>
          </cell>
          <cell r="O181" t="str">
            <v>408BPE0130</v>
          </cell>
        </row>
        <row r="182">
          <cell r="J182" t="str">
            <v>Perfil C Metálico de aço carbono - NBR 14890</v>
          </cell>
          <cell r="K182">
            <v>2</v>
          </cell>
          <cell r="L182" t="str">
            <v>Chapa de Poliéster (PRFV)</v>
          </cell>
          <cell r="M182" t="str">
            <v>ABNT TIPO III</v>
          </cell>
          <cell r="N182">
            <v>5.25</v>
          </cell>
          <cell r="O182" t="str">
            <v>408BPE0130</v>
          </cell>
        </row>
        <row r="183">
          <cell r="J183" t="str">
            <v>Madeira</v>
          </cell>
          <cell r="K183">
            <v>1</v>
          </cell>
          <cell r="L183" t="str">
            <v>Chapa de Poliéster (PRFV)</v>
          </cell>
          <cell r="M183" t="str">
            <v>ABNT TIPO III</v>
          </cell>
          <cell r="N183">
            <v>0.3</v>
          </cell>
          <cell r="O183" t="str">
            <v>408BPE0130</v>
          </cell>
        </row>
        <row r="184">
          <cell r="J184" t="str">
            <v>Madeira</v>
          </cell>
          <cell r="K184">
            <v>1</v>
          </cell>
          <cell r="L184" t="str">
            <v>Chapa de Poliéster (PRFV)</v>
          </cell>
          <cell r="M184" t="str">
            <v>ABNT TIPO III</v>
          </cell>
          <cell r="N184">
            <v>0.3</v>
          </cell>
          <cell r="O184" t="str">
            <v>408BPE0130</v>
          </cell>
        </row>
        <row r="185">
          <cell r="J185" t="str">
            <v>Ecológico</v>
          </cell>
          <cell r="K185">
            <v>1</v>
          </cell>
          <cell r="L185" t="str">
            <v>Chapa de Poliéster (PRFV)</v>
          </cell>
          <cell r="M185" t="str">
            <v>ABNT TIPO III</v>
          </cell>
          <cell r="N185">
            <v>1</v>
          </cell>
          <cell r="O185" t="str">
            <v>408BPE0130</v>
          </cell>
        </row>
        <row r="186">
          <cell r="J186" t="str">
            <v>Perfil C Metálico de aço carbono - NBR 14890</v>
          </cell>
          <cell r="K186">
            <v>2</v>
          </cell>
          <cell r="L186" t="str">
            <v>Chapa de Poliéster (PRFV)</v>
          </cell>
          <cell r="M186" t="str">
            <v>ABNT TIPO III</v>
          </cell>
          <cell r="N186">
            <v>5.25</v>
          </cell>
          <cell r="O186" t="str">
            <v>408BPE0130</v>
          </cell>
        </row>
        <row r="187">
          <cell r="J187" t="str">
            <v>Perfil C Metálico de aço carbono - NBR 14890</v>
          </cell>
          <cell r="K187">
            <v>2</v>
          </cell>
          <cell r="L187" t="str">
            <v>Chapa de Poliéster (PRFV)</v>
          </cell>
          <cell r="M187" t="str">
            <v>ABNT TIPO III</v>
          </cell>
          <cell r="N187">
            <v>3.75</v>
          </cell>
          <cell r="O187" t="str">
            <v>408BPE0130</v>
          </cell>
        </row>
        <row r="188">
          <cell r="J188" t="str">
            <v>Ecológico</v>
          </cell>
          <cell r="K188">
            <v>1</v>
          </cell>
          <cell r="L188" t="str">
            <v>Chapa de Poliéster (PRFV)</v>
          </cell>
          <cell r="M188" t="str">
            <v>ABNT TIPO III</v>
          </cell>
          <cell r="N188">
            <v>0.79</v>
          </cell>
          <cell r="O188" t="str">
            <v>408BPE0130</v>
          </cell>
        </row>
        <row r="189">
          <cell r="J189" t="str">
            <v>Ecológico</v>
          </cell>
          <cell r="K189">
            <v>1</v>
          </cell>
          <cell r="L189" t="str">
            <v>Chapa de Poliéster (PRFV)</v>
          </cell>
          <cell r="M189" t="str">
            <v>ABNT TIPO III</v>
          </cell>
          <cell r="N189">
            <v>1</v>
          </cell>
          <cell r="O189" t="str">
            <v>408BPE0130</v>
          </cell>
        </row>
        <row r="190">
          <cell r="J190" t="str">
            <v>Perfil C Metálico de aço carbono - NBR 14890</v>
          </cell>
          <cell r="K190">
            <v>2</v>
          </cell>
          <cell r="L190" t="str">
            <v>Chapa de Poliéster (PRFV)</v>
          </cell>
          <cell r="M190" t="str">
            <v>ABNT TIPO III</v>
          </cell>
          <cell r="N190">
            <v>5.25</v>
          </cell>
          <cell r="O190" t="str">
            <v>408BPE0130</v>
          </cell>
        </row>
        <row r="191">
          <cell r="J191" t="str">
            <v>Perfil C Metálico de aço carbono - NBR 14890</v>
          </cell>
          <cell r="K191">
            <v>2</v>
          </cell>
          <cell r="L191" t="str">
            <v>Chapa de Poliéster (PRFV)</v>
          </cell>
          <cell r="M191" t="str">
            <v>ABNT TIPO III</v>
          </cell>
          <cell r="N191">
            <v>5.25</v>
          </cell>
          <cell r="O191" t="str">
            <v>408BPE0130</v>
          </cell>
        </row>
        <row r="192">
          <cell r="J192" t="str">
            <v>Ecológico</v>
          </cell>
          <cell r="K192">
            <v>1</v>
          </cell>
          <cell r="L192" t="str">
            <v>Chapa de Poliéster (PRFV)</v>
          </cell>
          <cell r="M192" t="str">
            <v>ABNT TIPO III</v>
          </cell>
          <cell r="N192">
            <v>1</v>
          </cell>
          <cell r="O192" t="str">
            <v>408BPE0130</v>
          </cell>
        </row>
        <row r="193">
          <cell r="J193" t="str">
            <v>Madeira</v>
          </cell>
          <cell r="K193">
            <v>1</v>
          </cell>
          <cell r="L193" t="str">
            <v>Chapa de Poliéster (PRFV)</v>
          </cell>
          <cell r="M193" t="str">
            <v>ABNT TIPO III</v>
          </cell>
          <cell r="N193">
            <v>0.51</v>
          </cell>
          <cell r="O193" t="str">
            <v>408BPE0130</v>
          </cell>
        </row>
        <row r="194">
          <cell r="J194" t="str">
            <v>Perfil C Metálico de aço carbono - NBR 14890</v>
          </cell>
          <cell r="K194">
            <v>2</v>
          </cell>
          <cell r="L194" t="str">
            <v>Chapa de Poliéster (PRFV)</v>
          </cell>
          <cell r="M194" t="str">
            <v>ABNT TIPO III</v>
          </cell>
          <cell r="N194">
            <v>3.75</v>
          </cell>
          <cell r="O194" t="str">
            <v>408BPE0130</v>
          </cell>
        </row>
        <row r="195">
          <cell r="J195" t="str">
            <v>Ecológico</v>
          </cell>
          <cell r="K195">
            <v>1</v>
          </cell>
          <cell r="L195" t="str">
            <v>Chapa de Poliéster (PRFV)</v>
          </cell>
          <cell r="M195" t="str">
            <v>ABNT TIPO III</v>
          </cell>
          <cell r="N195">
            <v>0.79</v>
          </cell>
          <cell r="O195" t="str">
            <v>408BPE0130</v>
          </cell>
        </row>
        <row r="196">
          <cell r="J196" t="str">
            <v>Ecológico</v>
          </cell>
          <cell r="K196">
            <v>1</v>
          </cell>
          <cell r="L196" t="str">
            <v>Chapa de Poliéster (PRFV)</v>
          </cell>
          <cell r="M196" t="str">
            <v>ABNT TIPO III</v>
          </cell>
          <cell r="N196">
            <v>1</v>
          </cell>
          <cell r="O196" t="str">
            <v>408BPE0130</v>
          </cell>
        </row>
        <row r="197">
          <cell r="J197" t="str">
            <v>Perfil C Metálico de aço carbono - NBR 14890</v>
          </cell>
          <cell r="K197">
            <v>2</v>
          </cell>
          <cell r="L197" t="str">
            <v>Chapa de Poliéster (PRFV)</v>
          </cell>
          <cell r="M197" t="str">
            <v>ABNT TIPO III</v>
          </cell>
          <cell r="N197">
            <v>5.25</v>
          </cell>
          <cell r="O197" t="str">
            <v>408BPE0130</v>
          </cell>
        </row>
        <row r="198">
          <cell r="J198" t="str">
            <v>Perfil C Metálico de aço carbono - NBR 14890</v>
          </cell>
          <cell r="K198">
            <v>2</v>
          </cell>
          <cell r="L198" t="str">
            <v>Chapa de Poliéster (PRFV)</v>
          </cell>
          <cell r="M198" t="str">
            <v>ABNT TIPO III</v>
          </cell>
          <cell r="N198">
            <v>5.25</v>
          </cell>
          <cell r="O198" t="str">
            <v>408BPE0130</v>
          </cell>
        </row>
        <row r="199">
          <cell r="J199" t="str">
            <v>Ecológico</v>
          </cell>
          <cell r="K199">
            <v>1</v>
          </cell>
          <cell r="L199" t="str">
            <v>Chapa de Poliéster (PRFV)</v>
          </cell>
          <cell r="M199" t="str">
            <v>ABNT TIPO III</v>
          </cell>
          <cell r="N199">
            <v>1.75</v>
          </cell>
          <cell r="O199" t="str">
            <v>408BPE0130</v>
          </cell>
        </row>
        <row r="200">
          <cell r="J200" t="str">
            <v>Perfil C Metálico de aço carbono - NBR 14890</v>
          </cell>
          <cell r="K200">
            <v>2</v>
          </cell>
          <cell r="L200" t="str">
            <v>Chapa de Poliéster (PRFV)</v>
          </cell>
          <cell r="M200" t="str">
            <v>ABNT TIPO III</v>
          </cell>
          <cell r="N200">
            <v>5.25</v>
          </cell>
          <cell r="O200" t="str">
            <v>408BPE0130</v>
          </cell>
        </row>
        <row r="201">
          <cell r="J201" t="str">
            <v>Ecológico</v>
          </cell>
          <cell r="K201">
            <v>1</v>
          </cell>
          <cell r="L201" t="str">
            <v>Chapa de Poliéster (PRFV)</v>
          </cell>
          <cell r="M201" t="str">
            <v>ABNT TIPO III</v>
          </cell>
          <cell r="N201">
            <v>0.79</v>
          </cell>
          <cell r="O201" t="str">
            <v>408BPE0130</v>
          </cell>
        </row>
        <row r="202">
          <cell r="J202" t="str">
            <v>Ecológico</v>
          </cell>
          <cell r="K202">
            <v>1</v>
          </cell>
          <cell r="L202" t="str">
            <v>Chapa de Poliéster (PRFV)</v>
          </cell>
          <cell r="M202" t="str">
            <v>ABNT TIPO III</v>
          </cell>
          <cell r="N202">
            <v>0.79</v>
          </cell>
          <cell r="O202" t="str">
            <v>408BPE0130</v>
          </cell>
        </row>
        <row r="203">
          <cell r="J203" t="str">
            <v>Ecológico</v>
          </cell>
          <cell r="K203">
            <v>1</v>
          </cell>
          <cell r="L203" t="str">
            <v>Chapa de Poliéster (PRFV)</v>
          </cell>
          <cell r="M203" t="str">
            <v>ABNT TIPO III</v>
          </cell>
          <cell r="N203">
            <v>1.75</v>
          </cell>
          <cell r="O203" t="str">
            <v>408BPE0130</v>
          </cell>
        </row>
        <row r="204">
          <cell r="J204" t="str">
            <v>Ecológico</v>
          </cell>
          <cell r="K204">
            <v>1</v>
          </cell>
          <cell r="L204" t="str">
            <v>Chapa de Poliéster (PRFV)</v>
          </cell>
          <cell r="M204" t="str">
            <v>ABNT TIPO III</v>
          </cell>
          <cell r="N204">
            <v>0.92</v>
          </cell>
          <cell r="O204" t="str">
            <v>408BPE0130</v>
          </cell>
        </row>
        <row r="205">
          <cell r="J205" t="str">
            <v>Ecológico</v>
          </cell>
          <cell r="K205">
            <v>1</v>
          </cell>
          <cell r="L205" t="str">
            <v>Chapa de Poliéster (PRFV)</v>
          </cell>
          <cell r="M205" t="str">
            <v>ABNT TIPO III</v>
          </cell>
          <cell r="N205">
            <v>1</v>
          </cell>
          <cell r="O205" t="str">
            <v>408BPE0130</v>
          </cell>
        </row>
        <row r="206">
          <cell r="J206" t="str">
            <v>Ecológico</v>
          </cell>
          <cell r="K206">
            <v>1</v>
          </cell>
          <cell r="L206" t="str">
            <v>Chapa de Poliéster (PRFV)</v>
          </cell>
          <cell r="M206" t="str">
            <v>ABNT TIPO III</v>
          </cell>
          <cell r="N206">
            <v>1</v>
          </cell>
          <cell r="O206" t="str">
            <v>408BPE0130</v>
          </cell>
        </row>
        <row r="207">
          <cell r="J207" t="str">
            <v>Ecológico</v>
          </cell>
          <cell r="K207">
            <v>1</v>
          </cell>
          <cell r="L207" t="str">
            <v>Chapa de Poliéster (PRFV)</v>
          </cell>
          <cell r="M207" t="str">
            <v>ABNT TIPO III</v>
          </cell>
          <cell r="N207">
            <v>0.92</v>
          </cell>
          <cell r="O207" t="str">
            <v>408BPE0130</v>
          </cell>
        </row>
        <row r="208">
          <cell r="J208" t="str">
            <v>Madeira</v>
          </cell>
          <cell r="K208">
            <v>1</v>
          </cell>
          <cell r="L208" t="str">
            <v>Chapa de Poliéster (PRFV)</v>
          </cell>
          <cell r="M208" t="str">
            <v>ABNT TIPO III</v>
          </cell>
          <cell r="N208">
            <v>0.51</v>
          </cell>
          <cell r="O208" t="str">
            <v>408BPE0130</v>
          </cell>
        </row>
        <row r="209">
          <cell r="J209" t="str">
            <v>Ecológico</v>
          </cell>
          <cell r="K209">
            <v>1</v>
          </cell>
          <cell r="L209" t="str">
            <v>Chapa de Poliéster (PRFV)</v>
          </cell>
          <cell r="M209" t="str">
            <v>ABNT TIPO III</v>
          </cell>
          <cell r="N209">
            <v>1</v>
          </cell>
          <cell r="O209" t="str">
            <v>408BPE0130</v>
          </cell>
        </row>
        <row r="210">
          <cell r="J210" t="str">
            <v>Perfil C Metálico de aço carbono - NBR 14890</v>
          </cell>
          <cell r="K210">
            <v>2</v>
          </cell>
          <cell r="L210" t="str">
            <v>Chapa de Poliéster (PRFV)</v>
          </cell>
          <cell r="M210" t="str">
            <v>ABNT TIPO III</v>
          </cell>
          <cell r="N210">
            <v>5.25</v>
          </cell>
          <cell r="O210" t="str">
            <v>408BPE0130</v>
          </cell>
        </row>
        <row r="211">
          <cell r="J211" t="str">
            <v>Madeira</v>
          </cell>
          <cell r="K211">
            <v>14</v>
          </cell>
          <cell r="L211" t="str">
            <v>Chapa de Poliéster (PRFV)</v>
          </cell>
          <cell r="M211" t="str">
            <v>ABNT TIPO III</v>
          </cell>
          <cell r="N211">
            <v>4.2</v>
          </cell>
          <cell r="O211" t="str">
            <v>408BPE0130</v>
          </cell>
        </row>
        <row r="212">
          <cell r="J212" t="str">
            <v>Ecológico</v>
          </cell>
          <cell r="K212">
            <v>1</v>
          </cell>
          <cell r="L212" t="str">
            <v>Chapa de Poliéster (PRFV)</v>
          </cell>
          <cell r="M212" t="str">
            <v>ABNT TIPO III</v>
          </cell>
          <cell r="N212">
            <v>1</v>
          </cell>
          <cell r="O212" t="str">
            <v>408BPE0130</v>
          </cell>
        </row>
        <row r="213">
          <cell r="J213" t="str">
            <v>Ecológico</v>
          </cell>
          <cell r="K213">
            <v>1</v>
          </cell>
          <cell r="L213" t="str">
            <v>Chapa de Poliéster (PRFV)</v>
          </cell>
          <cell r="M213" t="str">
            <v>ABNT TIPO III</v>
          </cell>
          <cell r="N213">
            <v>1.75</v>
          </cell>
          <cell r="O213" t="str">
            <v>408BPE0130</v>
          </cell>
        </row>
        <row r="214">
          <cell r="J214" t="str">
            <v>Ecológico</v>
          </cell>
          <cell r="K214">
            <v>1</v>
          </cell>
          <cell r="L214" t="str">
            <v>Chapa de Poliéster (PRFV)</v>
          </cell>
          <cell r="M214" t="str">
            <v>ABNT TIPO III</v>
          </cell>
          <cell r="N214">
            <v>1.75</v>
          </cell>
          <cell r="O214" t="str">
            <v>408BPE0130</v>
          </cell>
        </row>
        <row r="215">
          <cell r="J215" t="str">
            <v>Ecológico</v>
          </cell>
          <cell r="K215">
            <v>1</v>
          </cell>
          <cell r="L215" t="str">
            <v>Chapa de Poliéster (PRFV)</v>
          </cell>
          <cell r="M215" t="str">
            <v>ABNT TIPO III</v>
          </cell>
          <cell r="N215">
            <v>1</v>
          </cell>
          <cell r="O215" t="str">
            <v>408BPE0130</v>
          </cell>
        </row>
        <row r="216">
          <cell r="J216" t="str">
            <v>Madeira</v>
          </cell>
          <cell r="K216">
            <v>1</v>
          </cell>
          <cell r="L216" t="str">
            <v>Chapa de Poliéster (PRFV)</v>
          </cell>
          <cell r="M216" t="str">
            <v>ABNT TIPO III</v>
          </cell>
          <cell r="N216">
            <v>0.51</v>
          </cell>
          <cell r="O216" t="str">
            <v>408BPE0130</v>
          </cell>
        </row>
        <row r="217">
          <cell r="J217" t="str">
            <v>Ecológico</v>
          </cell>
          <cell r="K217">
            <v>1</v>
          </cell>
          <cell r="L217" t="str">
            <v>Chapa de Poliéster (PRFV)</v>
          </cell>
          <cell r="M217" t="str">
            <v>ABNT TIPO III</v>
          </cell>
          <cell r="N217">
            <v>0.79</v>
          </cell>
          <cell r="O217" t="str">
            <v>408BPE0130</v>
          </cell>
        </row>
        <row r="218">
          <cell r="J218" t="str">
            <v>Ecológico</v>
          </cell>
          <cell r="K218">
            <v>1</v>
          </cell>
          <cell r="L218" t="str">
            <v>Chapa de Poliéster (PRFV)</v>
          </cell>
          <cell r="M218" t="str">
            <v>ABNT TIPO III</v>
          </cell>
          <cell r="N218">
            <v>0.79</v>
          </cell>
          <cell r="O218" t="str">
            <v>408BPE0130</v>
          </cell>
        </row>
        <row r="219">
          <cell r="J219" t="str">
            <v>Perfil C Metálico de aço carbono - NBR 14890</v>
          </cell>
          <cell r="K219">
            <v>2</v>
          </cell>
          <cell r="L219" t="str">
            <v>Chapa de Poliéster (PRFV)</v>
          </cell>
          <cell r="M219" t="str">
            <v>ABNT TIPO III</v>
          </cell>
          <cell r="N219">
            <v>5.25</v>
          </cell>
          <cell r="O219" t="str">
            <v>408BPE0130</v>
          </cell>
        </row>
        <row r="220">
          <cell r="J220" t="str">
            <v>Perfil C Metálico de aço carbono - NBR 14890</v>
          </cell>
          <cell r="K220">
            <v>2</v>
          </cell>
          <cell r="L220" t="str">
            <v>Chapa de Poliéster (PRFV)</v>
          </cell>
          <cell r="M220" t="str">
            <v>ABNT TIPO III</v>
          </cell>
          <cell r="N220">
            <v>5.25</v>
          </cell>
          <cell r="O220" t="str">
            <v>408BPE0130</v>
          </cell>
        </row>
        <row r="221">
          <cell r="J221" t="str">
            <v>Madeira</v>
          </cell>
          <cell r="K221">
            <v>1</v>
          </cell>
          <cell r="L221" t="str">
            <v>Chapa de Poliéster (PRFV)</v>
          </cell>
          <cell r="M221" t="str">
            <v>ABNT TIPO III</v>
          </cell>
          <cell r="N221">
            <v>0.51</v>
          </cell>
          <cell r="O221" t="str">
            <v>408BPE0130</v>
          </cell>
        </row>
        <row r="222">
          <cell r="J222" t="str">
            <v>Ecológico</v>
          </cell>
          <cell r="K222">
            <v>1</v>
          </cell>
          <cell r="L222" t="str">
            <v>Chapa de Poliéster (PRFV)</v>
          </cell>
          <cell r="M222" t="str">
            <v>ABNT TIPO III</v>
          </cell>
          <cell r="N222">
            <v>0.79</v>
          </cell>
          <cell r="O222" t="str">
            <v>408BPE0130</v>
          </cell>
        </row>
        <row r="223">
          <cell r="J223" t="str">
            <v>Ecológico</v>
          </cell>
          <cell r="K223">
            <v>1</v>
          </cell>
          <cell r="L223" t="str">
            <v>Chapa de Poliéster (PRFV)</v>
          </cell>
          <cell r="M223" t="str">
            <v>ABNT TIPO III</v>
          </cell>
          <cell r="N223">
            <v>1</v>
          </cell>
          <cell r="O223" t="str">
            <v>408BPE0130</v>
          </cell>
        </row>
        <row r="224">
          <cell r="J224" t="str">
            <v>Perfil C Metálico de aço carbono - NBR 14890</v>
          </cell>
          <cell r="K224">
            <v>2</v>
          </cell>
          <cell r="L224" t="str">
            <v>Chapa de Poliéster (PRFV)</v>
          </cell>
          <cell r="M224" t="str">
            <v>ABNT TIPO III</v>
          </cell>
          <cell r="N224">
            <v>5.25</v>
          </cell>
          <cell r="O224" t="str">
            <v>408BPE0130</v>
          </cell>
        </row>
        <row r="225">
          <cell r="J225" t="str">
            <v>Perfil C Metálico de aço carbono - NBR 14890</v>
          </cell>
          <cell r="K225">
            <v>2</v>
          </cell>
          <cell r="L225" t="str">
            <v>Chapa de Poliéster (PRFV)</v>
          </cell>
          <cell r="M225" t="str">
            <v>ABNT TIPO III</v>
          </cell>
          <cell r="N225">
            <v>5.25</v>
          </cell>
          <cell r="O225" t="str">
            <v>408BPE0130</v>
          </cell>
        </row>
        <row r="226">
          <cell r="J226" t="str">
            <v>Perfil C Metálico de aço carbono - NBR 14890</v>
          </cell>
          <cell r="K226">
            <v>2</v>
          </cell>
          <cell r="L226" t="str">
            <v>Chapa de Poliéster (PRFV)</v>
          </cell>
          <cell r="M226" t="str">
            <v>ABNT TIPO III</v>
          </cell>
          <cell r="N226">
            <v>3.75</v>
          </cell>
          <cell r="O226" t="str">
            <v>408BPE0130</v>
          </cell>
        </row>
        <row r="227">
          <cell r="J227" t="str">
            <v>Ecológico</v>
          </cell>
          <cell r="K227">
            <v>1</v>
          </cell>
          <cell r="L227" t="str">
            <v>Chapa de Poliéster (PRFV)</v>
          </cell>
          <cell r="M227" t="str">
            <v>ABNT TIPO III</v>
          </cell>
          <cell r="N227">
            <v>0.79</v>
          </cell>
          <cell r="O227" t="str">
            <v>408BPE0130</v>
          </cell>
        </row>
        <row r="228">
          <cell r="J228" t="str">
            <v>Ecológico</v>
          </cell>
          <cell r="K228">
            <v>1</v>
          </cell>
          <cell r="L228" t="str">
            <v>Chapa de Poliéster (PRFV)</v>
          </cell>
          <cell r="M228" t="str">
            <v>ABNT TIPO III</v>
          </cell>
          <cell r="N228">
            <v>0.79</v>
          </cell>
          <cell r="O228" t="str">
            <v>408BPE0130</v>
          </cell>
        </row>
        <row r="229">
          <cell r="J229" t="str">
            <v>Ecológico</v>
          </cell>
          <cell r="K229">
            <v>1</v>
          </cell>
          <cell r="L229" t="str">
            <v>Chapa de Poliéster (PRFV)</v>
          </cell>
          <cell r="M229" t="str">
            <v>ABNT TIPO III</v>
          </cell>
          <cell r="N229">
            <v>0.79</v>
          </cell>
          <cell r="O229" t="str">
            <v>408BPE0130</v>
          </cell>
        </row>
        <row r="230">
          <cell r="J230" t="str">
            <v>Ecológico</v>
          </cell>
          <cell r="K230">
            <v>1</v>
          </cell>
          <cell r="L230" t="str">
            <v>Chapa de Poliéster (PRFV)</v>
          </cell>
          <cell r="M230" t="str">
            <v>ABNT TIPO III</v>
          </cell>
          <cell r="N230">
            <v>0.79</v>
          </cell>
          <cell r="O230" t="str">
            <v>408BPE0130</v>
          </cell>
        </row>
        <row r="231">
          <cell r="J231" t="str">
            <v>Ecológico</v>
          </cell>
          <cell r="K231">
            <v>1</v>
          </cell>
          <cell r="L231" t="str">
            <v>Chapa de Poliéster (PRFV)</v>
          </cell>
          <cell r="M231" t="str">
            <v>ABNT TIPO III</v>
          </cell>
          <cell r="N231">
            <v>1</v>
          </cell>
          <cell r="O231" t="str">
            <v>408BPE0130</v>
          </cell>
        </row>
        <row r="232">
          <cell r="J232" t="str">
            <v>Ecológico</v>
          </cell>
          <cell r="K232">
            <v>1</v>
          </cell>
          <cell r="L232" t="str">
            <v>Chapa de Poliéster (PRFV)</v>
          </cell>
          <cell r="M232" t="str">
            <v>ABNT TIPO III</v>
          </cell>
          <cell r="N232">
            <v>0.79</v>
          </cell>
          <cell r="O232" t="str">
            <v>408BPE0130</v>
          </cell>
        </row>
        <row r="233">
          <cell r="J233" t="str">
            <v>Ecológico</v>
          </cell>
          <cell r="K233">
            <v>1</v>
          </cell>
          <cell r="L233" t="str">
            <v>Chapa de Poliéster (PRFV)</v>
          </cell>
          <cell r="M233" t="str">
            <v>ABNT TIPO III</v>
          </cell>
          <cell r="N233">
            <v>1</v>
          </cell>
          <cell r="O233" t="str">
            <v>408BPE0130</v>
          </cell>
        </row>
        <row r="234">
          <cell r="J234" t="str">
            <v>Ecológico</v>
          </cell>
          <cell r="K234">
            <v>1</v>
          </cell>
          <cell r="L234" t="str">
            <v>Chapa de Poliéster (PRFV)</v>
          </cell>
          <cell r="M234" t="str">
            <v>ABNT TIPO III</v>
          </cell>
          <cell r="N234">
            <v>0.79</v>
          </cell>
          <cell r="O234" t="str">
            <v>408BPE0130</v>
          </cell>
        </row>
        <row r="235">
          <cell r="J235" t="str">
            <v>Ecológico</v>
          </cell>
          <cell r="K235">
            <v>1</v>
          </cell>
          <cell r="L235" t="str">
            <v>Chapa de Poliéster (PRFV)</v>
          </cell>
          <cell r="M235" t="str">
            <v>ABNT TIPO III</v>
          </cell>
          <cell r="N235">
            <v>0.79</v>
          </cell>
          <cell r="O235" t="str">
            <v>408BPE0130</v>
          </cell>
        </row>
        <row r="236">
          <cell r="J236" t="str">
            <v>Madeira</v>
          </cell>
          <cell r="K236">
            <v>1</v>
          </cell>
          <cell r="L236" t="str">
            <v>Chapa de Poliéster (PRFV)</v>
          </cell>
          <cell r="M236" t="str">
            <v>ABNT TIPO III</v>
          </cell>
          <cell r="N236">
            <v>0.51</v>
          </cell>
          <cell r="O236" t="str">
            <v>408BPE0130</v>
          </cell>
        </row>
        <row r="237">
          <cell r="J237" t="str">
            <v>Madeira</v>
          </cell>
          <cell r="K237">
            <v>1</v>
          </cell>
          <cell r="L237" t="str">
            <v>Chapa de Poliéster (PRFV)</v>
          </cell>
          <cell r="M237" t="str">
            <v>ABNT TIPO III</v>
          </cell>
          <cell r="N237">
            <v>0.3</v>
          </cell>
          <cell r="O237" t="str">
            <v>408BPE0130</v>
          </cell>
        </row>
        <row r="238">
          <cell r="J238" t="str">
            <v>Madeira</v>
          </cell>
          <cell r="K238">
            <v>1</v>
          </cell>
          <cell r="L238" t="str">
            <v>Chapa de Poliéster (PRFV)</v>
          </cell>
          <cell r="M238" t="str">
            <v>ABNT TIPO III</v>
          </cell>
          <cell r="N238">
            <v>0.3</v>
          </cell>
          <cell r="O238" t="str">
            <v>408BPE0130</v>
          </cell>
        </row>
        <row r="239">
          <cell r="J239" t="str">
            <v>Perfil C Metálico de aço carbono - NBR 14890</v>
          </cell>
          <cell r="K239">
            <v>2</v>
          </cell>
          <cell r="L239" t="str">
            <v>Chapa de Poliéster (PRFV)</v>
          </cell>
          <cell r="M239" t="str">
            <v>ABNT TIPO III</v>
          </cell>
          <cell r="N239">
            <v>4.5</v>
          </cell>
          <cell r="O239" t="str">
            <v>408BPE0130</v>
          </cell>
        </row>
        <row r="240">
          <cell r="J240" t="str">
            <v>Perfil C Metálico de aço carbono - NBR 14890</v>
          </cell>
          <cell r="K240">
            <v>2</v>
          </cell>
          <cell r="L240" t="str">
            <v>Chapa de Poliéster (PRFV)</v>
          </cell>
          <cell r="M240" t="str">
            <v>ABNT TIPO III</v>
          </cell>
          <cell r="N240">
            <v>4.5</v>
          </cell>
          <cell r="O240" t="str">
            <v>408BPE0130</v>
          </cell>
        </row>
        <row r="241">
          <cell r="J241" t="str">
            <v>Madeira</v>
          </cell>
          <cell r="K241">
            <v>1</v>
          </cell>
          <cell r="L241" t="str">
            <v>Chapa de Poliéster (PRFV)</v>
          </cell>
          <cell r="M241" t="str">
            <v>ABNT TIPO III</v>
          </cell>
          <cell r="N241">
            <v>0.3</v>
          </cell>
          <cell r="O241" t="str">
            <v>408BPE0130</v>
          </cell>
        </row>
        <row r="242">
          <cell r="J242" t="str">
            <v>Madeira</v>
          </cell>
          <cell r="K242">
            <v>1</v>
          </cell>
          <cell r="L242" t="str">
            <v>Chapa de Poliéster (PRFV)</v>
          </cell>
          <cell r="M242" t="str">
            <v>ABNT TIPO III</v>
          </cell>
          <cell r="N242">
            <v>0.3</v>
          </cell>
          <cell r="O242" t="str">
            <v>408BPE0130</v>
          </cell>
        </row>
        <row r="243">
          <cell r="J243" t="str">
            <v>Ecológico</v>
          </cell>
          <cell r="K243">
            <v>2</v>
          </cell>
          <cell r="L243" t="str">
            <v>Chapa de Poliéster (PRFV)</v>
          </cell>
          <cell r="M243" t="str">
            <v>ABNT TIPO III</v>
          </cell>
          <cell r="N243">
            <v>2</v>
          </cell>
          <cell r="O243" t="str">
            <v>408BPE0130</v>
          </cell>
        </row>
        <row r="244">
          <cell r="J244" t="str">
            <v>SEMIPÓRTICO</v>
          </cell>
          <cell r="K244">
            <v>2</v>
          </cell>
          <cell r="L244" t="str">
            <v>Chapa de Poliéster (PRFV)</v>
          </cell>
          <cell r="M244" t="str">
            <v>ABNT TIPO III</v>
          </cell>
          <cell r="N244">
            <v>6</v>
          </cell>
          <cell r="O244" t="str">
            <v>408BPE0130</v>
          </cell>
        </row>
        <row r="245">
          <cell r="J245" t="str">
            <v>Ecológico</v>
          </cell>
          <cell r="K245">
            <v>1</v>
          </cell>
          <cell r="L245" t="str">
            <v>Chapa de Poliéster (PRFV)</v>
          </cell>
          <cell r="M245" t="str">
            <v>ABNT TIPO III</v>
          </cell>
          <cell r="N245">
            <v>0.79</v>
          </cell>
          <cell r="O245" t="str">
            <v>408BPE0130</v>
          </cell>
        </row>
        <row r="246">
          <cell r="J246" t="str">
            <v>Ecológico</v>
          </cell>
          <cell r="K246">
            <v>1</v>
          </cell>
          <cell r="L246" t="str">
            <v>Chapa de Poliéster (PRFV)</v>
          </cell>
          <cell r="M246" t="str">
            <v>ABNT TIPO III</v>
          </cell>
          <cell r="N246">
            <v>0.83</v>
          </cell>
          <cell r="O246" t="str">
            <v>408BPE0130</v>
          </cell>
        </row>
        <row r="247">
          <cell r="J247" t="str">
            <v>Ecológico</v>
          </cell>
          <cell r="K247">
            <v>2</v>
          </cell>
          <cell r="L247" t="str">
            <v>Chapa de Poliéster (PRFV)</v>
          </cell>
          <cell r="M247" t="str">
            <v>ABNT TIPO III</v>
          </cell>
          <cell r="N247">
            <v>2</v>
          </cell>
          <cell r="O247" t="str">
            <v>408BPE0130</v>
          </cell>
        </row>
        <row r="248">
          <cell r="J248" t="str">
            <v>Perfil C Metálico de aço carbono - NBR 14890</v>
          </cell>
          <cell r="K248">
            <v>2</v>
          </cell>
          <cell r="L248" t="str">
            <v>Chapa de Poliéster (PRFV)</v>
          </cell>
          <cell r="M248" t="str">
            <v>ABNT TIPO III</v>
          </cell>
          <cell r="N248">
            <v>4.5</v>
          </cell>
          <cell r="O248" t="str">
            <v>408BPE0130</v>
          </cell>
        </row>
        <row r="249">
          <cell r="J249" t="str">
            <v>Madeira</v>
          </cell>
          <cell r="K249">
            <v>1</v>
          </cell>
          <cell r="L249" t="str">
            <v>Chapa de Poliéster (PRFV)</v>
          </cell>
          <cell r="M249" t="str">
            <v>ABNT TIPO III</v>
          </cell>
          <cell r="N249">
            <v>0.43</v>
          </cell>
          <cell r="O249" t="str">
            <v>408BPE0130</v>
          </cell>
        </row>
        <row r="250">
          <cell r="J250" t="str">
            <v>Ecológico</v>
          </cell>
          <cell r="K250">
            <v>1</v>
          </cell>
          <cell r="L250" t="str">
            <v>Chapa de Poliéster (PRFV)</v>
          </cell>
          <cell r="M250" t="str">
            <v>ABNT TIPO III</v>
          </cell>
          <cell r="N250">
            <v>0.92</v>
          </cell>
          <cell r="O250" t="str">
            <v>408BPE0130</v>
          </cell>
        </row>
        <row r="251">
          <cell r="J251" t="str">
            <v>Madeira</v>
          </cell>
          <cell r="K251">
            <v>1</v>
          </cell>
          <cell r="L251" t="str">
            <v>Chapa de Poliéster (PRFV)</v>
          </cell>
          <cell r="M251" t="str">
            <v>ABNT TIPO III</v>
          </cell>
          <cell r="N251">
            <v>0.65</v>
          </cell>
          <cell r="O251" t="str">
            <v>408BPE0130</v>
          </cell>
        </row>
        <row r="252">
          <cell r="J252" t="str">
            <v>Ecológico</v>
          </cell>
          <cell r="K252">
            <v>1</v>
          </cell>
          <cell r="L252" t="str">
            <v>Chapa de Poliéster (PRFV)</v>
          </cell>
          <cell r="M252" t="str">
            <v>ABNT TIPO III</v>
          </cell>
          <cell r="N252">
            <v>0.79</v>
          </cell>
          <cell r="O252" t="str">
            <v>408BPE0130</v>
          </cell>
        </row>
        <row r="253">
          <cell r="J253" t="str">
            <v>Perfil C Metálico de aço carbono - NBR 14890</v>
          </cell>
          <cell r="K253">
            <v>2</v>
          </cell>
          <cell r="L253" t="str">
            <v>Chapa de Poliéster (PRFV)</v>
          </cell>
          <cell r="M253" t="str">
            <v>ABNT TIPO III</v>
          </cell>
          <cell r="N253">
            <v>6</v>
          </cell>
          <cell r="O253" t="str">
            <v>408BPE0130</v>
          </cell>
        </row>
        <row r="254">
          <cell r="J254" t="str">
            <v>Ecológico</v>
          </cell>
          <cell r="K254">
            <v>1</v>
          </cell>
          <cell r="L254" t="str">
            <v>Chapa de Poliéster (PRFV)</v>
          </cell>
          <cell r="M254" t="str">
            <v>ABNT TIPO III</v>
          </cell>
          <cell r="N254">
            <v>0.79</v>
          </cell>
          <cell r="O254" t="str">
            <v>408BPE0150</v>
          </cell>
        </row>
        <row r="255">
          <cell r="J255" t="str">
            <v>Ecológico</v>
          </cell>
          <cell r="K255">
            <v>1</v>
          </cell>
          <cell r="L255" t="str">
            <v>Chapa de Poliéster (PRFV)</v>
          </cell>
          <cell r="M255" t="str">
            <v>ABNT TIPO III</v>
          </cell>
          <cell r="N255">
            <v>0.79</v>
          </cell>
          <cell r="O255" t="str">
            <v>408BPE0150</v>
          </cell>
        </row>
        <row r="256">
          <cell r="J256" t="str">
            <v>Ecológico</v>
          </cell>
          <cell r="K256">
            <v>1</v>
          </cell>
          <cell r="L256" t="str">
            <v>Chapa de Poliéster (PRFV)</v>
          </cell>
          <cell r="M256" t="str">
            <v>ABNT TIPO III</v>
          </cell>
          <cell r="N256">
            <v>0.79</v>
          </cell>
          <cell r="O256" t="str">
            <v>408BPE0150</v>
          </cell>
        </row>
        <row r="257">
          <cell r="J257" t="str">
            <v>Perfil C Metálico de aço carbono - NBR 14890</v>
          </cell>
          <cell r="K257">
            <v>2</v>
          </cell>
          <cell r="L257" t="str">
            <v>Chapa de Poliéster (PRFV)</v>
          </cell>
          <cell r="M257" t="str">
            <v>ABNT TIPO III</v>
          </cell>
          <cell r="N257">
            <v>3.75</v>
          </cell>
          <cell r="O257" t="str">
            <v>408BPE0150</v>
          </cell>
        </row>
        <row r="258">
          <cell r="J258" t="str">
            <v>Perfil C Metálico de aço carbono - NBR 14890</v>
          </cell>
          <cell r="K258">
            <v>2</v>
          </cell>
          <cell r="L258" t="str">
            <v>Chapa de Poliéster (PRFV)</v>
          </cell>
          <cell r="M258" t="str">
            <v>ABNT TIPO III</v>
          </cell>
          <cell r="N258">
            <v>5.25</v>
          </cell>
          <cell r="O258" t="str">
            <v>408BPE0150</v>
          </cell>
        </row>
        <row r="259">
          <cell r="J259" t="str">
            <v>Ecológico</v>
          </cell>
          <cell r="K259">
            <v>1</v>
          </cell>
          <cell r="L259" t="str">
            <v>Chapa de Poliéster (PRFV)</v>
          </cell>
          <cell r="M259" t="str">
            <v>ABNT TIPO III</v>
          </cell>
          <cell r="N259">
            <v>1</v>
          </cell>
          <cell r="O259" t="str">
            <v>408BPE0150</v>
          </cell>
        </row>
        <row r="260">
          <cell r="J260" t="str">
            <v>Ecológico</v>
          </cell>
          <cell r="K260">
            <v>1</v>
          </cell>
          <cell r="L260" t="str">
            <v>Chapa de Poliéster (PRFV)</v>
          </cell>
          <cell r="M260" t="str">
            <v>ABNT TIPO III</v>
          </cell>
          <cell r="N260">
            <v>1</v>
          </cell>
          <cell r="O260" t="str">
            <v>408BPE0150</v>
          </cell>
        </row>
        <row r="261">
          <cell r="J261" t="str">
            <v>Madeira</v>
          </cell>
          <cell r="K261">
            <v>1</v>
          </cell>
          <cell r="L261" t="str">
            <v>Chapa de Poliéster (PRFV)</v>
          </cell>
          <cell r="M261" t="str">
            <v>ABNT TIPO III</v>
          </cell>
          <cell r="N261">
            <v>0.51</v>
          </cell>
          <cell r="O261" t="str">
            <v>408BPE0150</v>
          </cell>
        </row>
        <row r="262">
          <cell r="J262" t="str">
            <v>Perfil C Metálico de aço carbono - NBR 14890</v>
          </cell>
          <cell r="K262">
            <v>2</v>
          </cell>
          <cell r="L262" t="str">
            <v>Chapa de Poliéster (PRFV)</v>
          </cell>
          <cell r="M262" t="str">
            <v>ABNT TIPO III</v>
          </cell>
          <cell r="N262">
            <v>3.75</v>
          </cell>
          <cell r="O262" t="str">
            <v>408BPE0150</v>
          </cell>
        </row>
        <row r="263">
          <cell r="J263" t="str">
            <v>Ecológico</v>
          </cell>
          <cell r="K263">
            <v>1</v>
          </cell>
          <cell r="L263" t="str">
            <v>Chapa de Poliéster (PRFV)</v>
          </cell>
          <cell r="M263" t="str">
            <v>ABNT TIPO III</v>
          </cell>
          <cell r="N263">
            <v>0.79</v>
          </cell>
          <cell r="O263" t="str">
            <v>408BPE0150</v>
          </cell>
        </row>
        <row r="264">
          <cell r="J264" t="str">
            <v>Ecológico</v>
          </cell>
          <cell r="K264">
            <v>1</v>
          </cell>
          <cell r="L264" t="str">
            <v>Chapa de Poliéster (PRFV)</v>
          </cell>
          <cell r="M264" t="str">
            <v>ABNT TIPO III</v>
          </cell>
          <cell r="N264">
            <v>0.79</v>
          </cell>
          <cell r="O264" t="str">
            <v>408BPE0150</v>
          </cell>
        </row>
        <row r="265">
          <cell r="J265" t="str">
            <v>Ecológico</v>
          </cell>
          <cell r="K265">
            <v>1</v>
          </cell>
          <cell r="L265" t="str">
            <v>Chapa de Poliéster (PRFV)</v>
          </cell>
          <cell r="M265" t="str">
            <v>ABNT TIPO III</v>
          </cell>
          <cell r="N265">
            <v>0.79</v>
          </cell>
          <cell r="O265" t="str">
            <v>408BPE0150</v>
          </cell>
        </row>
        <row r="266">
          <cell r="J266" t="str">
            <v>Perfil C Metálico de aço carbono - NBR 14890</v>
          </cell>
          <cell r="K266">
            <v>2</v>
          </cell>
          <cell r="L266" t="str">
            <v>Chapa de Poliéster (PRFV)</v>
          </cell>
          <cell r="M266" t="str">
            <v>ABNT TIPO III</v>
          </cell>
          <cell r="N266">
            <v>5.25</v>
          </cell>
          <cell r="O266" t="str">
            <v>408BPE0150</v>
          </cell>
        </row>
        <row r="267">
          <cell r="J267" t="str">
            <v>Perfil C Metálico de aço carbono - NBR 14890</v>
          </cell>
          <cell r="K267">
            <v>2</v>
          </cell>
          <cell r="L267" t="str">
            <v>Chapa de Poliéster (PRFV)</v>
          </cell>
          <cell r="M267" t="str">
            <v>ABNT TIPO III</v>
          </cell>
          <cell r="N267">
            <v>5.25</v>
          </cell>
          <cell r="O267" t="str">
            <v>408BPE0150</v>
          </cell>
        </row>
        <row r="268">
          <cell r="J268" t="str">
            <v>Ecológico</v>
          </cell>
          <cell r="K268">
            <v>1</v>
          </cell>
          <cell r="L268" t="str">
            <v>Chapa de Poliéster (PRFV)</v>
          </cell>
          <cell r="M268" t="str">
            <v>ABNT TIPO III</v>
          </cell>
          <cell r="N268">
            <v>1</v>
          </cell>
          <cell r="O268" t="str">
            <v>408BPE0150</v>
          </cell>
        </row>
        <row r="269">
          <cell r="J269" t="str">
            <v>Ecológico</v>
          </cell>
          <cell r="K269">
            <v>1</v>
          </cell>
          <cell r="L269" t="str">
            <v>Chapa de Poliéster (PRFV)</v>
          </cell>
          <cell r="M269" t="str">
            <v>ABNT TIPO III</v>
          </cell>
          <cell r="N269">
            <v>0.79</v>
          </cell>
          <cell r="O269" t="str">
            <v>408BPE0150</v>
          </cell>
        </row>
        <row r="270">
          <cell r="J270" t="str">
            <v>Madeira</v>
          </cell>
          <cell r="K270">
            <v>1</v>
          </cell>
          <cell r="L270" t="str">
            <v>Chapa de Poliéster (PRFV)</v>
          </cell>
          <cell r="M270" t="str">
            <v>ABNT TIPO III</v>
          </cell>
          <cell r="N270">
            <v>0.51</v>
          </cell>
          <cell r="O270" t="str">
            <v>408BPE0150</v>
          </cell>
        </row>
        <row r="271">
          <cell r="J271" t="str">
            <v>Perfil C Metálico de aço carbono - NBR 14890</v>
          </cell>
          <cell r="K271">
            <v>2</v>
          </cell>
          <cell r="L271" t="str">
            <v>Chapa de Poliéster (PRFV)</v>
          </cell>
          <cell r="M271" t="str">
            <v>ABNT TIPO III</v>
          </cell>
          <cell r="N271">
            <v>3.75</v>
          </cell>
          <cell r="O271" t="str">
            <v>408BPE0150</v>
          </cell>
        </row>
        <row r="272">
          <cell r="J272" t="str">
            <v>Perfil C Metálico de aço carbono - NBR 14890</v>
          </cell>
          <cell r="K272">
            <v>2</v>
          </cell>
          <cell r="L272" t="str">
            <v>Chapa de Poliéster (PRFV)</v>
          </cell>
          <cell r="M272" t="str">
            <v>ABNT TIPO III</v>
          </cell>
          <cell r="N272">
            <v>3.75</v>
          </cell>
          <cell r="O272" t="str">
            <v>408BPE0150</v>
          </cell>
        </row>
        <row r="273">
          <cell r="J273" t="str">
            <v>Ecológico</v>
          </cell>
          <cell r="K273">
            <v>1</v>
          </cell>
          <cell r="L273" t="str">
            <v>Chapa de Poliéster (PRFV)</v>
          </cell>
          <cell r="M273" t="str">
            <v>ABNT TIPO III</v>
          </cell>
          <cell r="N273">
            <v>0.79</v>
          </cell>
          <cell r="O273" t="str">
            <v>408BPE0150</v>
          </cell>
        </row>
        <row r="274">
          <cell r="J274" t="str">
            <v>Ecológico</v>
          </cell>
          <cell r="K274">
            <v>1</v>
          </cell>
          <cell r="L274" t="str">
            <v>Chapa de Poliéster (PRFV)</v>
          </cell>
          <cell r="M274" t="str">
            <v>ABNT TIPO III</v>
          </cell>
          <cell r="N274">
            <v>1</v>
          </cell>
          <cell r="O274" t="str">
            <v>408BPE0150</v>
          </cell>
        </row>
        <row r="275">
          <cell r="J275" t="str">
            <v>Ecológico</v>
          </cell>
          <cell r="K275">
            <v>1</v>
          </cell>
          <cell r="L275" t="str">
            <v>Chapa de Poliéster (PRFV)</v>
          </cell>
          <cell r="M275" t="str">
            <v>ABNT TIPO III</v>
          </cell>
          <cell r="N275">
            <v>0.92</v>
          </cell>
          <cell r="O275" t="str">
            <v>408BPE0150</v>
          </cell>
        </row>
        <row r="276">
          <cell r="J276" t="str">
            <v>Ecológico</v>
          </cell>
          <cell r="K276">
            <v>1</v>
          </cell>
          <cell r="L276" t="str">
            <v>Chapa de Poliéster (PRFV)</v>
          </cell>
          <cell r="M276" t="str">
            <v>ABNT TIPO III</v>
          </cell>
          <cell r="N276">
            <v>1</v>
          </cell>
          <cell r="O276" t="str">
            <v>408BPE0150</v>
          </cell>
        </row>
        <row r="277">
          <cell r="J277" t="str">
            <v>Ecológico</v>
          </cell>
          <cell r="K277">
            <v>1</v>
          </cell>
          <cell r="L277" t="str">
            <v>Chapa de Poliéster (PRFV)</v>
          </cell>
          <cell r="M277" t="str">
            <v>ABNT TIPO III</v>
          </cell>
          <cell r="N277">
            <v>1</v>
          </cell>
          <cell r="O277" t="str">
            <v>408BPE0150</v>
          </cell>
        </row>
        <row r="278">
          <cell r="J278" t="str">
            <v>Ecológico</v>
          </cell>
          <cell r="K278">
            <v>1</v>
          </cell>
          <cell r="L278" t="str">
            <v>Chapa de Poliéster (PRFV)</v>
          </cell>
          <cell r="M278" t="str">
            <v>ABNT TIPO III</v>
          </cell>
          <cell r="N278">
            <v>0.79</v>
          </cell>
          <cell r="O278" t="str">
            <v>408BPE0150</v>
          </cell>
        </row>
        <row r="279">
          <cell r="J279" t="str">
            <v>Ecológico</v>
          </cell>
          <cell r="K279">
            <v>1</v>
          </cell>
          <cell r="L279" t="str">
            <v>Chapa de Poliéster (PRFV)</v>
          </cell>
          <cell r="M279" t="str">
            <v>ABNT TIPO III</v>
          </cell>
          <cell r="N279">
            <v>0.79</v>
          </cell>
          <cell r="O279" t="str">
            <v>408BPE0150</v>
          </cell>
        </row>
        <row r="280">
          <cell r="J280" t="str">
            <v>Ecológico</v>
          </cell>
          <cell r="K280">
            <v>1</v>
          </cell>
          <cell r="L280" t="str">
            <v>Chapa de Poliéster (PRFV)</v>
          </cell>
          <cell r="M280" t="str">
            <v>ABNT TIPO III</v>
          </cell>
          <cell r="N280">
            <v>1</v>
          </cell>
          <cell r="O280" t="str">
            <v>408BPE0150</v>
          </cell>
        </row>
        <row r="281">
          <cell r="J281" t="str">
            <v>Ecológico</v>
          </cell>
          <cell r="K281">
            <v>1</v>
          </cell>
          <cell r="L281" t="str">
            <v>Chapa de Poliéster (PRFV)</v>
          </cell>
          <cell r="M281" t="str">
            <v>ABNT TIPO III</v>
          </cell>
          <cell r="N281">
            <v>0.79</v>
          </cell>
          <cell r="O281" t="str">
            <v>408BPE0150</v>
          </cell>
        </row>
        <row r="282">
          <cell r="J282" t="str">
            <v>Madeira</v>
          </cell>
          <cell r="K282">
            <v>1</v>
          </cell>
          <cell r="L282" t="str">
            <v>Chapa de Poliéster (PRFV)</v>
          </cell>
          <cell r="M282" t="str">
            <v>ABNT TIPO III</v>
          </cell>
          <cell r="N282">
            <v>0.51</v>
          </cell>
          <cell r="O282" t="str">
            <v>408BPE0150</v>
          </cell>
        </row>
        <row r="283">
          <cell r="J283" t="str">
            <v>Ecológico</v>
          </cell>
          <cell r="K283">
            <v>1</v>
          </cell>
          <cell r="L283" t="str">
            <v>Chapa de Poliéster (PRFV)</v>
          </cell>
          <cell r="M283" t="str">
            <v>ABNT TIPO III</v>
          </cell>
          <cell r="N283">
            <v>1</v>
          </cell>
          <cell r="O283" t="str">
            <v>408BPE0150</v>
          </cell>
        </row>
        <row r="284">
          <cell r="J284" t="str">
            <v>Ecológico</v>
          </cell>
          <cell r="K284">
            <v>1</v>
          </cell>
          <cell r="L284" t="str">
            <v>Chapa de Poliéster (PRFV)</v>
          </cell>
          <cell r="M284" t="str">
            <v>ABNT TIPO III</v>
          </cell>
          <cell r="N284">
            <v>1</v>
          </cell>
          <cell r="O284" t="str">
            <v>408BPE0150</v>
          </cell>
        </row>
        <row r="285">
          <cell r="J285" t="str">
            <v>Ecológico</v>
          </cell>
          <cell r="K285">
            <v>1</v>
          </cell>
          <cell r="L285" t="str">
            <v>Chapa de Poliéster (PRFV)</v>
          </cell>
          <cell r="M285" t="str">
            <v>ABNT TIPO III</v>
          </cell>
          <cell r="N285">
            <v>0.79</v>
          </cell>
          <cell r="O285" t="str">
            <v>408BPE0150</v>
          </cell>
        </row>
        <row r="286">
          <cell r="J286" t="str">
            <v>Madeira</v>
          </cell>
          <cell r="K286">
            <v>1</v>
          </cell>
          <cell r="L286" t="str">
            <v>Chapa de Poliéster (PRFV)</v>
          </cell>
          <cell r="M286" t="str">
            <v>ABNT TIPO III</v>
          </cell>
          <cell r="N286">
            <v>0.51</v>
          </cell>
          <cell r="O286" t="str">
            <v>408BPE0150</v>
          </cell>
        </row>
        <row r="287">
          <cell r="J287" t="str">
            <v>Ecológico</v>
          </cell>
          <cell r="K287">
            <v>1</v>
          </cell>
          <cell r="L287" t="str">
            <v>Chapa de Poliéster (PRFV)</v>
          </cell>
          <cell r="M287" t="str">
            <v>ABNT TIPO III</v>
          </cell>
          <cell r="N287">
            <v>0.79</v>
          </cell>
          <cell r="O287" t="str">
            <v>408BPE0150</v>
          </cell>
        </row>
        <row r="288">
          <cell r="J288" t="str">
            <v>Madeira</v>
          </cell>
          <cell r="K288">
            <v>1</v>
          </cell>
          <cell r="L288" t="str">
            <v>Chapa de Poliéster (PRFV)</v>
          </cell>
          <cell r="M288" t="str">
            <v>ABNT TIPO III</v>
          </cell>
          <cell r="N288">
            <v>0.51</v>
          </cell>
          <cell r="O288" t="str">
            <v>408BPE0150</v>
          </cell>
        </row>
        <row r="289">
          <cell r="J289" t="str">
            <v>Ecológico</v>
          </cell>
          <cell r="K289">
            <v>1</v>
          </cell>
          <cell r="L289" t="str">
            <v>Chapa de Poliéster (PRFV)</v>
          </cell>
          <cell r="M289" t="str">
            <v>ABNT TIPO III</v>
          </cell>
          <cell r="N289">
            <v>0.79</v>
          </cell>
          <cell r="O289" t="str">
            <v>408BPE0150</v>
          </cell>
        </row>
        <row r="290">
          <cell r="J290" t="str">
            <v>Perfil C Metálico de aço carbono - NBR 14890</v>
          </cell>
          <cell r="K290">
            <v>2</v>
          </cell>
          <cell r="L290" t="str">
            <v>Chapa de Poliéster (PRFV)</v>
          </cell>
          <cell r="M290" t="str">
            <v>ABNT TIPO III</v>
          </cell>
          <cell r="N290">
            <v>4.5</v>
          </cell>
          <cell r="O290" t="str">
            <v>408BPE0150</v>
          </cell>
        </row>
        <row r="291">
          <cell r="J291" t="str">
            <v>Ecológico</v>
          </cell>
          <cell r="K291">
            <v>1</v>
          </cell>
          <cell r="L291" t="str">
            <v>Chapa de Poliéster (PRFV)</v>
          </cell>
          <cell r="M291" t="str">
            <v>ABNT TIPO III</v>
          </cell>
          <cell r="N291">
            <v>1</v>
          </cell>
          <cell r="O291" t="str">
            <v>408BPE0150</v>
          </cell>
        </row>
        <row r="292">
          <cell r="J292" t="str">
            <v>Ecológico</v>
          </cell>
          <cell r="K292">
            <v>1</v>
          </cell>
          <cell r="L292" t="str">
            <v>Chapa de Poliéster (PRFV)</v>
          </cell>
          <cell r="M292" t="str">
            <v>ABNT TIPO III</v>
          </cell>
          <cell r="N292">
            <v>1.75</v>
          </cell>
          <cell r="O292" t="str">
            <v>408BPE0150</v>
          </cell>
        </row>
        <row r="293">
          <cell r="J293" t="str">
            <v>Ecológico</v>
          </cell>
          <cell r="K293">
            <v>1</v>
          </cell>
          <cell r="L293" t="str">
            <v>Chapa de Poliéster (PRFV)</v>
          </cell>
          <cell r="M293" t="str">
            <v>ABNT TIPO III</v>
          </cell>
          <cell r="N293">
            <v>1.75</v>
          </cell>
          <cell r="O293" t="str">
            <v>408BPE0150</v>
          </cell>
        </row>
        <row r="294">
          <cell r="J294" t="str">
            <v>Perfil C Metálico de aço carbono - NBR 14890</v>
          </cell>
          <cell r="K294">
            <v>2</v>
          </cell>
          <cell r="L294" t="str">
            <v>Chapa de Poliéster (PRFV)</v>
          </cell>
          <cell r="M294" t="str">
            <v>ABNT TIPO III</v>
          </cell>
          <cell r="N294">
            <v>5.25</v>
          </cell>
          <cell r="O294" t="str">
            <v>408BPE0150</v>
          </cell>
        </row>
        <row r="295">
          <cell r="J295" t="str">
            <v>Perfil C Metálico de aço carbono - NBR 14890</v>
          </cell>
          <cell r="K295">
            <v>2</v>
          </cell>
          <cell r="L295" t="str">
            <v>Chapa de Poliéster (PRFV)</v>
          </cell>
          <cell r="M295" t="str">
            <v>ABNT TIPO III</v>
          </cell>
          <cell r="N295">
            <v>5.25</v>
          </cell>
          <cell r="O295" t="str">
            <v>408BPE0150</v>
          </cell>
        </row>
        <row r="296">
          <cell r="J296" t="str">
            <v>Ecológico</v>
          </cell>
          <cell r="K296">
            <v>1</v>
          </cell>
          <cell r="L296" t="str">
            <v>Chapa de Poliéster (PRFV)</v>
          </cell>
          <cell r="M296" t="str">
            <v>ABNT TIPO III</v>
          </cell>
          <cell r="N296">
            <v>0.79</v>
          </cell>
          <cell r="O296" t="str">
            <v>408BPE0150</v>
          </cell>
        </row>
        <row r="297">
          <cell r="J297" t="str">
            <v>Ecológico</v>
          </cell>
          <cell r="K297">
            <v>1</v>
          </cell>
          <cell r="L297" t="str">
            <v>Chapa de Poliéster (PRFV)</v>
          </cell>
          <cell r="M297" t="str">
            <v>ABNT TIPO III</v>
          </cell>
          <cell r="N297">
            <v>0.92</v>
          </cell>
          <cell r="O297" t="str">
            <v>408BPE0150</v>
          </cell>
        </row>
        <row r="298">
          <cell r="J298" t="str">
            <v>Madeira</v>
          </cell>
          <cell r="K298">
            <v>1</v>
          </cell>
          <cell r="L298" t="str">
            <v>Chapa de Poliéster (PRFV)</v>
          </cell>
          <cell r="M298" t="str">
            <v>ABNT TIPO III</v>
          </cell>
          <cell r="N298">
            <v>0.51</v>
          </cell>
          <cell r="O298" t="str">
            <v>408BPE0150</v>
          </cell>
        </row>
        <row r="299">
          <cell r="J299" t="str">
            <v>Ecológico</v>
          </cell>
          <cell r="K299">
            <v>1</v>
          </cell>
          <cell r="L299" t="str">
            <v>Chapa de Poliéster (PRFV)</v>
          </cell>
          <cell r="M299" t="str">
            <v>ABNT TIPO III</v>
          </cell>
          <cell r="N299">
            <v>0.79</v>
          </cell>
          <cell r="O299" t="str">
            <v>408BPE0150</v>
          </cell>
        </row>
        <row r="300">
          <cell r="J300" t="str">
            <v>Ecológico</v>
          </cell>
          <cell r="K300">
            <v>1</v>
          </cell>
          <cell r="L300" t="str">
            <v>Chapa de Poliéster (PRFV)</v>
          </cell>
          <cell r="M300" t="str">
            <v>ABNT TIPO III</v>
          </cell>
          <cell r="N300">
            <v>1</v>
          </cell>
          <cell r="O300" t="str">
            <v>408BPE0150</v>
          </cell>
        </row>
        <row r="301">
          <cell r="J301" t="str">
            <v>Ecológico</v>
          </cell>
          <cell r="K301">
            <v>1</v>
          </cell>
          <cell r="L301" t="str">
            <v>Chapa de Poliéster (PRFV)</v>
          </cell>
          <cell r="M301" t="str">
            <v>ABNT TIPO III</v>
          </cell>
          <cell r="N301">
            <v>1</v>
          </cell>
          <cell r="O301" t="str">
            <v>408BPE0150</v>
          </cell>
        </row>
        <row r="302">
          <cell r="J302" t="str">
            <v>Ecológico</v>
          </cell>
          <cell r="K302">
            <v>1</v>
          </cell>
          <cell r="L302" t="str">
            <v>Chapa de Poliéster (PRFV)</v>
          </cell>
          <cell r="M302" t="str">
            <v>ABNT TIPO III</v>
          </cell>
          <cell r="N302">
            <v>0.79</v>
          </cell>
          <cell r="O302" t="str">
            <v>408BPE0150</v>
          </cell>
        </row>
        <row r="303">
          <cell r="J303" t="str">
            <v>Ecológico</v>
          </cell>
          <cell r="K303">
            <v>1</v>
          </cell>
          <cell r="L303" t="str">
            <v>Chapa de Poliéster (PRFV)</v>
          </cell>
          <cell r="M303" t="str">
            <v>ABNT TIPO III</v>
          </cell>
          <cell r="N303">
            <v>0.79</v>
          </cell>
          <cell r="O303" t="str">
            <v>408BPE0150</v>
          </cell>
        </row>
        <row r="304">
          <cell r="J304" t="str">
            <v>Madeira</v>
          </cell>
          <cell r="K304">
            <v>1</v>
          </cell>
          <cell r="L304" t="str">
            <v>Chapa de Poliéster (PRFV)</v>
          </cell>
          <cell r="M304" t="str">
            <v>ABNT TIPO III</v>
          </cell>
          <cell r="N304">
            <v>0.51</v>
          </cell>
          <cell r="O304" t="str">
            <v>408BPE0150</v>
          </cell>
        </row>
        <row r="305">
          <cell r="J305" t="str">
            <v>Ecológico</v>
          </cell>
          <cell r="K305">
            <v>1</v>
          </cell>
          <cell r="L305" t="str">
            <v>Chapa de Poliéster (PRFV)</v>
          </cell>
          <cell r="M305" t="str">
            <v>ABNT TIPO III</v>
          </cell>
          <cell r="N305">
            <v>1</v>
          </cell>
          <cell r="O305" t="str">
            <v>408BPE0150</v>
          </cell>
        </row>
        <row r="306">
          <cell r="J306" t="str">
            <v>Madeira</v>
          </cell>
          <cell r="K306">
            <v>18</v>
          </cell>
          <cell r="L306" t="str">
            <v>Chapa de Poliéster (PRFV)</v>
          </cell>
          <cell r="M306" t="str">
            <v>ABNT TIPO III</v>
          </cell>
          <cell r="N306">
            <v>5.4</v>
          </cell>
          <cell r="O306" t="str">
            <v>408BPE0150</v>
          </cell>
        </row>
        <row r="307">
          <cell r="J307" t="str">
            <v>Ecológico</v>
          </cell>
          <cell r="K307">
            <v>1</v>
          </cell>
          <cell r="L307" t="str">
            <v>Chapa de Poliéster (PRFV)</v>
          </cell>
          <cell r="M307" t="str">
            <v>ABNT TIPO III</v>
          </cell>
          <cell r="N307">
            <v>1</v>
          </cell>
          <cell r="O307" t="str">
            <v>408BPE0150</v>
          </cell>
        </row>
        <row r="308">
          <cell r="J308" t="str">
            <v>Ecológico</v>
          </cell>
          <cell r="K308">
            <v>1</v>
          </cell>
          <cell r="L308" t="str">
            <v>Chapa de Poliéster (PRFV)</v>
          </cell>
          <cell r="M308" t="str">
            <v>ABNT TIPO III</v>
          </cell>
          <cell r="N308">
            <v>0.79</v>
          </cell>
          <cell r="O308" t="str">
            <v>408BPE0150</v>
          </cell>
        </row>
        <row r="309">
          <cell r="J309" t="str">
            <v>Madeira</v>
          </cell>
          <cell r="K309">
            <v>1</v>
          </cell>
          <cell r="L309" t="str">
            <v>Chapa de Poliéster (PRFV)</v>
          </cell>
          <cell r="M309" t="str">
            <v>ABNT TIPO III</v>
          </cell>
          <cell r="N309">
            <v>0.51</v>
          </cell>
          <cell r="O309" t="str">
            <v>408BPE0150</v>
          </cell>
        </row>
        <row r="310">
          <cell r="J310" t="str">
            <v>Madeira</v>
          </cell>
          <cell r="K310">
            <v>1</v>
          </cell>
          <cell r="L310" t="str">
            <v>Chapa de Poliéster (PRFV)</v>
          </cell>
          <cell r="M310" t="str">
            <v>ABNT TIPO III</v>
          </cell>
          <cell r="N310">
            <v>0.51</v>
          </cell>
          <cell r="O310" t="str">
            <v>408BPE0150</v>
          </cell>
        </row>
        <row r="311">
          <cell r="J311" t="str">
            <v>Perfil C Metálico de aço carbono - NBR 14890</v>
          </cell>
          <cell r="K311">
            <v>2</v>
          </cell>
          <cell r="L311" t="str">
            <v>Chapa de Poliéster (PRFV)</v>
          </cell>
          <cell r="M311" t="str">
            <v>ABNT TIPO III</v>
          </cell>
          <cell r="N311">
            <v>4.5</v>
          </cell>
          <cell r="O311" t="str">
            <v>408BPE0150</v>
          </cell>
        </row>
        <row r="312">
          <cell r="J312" t="str">
            <v>Ecológico</v>
          </cell>
          <cell r="K312">
            <v>1</v>
          </cell>
          <cell r="L312" t="str">
            <v>Chapa de Poliéster (PRFV)</v>
          </cell>
          <cell r="M312" t="str">
            <v>ABNT TIPO III</v>
          </cell>
          <cell r="N312">
            <v>1</v>
          </cell>
          <cell r="O312" t="str">
            <v>408BPE0150</v>
          </cell>
        </row>
        <row r="313">
          <cell r="J313" t="str">
            <v>Madeira</v>
          </cell>
          <cell r="K313">
            <v>1</v>
          </cell>
          <cell r="L313" t="str">
            <v>Chapa de Poliéster (PRFV)</v>
          </cell>
          <cell r="M313" t="str">
            <v>ABNT TIPO III</v>
          </cell>
          <cell r="N313">
            <v>0.3</v>
          </cell>
          <cell r="O313" t="str">
            <v>408BPE0150</v>
          </cell>
        </row>
        <row r="314">
          <cell r="J314" t="str">
            <v>Madeira</v>
          </cell>
          <cell r="K314">
            <v>1</v>
          </cell>
          <cell r="L314" t="str">
            <v>Chapa de Poliéster (PRFV)</v>
          </cell>
          <cell r="M314" t="str">
            <v>ABNT TIPO III</v>
          </cell>
          <cell r="N314">
            <v>0.3</v>
          </cell>
          <cell r="O314" t="str">
            <v>408BPE0150</v>
          </cell>
        </row>
        <row r="315">
          <cell r="J315" t="str">
            <v>Perfil C Metálico de aço carbono - NBR 14890</v>
          </cell>
          <cell r="K315">
            <v>2</v>
          </cell>
          <cell r="L315" t="str">
            <v>Chapa de Poliéster (PRFV)</v>
          </cell>
          <cell r="M315" t="str">
            <v>ABNT TIPO III</v>
          </cell>
          <cell r="N315">
            <v>4.5</v>
          </cell>
          <cell r="O315" t="str">
            <v>408BPE0150</v>
          </cell>
        </row>
        <row r="316">
          <cell r="J316" t="str">
            <v>Madeira</v>
          </cell>
          <cell r="K316">
            <v>1</v>
          </cell>
          <cell r="L316" t="str">
            <v>Chapa de Poliéster (PRFV)</v>
          </cell>
          <cell r="M316" t="str">
            <v>ABNT TIPO III</v>
          </cell>
          <cell r="N316">
            <v>0.3</v>
          </cell>
          <cell r="O316" t="str">
            <v>408BPE0150</v>
          </cell>
        </row>
        <row r="317">
          <cell r="J317" t="str">
            <v>Madeira</v>
          </cell>
          <cell r="K317">
            <v>1</v>
          </cell>
          <cell r="L317" t="str">
            <v>Chapa de Poliéster (PRFV)</v>
          </cell>
          <cell r="M317" t="str">
            <v>ABNT TIPO III</v>
          </cell>
          <cell r="N317">
            <v>0.3</v>
          </cell>
          <cell r="O317" t="str">
            <v>408BPE0150</v>
          </cell>
        </row>
        <row r="318">
          <cell r="J318" t="str">
            <v>Perfil C Metálico de aço carbono - NBR 14890</v>
          </cell>
          <cell r="K318">
            <v>2</v>
          </cell>
          <cell r="L318" t="str">
            <v>Chapa de Poliéster (PRFV)</v>
          </cell>
          <cell r="M318" t="str">
            <v>ABNT TIPO III</v>
          </cell>
          <cell r="N318">
            <v>3.75</v>
          </cell>
          <cell r="O318" t="str">
            <v>408BPE0150</v>
          </cell>
        </row>
        <row r="319">
          <cell r="J319" t="str">
            <v>Ecológico</v>
          </cell>
          <cell r="K319">
            <v>1</v>
          </cell>
          <cell r="L319" t="str">
            <v>Chapa de Poliéster (PRFV)</v>
          </cell>
          <cell r="M319" t="str">
            <v>ABNT TIPO III</v>
          </cell>
          <cell r="N319">
            <v>1</v>
          </cell>
          <cell r="O319" t="str">
            <v>408BPE0150</v>
          </cell>
        </row>
        <row r="320">
          <cell r="J320" t="str">
            <v>Ecológico</v>
          </cell>
          <cell r="K320">
            <v>1</v>
          </cell>
          <cell r="L320" t="str">
            <v>Chapa de Poliéster (PRFV)</v>
          </cell>
          <cell r="M320" t="str">
            <v>ABNT TIPO III</v>
          </cell>
          <cell r="N320">
            <v>0.92</v>
          </cell>
          <cell r="O320" t="str">
            <v>408BPE0150</v>
          </cell>
        </row>
        <row r="321">
          <cell r="J321" t="str">
            <v>Ecológico</v>
          </cell>
          <cell r="K321">
            <v>1</v>
          </cell>
          <cell r="L321" t="str">
            <v>Chapa de Poliéster (PRFV)</v>
          </cell>
          <cell r="M321" t="str">
            <v>ABNT TIPO III</v>
          </cell>
          <cell r="N321">
            <v>1</v>
          </cell>
          <cell r="O321" t="str">
            <v>408BPE0150</v>
          </cell>
        </row>
        <row r="322">
          <cell r="J322" t="str">
            <v>Madeira</v>
          </cell>
          <cell r="K322">
            <v>20</v>
          </cell>
          <cell r="L322" t="str">
            <v>Chapa de Poliéster (PRFV)</v>
          </cell>
          <cell r="M322" t="str">
            <v>ABNT TIPO III</v>
          </cell>
          <cell r="N322">
            <v>6</v>
          </cell>
          <cell r="O322" t="str">
            <v>408BPE0150</v>
          </cell>
        </row>
        <row r="323">
          <cell r="J323" t="str">
            <v>Madeira</v>
          </cell>
          <cell r="K323">
            <v>10</v>
          </cell>
          <cell r="L323" t="str">
            <v>Chapa de Poliéster (PRFV)</v>
          </cell>
          <cell r="M323" t="str">
            <v>ABNT TIPO III</v>
          </cell>
          <cell r="N323">
            <v>3</v>
          </cell>
          <cell r="O323" t="str">
            <v>408BPE0150</v>
          </cell>
        </row>
        <row r="324">
          <cell r="J324" t="str">
            <v>Perfil C Metálico de aço carbono - NBR 14890</v>
          </cell>
          <cell r="K324">
            <v>2</v>
          </cell>
          <cell r="L324" t="str">
            <v>Chapa de Poliéster (PRFV)</v>
          </cell>
          <cell r="M324" t="str">
            <v>ABNT TIPO III</v>
          </cell>
          <cell r="N324">
            <v>3.75</v>
          </cell>
          <cell r="O324" t="str">
            <v>408BPE0150</v>
          </cell>
        </row>
        <row r="325">
          <cell r="J325" t="str">
            <v>Madeira</v>
          </cell>
          <cell r="K325">
            <v>1</v>
          </cell>
          <cell r="L325" t="str">
            <v>Chapa de Poliéster (PRFV)</v>
          </cell>
          <cell r="M325" t="str">
            <v>ABNT TIPO III</v>
          </cell>
          <cell r="N325">
            <v>0.51</v>
          </cell>
          <cell r="O325" t="str">
            <v>408BPE0150</v>
          </cell>
        </row>
        <row r="326">
          <cell r="J326" t="str">
            <v>Ecológico</v>
          </cell>
          <cell r="K326">
            <v>1</v>
          </cell>
          <cell r="L326" t="str">
            <v>Chapa de Poliéster (PRFV)</v>
          </cell>
          <cell r="M326" t="str">
            <v>ABNT TIPO III</v>
          </cell>
          <cell r="N326">
            <v>1</v>
          </cell>
          <cell r="O326" t="str">
            <v>408BPE0150</v>
          </cell>
        </row>
        <row r="327">
          <cell r="J327" t="str">
            <v>Ecológico</v>
          </cell>
          <cell r="K327">
            <v>2</v>
          </cell>
          <cell r="L327" t="str">
            <v>Chapa de Poliéster (PRFV)</v>
          </cell>
          <cell r="M327" t="str">
            <v>ABNT TIPO III</v>
          </cell>
          <cell r="N327">
            <v>2</v>
          </cell>
          <cell r="O327" t="str">
            <v>408BPE0150</v>
          </cell>
        </row>
        <row r="328">
          <cell r="J328" t="str">
            <v>Ecológico</v>
          </cell>
          <cell r="K328">
            <v>1</v>
          </cell>
          <cell r="L328" t="str">
            <v>Chapa de Poliéster (PRFV)</v>
          </cell>
          <cell r="M328" t="str">
            <v>ABNT TIPO III</v>
          </cell>
          <cell r="N328">
            <v>0.79</v>
          </cell>
          <cell r="O328" t="str">
            <v>408BPE0150</v>
          </cell>
        </row>
        <row r="329">
          <cell r="J329" t="str">
            <v>Ecológico</v>
          </cell>
          <cell r="K329">
            <v>1</v>
          </cell>
          <cell r="L329" t="str">
            <v>Chapa de Poliéster (PRFV)</v>
          </cell>
          <cell r="M329" t="str">
            <v>ABNT TIPO III</v>
          </cell>
          <cell r="N329">
            <v>1</v>
          </cell>
          <cell r="O329" t="str">
            <v>408BPE0150</v>
          </cell>
        </row>
        <row r="330">
          <cell r="J330" t="str">
            <v>Ecológico</v>
          </cell>
          <cell r="K330">
            <v>1</v>
          </cell>
          <cell r="L330" t="str">
            <v>Chapa de Poliéster (PRFV)</v>
          </cell>
          <cell r="M330" t="str">
            <v>ABNT TIPO III</v>
          </cell>
          <cell r="N330">
            <v>0.79</v>
          </cell>
          <cell r="O330" t="str">
            <v>408BPE0150</v>
          </cell>
        </row>
        <row r="331">
          <cell r="J331" t="str">
            <v>Perfil C Metálico de aço carbono - NBR 14890</v>
          </cell>
          <cell r="K331">
            <v>2</v>
          </cell>
          <cell r="L331" t="str">
            <v>Chapa de Poliéster (PRFV)</v>
          </cell>
          <cell r="M331" t="str">
            <v>ABNT TIPO III</v>
          </cell>
          <cell r="N331">
            <v>3</v>
          </cell>
          <cell r="O331" t="str">
            <v>408BPE0150</v>
          </cell>
        </row>
        <row r="332">
          <cell r="J332" t="str">
            <v>Ecológico</v>
          </cell>
          <cell r="K332">
            <v>1</v>
          </cell>
          <cell r="L332" t="str">
            <v>Chapa de Poliéster (PRFV)</v>
          </cell>
          <cell r="M332" t="str">
            <v>ABNT TIPO III</v>
          </cell>
          <cell r="N332">
            <v>0.83</v>
          </cell>
          <cell r="O332" t="str">
            <v>408BPE0150</v>
          </cell>
        </row>
        <row r="333">
          <cell r="J333" t="str">
            <v>Ecológico</v>
          </cell>
          <cell r="K333">
            <v>1</v>
          </cell>
          <cell r="L333" t="str">
            <v>Chapa de Poliéster (PRFV)</v>
          </cell>
          <cell r="M333" t="str">
            <v>ABNT TIPO III</v>
          </cell>
          <cell r="N333">
            <v>0.83</v>
          </cell>
          <cell r="O333" t="str">
            <v>408BPE0150</v>
          </cell>
        </row>
        <row r="334">
          <cell r="J334" t="str">
            <v>Madeira</v>
          </cell>
          <cell r="K334">
            <v>1</v>
          </cell>
          <cell r="L334" t="str">
            <v>Chapa de Poliéster (PRFV)</v>
          </cell>
          <cell r="M334" t="str">
            <v>ABNT TIPO III</v>
          </cell>
          <cell r="N334">
            <v>0.43</v>
          </cell>
          <cell r="O334" t="str">
            <v>408BPE0150</v>
          </cell>
        </row>
        <row r="335">
          <cell r="J335" t="str">
            <v>Perfil C Metálico de aço carbono - NBR 14890</v>
          </cell>
          <cell r="K335">
            <v>2</v>
          </cell>
          <cell r="L335" t="str">
            <v>Chapa de Poliéster (PRFV)</v>
          </cell>
          <cell r="M335" t="str">
            <v>ABNT TIPO III</v>
          </cell>
          <cell r="N335">
            <v>3</v>
          </cell>
          <cell r="O335" t="str">
            <v>408BPE0150</v>
          </cell>
        </row>
        <row r="336">
          <cell r="J336" t="str">
            <v>Ecológico</v>
          </cell>
          <cell r="K336">
            <v>1</v>
          </cell>
          <cell r="L336" t="str">
            <v>Chapa de Poliéster (PRFV)</v>
          </cell>
          <cell r="M336" t="str">
            <v>ABNT TIPO III</v>
          </cell>
          <cell r="N336">
            <v>0.79</v>
          </cell>
          <cell r="O336" t="str">
            <v>408BPE0150</v>
          </cell>
        </row>
        <row r="337">
          <cell r="J337" t="str">
            <v>Ecológico</v>
          </cell>
          <cell r="K337">
            <v>1</v>
          </cell>
          <cell r="L337" t="str">
            <v>Chapa de Poliéster (PRFV)</v>
          </cell>
          <cell r="M337" t="str">
            <v>ABNT TIPO III</v>
          </cell>
          <cell r="N337">
            <v>1</v>
          </cell>
          <cell r="O337" t="str">
            <v>408BPE0150</v>
          </cell>
        </row>
        <row r="338">
          <cell r="J338" t="str">
            <v>Perfil C Metálico de aço carbono - NBR 14890</v>
          </cell>
          <cell r="K338">
            <v>2</v>
          </cell>
          <cell r="L338" t="str">
            <v>Chapa de Poliéster (PRFV)</v>
          </cell>
          <cell r="M338" t="str">
            <v>ABNT TIPO III</v>
          </cell>
          <cell r="N338">
            <v>3</v>
          </cell>
          <cell r="O338" t="str">
            <v>408BPE0150</v>
          </cell>
        </row>
        <row r="339">
          <cell r="J339" t="str">
            <v>Madeira</v>
          </cell>
          <cell r="K339">
            <v>1</v>
          </cell>
          <cell r="L339" t="str">
            <v>Chapa de Poliéster (PRFV)</v>
          </cell>
          <cell r="M339" t="str">
            <v>ABNT TIPO III</v>
          </cell>
          <cell r="N339">
            <v>0.65</v>
          </cell>
          <cell r="O339" t="str">
            <v>408BPE0150</v>
          </cell>
        </row>
        <row r="340">
          <cell r="J340" t="str">
            <v>Ecológico</v>
          </cell>
          <cell r="K340">
            <v>2</v>
          </cell>
          <cell r="L340" t="str">
            <v>Chapa de Poliéster (PRFV)</v>
          </cell>
          <cell r="M340" t="str">
            <v>ABNT TIPO III</v>
          </cell>
          <cell r="N340">
            <v>2</v>
          </cell>
          <cell r="O340" t="str">
            <v>408BPE0160</v>
          </cell>
        </row>
        <row r="341">
          <cell r="J341" t="str">
            <v>Ecológico</v>
          </cell>
          <cell r="K341">
            <v>1</v>
          </cell>
          <cell r="L341" t="str">
            <v>Chapa de Poliéster (PRFV)</v>
          </cell>
          <cell r="M341" t="str">
            <v>ABNT TIPO III</v>
          </cell>
          <cell r="N341">
            <v>1</v>
          </cell>
          <cell r="O341" t="str">
            <v>408BPE0160</v>
          </cell>
        </row>
        <row r="342">
          <cell r="J342" t="str">
            <v>Perfil C Metálico de aço carbono - NBR 14890</v>
          </cell>
          <cell r="K342">
            <v>2</v>
          </cell>
          <cell r="L342" t="str">
            <v>Chapa de Poliéster (PRFV)</v>
          </cell>
          <cell r="M342" t="str">
            <v>ABNT TIPO III</v>
          </cell>
          <cell r="N342">
            <v>5.25</v>
          </cell>
          <cell r="O342" t="str">
            <v>408BPE0160</v>
          </cell>
        </row>
        <row r="343">
          <cell r="J343" t="str">
            <v>Perfil C Metálico de aço carbono - NBR 14890</v>
          </cell>
          <cell r="K343">
            <v>2</v>
          </cell>
          <cell r="L343" t="str">
            <v>Chapa de Poliéster (PRFV)</v>
          </cell>
          <cell r="M343" t="str">
            <v>ABNT TIPO III</v>
          </cell>
          <cell r="N343">
            <v>5.25</v>
          </cell>
          <cell r="O343" t="str">
            <v>408BPE0160</v>
          </cell>
        </row>
        <row r="344">
          <cell r="J344" t="str">
            <v>SEMIPÓRTICO</v>
          </cell>
          <cell r="K344">
            <v>2</v>
          </cell>
          <cell r="L344" t="str">
            <v>Chapa de Poliéster (PRFV)</v>
          </cell>
          <cell r="M344" t="str">
            <v>ABNT TIPO III</v>
          </cell>
          <cell r="N344">
            <v>7</v>
          </cell>
          <cell r="O344" t="str">
            <v>408BPE0160</v>
          </cell>
        </row>
        <row r="345">
          <cell r="J345" t="str">
            <v>Perfil C Metálico de aço carbono - NBR 14890</v>
          </cell>
          <cell r="K345">
            <v>2</v>
          </cell>
          <cell r="L345" t="str">
            <v>Chapa de Poliéster (PRFV)</v>
          </cell>
          <cell r="M345" t="str">
            <v>ABNT TIPO III</v>
          </cell>
          <cell r="N345">
            <v>3.75</v>
          </cell>
          <cell r="O345" t="str">
            <v>408BPE0160</v>
          </cell>
        </row>
        <row r="346">
          <cell r="J346" t="str">
            <v>Ecológico</v>
          </cell>
          <cell r="K346">
            <v>1</v>
          </cell>
          <cell r="L346" t="str">
            <v>Chapa de Poliéster (PRFV)</v>
          </cell>
          <cell r="M346" t="str">
            <v>ABNT TIPO III</v>
          </cell>
          <cell r="N346">
            <v>0.79</v>
          </cell>
          <cell r="O346" t="str">
            <v>408BPE0160</v>
          </cell>
        </row>
        <row r="347">
          <cell r="J347" t="str">
            <v>Madeira</v>
          </cell>
          <cell r="K347">
            <v>1</v>
          </cell>
          <cell r="L347" t="str">
            <v>Chapa de Poliéster (PRFV)</v>
          </cell>
          <cell r="M347" t="str">
            <v>ABNT TIPO III</v>
          </cell>
          <cell r="N347">
            <v>0.51</v>
          </cell>
          <cell r="O347" t="str">
            <v>408BPE0160</v>
          </cell>
        </row>
        <row r="348">
          <cell r="J348" t="str">
            <v>Madeira</v>
          </cell>
          <cell r="K348">
            <v>20</v>
          </cell>
          <cell r="L348" t="str">
            <v>Chapa de Poliéster (PRFV)</v>
          </cell>
          <cell r="M348" t="str">
            <v>ABNT TIPO III</v>
          </cell>
          <cell r="N348">
            <v>6</v>
          </cell>
          <cell r="O348" t="str">
            <v>408BPE0160</v>
          </cell>
        </row>
        <row r="349">
          <cell r="J349" t="str">
            <v>Perfil C Metálico de aço carbono - NBR 14890</v>
          </cell>
          <cell r="K349">
            <v>2</v>
          </cell>
          <cell r="L349" t="str">
            <v>Chapa de Poliéster (PRFV)</v>
          </cell>
          <cell r="M349" t="str">
            <v>ABNT TIPO III</v>
          </cell>
          <cell r="N349">
            <v>5.25</v>
          </cell>
          <cell r="O349" t="str">
            <v>408BPE0160</v>
          </cell>
        </row>
        <row r="350">
          <cell r="J350" t="str">
            <v>Perfil C Metálico de aço carbono - NBR 14890</v>
          </cell>
          <cell r="K350">
            <v>2</v>
          </cell>
          <cell r="L350" t="str">
            <v>Chapa de Poliéster (PRFV)</v>
          </cell>
          <cell r="M350" t="str">
            <v>ABNT TIPO III</v>
          </cell>
          <cell r="N350">
            <v>5.25</v>
          </cell>
          <cell r="O350" t="str">
            <v>408BPE0160</v>
          </cell>
        </row>
        <row r="351">
          <cell r="J351" t="str">
            <v>Ecológico</v>
          </cell>
          <cell r="K351">
            <v>1</v>
          </cell>
          <cell r="L351" t="str">
            <v>Chapa de Poliéster (PRFV)</v>
          </cell>
          <cell r="M351" t="str">
            <v>ABNT TIPO III</v>
          </cell>
          <cell r="N351">
            <v>0.79</v>
          </cell>
          <cell r="O351" t="str">
            <v>408BPE0160</v>
          </cell>
        </row>
        <row r="352">
          <cell r="J352" t="str">
            <v>Ecológico</v>
          </cell>
          <cell r="K352">
            <v>1</v>
          </cell>
          <cell r="L352" t="str">
            <v>Chapa de Poliéster (PRFV)</v>
          </cell>
          <cell r="M352" t="str">
            <v>ABNT TIPO III</v>
          </cell>
          <cell r="N352">
            <v>0.79</v>
          </cell>
          <cell r="O352" t="str">
            <v>408BPE0160</v>
          </cell>
        </row>
        <row r="353">
          <cell r="J353" t="str">
            <v>Ecológico</v>
          </cell>
          <cell r="K353">
            <v>1</v>
          </cell>
          <cell r="L353" t="str">
            <v>Chapa de Poliéster (PRFV)</v>
          </cell>
          <cell r="M353" t="str">
            <v>ABNT TIPO III</v>
          </cell>
          <cell r="N353">
            <v>1</v>
          </cell>
          <cell r="O353" t="str">
            <v>408BPE0160</v>
          </cell>
        </row>
        <row r="354">
          <cell r="J354" t="str">
            <v>Perfil C Metálico de aço carbono - NBR 14890</v>
          </cell>
          <cell r="K354">
            <v>2</v>
          </cell>
          <cell r="L354" t="str">
            <v>Chapa de Poliéster (PRFV)</v>
          </cell>
          <cell r="M354" t="str">
            <v>ABNT TIPO III</v>
          </cell>
          <cell r="N354">
            <v>3</v>
          </cell>
          <cell r="O354" t="str">
            <v>408BPE0160</v>
          </cell>
        </row>
        <row r="355">
          <cell r="J355" t="str">
            <v>Madeira</v>
          </cell>
          <cell r="K355">
            <v>1</v>
          </cell>
          <cell r="L355" t="str">
            <v>Chapa de Poliéster (PRFV)</v>
          </cell>
          <cell r="M355" t="str">
            <v>ABNT TIPO III</v>
          </cell>
          <cell r="N355">
            <v>0.51</v>
          </cell>
          <cell r="O355" t="str">
            <v>408BPE0160</v>
          </cell>
        </row>
        <row r="356">
          <cell r="J356" t="str">
            <v>Perfil C Metálico de aço carbono - NBR 14890</v>
          </cell>
          <cell r="K356">
            <v>2</v>
          </cell>
          <cell r="L356" t="str">
            <v>Chapa de Poliéster (PRFV)</v>
          </cell>
          <cell r="M356" t="str">
            <v>ABNT TIPO III</v>
          </cell>
          <cell r="N356">
            <v>5.25</v>
          </cell>
          <cell r="O356" t="str">
            <v>408BPE0160</v>
          </cell>
        </row>
        <row r="357">
          <cell r="J357" t="str">
            <v>Ecológico</v>
          </cell>
          <cell r="K357">
            <v>1</v>
          </cell>
          <cell r="L357" t="str">
            <v>Chapa de Poliéster (PRFV)</v>
          </cell>
          <cell r="M357" t="str">
            <v>ABNT TIPO III</v>
          </cell>
          <cell r="N357">
            <v>0.92</v>
          </cell>
          <cell r="O357" t="str">
            <v>408BPE0160</v>
          </cell>
        </row>
        <row r="358">
          <cell r="J358" t="str">
            <v>Perfil C Metálico de aço carbono - NBR 14890</v>
          </cell>
          <cell r="K358">
            <v>2</v>
          </cell>
          <cell r="L358" t="str">
            <v>Chapa de Poliéster (PRFV)</v>
          </cell>
          <cell r="M358" t="str">
            <v>ABNT TIPO III</v>
          </cell>
          <cell r="N358">
            <v>3</v>
          </cell>
          <cell r="O358" t="str">
            <v>408BPE0160</v>
          </cell>
        </row>
        <row r="359">
          <cell r="J359" t="str">
            <v>Perfil C Metálico de aço carbono - NBR 14890</v>
          </cell>
          <cell r="K359">
            <v>2</v>
          </cell>
          <cell r="L359" t="str">
            <v>Chapa de Poliéster (PRFV)</v>
          </cell>
          <cell r="M359" t="str">
            <v>ABNT TIPO III</v>
          </cell>
          <cell r="N359">
            <v>3</v>
          </cell>
          <cell r="O359" t="str">
            <v>408BPE0160</v>
          </cell>
        </row>
        <row r="360">
          <cell r="J360" t="str">
            <v>Ecológico</v>
          </cell>
          <cell r="K360">
            <v>1</v>
          </cell>
          <cell r="L360" t="str">
            <v>Chapa de Poliéster (PRFV)</v>
          </cell>
          <cell r="M360" t="str">
            <v>ABNT TIPO III</v>
          </cell>
          <cell r="N360">
            <v>1</v>
          </cell>
          <cell r="O360" t="str">
            <v>408BPE0160</v>
          </cell>
        </row>
        <row r="361">
          <cell r="J361" t="str">
            <v>Perfil C Metálico de aço carbono - NBR 14890</v>
          </cell>
          <cell r="K361">
            <v>2</v>
          </cell>
          <cell r="L361" t="str">
            <v>Chapa de Poliéster (PRFV)</v>
          </cell>
          <cell r="M361" t="str">
            <v>ABNT TIPO III</v>
          </cell>
          <cell r="N361">
            <v>3</v>
          </cell>
          <cell r="O361" t="str">
            <v>408BPE0160</v>
          </cell>
        </row>
        <row r="362">
          <cell r="J362" t="str">
            <v>Ecológico</v>
          </cell>
          <cell r="K362">
            <v>1</v>
          </cell>
          <cell r="L362" t="str">
            <v>Chapa de Poliéster (PRFV)</v>
          </cell>
          <cell r="M362" t="str">
            <v>ABNT TIPO III</v>
          </cell>
          <cell r="N362">
            <v>0.79</v>
          </cell>
          <cell r="O362" t="str">
            <v>408BPE0160</v>
          </cell>
        </row>
        <row r="363">
          <cell r="J363" t="str">
            <v>Ecológico</v>
          </cell>
          <cell r="K363">
            <v>1</v>
          </cell>
          <cell r="L363" t="str">
            <v>Chapa de Poliéster (PRFV)</v>
          </cell>
          <cell r="M363" t="str">
            <v>ABNT TIPO III</v>
          </cell>
          <cell r="N363">
            <v>1</v>
          </cell>
          <cell r="O363" t="str">
            <v>408BPE0160</v>
          </cell>
        </row>
        <row r="364">
          <cell r="J364" t="str">
            <v>Ecológico</v>
          </cell>
          <cell r="K364">
            <v>1</v>
          </cell>
          <cell r="L364" t="str">
            <v>Chapa de Poliéster (PRFV)</v>
          </cell>
          <cell r="M364" t="str">
            <v>ABNT TIPO III</v>
          </cell>
          <cell r="N364">
            <v>1</v>
          </cell>
          <cell r="O364" t="str">
            <v>408BPE0160</v>
          </cell>
        </row>
        <row r="365">
          <cell r="J365" t="str">
            <v>Ecológico</v>
          </cell>
          <cell r="K365">
            <v>1</v>
          </cell>
          <cell r="L365" t="str">
            <v>Chapa de Poliéster (PRFV)</v>
          </cell>
          <cell r="M365" t="str">
            <v>ABNT TIPO III</v>
          </cell>
          <cell r="N365">
            <v>1</v>
          </cell>
          <cell r="O365" t="str">
            <v>408BPE0160</v>
          </cell>
        </row>
        <row r="366">
          <cell r="J366" t="str">
            <v>Ecológico</v>
          </cell>
          <cell r="K366">
            <v>1</v>
          </cell>
          <cell r="L366" t="str">
            <v>Chapa de Poliéster (PRFV)</v>
          </cell>
          <cell r="M366" t="str">
            <v>ABNT TIPO III</v>
          </cell>
          <cell r="N366">
            <v>1</v>
          </cell>
          <cell r="O366" t="str">
            <v>408BPE0160</v>
          </cell>
        </row>
        <row r="367">
          <cell r="J367" t="str">
            <v>Perfil C Metálico de aço carbono - NBR 14890</v>
          </cell>
          <cell r="K367">
            <v>2</v>
          </cell>
          <cell r="L367" t="str">
            <v>Chapa de Poliéster (PRFV)</v>
          </cell>
          <cell r="M367" t="str">
            <v>ABNT TIPO III</v>
          </cell>
          <cell r="N367">
            <v>3</v>
          </cell>
          <cell r="O367" t="str">
            <v>408BPE0160</v>
          </cell>
        </row>
        <row r="368">
          <cell r="J368" t="str">
            <v>Ecológico</v>
          </cell>
          <cell r="K368">
            <v>1</v>
          </cell>
          <cell r="L368" t="str">
            <v>Chapa de Poliéster (PRFV)</v>
          </cell>
          <cell r="M368" t="str">
            <v>ABNT TIPO III</v>
          </cell>
          <cell r="N368">
            <v>0.79</v>
          </cell>
          <cell r="O368" t="str">
            <v>408BPE0160</v>
          </cell>
        </row>
        <row r="369">
          <cell r="J369" t="str">
            <v>Ecológico</v>
          </cell>
          <cell r="K369">
            <v>1</v>
          </cell>
          <cell r="L369" t="str">
            <v>Chapa de Poliéster (PRFV)</v>
          </cell>
          <cell r="M369" t="str">
            <v>ABNT TIPO III</v>
          </cell>
          <cell r="N369">
            <v>1</v>
          </cell>
          <cell r="O369" t="str">
            <v>408BPE0160</v>
          </cell>
        </row>
        <row r="370">
          <cell r="J370" t="str">
            <v>Ecológico</v>
          </cell>
          <cell r="K370">
            <v>1</v>
          </cell>
          <cell r="L370" t="str">
            <v>Chapa de Poliéster (PRFV)</v>
          </cell>
          <cell r="M370" t="str">
            <v>ABNT TIPO III</v>
          </cell>
          <cell r="N370">
            <v>1</v>
          </cell>
          <cell r="O370" t="str">
            <v>408BPE0160</v>
          </cell>
        </row>
        <row r="371">
          <cell r="J371" t="str">
            <v>Perfil C Metálico de aço carbono - NBR 14890</v>
          </cell>
          <cell r="K371">
            <v>2</v>
          </cell>
          <cell r="L371" t="str">
            <v>Chapa de Poliéster (PRFV)</v>
          </cell>
          <cell r="M371" t="str">
            <v>ABNT TIPO III</v>
          </cell>
          <cell r="N371">
            <v>3</v>
          </cell>
          <cell r="O371" t="str">
            <v>408BPE0160</v>
          </cell>
        </row>
        <row r="372">
          <cell r="J372" t="str">
            <v>Ecológico</v>
          </cell>
          <cell r="K372">
            <v>1</v>
          </cell>
          <cell r="L372" t="str">
            <v>Chapa de Poliéster (PRFV)</v>
          </cell>
          <cell r="M372" t="str">
            <v>ABNT TIPO III</v>
          </cell>
          <cell r="N372">
            <v>0.79</v>
          </cell>
          <cell r="O372" t="str">
            <v>408BPE0160</v>
          </cell>
        </row>
        <row r="373">
          <cell r="J373" t="str">
            <v>Ecológico</v>
          </cell>
          <cell r="K373">
            <v>1</v>
          </cell>
          <cell r="L373" t="str">
            <v>Chapa de Poliéster (PRFV)</v>
          </cell>
          <cell r="M373" t="str">
            <v>ABNT TIPO III</v>
          </cell>
          <cell r="N373">
            <v>0.79</v>
          </cell>
          <cell r="O373" t="str">
            <v>408BPE0160</v>
          </cell>
        </row>
        <row r="374">
          <cell r="J374" t="str">
            <v>Madeira</v>
          </cell>
          <cell r="K374">
            <v>1</v>
          </cell>
          <cell r="L374" t="str">
            <v>Chapa de Poliéster (PRFV)</v>
          </cell>
          <cell r="M374" t="str">
            <v>ABNT TIPO III</v>
          </cell>
          <cell r="N374">
            <v>0.51</v>
          </cell>
          <cell r="O374" t="str">
            <v>408BPE0160</v>
          </cell>
        </row>
        <row r="375">
          <cell r="J375" t="str">
            <v>Ecológico</v>
          </cell>
          <cell r="K375">
            <v>1</v>
          </cell>
          <cell r="L375" t="str">
            <v>Chapa de Poliéster (PRFV)</v>
          </cell>
          <cell r="M375" t="str">
            <v>ABNT TIPO III</v>
          </cell>
          <cell r="N375">
            <v>1</v>
          </cell>
          <cell r="O375" t="str">
            <v>408BPE0160</v>
          </cell>
        </row>
        <row r="376">
          <cell r="J376" t="str">
            <v>Ecológico</v>
          </cell>
          <cell r="K376">
            <v>1</v>
          </cell>
          <cell r="L376" t="str">
            <v>Chapa de Poliéster (PRFV)</v>
          </cell>
          <cell r="M376" t="str">
            <v>ABNT TIPO III</v>
          </cell>
          <cell r="N376">
            <v>1</v>
          </cell>
          <cell r="O376" t="str">
            <v>408BPE0160</v>
          </cell>
        </row>
        <row r="377">
          <cell r="J377" t="str">
            <v>Ecológico</v>
          </cell>
          <cell r="K377">
            <v>1</v>
          </cell>
          <cell r="L377" t="str">
            <v>Chapa de Poliéster (PRFV)</v>
          </cell>
          <cell r="M377" t="str">
            <v>ABNT TIPO III</v>
          </cell>
          <cell r="N377">
            <v>0.79</v>
          </cell>
          <cell r="O377" t="str">
            <v>408BPE0160</v>
          </cell>
        </row>
        <row r="378">
          <cell r="J378" t="str">
            <v>Ecológico</v>
          </cell>
          <cell r="K378">
            <v>1</v>
          </cell>
          <cell r="L378" t="str">
            <v>Chapa de Poliéster (PRFV)</v>
          </cell>
          <cell r="M378" t="str">
            <v>ABNT TIPO III</v>
          </cell>
          <cell r="N378">
            <v>1</v>
          </cell>
          <cell r="O378" t="str">
            <v>408BPE0160</v>
          </cell>
        </row>
        <row r="379">
          <cell r="J379" t="str">
            <v>Ecológico</v>
          </cell>
          <cell r="K379">
            <v>1</v>
          </cell>
          <cell r="L379" t="str">
            <v>Chapa de Poliéster (PRFV)</v>
          </cell>
          <cell r="M379" t="str">
            <v>ABNT TIPO III</v>
          </cell>
          <cell r="N379">
            <v>1</v>
          </cell>
          <cell r="O379" t="str">
            <v>408BPE0160</v>
          </cell>
        </row>
        <row r="380">
          <cell r="J380" t="str">
            <v>Ecológico</v>
          </cell>
          <cell r="K380">
            <v>1</v>
          </cell>
          <cell r="L380" t="str">
            <v>Chapa de Poliéster (PRFV)</v>
          </cell>
          <cell r="M380" t="str">
            <v>ABNT TIPO III</v>
          </cell>
          <cell r="N380">
            <v>1</v>
          </cell>
          <cell r="O380" t="str">
            <v>408BPE0160</v>
          </cell>
        </row>
        <row r="381">
          <cell r="J381" t="str">
            <v>Ecológico</v>
          </cell>
          <cell r="K381">
            <v>1</v>
          </cell>
          <cell r="L381" t="str">
            <v>Chapa de Poliéster (PRFV)</v>
          </cell>
          <cell r="M381" t="str">
            <v>ABNT TIPO III</v>
          </cell>
          <cell r="N381">
            <v>1</v>
          </cell>
          <cell r="O381" t="str">
            <v>408BPE0160</v>
          </cell>
        </row>
        <row r="382">
          <cell r="J382" t="str">
            <v>Ecológico</v>
          </cell>
          <cell r="K382">
            <v>1</v>
          </cell>
          <cell r="L382" t="str">
            <v>Chapa de Poliéster (PRFV)</v>
          </cell>
          <cell r="M382" t="str">
            <v>ABNT TIPO III</v>
          </cell>
          <cell r="N382">
            <v>0.79</v>
          </cell>
          <cell r="O382" t="str">
            <v>408BPE0160</v>
          </cell>
        </row>
        <row r="383">
          <cell r="J383" t="str">
            <v>Ecológico</v>
          </cell>
          <cell r="K383">
            <v>1</v>
          </cell>
          <cell r="L383" t="str">
            <v>Chapa de Poliéster (PRFV)</v>
          </cell>
          <cell r="M383" t="str">
            <v>ABNT TIPO III</v>
          </cell>
          <cell r="N383">
            <v>0.79</v>
          </cell>
          <cell r="O383" t="str">
            <v>408BPE0160</v>
          </cell>
        </row>
        <row r="384">
          <cell r="J384" t="str">
            <v>Ecológico</v>
          </cell>
          <cell r="K384">
            <v>1</v>
          </cell>
          <cell r="L384" t="str">
            <v>Chapa de Poliéster (PRFV)</v>
          </cell>
          <cell r="M384" t="str">
            <v>ABNT TIPO III</v>
          </cell>
          <cell r="N384">
            <v>1</v>
          </cell>
          <cell r="O384" t="str">
            <v>408BPE0160</v>
          </cell>
        </row>
        <row r="385">
          <cell r="J385" t="str">
            <v>Ecológico</v>
          </cell>
          <cell r="K385">
            <v>1</v>
          </cell>
          <cell r="L385" t="str">
            <v>Chapa de Poliéster (PRFV)</v>
          </cell>
          <cell r="M385" t="str">
            <v>ABNT TIPO III</v>
          </cell>
          <cell r="N385">
            <v>1</v>
          </cell>
          <cell r="O385" t="str">
            <v>408BPE0160</v>
          </cell>
        </row>
        <row r="386">
          <cell r="J386" t="str">
            <v>Ecológico</v>
          </cell>
          <cell r="K386">
            <v>1</v>
          </cell>
          <cell r="L386" t="str">
            <v>Chapa de Poliéster (PRFV)</v>
          </cell>
          <cell r="M386" t="str">
            <v>ABNT TIPO III</v>
          </cell>
          <cell r="N386">
            <v>0.79</v>
          </cell>
          <cell r="O386" t="str">
            <v>408BPE0160</v>
          </cell>
        </row>
        <row r="387">
          <cell r="J387" t="str">
            <v>Ecológico</v>
          </cell>
          <cell r="K387">
            <v>1</v>
          </cell>
          <cell r="L387" t="str">
            <v>Chapa de Poliéster (PRFV)</v>
          </cell>
          <cell r="M387" t="str">
            <v>ABNT TIPO III</v>
          </cell>
          <cell r="N387">
            <v>1</v>
          </cell>
          <cell r="O387" t="str">
            <v>408BPE0160</v>
          </cell>
        </row>
        <row r="388">
          <cell r="J388" t="str">
            <v>Madeira</v>
          </cell>
          <cell r="K388">
            <v>1</v>
          </cell>
          <cell r="L388" t="str">
            <v>Chapa de Poliéster (PRFV)</v>
          </cell>
          <cell r="M388" t="str">
            <v>ABNT TIPO III</v>
          </cell>
          <cell r="N388">
            <v>0.3</v>
          </cell>
          <cell r="O388" t="str">
            <v>408BPE0160</v>
          </cell>
        </row>
        <row r="389">
          <cell r="J389" t="str">
            <v>Madeira</v>
          </cell>
          <cell r="K389">
            <v>1</v>
          </cell>
          <cell r="L389" t="str">
            <v>Chapa de Poliéster (PRFV)</v>
          </cell>
          <cell r="M389" t="str">
            <v>ABNT TIPO III</v>
          </cell>
          <cell r="N389">
            <v>0.3</v>
          </cell>
          <cell r="O389" t="str">
            <v>408BPE0160</v>
          </cell>
        </row>
        <row r="390">
          <cell r="J390" t="str">
            <v>Perfil C Metálico de aço carbono - NBR 14890</v>
          </cell>
          <cell r="K390">
            <v>2</v>
          </cell>
          <cell r="L390" t="str">
            <v>Chapa de Poliéster (PRFV)</v>
          </cell>
          <cell r="M390" t="str">
            <v>ABNT TIPO III</v>
          </cell>
          <cell r="N390">
            <v>5.25</v>
          </cell>
          <cell r="O390" t="str">
            <v>408BPE0160</v>
          </cell>
        </row>
        <row r="391">
          <cell r="J391" t="str">
            <v>Perfil C Metálico de aço carbono - NBR 14890</v>
          </cell>
          <cell r="K391">
            <v>2</v>
          </cell>
          <cell r="L391" t="str">
            <v>Chapa de Poliéster (PRFV)</v>
          </cell>
          <cell r="M391" t="str">
            <v>ABNT TIPO III</v>
          </cell>
          <cell r="N391">
            <v>5.25</v>
          </cell>
          <cell r="O391" t="str">
            <v>408BPE0160</v>
          </cell>
        </row>
        <row r="392">
          <cell r="J392" t="str">
            <v>Madeira</v>
          </cell>
          <cell r="K392">
            <v>1</v>
          </cell>
          <cell r="L392" t="str">
            <v>Chapa de Poliéster (PRFV)</v>
          </cell>
          <cell r="M392" t="str">
            <v>ABNT TIPO III</v>
          </cell>
          <cell r="N392">
            <v>0.3</v>
          </cell>
          <cell r="O392" t="str">
            <v>408BPE0160</v>
          </cell>
        </row>
        <row r="393">
          <cell r="J393" t="str">
            <v>Madeira</v>
          </cell>
          <cell r="K393">
            <v>1</v>
          </cell>
          <cell r="L393" t="str">
            <v>Chapa de Poliéster (PRFV)</v>
          </cell>
          <cell r="M393" t="str">
            <v>ABNT TIPO III</v>
          </cell>
          <cell r="N393">
            <v>0.3</v>
          </cell>
          <cell r="O393" t="str">
            <v>408BPE0160</v>
          </cell>
        </row>
        <row r="394">
          <cell r="J394" t="str">
            <v>Ecológico</v>
          </cell>
          <cell r="K394">
            <v>1</v>
          </cell>
          <cell r="L394" t="str">
            <v>Chapa de Poliéster (PRFV)</v>
          </cell>
          <cell r="M394" t="str">
            <v>ABNT TIPO III</v>
          </cell>
          <cell r="N394">
            <v>1.75</v>
          </cell>
          <cell r="O394" t="str">
            <v>408BPE0160</v>
          </cell>
        </row>
        <row r="395">
          <cell r="J395" t="str">
            <v>Ecológico</v>
          </cell>
          <cell r="K395">
            <v>1</v>
          </cell>
          <cell r="L395" t="str">
            <v>Chapa de Poliéster (PRFV)</v>
          </cell>
          <cell r="M395" t="str">
            <v>ABNT TIPO III</v>
          </cell>
          <cell r="N395">
            <v>0.83</v>
          </cell>
          <cell r="O395" t="str">
            <v>408BPE0160</v>
          </cell>
        </row>
        <row r="396">
          <cell r="J396" t="str">
            <v>Ecológico</v>
          </cell>
          <cell r="K396">
            <v>1</v>
          </cell>
          <cell r="L396" t="str">
            <v>Chapa de Poliéster (PRFV)</v>
          </cell>
          <cell r="M396" t="str">
            <v>ABNT TIPO III</v>
          </cell>
          <cell r="N396">
            <v>0.79</v>
          </cell>
          <cell r="O396" t="str">
            <v>408BPE0160</v>
          </cell>
        </row>
        <row r="397">
          <cell r="J397" t="str">
            <v>Ecológico</v>
          </cell>
          <cell r="K397">
            <v>1</v>
          </cell>
          <cell r="L397" t="str">
            <v>Chapa de Poliéster (PRFV)</v>
          </cell>
          <cell r="M397" t="str">
            <v>ABNT TIPO III</v>
          </cell>
          <cell r="N397">
            <v>0.79</v>
          </cell>
          <cell r="O397" t="str">
            <v>408BPE0160</v>
          </cell>
        </row>
        <row r="398">
          <cell r="J398" t="str">
            <v>Ecológico</v>
          </cell>
          <cell r="K398">
            <v>1</v>
          </cell>
          <cell r="L398" t="str">
            <v>Chapa de Poliéster (PRFV)</v>
          </cell>
          <cell r="M398" t="str">
            <v>ABNT TIPO III</v>
          </cell>
          <cell r="N398">
            <v>1</v>
          </cell>
          <cell r="O398" t="str">
            <v>408BPE0160</v>
          </cell>
        </row>
        <row r="399">
          <cell r="J399" t="str">
            <v>Ecológico</v>
          </cell>
          <cell r="K399">
            <v>1</v>
          </cell>
          <cell r="L399" t="str">
            <v>Chapa de Poliéster (PRFV)</v>
          </cell>
          <cell r="M399" t="str">
            <v>ABNT TIPO III</v>
          </cell>
          <cell r="N399">
            <v>1</v>
          </cell>
          <cell r="O399" t="str">
            <v>408BPE0160</v>
          </cell>
        </row>
        <row r="400">
          <cell r="J400" t="str">
            <v>Ecológico</v>
          </cell>
          <cell r="K400">
            <v>1</v>
          </cell>
          <cell r="L400" t="str">
            <v>Chapa de Poliéster (PRFV)</v>
          </cell>
          <cell r="M400" t="str">
            <v>ABNT TIPO III</v>
          </cell>
          <cell r="N400">
            <v>0.79</v>
          </cell>
          <cell r="O400" t="str">
            <v>408BPE0160</v>
          </cell>
        </row>
        <row r="401">
          <cell r="J401" t="str">
            <v>Ecológico</v>
          </cell>
          <cell r="K401">
            <v>1</v>
          </cell>
          <cell r="L401" t="str">
            <v>Chapa de Poliéster (PRFV)</v>
          </cell>
          <cell r="M401" t="str">
            <v>ABNT TIPO III</v>
          </cell>
          <cell r="N401">
            <v>1</v>
          </cell>
          <cell r="O401" t="str">
            <v>408BPE0160</v>
          </cell>
        </row>
        <row r="402">
          <cell r="J402" t="str">
            <v>Ecológico</v>
          </cell>
          <cell r="K402">
            <v>1</v>
          </cell>
          <cell r="L402" t="str">
            <v>Chapa de Poliéster (PRFV)</v>
          </cell>
          <cell r="M402" t="str">
            <v>ABNT TIPO III</v>
          </cell>
          <cell r="N402">
            <v>1</v>
          </cell>
          <cell r="O402" t="str">
            <v>408BPE0160</v>
          </cell>
        </row>
        <row r="403">
          <cell r="J403" t="str">
            <v>Ecológico</v>
          </cell>
          <cell r="K403">
            <v>1</v>
          </cell>
          <cell r="L403" t="str">
            <v>Chapa de Poliéster (PRFV)</v>
          </cell>
          <cell r="M403" t="str">
            <v>ABNT TIPO III</v>
          </cell>
          <cell r="N403">
            <v>0.79</v>
          </cell>
          <cell r="O403" t="str">
            <v>408BPE0160</v>
          </cell>
        </row>
        <row r="404">
          <cell r="J404" t="str">
            <v>Madeira</v>
          </cell>
          <cell r="K404">
            <v>1</v>
          </cell>
          <cell r="L404" t="str">
            <v>Chapa de Poliéster (PRFV)</v>
          </cell>
          <cell r="M404" t="str">
            <v>ABNT TIPO III</v>
          </cell>
          <cell r="N404">
            <v>0.51</v>
          </cell>
          <cell r="O404" t="str">
            <v>408BPE0160</v>
          </cell>
        </row>
        <row r="405">
          <cell r="J405" t="str">
            <v>Perfil C Metálico de aço carbono - NBR 14890</v>
          </cell>
          <cell r="K405">
            <v>2</v>
          </cell>
          <cell r="L405" t="str">
            <v>Chapa de Poliéster (PRFV)</v>
          </cell>
          <cell r="M405" t="str">
            <v>ABNT TIPO III</v>
          </cell>
          <cell r="N405">
            <v>3</v>
          </cell>
          <cell r="O405" t="str">
            <v>408BPE0160</v>
          </cell>
        </row>
        <row r="406">
          <cell r="J406" t="str">
            <v>Perfil C Metálico de aço carbono - NBR 14890</v>
          </cell>
          <cell r="K406">
            <v>2</v>
          </cell>
          <cell r="L406" t="str">
            <v>Chapa de Poliéster (PRFV)</v>
          </cell>
          <cell r="M406" t="str">
            <v>ABNT TIPO III</v>
          </cell>
          <cell r="N406">
            <v>3</v>
          </cell>
          <cell r="O406" t="str">
            <v>408BPE0160</v>
          </cell>
        </row>
        <row r="407">
          <cell r="J407" t="str">
            <v>Perfil C Metálico de aço carbono - NBR 14890</v>
          </cell>
          <cell r="K407">
            <v>2</v>
          </cell>
          <cell r="L407" t="str">
            <v>Chapa de Poliéster (PRFV)</v>
          </cell>
          <cell r="M407" t="str">
            <v>ABNT TIPO III</v>
          </cell>
          <cell r="N407">
            <v>3</v>
          </cell>
          <cell r="O407" t="str">
            <v>408BPE0160</v>
          </cell>
        </row>
        <row r="408">
          <cell r="J408" t="str">
            <v>Perfil C Metálico de aço carbono - NBR 14890</v>
          </cell>
          <cell r="K408">
            <v>2</v>
          </cell>
          <cell r="L408" t="str">
            <v>Chapa de Poliéster (PRFV)</v>
          </cell>
          <cell r="M408" t="str">
            <v>ABNT TIPO III</v>
          </cell>
          <cell r="N408">
            <v>5.25</v>
          </cell>
          <cell r="O408" t="str">
            <v>408BPE0160</v>
          </cell>
        </row>
        <row r="409">
          <cell r="J409" t="str">
            <v>Perfil C Metálico de aço carbono - NBR 14890</v>
          </cell>
          <cell r="K409">
            <v>2</v>
          </cell>
          <cell r="L409" t="str">
            <v>Chapa de Poliéster (PRFV)</v>
          </cell>
          <cell r="M409" t="str">
            <v>ABNT TIPO III</v>
          </cell>
          <cell r="N409">
            <v>5.25</v>
          </cell>
          <cell r="O409" t="str">
            <v>408BPE0160</v>
          </cell>
        </row>
        <row r="410">
          <cell r="J410" t="str">
            <v>Ecológico</v>
          </cell>
          <cell r="K410">
            <v>1</v>
          </cell>
          <cell r="L410" t="str">
            <v>Chapa de Poliéster (PRFV)</v>
          </cell>
          <cell r="M410" t="str">
            <v>ABNT TIPO III</v>
          </cell>
          <cell r="N410">
            <v>0.79</v>
          </cell>
          <cell r="O410" t="str">
            <v>408BPE0160</v>
          </cell>
        </row>
        <row r="411">
          <cell r="J411" t="str">
            <v>Ecológico</v>
          </cell>
          <cell r="K411">
            <v>1</v>
          </cell>
          <cell r="L411" t="str">
            <v>Chapa de Poliéster (PRFV)</v>
          </cell>
          <cell r="M411" t="str">
            <v>ABNT TIPO III</v>
          </cell>
          <cell r="N411">
            <v>0.79</v>
          </cell>
          <cell r="O411" t="str">
            <v>408BPE0160</v>
          </cell>
        </row>
        <row r="412">
          <cell r="J412" t="str">
            <v>Ecológico</v>
          </cell>
          <cell r="K412">
            <v>1</v>
          </cell>
          <cell r="L412" t="str">
            <v>Chapa de Poliéster (PRFV)</v>
          </cell>
          <cell r="M412" t="str">
            <v>ABNT TIPO III</v>
          </cell>
          <cell r="N412">
            <v>1</v>
          </cell>
          <cell r="O412" t="str">
            <v>408BPE0160</v>
          </cell>
        </row>
        <row r="413">
          <cell r="J413" t="str">
            <v>Perfil C Metálico de aço carbono - NBR 14890</v>
          </cell>
          <cell r="K413">
            <v>2</v>
          </cell>
          <cell r="L413" t="str">
            <v>Chapa de Poliéster (PRFV)</v>
          </cell>
          <cell r="M413" t="str">
            <v>ABNT TIPO III</v>
          </cell>
          <cell r="N413">
            <v>3.75</v>
          </cell>
          <cell r="O413" t="str">
            <v>408BPE0160</v>
          </cell>
        </row>
        <row r="414">
          <cell r="J414" t="str">
            <v>Madeira</v>
          </cell>
          <cell r="K414">
            <v>1</v>
          </cell>
          <cell r="L414" t="str">
            <v>Chapa de Poliéster (PRFV)</v>
          </cell>
          <cell r="M414" t="str">
            <v>ABNT TIPO III</v>
          </cell>
          <cell r="N414">
            <v>0.51</v>
          </cell>
          <cell r="O414" t="str">
            <v>408BPE0160</v>
          </cell>
        </row>
        <row r="415">
          <cell r="J415" t="str">
            <v>Ecológico</v>
          </cell>
          <cell r="K415">
            <v>1</v>
          </cell>
          <cell r="L415" t="str">
            <v>Chapa de Poliéster (PRFV)</v>
          </cell>
          <cell r="M415" t="str">
            <v>ABNT TIPO III</v>
          </cell>
          <cell r="N415">
            <v>1</v>
          </cell>
          <cell r="O415" t="str">
            <v>408BPE0160</v>
          </cell>
        </row>
        <row r="416">
          <cell r="J416" t="str">
            <v>Ecológico</v>
          </cell>
          <cell r="K416">
            <v>1</v>
          </cell>
          <cell r="L416" t="str">
            <v>Chapa de Poliéster (PRFV)</v>
          </cell>
          <cell r="M416" t="str">
            <v>ABNT TIPO III</v>
          </cell>
          <cell r="N416">
            <v>0.79</v>
          </cell>
          <cell r="O416" t="str">
            <v>408BPE0160</v>
          </cell>
        </row>
        <row r="417">
          <cell r="J417" t="str">
            <v>Ecológico</v>
          </cell>
          <cell r="K417">
            <v>1</v>
          </cell>
          <cell r="L417" t="str">
            <v>Chapa de Poliéster (PRFV)</v>
          </cell>
          <cell r="M417" t="str">
            <v>ABNT TIPO III</v>
          </cell>
          <cell r="N417">
            <v>0.79</v>
          </cell>
          <cell r="O417" t="str">
            <v>408BPE0160</v>
          </cell>
        </row>
        <row r="418">
          <cell r="J418" t="str">
            <v>Madeira</v>
          </cell>
          <cell r="K418">
            <v>1</v>
          </cell>
          <cell r="L418" t="str">
            <v>Chapa de Poliéster (PRFV)</v>
          </cell>
          <cell r="M418" t="str">
            <v>ABNT TIPO III</v>
          </cell>
          <cell r="N418">
            <v>0.51</v>
          </cell>
          <cell r="O418" t="str">
            <v>408BPE0160</v>
          </cell>
        </row>
        <row r="419">
          <cell r="J419" t="str">
            <v>Ecológico</v>
          </cell>
          <cell r="K419">
            <v>1</v>
          </cell>
          <cell r="L419" t="str">
            <v>Chapa de Poliéster (PRFV)</v>
          </cell>
          <cell r="M419" t="str">
            <v>ABNT TIPO III</v>
          </cell>
          <cell r="N419">
            <v>0.92</v>
          </cell>
          <cell r="O419" t="str">
            <v>408BPE0160</v>
          </cell>
        </row>
        <row r="420">
          <cell r="J420" t="str">
            <v>Ecológico</v>
          </cell>
          <cell r="K420">
            <v>1</v>
          </cell>
          <cell r="L420" t="str">
            <v>Chapa de Poliéster (PRFV)</v>
          </cell>
          <cell r="M420" t="str">
            <v>ABNT TIPO III</v>
          </cell>
          <cell r="N420">
            <v>0.79</v>
          </cell>
          <cell r="O420" t="str">
            <v>408BPE0160</v>
          </cell>
        </row>
        <row r="421">
          <cell r="J421" t="str">
            <v>Ecológico</v>
          </cell>
          <cell r="K421">
            <v>1</v>
          </cell>
          <cell r="L421" t="str">
            <v>Chapa de Poliéster (PRFV)</v>
          </cell>
          <cell r="M421" t="str">
            <v>ABNT TIPO III</v>
          </cell>
          <cell r="N421">
            <v>0.79</v>
          </cell>
          <cell r="O421" t="str">
            <v>408BPE0160</v>
          </cell>
        </row>
        <row r="422">
          <cell r="J422" t="str">
            <v>Madeira</v>
          </cell>
          <cell r="K422">
            <v>1</v>
          </cell>
          <cell r="L422" t="str">
            <v>Chapa de Poliéster (PRFV)</v>
          </cell>
          <cell r="M422" t="str">
            <v>ABNT TIPO III</v>
          </cell>
          <cell r="N422">
            <v>0.65</v>
          </cell>
          <cell r="O422" t="str">
            <v>408BPE0160</v>
          </cell>
        </row>
        <row r="423">
          <cell r="J423" t="str">
            <v>Ecológico</v>
          </cell>
          <cell r="K423">
            <v>1</v>
          </cell>
          <cell r="L423" t="str">
            <v>Chapa de Poliéster (PRFV)</v>
          </cell>
          <cell r="M423" t="str">
            <v>ABNT TIPO III</v>
          </cell>
          <cell r="N423">
            <v>1</v>
          </cell>
          <cell r="O423" t="str">
            <v>408BPE0160</v>
          </cell>
        </row>
        <row r="424">
          <cell r="J424" t="str">
            <v>Ecológico</v>
          </cell>
          <cell r="K424">
            <v>1</v>
          </cell>
          <cell r="L424" t="str">
            <v>Chapa de Poliéster (PRFV)</v>
          </cell>
          <cell r="M424" t="str">
            <v>ABNT TIPO III</v>
          </cell>
          <cell r="N424">
            <v>0.79</v>
          </cell>
          <cell r="O424" t="str">
            <v>408BPE0160</v>
          </cell>
        </row>
        <row r="425">
          <cell r="J425" t="str">
            <v>Ecológico</v>
          </cell>
          <cell r="K425">
            <v>1</v>
          </cell>
          <cell r="L425" t="str">
            <v>Chapa de Poliéster (PRFV)</v>
          </cell>
          <cell r="M425" t="str">
            <v>ABNT TIPO III</v>
          </cell>
          <cell r="N425">
            <v>0.79</v>
          </cell>
          <cell r="O425" t="str">
            <v>408BPE0160</v>
          </cell>
        </row>
        <row r="426">
          <cell r="J426" t="str">
            <v>Perfil C Metálico de aço carbono - NBR 14890</v>
          </cell>
          <cell r="K426">
            <v>2</v>
          </cell>
          <cell r="L426" t="str">
            <v>Chapa de Poliéster (PRFV)</v>
          </cell>
          <cell r="M426" t="str">
            <v>ABNT TIPO III</v>
          </cell>
          <cell r="N426">
            <v>5.25</v>
          </cell>
          <cell r="O426" t="str">
            <v>408BPE0160</v>
          </cell>
        </row>
        <row r="427">
          <cell r="J427" t="str">
            <v>Madeira</v>
          </cell>
          <cell r="K427">
            <v>1</v>
          </cell>
          <cell r="L427" t="str">
            <v>Chapa de Poliéster (PRFV)</v>
          </cell>
          <cell r="M427" t="str">
            <v>ABNT TIPO III</v>
          </cell>
          <cell r="N427">
            <v>0.43</v>
          </cell>
          <cell r="O427" t="str">
            <v>408BPE0160</v>
          </cell>
        </row>
        <row r="428">
          <cell r="J428" t="str">
            <v>Ecológico</v>
          </cell>
          <cell r="K428">
            <v>1</v>
          </cell>
          <cell r="L428" t="str">
            <v>Chapa de Poliéster (PRFV)</v>
          </cell>
          <cell r="M428" t="str">
            <v>ABNT TIPO III</v>
          </cell>
          <cell r="N428">
            <v>0.83</v>
          </cell>
          <cell r="O428" t="str">
            <v>408BPE0160</v>
          </cell>
        </row>
        <row r="429">
          <cell r="J429" t="str">
            <v>Perfil C Metálico de aço carbono - NBR 14890</v>
          </cell>
          <cell r="K429">
            <v>2</v>
          </cell>
          <cell r="L429" t="str">
            <v>Chapa de Poliéster (PRFV)</v>
          </cell>
          <cell r="M429" t="str">
            <v>ABNT TIPO III</v>
          </cell>
          <cell r="N429">
            <v>5.25</v>
          </cell>
          <cell r="O429" t="str">
            <v>408BPE0160</v>
          </cell>
        </row>
        <row r="430">
          <cell r="J430" t="str">
            <v>Ecológico</v>
          </cell>
          <cell r="K430">
            <v>1</v>
          </cell>
          <cell r="L430" t="str">
            <v>Chapa de Poliéster (PRFV)</v>
          </cell>
          <cell r="M430" t="str">
            <v>ABNT TIPO III</v>
          </cell>
          <cell r="N430">
            <v>0.79</v>
          </cell>
          <cell r="O430" t="str">
            <v>408BPE0160</v>
          </cell>
        </row>
        <row r="431">
          <cell r="J431" t="str">
            <v>Perfil C Metálico de aço carbono - NBR 14890</v>
          </cell>
          <cell r="K431">
            <v>2</v>
          </cell>
          <cell r="L431" t="str">
            <v>Chapa de Poliéster (PRFV)</v>
          </cell>
          <cell r="M431" t="str">
            <v>ABNT TIPO III</v>
          </cell>
          <cell r="N431">
            <v>5.25</v>
          </cell>
          <cell r="O431" t="str">
            <v>408BPE0160</v>
          </cell>
        </row>
        <row r="432">
          <cell r="J432" t="str">
            <v>Madeira</v>
          </cell>
          <cell r="K432">
            <v>1</v>
          </cell>
          <cell r="L432" t="str">
            <v>Chapa de Poliéster (PRFV)</v>
          </cell>
          <cell r="M432" t="str">
            <v>ABNT TIPO III</v>
          </cell>
          <cell r="N432">
            <v>0.65</v>
          </cell>
          <cell r="O432" t="str">
            <v>408BPE0160</v>
          </cell>
        </row>
        <row r="433">
          <cell r="J433" t="str">
            <v>Madeira</v>
          </cell>
          <cell r="K433">
            <v>1</v>
          </cell>
          <cell r="L433" t="str">
            <v>Chapa de Poliéster (PRFV)</v>
          </cell>
          <cell r="M433" t="str">
            <v>ABNT TIPO III</v>
          </cell>
          <cell r="N433">
            <v>0.65</v>
          </cell>
          <cell r="O433" t="str">
            <v>408BPE0160</v>
          </cell>
        </row>
        <row r="434">
          <cell r="J434" t="str">
            <v>Ecológico</v>
          </cell>
          <cell r="K434">
            <v>1</v>
          </cell>
          <cell r="L434" t="str">
            <v>Chapa de Poliéster (PRFV)</v>
          </cell>
          <cell r="M434" t="str">
            <v>ABNT TIPO III</v>
          </cell>
          <cell r="N434">
            <v>1</v>
          </cell>
          <cell r="O434" t="str">
            <v>408BPE0160</v>
          </cell>
        </row>
        <row r="435">
          <cell r="J435" t="str">
            <v>Ecológico</v>
          </cell>
          <cell r="K435">
            <v>1</v>
          </cell>
          <cell r="L435" t="str">
            <v>Chapa de Poliéster (PRFV)</v>
          </cell>
          <cell r="M435" t="str">
            <v>ABNT TIPO III</v>
          </cell>
          <cell r="N435">
            <v>0.79</v>
          </cell>
          <cell r="O435" t="str">
            <v>408BPE0160</v>
          </cell>
        </row>
        <row r="436">
          <cell r="J436" t="str">
            <v>Ecológico</v>
          </cell>
          <cell r="K436">
            <v>1</v>
          </cell>
          <cell r="L436" t="str">
            <v>Chapa de Poliéster (PRFV)</v>
          </cell>
          <cell r="M436" t="str">
            <v>ABNT TIPO III</v>
          </cell>
          <cell r="N436">
            <v>0.79</v>
          </cell>
          <cell r="O436" t="str">
            <v>408BPE0160</v>
          </cell>
        </row>
        <row r="437">
          <cell r="J437" t="str">
            <v>Perfil C Metálico de aço carbono - NBR 14890</v>
          </cell>
          <cell r="K437">
            <v>2</v>
          </cell>
          <cell r="L437" t="str">
            <v>Chapa de Poliéster (PRFV)</v>
          </cell>
          <cell r="M437" t="str">
            <v>ABNT TIPO III</v>
          </cell>
          <cell r="N437">
            <v>5.25</v>
          </cell>
          <cell r="O437" t="str">
            <v>408BPE0170</v>
          </cell>
        </row>
        <row r="438">
          <cell r="J438" t="str">
            <v>Perfil C Metálico de aço carbono - NBR 14890</v>
          </cell>
          <cell r="K438">
            <v>2</v>
          </cell>
          <cell r="L438" t="str">
            <v>Chapa de Poliéster (PRFV)</v>
          </cell>
          <cell r="M438" t="str">
            <v>ABNT TIPO III</v>
          </cell>
          <cell r="N438">
            <v>5.25</v>
          </cell>
          <cell r="O438" t="str">
            <v>408BPE0170</v>
          </cell>
        </row>
        <row r="439">
          <cell r="J439" t="str">
            <v>Ecológico</v>
          </cell>
          <cell r="K439">
            <v>1</v>
          </cell>
          <cell r="L439" t="str">
            <v>Chapa de Poliéster (PRFV)</v>
          </cell>
          <cell r="M439" t="str">
            <v>ABNT TIPO III</v>
          </cell>
          <cell r="N439">
            <v>0.79</v>
          </cell>
          <cell r="O439" t="str">
            <v>408BPE0170</v>
          </cell>
        </row>
        <row r="440">
          <cell r="J440" t="str">
            <v>Ecológico</v>
          </cell>
          <cell r="K440">
            <v>1</v>
          </cell>
          <cell r="L440" t="str">
            <v>Chapa de Poliéster (PRFV)</v>
          </cell>
          <cell r="M440" t="str">
            <v>ABNT TIPO III</v>
          </cell>
          <cell r="N440">
            <v>0.79</v>
          </cell>
          <cell r="O440" t="str">
            <v>408BPE0170</v>
          </cell>
        </row>
        <row r="441">
          <cell r="J441" t="str">
            <v>Madeira</v>
          </cell>
          <cell r="K441">
            <v>1</v>
          </cell>
          <cell r="L441" t="str">
            <v>Chapa de Poliéster (PRFV)</v>
          </cell>
          <cell r="M441" t="str">
            <v>ABNT TIPO III</v>
          </cell>
          <cell r="N441">
            <v>0.51</v>
          </cell>
          <cell r="O441" t="str">
            <v>408BPE0170</v>
          </cell>
        </row>
        <row r="442">
          <cell r="J442" t="str">
            <v>Perfil C Metálico de aço carbono - NBR 14890</v>
          </cell>
          <cell r="K442">
            <v>2</v>
          </cell>
          <cell r="L442" t="str">
            <v>Chapa de Poliéster (PRFV)</v>
          </cell>
          <cell r="M442" t="str">
            <v>ABNT TIPO III</v>
          </cell>
          <cell r="N442">
            <v>3.75</v>
          </cell>
          <cell r="O442" t="str">
            <v>408BPE0170</v>
          </cell>
        </row>
        <row r="443">
          <cell r="J443" t="str">
            <v>SEMIPÓRTICO</v>
          </cell>
          <cell r="K443">
            <v>2</v>
          </cell>
          <cell r="L443" t="str">
            <v>Chapa de Poliéster (PRFV)</v>
          </cell>
          <cell r="M443" t="str">
            <v>ABNT TIPO X</v>
          </cell>
          <cell r="N443">
            <v>6</v>
          </cell>
          <cell r="O443" t="str">
            <v>408BPE0170</v>
          </cell>
        </row>
        <row r="444">
          <cell r="J444" t="str">
            <v>Perfil C Metálico de aço carbono - NBR 14890</v>
          </cell>
          <cell r="K444">
            <v>2</v>
          </cell>
          <cell r="L444" t="str">
            <v>Chapa de Poliéster (PRFV)</v>
          </cell>
          <cell r="M444" t="str">
            <v>ABNT TIPO III</v>
          </cell>
          <cell r="N444">
            <v>3.75</v>
          </cell>
          <cell r="O444" t="str">
            <v>408BPE0170</v>
          </cell>
        </row>
        <row r="445">
          <cell r="J445" t="str">
            <v>Ecológico</v>
          </cell>
          <cell r="K445">
            <v>1</v>
          </cell>
          <cell r="L445" t="str">
            <v>Chapa de Poliéster (PRFV)</v>
          </cell>
          <cell r="M445" t="str">
            <v>ABNT TIPO III</v>
          </cell>
          <cell r="N445">
            <v>0.79</v>
          </cell>
          <cell r="O445" t="str">
            <v>408BPE0170</v>
          </cell>
        </row>
        <row r="446">
          <cell r="J446" t="str">
            <v>Ecológico</v>
          </cell>
          <cell r="K446">
            <v>1</v>
          </cell>
          <cell r="L446" t="str">
            <v>Chapa de Poliéster (PRFV)</v>
          </cell>
          <cell r="M446" t="str">
            <v>ABNT TIPO III</v>
          </cell>
          <cell r="N446">
            <v>0.79</v>
          </cell>
          <cell r="O446" t="str">
            <v>408BPE0170</v>
          </cell>
        </row>
        <row r="447">
          <cell r="J447" t="str">
            <v>Madeira</v>
          </cell>
          <cell r="K447">
            <v>1</v>
          </cell>
          <cell r="L447" t="str">
            <v>Chapa de Poliéster (PRFV)</v>
          </cell>
          <cell r="M447" t="str">
            <v>ABNT TIPO III</v>
          </cell>
          <cell r="N447">
            <v>0.51</v>
          </cell>
          <cell r="O447" t="str">
            <v>408BPE0170</v>
          </cell>
        </row>
        <row r="448">
          <cell r="J448" t="str">
            <v>Ecológico</v>
          </cell>
          <cell r="K448">
            <v>1</v>
          </cell>
          <cell r="L448" t="str">
            <v>Chapa de Poliéster (PRFV)</v>
          </cell>
          <cell r="M448" t="str">
            <v>ABNT TIPO III</v>
          </cell>
          <cell r="N448">
            <v>1</v>
          </cell>
          <cell r="O448" t="str">
            <v>408BPE0170</v>
          </cell>
        </row>
        <row r="449">
          <cell r="J449" t="str">
            <v>Ecológico</v>
          </cell>
          <cell r="K449">
            <v>1</v>
          </cell>
          <cell r="L449" t="str">
            <v>Chapa de Poliéster (PRFV)</v>
          </cell>
          <cell r="M449" t="str">
            <v>ABNT TIPO III</v>
          </cell>
          <cell r="N449">
            <v>1</v>
          </cell>
          <cell r="O449" t="str">
            <v>408BPE0170</v>
          </cell>
        </row>
        <row r="450">
          <cell r="J450" t="str">
            <v>Madeira</v>
          </cell>
          <cell r="K450">
            <v>1</v>
          </cell>
          <cell r="L450" t="str">
            <v>Chapa de Poliéster (PRFV)</v>
          </cell>
          <cell r="M450" t="str">
            <v>ABNT TIPO III</v>
          </cell>
          <cell r="N450">
            <v>0.3</v>
          </cell>
          <cell r="O450" t="str">
            <v>408BPE0170</v>
          </cell>
        </row>
        <row r="451">
          <cell r="J451" t="str">
            <v>Madeira</v>
          </cell>
          <cell r="K451">
            <v>1</v>
          </cell>
          <cell r="L451" t="str">
            <v>Chapa de Poliéster (PRFV)</v>
          </cell>
          <cell r="M451" t="str">
            <v>ABNT TIPO III</v>
          </cell>
          <cell r="N451">
            <v>0.3</v>
          </cell>
          <cell r="O451" t="str">
            <v>408BPE0170</v>
          </cell>
        </row>
        <row r="452">
          <cell r="J452" t="str">
            <v>Perfil C Metálico de aço carbono - NBR 14890</v>
          </cell>
          <cell r="K452">
            <v>2</v>
          </cell>
          <cell r="L452" t="str">
            <v>Chapa de Poliéster (PRFV)</v>
          </cell>
          <cell r="M452" t="str">
            <v>ABNT TIPO III</v>
          </cell>
          <cell r="N452">
            <v>4.5</v>
          </cell>
          <cell r="O452" t="str">
            <v>408BPE0170</v>
          </cell>
        </row>
        <row r="453">
          <cell r="J453" t="str">
            <v>Ecológico</v>
          </cell>
          <cell r="K453">
            <v>1</v>
          </cell>
          <cell r="L453" t="str">
            <v>Chapa de Poliéster (PRFV)</v>
          </cell>
          <cell r="M453" t="str">
            <v>ABNT TIPO III</v>
          </cell>
          <cell r="N453">
            <v>0.79</v>
          </cell>
          <cell r="O453" t="str">
            <v>408BPE0170</v>
          </cell>
        </row>
        <row r="454">
          <cell r="J454" t="str">
            <v>Perfil C Metálico de aço carbono - NBR 14890</v>
          </cell>
          <cell r="K454">
            <v>2</v>
          </cell>
          <cell r="L454" t="str">
            <v>Chapa de Poliéster (PRFV)</v>
          </cell>
          <cell r="M454" t="str">
            <v>ABNT TIPO III</v>
          </cell>
          <cell r="N454">
            <v>5.25</v>
          </cell>
          <cell r="O454" t="str">
            <v>408BPE0170</v>
          </cell>
        </row>
        <row r="455">
          <cell r="J455" t="str">
            <v>Madeira</v>
          </cell>
          <cell r="K455">
            <v>1</v>
          </cell>
          <cell r="L455" t="str">
            <v>Chapa de Poliéster (PRFV)</v>
          </cell>
          <cell r="M455" t="str">
            <v>ABNT TIPO III</v>
          </cell>
          <cell r="N455">
            <v>0.3</v>
          </cell>
          <cell r="O455" t="str">
            <v>408BPE0170</v>
          </cell>
        </row>
        <row r="456">
          <cell r="J456" t="str">
            <v>Madeira</v>
          </cell>
          <cell r="K456">
            <v>1</v>
          </cell>
          <cell r="L456" t="str">
            <v>Chapa de Poliéster (PRFV)</v>
          </cell>
          <cell r="M456" t="str">
            <v>ABNT TIPO III</v>
          </cell>
          <cell r="N456">
            <v>0.3</v>
          </cell>
          <cell r="O456" t="str">
            <v>408BPE0170</v>
          </cell>
        </row>
        <row r="457">
          <cell r="J457" t="str">
            <v>Ecológico</v>
          </cell>
          <cell r="K457">
            <v>1</v>
          </cell>
          <cell r="L457" t="str">
            <v>Chapa de Poliéster (PRFV)</v>
          </cell>
          <cell r="M457" t="str">
            <v>ABNT TIPO III</v>
          </cell>
          <cell r="N457">
            <v>0.79</v>
          </cell>
          <cell r="O457" t="str">
            <v>408BPE0170</v>
          </cell>
        </row>
        <row r="458">
          <cell r="J458" t="str">
            <v>Perfil C Metálico de aço carbono - NBR 14890</v>
          </cell>
          <cell r="K458">
            <v>2</v>
          </cell>
          <cell r="L458" t="str">
            <v>Chapa de Poliéster (PRFV)</v>
          </cell>
          <cell r="M458" t="str">
            <v>ABNT TIPO III</v>
          </cell>
          <cell r="N458">
            <v>3.75</v>
          </cell>
          <cell r="O458" t="str">
            <v>408BPE0170</v>
          </cell>
        </row>
        <row r="459">
          <cell r="J459" t="str">
            <v>Ecológico</v>
          </cell>
          <cell r="K459">
            <v>1</v>
          </cell>
          <cell r="L459" t="str">
            <v>Chapa de Poliéster (PRFV)</v>
          </cell>
          <cell r="M459" t="str">
            <v>ABNT TIPO III</v>
          </cell>
          <cell r="N459">
            <v>1</v>
          </cell>
          <cell r="O459" t="str">
            <v>408BPE0170</v>
          </cell>
        </row>
        <row r="460">
          <cell r="J460" t="str">
            <v>Ecológico</v>
          </cell>
          <cell r="K460">
            <v>1</v>
          </cell>
          <cell r="L460" t="str">
            <v>Chapa de Poliéster (PRFV)</v>
          </cell>
          <cell r="M460" t="str">
            <v>ABNT TIPO III</v>
          </cell>
          <cell r="N460">
            <v>1</v>
          </cell>
          <cell r="O460" t="str">
            <v>408BPE0170</v>
          </cell>
        </row>
        <row r="461">
          <cell r="J461" t="str">
            <v>Ecológico</v>
          </cell>
          <cell r="K461">
            <v>1</v>
          </cell>
          <cell r="L461" t="str">
            <v>Chapa de Poliéster (PRFV)</v>
          </cell>
          <cell r="M461" t="str">
            <v>ABNT TIPO III</v>
          </cell>
          <cell r="N461">
            <v>1</v>
          </cell>
          <cell r="O461" t="str">
            <v>408BPE0170</v>
          </cell>
        </row>
        <row r="462">
          <cell r="J462" t="str">
            <v>Ecológico</v>
          </cell>
          <cell r="K462">
            <v>1</v>
          </cell>
          <cell r="L462" t="str">
            <v>Chapa de Poliéster (PRFV)</v>
          </cell>
          <cell r="M462" t="str">
            <v>ABNT TIPO III</v>
          </cell>
          <cell r="N462">
            <v>1</v>
          </cell>
          <cell r="O462" t="str">
            <v>408BPE0170</v>
          </cell>
        </row>
        <row r="463">
          <cell r="J463" t="str">
            <v>Ecológico</v>
          </cell>
          <cell r="K463">
            <v>1</v>
          </cell>
          <cell r="L463" t="str">
            <v>Chapa de Poliéster (PRFV)</v>
          </cell>
          <cell r="M463" t="str">
            <v>ABNT TIPO III</v>
          </cell>
          <cell r="N463">
            <v>1</v>
          </cell>
          <cell r="O463" t="str">
            <v>408BPE0170</v>
          </cell>
        </row>
        <row r="464">
          <cell r="J464" t="str">
            <v>Ecológico</v>
          </cell>
          <cell r="K464">
            <v>1</v>
          </cell>
          <cell r="L464" t="str">
            <v>Chapa de Poliéster (PRFV)</v>
          </cell>
          <cell r="M464" t="str">
            <v>ABNT TIPO III</v>
          </cell>
          <cell r="N464">
            <v>1</v>
          </cell>
          <cell r="O464" t="str">
            <v>408BPE0170</v>
          </cell>
        </row>
        <row r="465">
          <cell r="J465" t="str">
            <v>Madeira</v>
          </cell>
          <cell r="K465">
            <v>1</v>
          </cell>
          <cell r="L465" t="str">
            <v>Chapa de Poliéster (PRFV)</v>
          </cell>
          <cell r="M465" t="str">
            <v>ABNT TIPO III</v>
          </cell>
          <cell r="N465">
            <v>0.51</v>
          </cell>
          <cell r="O465" t="str">
            <v>408BPE0170</v>
          </cell>
        </row>
        <row r="466">
          <cell r="J466" t="str">
            <v>Ecológico</v>
          </cell>
          <cell r="K466">
            <v>1</v>
          </cell>
          <cell r="L466" t="str">
            <v>Chapa de Poliéster (PRFV)</v>
          </cell>
          <cell r="M466" t="str">
            <v>ABNT TIPO III</v>
          </cell>
          <cell r="N466">
            <v>0.92</v>
          </cell>
          <cell r="O466" t="str">
            <v>408BPE0170</v>
          </cell>
        </row>
        <row r="467">
          <cell r="J467" t="str">
            <v>Ecológico</v>
          </cell>
          <cell r="K467">
            <v>1</v>
          </cell>
          <cell r="L467" t="str">
            <v>Chapa de Poliéster (PRFV)</v>
          </cell>
          <cell r="M467" t="str">
            <v>ABNT TIPO III</v>
          </cell>
          <cell r="N467">
            <v>0.92</v>
          </cell>
          <cell r="O467" t="str">
            <v>408BPE0170</v>
          </cell>
        </row>
        <row r="468">
          <cell r="J468" t="str">
            <v>Ecológico</v>
          </cell>
          <cell r="K468">
            <v>1</v>
          </cell>
          <cell r="L468" t="str">
            <v>Chapa de Poliéster (PRFV)</v>
          </cell>
          <cell r="M468" t="str">
            <v>ABNT TIPO III</v>
          </cell>
          <cell r="N468">
            <v>1</v>
          </cell>
          <cell r="O468" t="str">
            <v>408BPE0170</v>
          </cell>
        </row>
        <row r="469">
          <cell r="J469" t="str">
            <v>Ecológico</v>
          </cell>
          <cell r="K469">
            <v>1</v>
          </cell>
          <cell r="L469" t="str">
            <v>Chapa de Poliéster (PRFV)</v>
          </cell>
          <cell r="M469" t="str">
            <v>ABNT TIPO III</v>
          </cell>
          <cell r="N469">
            <v>1</v>
          </cell>
          <cell r="O469" t="str">
            <v>408BPE0170</v>
          </cell>
        </row>
        <row r="470">
          <cell r="J470" t="str">
            <v>Ecológico</v>
          </cell>
          <cell r="K470">
            <v>1</v>
          </cell>
          <cell r="L470" t="str">
            <v>Chapa de Poliéster (PRFV)</v>
          </cell>
          <cell r="M470" t="str">
            <v>ABNT TIPO III</v>
          </cell>
          <cell r="N470">
            <v>0.79</v>
          </cell>
          <cell r="O470" t="str">
            <v>408BPE0170</v>
          </cell>
        </row>
        <row r="471">
          <cell r="J471" t="str">
            <v>Ecológico</v>
          </cell>
          <cell r="K471">
            <v>1</v>
          </cell>
          <cell r="L471" t="str">
            <v>Chapa de Poliéster (PRFV)</v>
          </cell>
          <cell r="M471" t="str">
            <v>ABNT TIPO III</v>
          </cell>
          <cell r="N471">
            <v>0.79</v>
          </cell>
          <cell r="O471" t="str">
            <v>408BPE0170</v>
          </cell>
        </row>
        <row r="472">
          <cell r="J472" t="str">
            <v>Ecológico</v>
          </cell>
          <cell r="K472">
            <v>1</v>
          </cell>
          <cell r="L472" t="str">
            <v>Chapa de Poliéster (PRFV)</v>
          </cell>
          <cell r="M472" t="str">
            <v>ABNT TIPO III</v>
          </cell>
          <cell r="N472">
            <v>1</v>
          </cell>
          <cell r="O472" t="str">
            <v>408BPE0170</v>
          </cell>
        </row>
        <row r="473">
          <cell r="J473" t="str">
            <v>Ecológico</v>
          </cell>
          <cell r="K473">
            <v>1</v>
          </cell>
          <cell r="L473" t="str">
            <v>Chapa de Poliéster (PRFV)</v>
          </cell>
          <cell r="M473" t="str">
            <v>ABNT TIPO III</v>
          </cell>
          <cell r="N473">
            <v>1</v>
          </cell>
          <cell r="O473" t="str">
            <v>408BPE0170</v>
          </cell>
        </row>
        <row r="474">
          <cell r="J474" t="str">
            <v>Ecológico</v>
          </cell>
          <cell r="K474">
            <v>1</v>
          </cell>
          <cell r="L474" t="str">
            <v>Chapa de Poliéster (PRFV)</v>
          </cell>
          <cell r="M474" t="str">
            <v>ABNT TIPO III</v>
          </cell>
          <cell r="N474">
            <v>1</v>
          </cell>
          <cell r="O474" t="str">
            <v>408BPE0170</v>
          </cell>
        </row>
        <row r="475">
          <cell r="J475" t="str">
            <v>Perfil C Metálico de aço carbono - NBR 14890</v>
          </cell>
          <cell r="K475">
            <v>2</v>
          </cell>
          <cell r="L475" t="str">
            <v>Chapa de Poliéster (PRFV)</v>
          </cell>
          <cell r="M475" t="str">
            <v>ABNT TIPO III</v>
          </cell>
          <cell r="N475">
            <v>3.75</v>
          </cell>
          <cell r="O475" t="str">
            <v>408BPE0170</v>
          </cell>
        </row>
        <row r="476">
          <cell r="J476" t="str">
            <v>Ecológico</v>
          </cell>
          <cell r="K476">
            <v>1</v>
          </cell>
          <cell r="L476" t="str">
            <v>Chapa de Poliéster (PRFV)</v>
          </cell>
          <cell r="M476" t="str">
            <v>ABNT TIPO III</v>
          </cell>
          <cell r="N476">
            <v>1</v>
          </cell>
          <cell r="O476" t="str">
            <v>408BPE0170</v>
          </cell>
        </row>
        <row r="477">
          <cell r="J477" t="str">
            <v>Ecológico</v>
          </cell>
          <cell r="K477">
            <v>1</v>
          </cell>
          <cell r="L477" t="str">
            <v>Chapa de Poliéster (PRFV)</v>
          </cell>
          <cell r="M477" t="str">
            <v>ABNT TIPO III</v>
          </cell>
          <cell r="N477">
            <v>1</v>
          </cell>
          <cell r="O477" t="str">
            <v>408BPE0170</v>
          </cell>
        </row>
        <row r="478">
          <cell r="J478" t="str">
            <v>Ecológico</v>
          </cell>
          <cell r="K478">
            <v>1</v>
          </cell>
          <cell r="L478" t="str">
            <v>Chapa de Poliéster (PRFV)</v>
          </cell>
          <cell r="M478" t="str">
            <v>ABNT TIPO III</v>
          </cell>
          <cell r="N478">
            <v>0.79</v>
          </cell>
          <cell r="O478" t="str">
            <v>408BPE0170</v>
          </cell>
        </row>
        <row r="479">
          <cell r="J479" t="str">
            <v>Ecológico</v>
          </cell>
          <cell r="K479">
            <v>1</v>
          </cell>
          <cell r="L479" t="str">
            <v>Chapa de Poliéster (PRFV)</v>
          </cell>
          <cell r="M479" t="str">
            <v>ABNT TIPO III</v>
          </cell>
          <cell r="N479">
            <v>1</v>
          </cell>
          <cell r="O479" t="str">
            <v>408BPE0170</v>
          </cell>
        </row>
        <row r="480">
          <cell r="J480" t="str">
            <v>Ecológico</v>
          </cell>
          <cell r="K480">
            <v>1</v>
          </cell>
          <cell r="L480" t="str">
            <v>Chapa de Poliéster (PRFV)</v>
          </cell>
          <cell r="M480" t="str">
            <v>ABNT TIPO III</v>
          </cell>
          <cell r="N480">
            <v>1</v>
          </cell>
          <cell r="O480" t="str">
            <v>408BPE0170</v>
          </cell>
        </row>
        <row r="481">
          <cell r="J481" t="str">
            <v>Ecológico</v>
          </cell>
          <cell r="K481">
            <v>1</v>
          </cell>
          <cell r="L481" t="str">
            <v>Chapa de Poliéster (PRFV)</v>
          </cell>
          <cell r="M481" t="str">
            <v>ABNT TIPO III</v>
          </cell>
          <cell r="N481">
            <v>0.79</v>
          </cell>
          <cell r="O481" t="str">
            <v>408BPE0170</v>
          </cell>
        </row>
        <row r="482">
          <cell r="J482" t="str">
            <v>Perfil C Metálico de aço carbono - NBR 14890</v>
          </cell>
          <cell r="K482">
            <v>2</v>
          </cell>
          <cell r="L482" t="str">
            <v>Chapa de Poliéster (PRFV)</v>
          </cell>
          <cell r="M482" t="str">
            <v>ABNT TIPO III</v>
          </cell>
          <cell r="N482">
            <v>3</v>
          </cell>
          <cell r="O482" t="str">
            <v>408BPE0170</v>
          </cell>
        </row>
        <row r="483">
          <cell r="J483" t="str">
            <v>Perfil C Metálico de aço carbono - NBR 14890</v>
          </cell>
          <cell r="K483">
            <v>2</v>
          </cell>
          <cell r="L483" t="str">
            <v>Chapa de Poliéster (PRFV)</v>
          </cell>
          <cell r="M483" t="str">
            <v>ABNT TIPO III</v>
          </cell>
          <cell r="N483">
            <v>3</v>
          </cell>
          <cell r="O483" t="str">
            <v>408BPE0170</v>
          </cell>
        </row>
        <row r="484">
          <cell r="J484" t="str">
            <v>Ecológico</v>
          </cell>
          <cell r="K484">
            <v>1</v>
          </cell>
          <cell r="L484" t="str">
            <v>Chapa de Poliéster (PRFV)</v>
          </cell>
          <cell r="M484" t="str">
            <v>ABNT TIPO III</v>
          </cell>
          <cell r="N484">
            <v>1</v>
          </cell>
          <cell r="O484" t="str">
            <v>408BPE0170</v>
          </cell>
        </row>
        <row r="485">
          <cell r="J485" t="str">
            <v>Madeira</v>
          </cell>
          <cell r="K485">
            <v>1</v>
          </cell>
          <cell r="L485" t="str">
            <v>Chapa de Poliéster (PRFV)</v>
          </cell>
          <cell r="M485" t="str">
            <v>ABNT TIPO III</v>
          </cell>
          <cell r="N485">
            <v>0.65</v>
          </cell>
          <cell r="O485" t="str">
            <v>408BPE0170</v>
          </cell>
        </row>
        <row r="486">
          <cell r="J486" t="str">
            <v>Perfil C Metálico de aço carbono - NBR 14890</v>
          </cell>
          <cell r="K486">
            <v>2</v>
          </cell>
          <cell r="L486" t="str">
            <v>Chapa de Poliéster (PRFV)</v>
          </cell>
          <cell r="M486" t="str">
            <v>ABNT TIPO III</v>
          </cell>
          <cell r="N486">
            <v>3</v>
          </cell>
          <cell r="O486" t="str">
            <v>408BPE0170</v>
          </cell>
        </row>
        <row r="487">
          <cell r="J487" t="str">
            <v>Madeira</v>
          </cell>
          <cell r="K487">
            <v>1</v>
          </cell>
          <cell r="L487" t="str">
            <v>Chapa de Poliéster (PRFV)</v>
          </cell>
          <cell r="M487" t="str">
            <v>ABNT TIPO III</v>
          </cell>
          <cell r="N487">
            <v>0.43</v>
          </cell>
          <cell r="O487" t="str">
            <v>408BPE0170</v>
          </cell>
        </row>
        <row r="488">
          <cell r="J488" t="str">
            <v>Ecológico</v>
          </cell>
          <cell r="K488">
            <v>1</v>
          </cell>
          <cell r="L488" t="str">
            <v>Chapa de Poliéster (PRFV)</v>
          </cell>
          <cell r="M488" t="str">
            <v>ABNT TIPO III</v>
          </cell>
          <cell r="N488">
            <v>0.92</v>
          </cell>
          <cell r="O488" t="str">
            <v>408BPE0170</v>
          </cell>
        </row>
        <row r="489">
          <cell r="J489" t="str">
            <v>Perfil C Metálico de aço carbono - NBR 14890</v>
          </cell>
          <cell r="K489">
            <v>2</v>
          </cell>
          <cell r="L489" t="str">
            <v>Chapa de Poliéster (PRFV)</v>
          </cell>
          <cell r="M489" t="str">
            <v>ABNT TIPO III</v>
          </cell>
          <cell r="N489">
            <v>3</v>
          </cell>
          <cell r="O489" t="str">
            <v>408BPE0170</v>
          </cell>
        </row>
        <row r="490">
          <cell r="J490" t="str">
            <v>Madeira</v>
          </cell>
          <cell r="K490">
            <v>20</v>
          </cell>
          <cell r="L490" t="str">
            <v>Chapa de Poliéster (PRFV)</v>
          </cell>
          <cell r="M490" t="str">
            <v>ABNT TIPO III</v>
          </cell>
          <cell r="N490">
            <v>6</v>
          </cell>
          <cell r="O490" t="str">
            <v>408BPE0170</v>
          </cell>
        </row>
        <row r="491">
          <cell r="J491" t="str">
            <v>Madeira</v>
          </cell>
          <cell r="K491">
            <v>1</v>
          </cell>
          <cell r="L491" t="str">
            <v>Chapa de Poliéster (PRFV)</v>
          </cell>
          <cell r="M491" t="str">
            <v>ABNT TIPO III</v>
          </cell>
          <cell r="N491">
            <v>0.65</v>
          </cell>
          <cell r="O491" t="str">
            <v>408BPE0170</v>
          </cell>
        </row>
        <row r="492">
          <cell r="J492" t="str">
            <v>Perfil C Metálico de aço carbono - NBR 14890</v>
          </cell>
          <cell r="K492">
            <v>2</v>
          </cell>
          <cell r="L492" t="str">
            <v>Chapa de Poliéster (PRFV)</v>
          </cell>
          <cell r="M492" t="str">
            <v>ABNT TIPO III</v>
          </cell>
          <cell r="N492">
            <v>4.5</v>
          </cell>
          <cell r="O492" t="str">
            <v>408BPE0170</v>
          </cell>
        </row>
        <row r="493">
          <cell r="J493" t="str">
            <v>Madeira</v>
          </cell>
          <cell r="K493">
            <v>1</v>
          </cell>
          <cell r="L493" t="str">
            <v>Chapa de Poliéster (PRFV)</v>
          </cell>
          <cell r="M493" t="str">
            <v>ABNT TIPO III</v>
          </cell>
          <cell r="N493">
            <v>0.51</v>
          </cell>
          <cell r="O493" t="str">
            <v>408BPE0170</v>
          </cell>
        </row>
        <row r="494">
          <cell r="J494" t="str">
            <v>Perfil C Metálico de aço carbono - NBR 14890</v>
          </cell>
          <cell r="K494">
            <v>2</v>
          </cell>
          <cell r="L494" t="str">
            <v>Chapa de Poliéster (PRFV)</v>
          </cell>
          <cell r="M494" t="str">
            <v>ABNT TIPO III</v>
          </cell>
          <cell r="N494">
            <v>3</v>
          </cell>
          <cell r="O494" t="str">
            <v>408BPE0170</v>
          </cell>
        </row>
        <row r="495">
          <cell r="J495" t="str">
            <v>Ecológico</v>
          </cell>
          <cell r="K495">
            <v>1</v>
          </cell>
          <cell r="L495" t="str">
            <v>Chapa de Poliéster (PRFV)</v>
          </cell>
          <cell r="M495" t="str">
            <v>ABNT TIPO III</v>
          </cell>
          <cell r="N495">
            <v>1</v>
          </cell>
          <cell r="O495" t="str">
            <v>408BPE0170</v>
          </cell>
        </row>
        <row r="496">
          <cell r="J496" t="str">
            <v>Perfil C Metálico de aço carbono - NBR 14890</v>
          </cell>
          <cell r="K496">
            <v>2</v>
          </cell>
          <cell r="L496" t="str">
            <v>Chapa de Poliéster (PRFV)</v>
          </cell>
          <cell r="M496" t="str">
            <v>ABNT TIPO III</v>
          </cell>
          <cell r="N496">
            <v>3.75</v>
          </cell>
          <cell r="O496" t="str">
            <v>408BPE0170</v>
          </cell>
        </row>
        <row r="497">
          <cell r="J497" t="str">
            <v>Perfil C Metálico de aço carbono - NBR 14890</v>
          </cell>
          <cell r="K497">
            <v>2</v>
          </cell>
          <cell r="L497" t="str">
            <v>Chapa de Poliéster (PRFV)</v>
          </cell>
          <cell r="M497" t="str">
            <v>ABNT TIPO III</v>
          </cell>
          <cell r="N497">
            <v>5.25</v>
          </cell>
          <cell r="O497" t="str">
            <v>408BPE0170</v>
          </cell>
        </row>
        <row r="498">
          <cell r="J498" t="str">
            <v>Ecológico</v>
          </cell>
          <cell r="K498">
            <v>1</v>
          </cell>
          <cell r="L498" t="str">
            <v>Chapa de Poliéster (PRFV)</v>
          </cell>
          <cell r="M498" t="str">
            <v>ABNT TIPO III</v>
          </cell>
          <cell r="N498">
            <v>0.79</v>
          </cell>
          <cell r="O498" t="str">
            <v>408BPE0170</v>
          </cell>
        </row>
        <row r="499">
          <cell r="J499" t="str">
            <v>Ecológico</v>
          </cell>
          <cell r="K499">
            <v>1</v>
          </cell>
          <cell r="L499" t="str">
            <v>Chapa de Poliéster (PRFV)</v>
          </cell>
          <cell r="M499" t="str">
            <v>ABNT TIPO III</v>
          </cell>
          <cell r="N499">
            <v>1</v>
          </cell>
          <cell r="O499" t="str">
            <v>408BPE0170</v>
          </cell>
        </row>
        <row r="500">
          <cell r="J500" t="str">
            <v>Perfil C Metálico de aço carbono - NBR 14890</v>
          </cell>
          <cell r="K500">
            <v>2</v>
          </cell>
          <cell r="L500" t="str">
            <v>Chapa de Poliéster (PRFV)</v>
          </cell>
          <cell r="M500" t="str">
            <v>ABNT TIPO III</v>
          </cell>
          <cell r="N500">
            <v>3.75</v>
          </cell>
          <cell r="O500" t="str">
            <v>408BPE0170</v>
          </cell>
        </row>
        <row r="501">
          <cell r="J501" t="str">
            <v>Madeira</v>
          </cell>
          <cell r="K501">
            <v>1</v>
          </cell>
          <cell r="L501" t="str">
            <v>Chapa de Poliéster (PRFV)</v>
          </cell>
          <cell r="M501" t="str">
            <v>ABNT TIPO III</v>
          </cell>
          <cell r="N501">
            <v>0.51</v>
          </cell>
          <cell r="O501" t="str">
            <v>408BPE0170</v>
          </cell>
        </row>
        <row r="502">
          <cell r="J502" t="str">
            <v>Perfil C Metálico de aço carbono - NBR 14890</v>
          </cell>
          <cell r="K502">
            <v>2</v>
          </cell>
          <cell r="L502" t="str">
            <v>Chapa de Poliéster (PRFV)</v>
          </cell>
          <cell r="M502" t="str">
            <v>ABNT TIPO III</v>
          </cell>
          <cell r="N502">
            <v>7</v>
          </cell>
          <cell r="O502" t="str">
            <v>408BPE0170</v>
          </cell>
        </row>
        <row r="503">
          <cell r="J503" t="str">
            <v>Perfil C Metálico de aço carbono - NBR 14890</v>
          </cell>
          <cell r="K503">
            <v>2</v>
          </cell>
          <cell r="L503" t="str">
            <v>Chapa de Poliéster (PRFV)</v>
          </cell>
          <cell r="M503" t="str">
            <v>ABNT TIPO III</v>
          </cell>
          <cell r="N503">
            <v>7</v>
          </cell>
          <cell r="O503" t="str">
            <v>408BPE0170</v>
          </cell>
        </row>
        <row r="504">
          <cell r="J504" t="str">
            <v>Ecológico</v>
          </cell>
          <cell r="K504">
            <v>1</v>
          </cell>
          <cell r="L504" t="str">
            <v>Chapa de Poliéster (PRFV)</v>
          </cell>
          <cell r="M504" t="str">
            <v>ABNT TIPO III</v>
          </cell>
          <cell r="N504">
            <v>1</v>
          </cell>
          <cell r="O504" t="str">
            <v>408BPE0170</v>
          </cell>
        </row>
        <row r="505">
          <cell r="J505" t="str">
            <v>Ecológico</v>
          </cell>
          <cell r="K505">
            <v>1</v>
          </cell>
          <cell r="L505" t="str">
            <v>Chapa de Poliéster (PRFV)</v>
          </cell>
          <cell r="M505" t="str">
            <v>ABNT TIPO III</v>
          </cell>
          <cell r="N505">
            <v>0.79</v>
          </cell>
          <cell r="O505" t="str">
            <v>408BPE0170</v>
          </cell>
        </row>
        <row r="506">
          <cell r="J506" t="str">
            <v>Ecológico</v>
          </cell>
          <cell r="K506">
            <v>1</v>
          </cell>
          <cell r="L506" t="str">
            <v>Chapa de Poliéster (PRFV)</v>
          </cell>
          <cell r="M506" t="str">
            <v>ABNT TIPO III</v>
          </cell>
          <cell r="N506">
            <v>0.79</v>
          </cell>
          <cell r="O506" t="str">
            <v>408BPE0170</v>
          </cell>
        </row>
        <row r="507">
          <cell r="J507" t="str">
            <v>Ecológico</v>
          </cell>
          <cell r="K507">
            <v>1</v>
          </cell>
          <cell r="L507" t="str">
            <v>Chapa de Poliéster (PRFV)</v>
          </cell>
          <cell r="M507" t="str">
            <v>ABNT TIPO III</v>
          </cell>
          <cell r="N507">
            <v>0.79</v>
          </cell>
          <cell r="O507" t="str">
            <v>408BPE0170</v>
          </cell>
        </row>
        <row r="508">
          <cell r="J508" t="str">
            <v>Madeira</v>
          </cell>
          <cell r="K508">
            <v>1</v>
          </cell>
          <cell r="L508" t="str">
            <v>Chapa de Poliéster (PRFV)</v>
          </cell>
          <cell r="M508" t="str">
            <v>ABNT TIPO III</v>
          </cell>
          <cell r="N508">
            <v>0.51</v>
          </cell>
          <cell r="O508" t="str">
            <v>408BPE0170</v>
          </cell>
        </row>
        <row r="509">
          <cell r="J509" t="str">
            <v>Ecológico</v>
          </cell>
          <cell r="K509">
            <v>1</v>
          </cell>
          <cell r="L509" t="str">
            <v>Chapa de Poliéster (PRFV)</v>
          </cell>
          <cell r="M509" t="str">
            <v>ABNT TIPO III</v>
          </cell>
          <cell r="N509">
            <v>0.79</v>
          </cell>
          <cell r="O509" t="str">
            <v>408BPE0170</v>
          </cell>
        </row>
        <row r="510">
          <cell r="J510" t="str">
            <v>Ecológico</v>
          </cell>
          <cell r="K510">
            <v>1</v>
          </cell>
          <cell r="L510" t="str">
            <v>Chapa de Poliéster (PRFV)</v>
          </cell>
          <cell r="M510" t="str">
            <v>ABNT TIPO III</v>
          </cell>
          <cell r="N510">
            <v>0.79</v>
          </cell>
          <cell r="O510" t="str">
            <v>408BPE0170</v>
          </cell>
        </row>
        <row r="511">
          <cell r="J511" t="str">
            <v>Ecológico</v>
          </cell>
          <cell r="K511">
            <v>1</v>
          </cell>
          <cell r="L511" t="str">
            <v>Chapa de Poliéster (PRFV)</v>
          </cell>
          <cell r="M511" t="str">
            <v>ABNT TIPO III</v>
          </cell>
          <cell r="N511">
            <v>1</v>
          </cell>
          <cell r="O511" t="str">
            <v>408BPE0170</v>
          </cell>
        </row>
        <row r="512">
          <cell r="J512" t="str">
            <v>Ecológico</v>
          </cell>
          <cell r="K512">
            <v>1</v>
          </cell>
          <cell r="L512" t="str">
            <v>Chapa de Poliéster (PRFV)</v>
          </cell>
          <cell r="M512" t="str">
            <v>ABNT TIPO III</v>
          </cell>
          <cell r="N512">
            <v>0.79</v>
          </cell>
          <cell r="O512" t="str">
            <v>408BPE0170</v>
          </cell>
        </row>
        <row r="513">
          <cell r="J513" t="str">
            <v>Ecológico</v>
          </cell>
          <cell r="K513">
            <v>1</v>
          </cell>
          <cell r="L513" t="str">
            <v>Chapa de Poliéster (PRFV)</v>
          </cell>
          <cell r="M513" t="str">
            <v>ABNT TIPO III</v>
          </cell>
          <cell r="N513">
            <v>0.79</v>
          </cell>
          <cell r="O513" t="str">
            <v>408BPE0170</v>
          </cell>
        </row>
        <row r="514">
          <cell r="J514" t="str">
            <v>Madeira</v>
          </cell>
          <cell r="K514">
            <v>1</v>
          </cell>
          <cell r="L514" t="str">
            <v>Chapa de Poliéster (PRFV)</v>
          </cell>
          <cell r="M514" t="str">
            <v>ABNT TIPO III</v>
          </cell>
          <cell r="N514">
            <v>0.51</v>
          </cell>
          <cell r="O514" t="str">
            <v>408BPE0170</v>
          </cell>
        </row>
        <row r="515">
          <cell r="J515" t="str">
            <v>Ecológico</v>
          </cell>
          <cell r="K515">
            <v>1</v>
          </cell>
          <cell r="L515" t="str">
            <v>Chapa de Poliéster (PRFV)</v>
          </cell>
          <cell r="M515" t="str">
            <v>ABNT TIPO III</v>
          </cell>
          <cell r="N515">
            <v>1</v>
          </cell>
          <cell r="O515" t="str">
            <v>408BPE0170</v>
          </cell>
        </row>
        <row r="516">
          <cell r="J516" t="str">
            <v>Perfil C Metálico de aço carbono - NBR 14890</v>
          </cell>
          <cell r="K516">
            <v>2</v>
          </cell>
          <cell r="L516" t="str">
            <v>Chapa de Poliéster (PRFV)</v>
          </cell>
          <cell r="M516" t="str">
            <v>ABNT TIPO III</v>
          </cell>
          <cell r="N516">
            <v>3</v>
          </cell>
          <cell r="O516" t="str">
            <v>408BPE0170</v>
          </cell>
        </row>
        <row r="517">
          <cell r="J517" t="str">
            <v>Ecológico</v>
          </cell>
          <cell r="K517">
            <v>1</v>
          </cell>
          <cell r="L517" t="str">
            <v>Chapa de Poliéster (PRFV)</v>
          </cell>
          <cell r="M517" t="str">
            <v>ABNT TIPO III</v>
          </cell>
          <cell r="N517">
            <v>0.79</v>
          </cell>
          <cell r="O517" t="str">
            <v>408BPE0170</v>
          </cell>
        </row>
        <row r="518">
          <cell r="J518" t="str">
            <v>Ecológico</v>
          </cell>
          <cell r="K518">
            <v>1</v>
          </cell>
          <cell r="L518" t="str">
            <v>Chapa de Poliéster (PRFV)</v>
          </cell>
          <cell r="M518" t="str">
            <v>ABNT TIPO III</v>
          </cell>
          <cell r="N518">
            <v>0.79</v>
          </cell>
          <cell r="O518" t="str">
            <v>408BPE0170</v>
          </cell>
        </row>
        <row r="519">
          <cell r="J519" t="str">
            <v>Perfil C Metálico de aço carbono - NBR 14890</v>
          </cell>
          <cell r="K519">
            <v>2</v>
          </cell>
          <cell r="L519" t="str">
            <v>Chapa de Poliéster (PRFV)</v>
          </cell>
          <cell r="M519" t="str">
            <v>ABNT TIPO III</v>
          </cell>
          <cell r="N519">
            <v>3</v>
          </cell>
          <cell r="O519" t="str">
            <v>408BPE0170</v>
          </cell>
        </row>
        <row r="520">
          <cell r="J520" t="str">
            <v>Perfil C Metálico de aço carbono - NBR 14890</v>
          </cell>
          <cell r="K520">
            <v>2</v>
          </cell>
          <cell r="L520" t="str">
            <v>Chapa de Poliéster (PRFV)</v>
          </cell>
          <cell r="M520" t="str">
            <v>ABNT TIPO III</v>
          </cell>
          <cell r="N520">
            <v>3</v>
          </cell>
          <cell r="O520" t="str">
            <v>408BPE0170</v>
          </cell>
        </row>
        <row r="521">
          <cell r="J521" t="str">
            <v>Ecológico</v>
          </cell>
          <cell r="K521">
            <v>1</v>
          </cell>
          <cell r="L521" t="str">
            <v>Chapa de Poliéster (PRFV)</v>
          </cell>
          <cell r="M521" t="str">
            <v>ABNT TIPO III</v>
          </cell>
          <cell r="N521">
            <v>1</v>
          </cell>
          <cell r="O521" t="str">
            <v>408BPE0170</v>
          </cell>
        </row>
        <row r="522">
          <cell r="J522" t="str">
            <v>Madeira</v>
          </cell>
          <cell r="K522">
            <v>1</v>
          </cell>
          <cell r="L522" t="str">
            <v>Chapa de Poliéster (PRFV)</v>
          </cell>
          <cell r="M522" t="str">
            <v>ABNT TIPO III</v>
          </cell>
          <cell r="N522">
            <v>0.51</v>
          </cell>
          <cell r="O522" t="str">
            <v>408BPE0170</v>
          </cell>
        </row>
        <row r="523">
          <cell r="J523" t="str">
            <v>Ecológico</v>
          </cell>
          <cell r="K523">
            <v>1</v>
          </cell>
          <cell r="L523" t="str">
            <v>Chapa de Poliéster (PRFV)</v>
          </cell>
          <cell r="M523" t="str">
            <v>ABNT TIPO III</v>
          </cell>
          <cell r="N523">
            <v>1</v>
          </cell>
          <cell r="O523" t="str">
            <v>408BPE0170</v>
          </cell>
        </row>
        <row r="524">
          <cell r="J524" t="str">
            <v>Ecológico</v>
          </cell>
          <cell r="K524">
            <v>1</v>
          </cell>
          <cell r="L524" t="str">
            <v>Chapa de Poliéster (PRFV)</v>
          </cell>
          <cell r="M524" t="str">
            <v>ABNT TIPO III</v>
          </cell>
          <cell r="N524">
            <v>1</v>
          </cell>
          <cell r="O524" t="str">
            <v>408BPE0170</v>
          </cell>
        </row>
        <row r="525">
          <cell r="J525" t="str">
            <v>Ecológico</v>
          </cell>
          <cell r="K525">
            <v>1</v>
          </cell>
          <cell r="L525" t="str">
            <v>Chapa de Poliéster (PRFV)</v>
          </cell>
          <cell r="M525" t="str">
            <v>ABNT TIPO III</v>
          </cell>
          <cell r="N525">
            <v>1</v>
          </cell>
          <cell r="O525" t="str">
            <v>408BPE0170</v>
          </cell>
        </row>
        <row r="526">
          <cell r="J526" t="str">
            <v>PÓRTICO</v>
          </cell>
          <cell r="K526">
            <v>1</v>
          </cell>
          <cell r="L526" t="str">
            <v>Chapa de Poliéster (PRFV)</v>
          </cell>
          <cell r="M526" t="str">
            <v>ABNT TIPO X</v>
          </cell>
          <cell r="N526">
            <v>10</v>
          </cell>
          <cell r="O526" t="str">
            <v>408BPE0170</v>
          </cell>
        </row>
        <row r="527">
          <cell r="K527">
            <v>1</v>
          </cell>
          <cell r="L527" t="str">
            <v>Chapa de Poliéster (PRFV)</v>
          </cell>
          <cell r="M527" t="str">
            <v>ABNT TIPO X</v>
          </cell>
          <cell r="N527">
            <v>9</v>
          </cell>
          <cell r="O527" t="str">
            <v>408BPE0170</v>
          </cell>
        </row>
        <row r="528">
          <cell r="K528">
            <v>1</v>
          </cell>
          <cell r="L528" t="str">
            <v>Chapa de Poliéster (PRFV)</v>
          </cell>
          <cell r="M528" t="str">
            <v>ABNT TIPO X</v>
          </cell>
          <cell r="N528">
            <v>13.75</v>
          </cell>
          <cell r="O528" t="str">
            <v>408BPE0170</v>
          </cell>
        </row>
        <row r="529">
          <cell r="K529">
            <v>1</v>
          </cell>
          <cell r="L529" t="str">
            <v>Chapa de Poliéster (PRFV)</v>
          </cell>
          <cell r="M529" t="str">
            <v>ABNT TIPO X</v>
          </cell>
          <cell r="N529">
            <v>8</v>
          </cell>
          <cell r="O529" t="str">
            <v>408BPE0170</v>
          </cell>
        </row>
        <row r="530">
          <cell r="J530" t="str">
            <v>Perfil C Metálico de aço carbono - NBR 14890</v>
          </cell>
          <cell r="K530">
            <v>2</v>
          </cell>
          <cell r="L530" t="str">
            <v>Chapa de Poliéster (PRFV)</v>
          </cell>
          <cell r="M530" t="str">
            <v>ABNT TIPO III</v>
          </cell>
          <cell r="N530">
            <v>5.25</v>
          </cell>
          <cell r="O530" t="str">
            <v>408BPE0170</v>
          </cell>
        </row>
        <row r="531">
          <cell r="J531" t="str">
            <v>Perfil C Metálico de aço carbono - NBR 14890</v>
          </cell>
          <cell r="K531">
            <v>2</v>
          </cell>
          <cell r="L531" t="str">
            <v>Chapa de Poliéster (PRFV)</v>
          </cell>
          <cell r="M531" t="str">
            <v>ABNT TIPO III</v>
          </cell>
          <cell r="N531">
            <v>5.25</v>
          </cell>
          <cell r="O531" t="str">
            <v>408BPE0170</v>
          </cell>
        </row>
      </sheetData>
      <sheetData sheetId="30">
        <row r="13">
          <cell r="T13">
            <v>8</v>
          </cell>
          <cell r="X13">
            <v>11</v>
          </cell>
          <cell r="AK13" t="str">
            <v>SIM</v>
          </cell>
          <cell r="AL13" t="str">
            <v>408BPE0110</v>
          </cell>
        </row>
        <row r="14">
          <cell r="T14">
            <v>6</v>
          </cell>
          <cell r="X14">
            <v>6</v>
          </cell>
          <cell r="AK14" t="str">
            <v>SIM</v>
          </cell>
          <cell r="AL14" t="str">
            <v>408BPE0110</v>
          </cell>
        </row>
        <row r="15">
          <cell r="T15">
            <v>6</v>
          </cell>
          <cell r="X15">
            <v>10</v>
          </cell>
          <cell r="AK15" t="str">
            <v>SIM</v>
          </cell>
          <cell r="AL15" t="str">
            <v>408BPE0110</v>
          </cell>
        </row>
        <row r="16">
          <cell r="T16">
            <v>10</v>
          </cell>
          <cell r="X16">
            <v>11</v>
          </cell>
          <cell r="AK16" t="str">
            <v>SIM</v>
          </cell>
          <cell r="AL16" t="str">
            <v>408BPE0110</v>
          </cell>
        </row>
        <row r="17">
          <cell r="T17">
            <v>10</v>
          </cell>
          <cell r="X17">
            <v>11</v>
          </cell>
          <cell r="AK17" t="str">
            <v>SIM</v>
          </cell>
          <cell r="AL17" t="str">
            <v>408BPE0130</v>
          </cell>
        </row>
        <row r="18">
          <cell r="T18">
            <v>5</v>
          </cell>
          <cell r="X18">
            <v>10</v>
          </cell>
          <cell r="AK18" t="str">
            <v>SIM</v>
          </cell>
          <cell r="AL18" t="str">
            <v>408BPE0130</v>
          </cell>
        </row>
        <row r="19">
          <cell r="T19">
            <v>6</v>
          </cell>
          <cell r="X19">
            <v>10</v>
          </cell>
          <cell r="AK19" t="str">
            <v>SIM</v>
          </cell>
          <cell r="AL19" t="str">
            <v>408BPE0130</v>
          </cell>
        </row>
        <row r="20">
          <cell r="T20">
            <v>6</v>
          </cell>
          <cell r="X20">
            <v>11</v>
          </cell>
          <cell r="AK20" t="str">
            <v>SIM</v>
          </cell>
          <cell r="AL20" t="str">
            <v>408BPE0130</v>
          </cell>
        </row>
        <row r="21">
          <cell r="T21">
            <v>8</v>
          </cell>
          <cell r="X21">
            <v>10</v>
          </cell>
          <cell r="AK21" t="str">
            <v>SIM</v>
          </cell>
          <cell r="AL21" t="str">
            <v>408BPE0130</v>
          </cell>
        </row>
        <row r="22">
          <cell r="T22">
            <v>10</v>
          </cell>
          <cell r="X22">
            <v>11</v>
          </cell>
          <cell r="AK22" t="str">
            <v>SIM</v>
          </cell>
          <cell r="AL22" t="str">
            <v>408BPE0130</v>
          </cell>
        </row>
        <row r="23">
          <cell r="T23">
            <v>5</v>
          </cell>
          <cell r="X23">
            <v>10</v>
          </cell>
          <cell r="AK23" t="str">
            <v>SIM</v>
          </cell>
          <cell r="AL23" t="str">
            <v>408BPE0130</v>
          </cell>
        </row>
        <row r="24">
          <cell r="T24">
            <v>6</v>
          </cell>
          <cell r="X24">
            <v>10</v>
          </cell>
          <cell r="AK24" t="str">
            <v>SIM</v>
          </cell>
          <cell r="AL24" t="str">
            <v>408BPE0130</v>
          </cell>
        </row>
        <row r="25">
          <cell r="T25">
            <v>10</v>
          </cell>
          <cell r="X25">
            <v>10</v>
          </cell>
          <cell r="AK25" t="str">
            <v>SIM</v>
          </cell>
          <cell r="AL25" t="str">
            <v>408BPE0130</v>
          </cell>
        </row>
        <row r="26">
          <cell r="T26">
            <v>10</v>
          </cell>
          <cell r="X26">
            <v>11</v>
          </cell>
          <cell r="AK26" t="str">
            <v>SIM</v>
          </cell>
          <cell r="AL26" t="str">
            <v>408BPE0130</v>
          </cell>
        </row>
        <row r="27">
          <cell r="T27">
            <v>6</v>
          </cell>
          <cell r="X27">
            <v>11</v>
          </cell>
          <cell r="AK27" t="str">
            <v>SIM</v>
          </cell>
          <cell r="AL27" t="str">
            <v>408BPE0130</v>
          </cell>
        </row>
        <row r="28">
          <cell r="T28">
            <v>6</v>
          </cell>
          <cell r="X28">
            <v>10</v>
          </cell>
          <cell r="AK28" t="str">
            <v>SIM</v>
          </cell>
          <cell r="AL28" t="str">
            <v>408BPE0130</v>
          </cell>
        </row>
        <row r="29">
          <cell r="T29">
            <v>10</v>
          </cell>
          <cell r="X29">
            <v>10</v>
          </cell>
          <cell r="AK29" t="str">
            <v>SIM</v>
          </cell>
          <cell r="AL29" t="str">
            <v>408BPE0130</v>
          </cell>
        </row>
        <row r="30">
          <cell r="T30">
            <v>8</v>
          </cell>
          <cell r="X30">
            <v>11</v>
          </cell>
          <cell r="AK30" t="str">
            <v>SIM</v>
          </cell>
          <cell r="AL30" t="str">
            <v>408BPE0150</v>
          </cell>
        </row>
        <row r="31">
          <cell r="T31">
            <v>6</v>
          </cell>
          <cell r="X31">
            <v>10</v>
          </cell>
          <cell r="AK31" t="str">
            <v>SIM</v>
          </cell>
          <cell r="AL31" t="str">
            <v>408BPE0150</v>
          </cell>
        </row>
        <row r="32">
          <cell r="T32">
            <v>6</v>
          </cell>
          <cell r="X32">
            <v>11</v>
          </cell>
          <cell r="AK32" t="str">
            <v>SIM</v>
          </cell>
          <cell r="AL32" t="str">
            <v>408BPE0150</v>
          </cell>
        </row>
        <row r="33">
          <cell r="T33">
            <v>6</v>
          </cell>
          <cell r="X33">
            <v>10</v>
          </cell>
          <cell r="AK33" t="str">
            <v>SIM</v>
          </cell>
          <cell r="AL33" t="str">
            <v>408BPE0150</v>
          </cell>
        </row>
        <row r="34">
          <cell r="T34">
            <v>9</v>
          </cell>
          <cell r="X34">
            <v>11</v>
          </cell>
          <cell r="AK34" t="str">
            <v>SIM</v>
          </cell>
          <cell r="AL34" t="str">
            <v>408BPE0160</v>
          </cell>
        </row>
        <row r="35">
          <cell r="T35">
            <v>6</v>
          </cell>
          <cell r="X35">
            <v>10</v>
          </cell>
          <cell r="AK35" t="str">
            <v>SIM</v>
          </cell>
          <cell r="AL35" t="str">
            <v>408BPE0160</v>
          </cell>
        </row>
        <row r="36">
          <cell r="T36">
            <v>6</v>
          </cell>
          <cell r="X36">
            <v>10</v>
          </cell>
          <cell r="AK36" t="str">
            <v>SIM</v>
          </cell>
          <cell r="AL36" t="str">
            <v>408BPE0160</v>
          </cell>
        </row>
        <row r="37">
          <cell r="T37">
            <v>6</v>
          </cell>
          <cell r="X37">
            <v>11</v>
          </cell>
          <cell r="AK37" t="str">
            <v>SIM</v>
          </cell>
          <cell r="AL37" t="str">
            <v>408BPE0160</v>
          </cell>
        </row>
      </sheetData>
      <sheetData sheetId="31">
        <row r="15">
          <cell r="E15" t="str">
            <v>PÓRTICO</v>
          </cell>
          <cell r="J15">
            <v>1</v>
          </cell>
          <cell r="L15" t="str">
            <v>408BPE0110</v>
          </cell>
        </row>
      </sheetData>
      <sheetData sheetId="32">
        <row r="14">
          <cell r="H14" t="str">
            <v>PÓRTICO</v>
          </cell>
          <cell r="I14">
            <v>1</v>
          </cell>
          <cell r="L14">
            <v>28</v>
          </cell>
          <cell r="O14" t="str">
            <v>IMPLANTAÇÃO</v>
          </cell>
          <cell r="P14" t="str">
            <v>408BPE0110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408BPE0110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408BPE0130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408BPE0160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408BPE0170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408BPE0170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_vertical_necessidades"/>
      <sheetName val="Defensas_necessidades"/>
      <sheetName val="DG"/>
      <sheetName val="PRANCHA"/>
      <sheetName val="PERFIS_MT"/>
      <sheetName val="SNV"/>
      <sheetName val="CLAS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Geral"/>
      <sheetName val="Quantitativo"/>
      <sheetName val="Especificações Tecnicas DNER"/>
    </sheetNames>
    <sheetDataSet>
      <sheetData sheetId="0" refreshError="1">
        <row r="1">
          <cell r="A1" t="str">
            <v>DNIT - Sistema de Custos Rodoviários</v>
          </cell>
          <cell r="D1" t="str">
            <v>Sicro2</v>
          </cell>
          <cell r="H1" t="str">
            <v>Esp. Técnica</v>
          </cell>
        </row>
        <row r="2">
          <cell r="A2" t="str">
            <v>Atividades Auxiliares</v>
          </cell>
          <cell r="D2" t="str">
            <v>Minas Gerais</v>
          </cell>
          <cell r="H2" t="str">
            <v>Minas Gerais</v>
          </cell>
        </row>
        <row r="3">
          <cell r="A3" t="str">
            <v>Resumo dos Custos Unitários de Referência: Maio de 2005</v>
          </cell>
          <cell r="D3" t="str">
            <v>RCtR0330</v>
          </cell>
          <cell r="H3" t="str">
            <v>=</v>
          </cell>
        </row>
        <row r="5">
          <cell r="A5" t="str">
            <v>Código</v>
          </cell>
          <cell r="C5" t="str">
            <v>Atividade / Serviço</v>
          </cell>
          <cell r="D5" t="str">
            <v>Unidade</v>
          </cell>
          <cell r="F5" t="str">
            <v>Preço Unitário</v>
          </cell>
          <cell r="H5" t="str">
            <v>Código</v>
          </cell>
        </row>
        <row r="6">
          <cell r="D6" t="str">
            <v>Und</v>
          </cell>
          <cell r="E6" t="str">
            <v>Direto</v>
          </cell>
          <cell r="F6" t="str">
            <v>LDI</v>
          </cell>
          <cell r="G6" t="str">
            <v>Total</v>
          </cell>
        </row>
        <row r="8">
          <cell r="A8" t="str">
            <v>1 A 00 001 00</v>
          </cell>
          <cell r="B8" t="str">
            <v>-</v>
          </cell>
          <cell r="C8" t="str">
            <v>Transporte local c/ basc. 5 m3 rodov. não pav.</v>
          </cell>
          <cell r="D8" t="str">
            <v>tkm</v>
          </cell>
          <cell r="E8">
            <v>0.46</v>
          </cell>
          <cell r="F8">
            <v>0</v>
          </cell>
          <cell r="G8">
            <v>0.46</v>
          </cell>
          <cell r="H8" t="str">
            <v>-</v>
          </cell>
        </row>
        <row r="9">
          <cell r="A9" t="str">
            <v>1 A 00 001 05</v>
          </cell>
          <cell r="B9" t="str">
            <v>-</v>
          </cell>
          <cell r="C9" t="str">
            <v>Transp. local c/ basc. 10m3 rodov. não pav (const)</v>
          </cell>
          <cell r="D9" t="str">
            <v>tkm</v>
          </cell>
          <cell r="E9">
            <v>0.42</v>
          </cell>
          <cell r="F9">
            <v>0</v>
          </cell>
          <cell r="G9">
            <v>0.42</v>
          </cell>
          <cell r="H9" t="str">
            <v>-</v>
          </cell>
        </row>
        <row r="10">
          <cell r="A10" t="str">
            <v>1 A 00 001 06</v>
          </cell>
          <cell r="B10" t="str">
            <v>-</v>
          </cell>
          <cell r="C10" t="str">
            <v>Transp. local c/ basc. 10m3 rodov. não pav (consv)</v>
          </cell>
          <cell r="D10" t="str">
            <v>tkm</v>
          </cell>
          <cell r="E10">
            <v>0.5</v>
          </cell>
          <cell r="F10">
            <v>0</v>
          </cell>
          <cell r="G10">
            <v>0.5</v>
          </cell>
          <cell r="H10" t="str">
            <v>-</v>
          </cell>
        </row>
        <row r="11">
          <cell r="A11" t="str">
            <v>1 A 00 001 07</v>
          </cell>
          <cell r="B11" t="str">
            <v>-</v>
          </cell>
          <cell r="C11" t="str">
            <v>Transp. local c/ basc. 10m3 rodov. não pav (restr)</v>
          </cell>
          <cell r="D11" t="str">
            <v>tkm</v>
          </cell>
          <cell r="E11">
            <v>0.49</v>
          </cell>
          <cell r="F11">
            <v>0</v>
          </cell>
          <cell r="G11">
            <v>0.49</v>
          </cell>
          <cell r="H11" t="str">
            <v>-</v>
          </cell>
        </row>
        <row r="12">
          <cell r="A12" t="str">
            <v>1 A 00 001 08</v>
          </cell>
          <cell r="B12" t="str">
            <v>-</v>
          </cell>
          <cell r="C12" t="str">
            <v>Transporte local c/ basc. p/ rocha rodov. não pav.</v>
          </cell>
          <cell r="D12" t="str">
            <v>tkm</v>
          </cell>
          <cell r="E12">
            <v>0.62</v>
          </cell>
          <cell r="F12">
            <v>0</v>
          </cell>
          <cell r="G12">
            <v>0.62</v>
          </cell>
          <cell r="H12" t="str">
            <v>-</v>
          </cell>
        </row>
        <row r="13">
          <cell r="A13" t="str">
            <v>1 A 00 001 40</v>
          </cell>
          <cell r="B13" t="str">
            <v>-</v>
          </cell>
          <cell r="C13" t="str">
            <v>Transp. local c/ carroceria 15 t rodov. não pav.</v>
          </cell>
          <cell r="D13" t="str">
            <v>tkm</v>
          </cell>
          <cell r="E13">
            <v>0.53</v>
          </cell>
          <cell r="F13">
            <v>0</v>
          </cell>
          <cell r="G13">
            <v>0.53</v>
          </cell>
          <cell r="H13" t="str">
            <v>-</v>
          </cell>
        </row>
        <row r="14">
          <cell r="A14" t="str">
            <v>1 A 00 001 41</v>
          </cell>
          <cell r="B14" t="str">
            <v>-</v>
          </cell>
          <cell r="C14" t="str">
            <v>Transporte local c/ carroceria 4t rodov. não pav.</v>
          </cell>
          <cell r="D14" t="str">
            <v>tkm</v>
          </cell>
          <cell r="E14">
            <v>0.66</v>
          </cell>
          <cell r="F14">
            <v>0</v>
          </cell>
          <cell r="G14">
            <v>0.66</v>
          </cell>
          <cell r="H14" t="str">
            <v>-</v>
          </cell>
        </row>
        <row r="15">
          <cell r="A15" t="str">
            <v>1 A 00 001 50</v>
          </cell>
          <cell r="B15" t="str">
            <v>-</v>
          </cell>
          <cell r="C15" t="str">
            <v>Transporte local c/ betoneira rodov. não pav.</v>
          </cell>
          <cell r="D15" t="str">
            <v>tkm</v>
          </cell>
          <cell r="E15">
            <v>0.62</v>
          </cell>
          <cell r="F15">
            <v>0</v>
          </cell>
          <cell r="G15">
            <v>0.62</v>
          </cell>
          <cell r="H15" t="str">
            <v>-</v>
          </cell>
        </row>
        <row r="16">
          <cell r="A16" t="str">
            <v>1 A 00 001 60</v>
          </cell>
          <cell r="B16" t="str">
            <v>-</v>
          </cell>
          <cell r="C16" t="str">
            <v>Transp. local c/ carroc. c/ guind. rodov. não pav.</v>
          </cell>
          <cell r="D16" t="str">
            <v>tkm</v>
          </cell>
          <cell r="E16">
            <v>0.71</v>
          </cell>
          <cell r="F16">
            <v>0</v>
          </cell>
          <cell r="G16">
            <v>0.71</v>
          </cell>
          <cell r="H16" t="str">
            <v>-</v>
          </cell>
        </row>
        <row r="17">
          <cell r="A17" t="str">
            <v>1 A 00 001 90</v>
          </cell>
          <cell r="B17" t="str">
            <v>-</v>
          </cell>
          <cell r="C17" t="str">
            <v>Transporte comercial c/ carroc. rodov. não pav.</v>
          </cell>
          <cell r="D17" t="str">
            <v>tkm</v>
          </cell>
          <cell r="E17">
            <v>0.32</v>
          </cell>
          <cell r="F17">
            <v>0</v>
          </cell>
          <cell r="G17">
            <v>0.32</v>
          </cell>
          <cell r="H17" t="str">
            <v>-</v>
          </cell>
        </row>
        <row r="18">
          <cell r="A18" t="str">
            <v>1 A 00 001 91</v>
          </cell>
          <cell r="B18" t="str">
            <v>-</v>
          </cell>
          <cell r="C18" t="str">
            <v>Transporte comercial c/ basc. 10m3 rod. não pav.</v>
          </cell>
          <cell r="D18" t="str">
            <v>tkm</v>
          </cell>
          <cell r="E18">
            <v>0.33</v>
          </cell>
          <cell r="F18">
            <v>0</v>
          </cell>
          <cell r="G18">
            <v>0.33</v>
          </cell>
          <cell r="H18" t="str">
            <v>-</v>
          </cell>
        </row>
        <row r="19">
          <cell r="A19" t="str">
            <v>1 A 00 002 00</v>
          </cell>
          <cell r="B19" t="str">
            <v>-</v>
          </cell>
          <cell r="C19" t="str">
            <v>Transporte local c/ basc. 5m3 rodov. pav.</v>
          </cell>
          <cell r="D19" t="str">
            <v>tkm</v>
          </cell>
          <cell r="E19">
            <v>0.37</v>
          </cell>
          <cell r="F19">
            <v>0</v>
          </cell>
          <cell r="G19">
            <v>0.37</v>
          </cell>
          <cell r="H19" t="str">
            <v>-</v>
          </cell>
        </row>
        <row r="20">
          <cell r="A20" t="str">
            <v>1 A 00 002 03</v>
          </cell>
          <cell r="B20" t="str">
            <v>-</v>
          </cell>
          <cell r="C20" t="str">
            <v>Transp. local material para remendos</v>
          </cell>
          <cell r="D20" t="str">
            <v>tkm</v>
          </cell>
          <cell r="E20">
            <v>0.75</v>
          </cell>
          <cell r="F20">
            <v>0</v>
          </cell>
          <cell r="G20">
            <v>0.75</v>
          </cell>
          <cell r="H20" t="str">
            <v>-</v>
          </cell>
        </row>
        <row r="21">
          <cell r="A21" t="str">
            <v>1 A 00 002 05</v>
          </cell>
          <cell r="B21" t="str">
            <v>-</v>
          </cell>
          <cell r="C21" t="str">
            <v>Transp. local c/ basc. 10m3 rodov. pav. (const)</v>
          </cell>
          <cell r="D21" t="str">
            <v>tkm</v>
          </cell>
          <cell r="E21">
            <v>0.33</v>
          </cell>
          <cell r="F21">
            <v>0</v>
          </cell>
          <cell r="G21">
            <v>0.33</v>
          </cell>
          <cell r="H21" t="str">
            <v>-</v>
          </cell>
        </row>
        <row r="22">
          <cell r="A22" t="str">
            <v>1 A 00 002 06</v>
          </cell>
          <cell r="B22" t="str">
            <v>-</v>
          </cell>
          <cell r="C22" t="str">
            <v>Transp. local c/ basc. 10m3 rodov. pav. (consv)</v>
          </cell>
          <cell r="D22" t="str">
            <v>tkm</v>
          </cell>
          <cell r="E22">
            <v>0.38</v>
          </cell>
          <cell r="F22">
            <v>0</v>
          </cell>
          <cell r="G22">
            <v>0.38</v>
          </cell>
          <cell r="H22" t="str">
            <v>-</v>
          </cell>
        </row>
        <row r="23">
          <cell r="A23" t="str">
            <v>1 A 00 002 07</v>
          </cell>
          <cell r="B23" t="str">
            <v>-</v>
          </cell>
          <cell r="C23" t="str">
            <v>Transp. local c/ basc. 10m3 rodov. pav. (restr)</v>
          </cell>
          <cell r="D23" t="str">
            <v>tkm</v>
          </cell>
          <cell r="E23">
            <v>0.37</v>
          </cell>
          <cell r="F23">
            <v>0</v>
          </cell>
          <cell r="G23">
            <v>0.37</v>
          </cell>
          <cell r="H23" t="str">
            <v>-</v>
          </cell>
        </row>
        <row r="24">
          <cell r="A24" t="str">
            <v>1 A 00 002 08</v>
          </cell>
          <cell r="B24" t="str">
            <v>-</v>
          </cell>
          <cell r="C24" t="str">
            <v>Transporte local c/ basc. p/ rocha rodov. pav.</v>
          </cell>
          <cell r="D24" t="str">
            <v>tkm</v>
          </cell>
          <cell r="E24">
            <v>0.47</v>
          </cell>
          <cell r="F24">
            <v>0</v>
          </cell>
          <cell r="G24">
            <v>0.47</v>
          </cell>
          <cell r="H24" t="str">
            <v>-</v>
          </cell>
        </row>
        <row r="25">
          <cell r="A25" t="str">
            <v>1 A 00 002 40</v>
          </cell>
          <cell r="B25" t="str">
            <v>-</v>
          </cell>
          <cell r="C25" t="str">
            <v>Transporte local c/ carroceria 15 t rodov. pav.</v>
          </cell>
          <cell r="D25" t="str">
            <v>tkm</v>
          </cell>
          <cell r="E25">
            <v>0.39</v>
          </cell>
          <cell r="F25">
            <v>0</v>
          </cell>
          <cell r="G25">
            <v>0.39</v>
          </cell>
          <cell r="H25" t="str">
            <v>-</v>
          </cell>
        </row>
        <row r="26">
          <cell r="A26" t="str">
            <v>1 A 00 002 41</v>
          </cell>
          <cell r="B26" t="str">
            <v>-</v>
          </cell>
          <cell r="C26" t="str">
            <v>Transporte local c/ carroceria 4t rodov. pav.</v>
          </cell>
          <cell r="D26" t="str">
            <v>tkm</v>
          </cell>
          <cell r="E26">
            <v>0.52</v>
          </cell>
          <cell r="F26">
            <v>0</v>
          </cell>
          <cell r="G26">
            <v>0.52</v>
          </cell>
          <cell r="H26" t="str">
            <v>-</v>
          </cell>
        </row>
        <row r="27">
          <cell r="A27" t="str">
            <v>1 A 00 002 50</v>
          </cell>
          <cell r="B27" t="str">
            <v>-</v>
          </cell>
          <cell r="C27" t="str">
            <v>Transporte local c/ betoneira rodov. pav.</v>
          </cell>
          <cell r="D27" t="str">
            <v>tkm</v>
          </cell>
          <cell r="E27">
            <v>0.46</v>
          </cell>
          <cell r="F27">
            <v>0</v>
          </cell>
          <cell r="G27">
            <v>0.46</v>
          </cell>
          <cell r="H27" t="str">
            <v>-</v>
          </cell>
        </row>
        <row r="28">
          <cell r="A28" t="str">
            <v>1 A 00 002 60</v>
          </cell>
          <cell r="B28" t="str">
            <v>-</v>
          </cell>
          <cell r="C28" t="str">
            <v>Transp. local c/ carroceria c/ guind. rodov. pav.</v>
          </cell>
          <cell r="D28" t="str">
            <v>tkm</v>
          </cell>
          <cell r="E28">
            <v>0.63</v>
          </cell>
          <cell r="F28">
            <v>0</v>
          </cell>
          <cell r="G28">
            <v>0.63</v>
          </cell>
          <cell r="H28" t="str">
            <v>-</v>
          </cell>
        </row>
        <row r="29">
          <cell r="A29" t="str">
            <v>1 A 00 002 90</v>
          </cell>
          <cell r="B29" t="str">
            <v>-</v>
          </cell>
          <cell r="C29" t="str">
            <v>Transporte comercial c/ carroceria rodov. pav.</v>
          </cell>
          <cell r="D29" t="str">
            <v>tkm</v>
          </cell>
          <cell r="E29">
            <v>0.21</v>
          </cell>
          <cell r="F29">
            <v>0</v>
          </cell>
          <cell r="G29">
            <v>0.21</v>
          </cell>
          <cell r="H29" t="str">
            <v>-</v>
          </cell>
        </row>
        <row r="30">
          <cell r="A30" t="str">
            <v>1 A 00 002 91</v>
          </cell>
          <cell r="B30" t="str">
            <v>-</v>
          </cell>
          <cell r="C30" t="str">
            <v>Transporte comercial c/ basc. 10m3 rod. pav.</v>
          </cell>
          <cell r="D30" t="str">
            <v>tkm</v>
          </cell>
          <cell r="E30">
            <v>0.22</v>
          </cell>
          <cell r="F30">
            <v>0</v>
          </cell>
          <cell r="G30">
            <v>0.22</v>
          </cell>
          <cell r="H30" t="str">
            <v>-</v>
          </cell>
        </row>
        <row r="31">
          <cell r="A31" t="str">
            <v>1 A 00 102 00</v>
          </cell>
          <cell r="B31" t="str">
            <v>-</v>
          </cell>
          <cell r="C31" t="str">
            <v>Transporte local de material betuminoso</v>
          </cell>
          <cell r="D31" t="str">
            <v>tkm</v>
          </cell>
          <cell r="E31">
            <v>0.88</v>
          </cell>
          <cell r="F31">
            <v>0</v>
          </cell>
          <cell r="G31">
            <v>0.88</v>
          </cell>
          <cell r="H31" t="str">
            <v>-</v>
          </cell>
        </row>
        <row r="32">
          <cell r="A32" t="str">
            <v>1 A 00 112 90</v>
          </cell>
          <cell r="B32" t="str">
            <v>-</v>
          </cell>
          <cell r="C32" t="str">
            <v>Transporte comercial material betuminoso a quente</v>
          </cell>
          <cell r="D32" t="str">
            <v>tkm</v>
          </cell>
          <cell r="E32">
            <v>0</v>
          </cell>
          <cell r="F32">
            <v>0</v>
          </cell>
          <cell r="G32">
            <v>0</v>
          </cell>
          <cell r="H32" t="str">
            <v>-</v>
          </cell>
        </row>
        <row r="33">
          <cell r="A33" t="str">
            <v>1 A 00 112 91</v>
          </cell>
          <cell r="B33" t="str">
            <v>-</v>
          </cell>
          <cell r="C33" t="str">
            <v>Transporte comercial material betuminoso a frio</v>
          </cell>
          <cell r="D33" t="str">
            <v>tkm</v>
          </cell>
          <cell r="E33">
            <v>0</v>
          </cell>
          <cell r="F33">
            <v>0</v>
          </cell>
          <cell r="G33">
            <v>0</v>
          </cell>
          <cell r="H33" t="str">
            <v>-</v>
          </cell>
        </row>
        <row r="34">
          <cell r="A34" t="str">
            <v>1 A 00 201 70</v>
          </cell>
          <cell r="B34" t="str">
            <v>-</v>
          </cell>
          <cell r="C34" t="str">
            <v>Transp. local água c/ cam. tanque rodov. não pav.</v>
          </cell>
          <cell r="D34" t="str">
            <v>tkm</v>
          </cell>
          <cell r="E34">
            <v>0.59</v>
          </cell>
          <cell r="F34">
            <v>0</v>
          </cell>
          <cell r="G34">
            <v>0.59</v>
          </cell>
          <cell r="H34" t="str">
            <v>-</v>
          </cell>
        </row>
        <row r="35">
          <cell r="A35" t="str">
            <v>1 A 00 202 70</v>
          </cell>
          <cell r="B35" t="str">
            <v>-</v>
          </cell>
          <cell r="C35" t="str">
            <v>Transp. local de água c/ cam. tanque rodov. pav.</v>
          </cell>
          <cell r="D35" t="str">
            <v>tkm</v>
          </cell>
          <cell r="E35">
            <v>0.44</v>
          </cell>
          <cell r="F35">
            <v>0</v>
          </cell>
          <cell r="G35">
            <v>0.44</v>
          </cell>
          <cell r="H35" t="str">
            <v>-</v>
          </cell>
        </row>
        <row r="36">
          <cell r="A36" t="str">
            <v>1 A 00 301 00</v>
          </cell>
          <cell r="B36" t="str">
            <v>-</v>
          </cell>
          <cell r="C36" t="str">
            <v>Fornecimento de Aço CA-25</v>
          </cell>
          <cell r="D36" t="str">
            <v>kg</v>
          </cell>
          <cell r="E36">
            <v>3.47</v>
          </cell>
          <cell r="F36">
            <v>0</v>
          </cell>
          <cell r="G36">
            <v>3.47</v>
          </cell>
          <cell r="H36" t="str">
            <v>-</v>
          </cell>
        </row>
        <row r="37">
          <cell r="A37" t="str">
            <v>1 A 00 302 00</v>
          </cell>
          <cell r="B37" t="str">
            <v>-</v>
          </cell>
          <cell r="C37" t="str">
            <v>Fornecimento de Aço CA-50</v>
          </cell>
          <cell r="D37" t="str">
            <v>kg</v>
          </cell>
          <cell r="E37">
            <v>3.31</v>
          </cell>
          <cell r="F37">
            <v>0</v>
          </cell>
          <cell r="G37">
            <v>3.31</v>
          </cell>
          <cell r="H37" t="str">
            <v>-</v>
          </cell>
        </row>
        <row r="38">
          <cell r="A38" t="str">
            <v>1 A 00 303 00</v>
          </cell>
          <cell r="B38" t="str">
            <v>-</v>
          </cell>
          <cell r="C38" t="str">
            <v>Fornecimento de Aço CA-60</v>
          </cell>
          <cell r="D38" t="str">
            <v>kg</v>
          </cell>
          <cell r="E38">
            <v>3.83</v>
          </cell>
          <cell r="F38">
            <v>0</v>
          </cell>
          <cell r="G38">
            <v>3.83</v>
          </cell>
          <cell r="H38" t="str">
            <v>-</v>
          </cell>
        </row>
        <row r="39">
          <cell r="A39" t="str">
            <v>1 A 00 716 00</v>
          </cell>
          <cell r="B39" t="str">
            <v>-</v>
          </cell>
          <cell r="C39" t="str">
            <v>Areia comercial</v>
          </cell>
          <cell r="D39" t="str">
            <v>m³</v>
          </cell>
          <cell r="E39">
            <v>20.25</v>
          </cell>
          <cell r="F39">
            <v>0</v>
          </cell>
          <cell r="G39">
            <v>20.25</v>
          </cell>
          <cell r="H39" t="str">
            <v>-</v>
          </cell>
        </row>
        <row r="40">
          <cell r="A40" t="str">
            <v>1 A 00 717 00</v>
          </cell>
          <cell r="B40" t="str">
            <v>-</v>
          </cell>
          <cell r="C40" t="str">
            <v>Brita Comercial</v>
          </cell>
          <cell r="D40" t="str">
            <v>m³</v>
          </cell>
          <cell r="E40">
            <v>20.75</v>
          </cell>
          <cell r="F40">
            <v>0</v>
          </cell>
          <cell r="G40">
            <v>20.75</v>
          </cell>
          <cell r="H40" t="str">
            <v>-</v>
          </cell>
        </row>
        <row r="41">
          <cell r="A41" t="str">
            <v>1 A 00 901 01</v>
          </cell>
          <cell r="B41" t="str">
            <v>-</v>
          </cell>
          <cell r="C41" t="str">
            <v>Alvenaria de pedra argamassada</v>
          </cell>
          <cell r="D41" t="str">
            <v>m³</v>
          </cell>
          <cell r="E41">
            <v>106.44</v>
          </cell>
          <cell r="F41">
            <v>0</v>
          </cell>
          <cell r="G41">
            <v>106.44</v>
          </cell>
          <cell r="H41" t="str">
            <v>-</v>
          </cell>
        </row>
        <row r="42">
          <cell r="A42" t="str">
            <v>1 A 00 901 51</v>
          </cell>
          <cell r="B42" t="str">
            <v>-</v>
          </cell>
          <cell r="C42" t="str">
            <v>Alvenaria de pedra argamassada AC/PC</v>
          </cell>
          <cell r="D42" t="str">
            <v>m³</v>
          </cell>
          <cell r="E42">
            <v>114.39</v>
          </cell>
          <cell r="F42">
            <v>0</v>
          </cell>
          <cell r="G42">
            <v>114.39</v>
          </cell>
          <cell r="H42" t="str">
            <v>-</v>
          </cell>
        </row>
        <row r="43">
          <cell r="A43" t="str">
            <v>1 A 00 902 01</v>
          </cell>
          <cell r="B43" t="str">
            <v>-</v>
          </cell>
          <cell r="C43" t="str">
            <v>Alvenaria de tijolos</v>
          </cell>
          <cell r="D43" t="str">
            <v>m²</v>
          </cell>
          <cell r="E43">
            <v>29.49</v>
          </cell>
          <cell r="F43">
            <v>0</v>
          </cell>
          <cell r="G43">
            <v>29.49</v>
          </cell>
          <cell r="H43" t="str">
            <v>-</v>
          </cell>
        </row>
        <row r="44">
          <cell r="A44" t="str">
            <v>1 A 00 902 51</v>
          </cell>
          <cell r="B44" t="str">
            <v>-</v>
          </cell>
          <cell r="C44" t="str">
            <v>Alvenaria de tijolos AC</v>
          </cell>
          <cell r="D44" t="str">
            <v>m²</v>
          </cell>
          <cell r="E44">
            <v>30.05</v>
          </cell>
          <cell r="F44">
            <v>0</v>
          </cell>
          <cell r="G44">
            <v>30.05</v>
          </cell>
          <cell r="H44" t="str">
            <v>-</v>
          </cell>
        </row>
        <row r="45">
          <cell r="A45" t="str">
            <v>1 A 00 903 01</v>
          </cell>
          <cell r="B45" t="str">
            <v>-</v>
          </cell>
          <cell r="C45" t="str">
            <v>Dentes para bueiros duplos D=1,00 m</v>
          </cell>
          <cell r="D45" t="str">
            <v>und</v>
          </cell>
          <cell r="E45">
            <v>84.5</v>
          </cell>
          <cell r="F45">
            <v>0</v>
          </cell>
          <cell r="G45">
            <v>84.5</v>
          </cell>
          <cell r="H45" t="str">
            <v>-</v>
          </cell>
        </row>
        <row r="46">
          <cell r="A46" t="str">
            <v>1 A 00 903 51</v>
          </cell>
          <cell r="B46" t="str">
            <v>-</v>
          </cell>
          <cell r="C46" t="str">
            <v>Dentes para bueiros duplos D=1,00 m AC/BC/PC</v>
          </cell>
          <cell r="D46" t="str">
            <v>und</v>
          </cell>
          <cell r="E46">
            <v>88.02</v>
          </cell>
          <cell r="F46">
            <v>0</v>
          </cell>
          <cell r="G46">
            <v>88.02</v>
          </cell>
          <cell r="H46" t="str">
            <v>-</v>
          </cell>
        </row>
        <row r="47">
          <cell r="A47" t="str">
            <v>1 A 00 904 01</v>
          </cell>
          <cell r="B47" t="str">
            <v>-</v>
          </cell>
          <cell r="C47" t="str">
            <v>Dentes para bueiros duplos D=1,20 m</v>
          </cell>
          <cell r="D47" t="str">
            <v>und</v>
          </cell>
          <cell r="E47">
            <v>95.11</v>
          </cell>
          <cell r="F47">
            <v>0</v>
          </cell>
          <cell r="G47">
            <v>95.11</v>
          </cell>
          <cell r="H47" t="str">
            <v>-</v>
          </cell>
        </row>
        <row r="48">
          <cell r="A48" t="str">
            <v>1 A 00 904 51</v>
          </cell>
          <cell r="B48" t="str">
            <v>-</v>
          </cell>
          <cell r="C48" t="str">
            <v>Dentes para bueiros duplos D=1,20 m AC/BC/PC</v>
          </cell>
          <cell r="D48" t="str">
            <v>und</v>
          </cell>
          <cell r="E48">
            <v>99.17</v>
          </cell>
          <cell r="F48">
            <v>0</v>
          </cell>
          <cell r="G48">
            <v>99.17</v>
          </cell>
          <cell r="H48" t="str">
            <v>-</v>
          </cell>
        </row>
        <row r="49">
          <cell r="A49" t="str">
            <v>1 A 00 905 01</v>
          </cell>
          <cell r="B49" t="str">
            <v>-</v>
          </cell>
          <cell r="C49" t="str">
            <v>Dentes para bueiros duplos D=1,50 m</v>
          </cell>
          <cell r="D49" t="str">
            <v>und</v>
          </cell>
          <cell r="E49">
            <v>118.65</v>
          </cell>
          <cell r="F49">
            <v>0</v>
          </cell>
          <cell r="G49">
            <v>118.65</v>
          </cell>
          <cell r="H49" t="str">
            <v>-</v>
          </cell>
        </row>
        <row r="50">
          <cell r="A50" t="str">
            <v>1 A 00 905 51</v>
          </cell>
          <cell r="B50" t="str">
            <v>-</v>
          </cell>
          <cell r="C50" t="str">
            <v>Dentes para bueiros duplos D=1,50 m AC/BC/PC</v>
          </cell>
          <cell r="D50" t="str">
            <v>und</v>
          </cell>
          <cell r="E50">
            <v>123.5</v>
          </cell>
          <cell r="F50">
            <v>0</v>
          </cell>
          <cell r="G50">
            <v>123.5</v>
          </cell>
          <cell r="H50" t="str">
            <v>-</v>
          </cell>
        </row>
        <row r="51">
          <cell r="A51" t="str">
            <v>1 A 00 906 01</v>
          </cell>
          <cell r="B51" t="str">
            <v>-</v>
          </cell>
          <cell r="C51" t="str">
            <v>Dentes para bueiros simples D=0,60 m</v>
          </cell>
          <cell r="D51" t="str">
            <v>und</v>
          </cell>
          <cell r="E51">
            <v>28.55</v>
          </cell>
          <cell r="F51">
            <v>0</v>
          </cell>
          <cell r="G51">
            <v>28.55</v>
          </cell>
          <cell r="H51" t="str">
            <v>-</v>
          </cell>
        </row>
        <row r="52">
          <cell r="A52" t="str">
            <v>1 A 00 906 51</v>
          </cell>
          <cell r="B52" t="str">
            <v>-</v>
          </cell>
          <cell r="C52" t="str">
            <v>Dentes para bueiros simples D=0,60 m AC/BC/PC</v>
          </cell>
          <cell r="D52" t="str">
            <v>und</v>
          </cell>
          <cell r="E52">
            <v>29.73</v>
          </cell>
          <cell r="F52">
            <v>0</v>
          </cell>
          <cell r="G52">
            <v>29.73</v>
          </cell>
          <cell r="H52" t="str">
            <v>-</v>
          </cell>
        </row>
        <row r="53">
          <cell r="A53" t="str">
            <v>1 A 00 907 01</v>
          </cell>
          <cell r="B53" t="str">
            <v>-</v>
          </cell>
          <cell r="C53" t="str">
            <v>Dentes para bueiros simples D=0,80 m</v>
          </cell>
          <cell r="D53" t="str">
            <v>und</v>
          </cell>
          <cell r="E53">
            <v>35.630000000000003</v>
          </cell>
          <cell r="F53">
            <v>0</v>
          </cell>
          <cell r="G53">
            <v>35.630000000000003</v>
          </cell>
          <cell r="H53" t="str">
            <v>-</v>
          </cell>
        </row>
        <row r="54">
          <cell r="A54" t="str">
            <v>1 A 00 907 51</v>
          </cell>
          <cell r="B54" t="str">
            <v>-</v>
          </cell>
          <cell r="C54" t="str">
            <v>Dentes para bueiros simples D=0,80 m AC/BC/PC</v>
          </cell>
          <cell r="D54" t="str">
            <v>und</v>
          </cell>
          <cell r="E54">
            <v>37.1</v>
          </cell>
          <cell r="F54">
            <v>0</v>
          </cell>
          <cell r="G54">
            <v>37.1</v>
          </cell>
          <cell r="H54" t="str">
            <v>-</v>
          </cell>
        </row>
        <row r="55">
          <cell r="A55" t="str">
            <v>1 A 00 908 01</v>
          </cell>
          <cell r="B55" t="str">
            <v>-</v>
          </cell>
          <cell r="C55" t="str">
            <v>Dentes para bueiros simples D=1,00 m</v>
          </cell>
          <cell r="D55" t="str">
            <v>und</v>
          </cell>
          <cell r="E55">
            <v>42.18</v>
          </cell>
          <cell r="F55">
            <v>0</v>
          </cell>
          <cell r="G55">
            <v>42.18</v>
          </cell>
          <cell r="H55" t="str">
            <v>-</v>
          </cell>
        </row>
        <row r="56">
          <cell r="A56" t="str">
            <v>1 A 00 908 51</v>
          </cell>
          <cell r="B56" t="str">
            <v>-</v>
          </cell>
          <cell r="C56" t="str">
            <v>Dentes para bueiros simples D=1,00 m AC/BC/PC</v>
          </cell>
          <cell r="D56" t="str">
            <v>und</v>
          </cell>
          <cell r="E56">
            <v>43.94</v>
          </cell>
          <cell r="F56">
            <v>0</v>
          </cell>
          <cell r="G56">
            <v>43.94</v>
          </cell>
          <cell r="H56" t="str">
            <v>-</v>
          </cell>
        </row>
        <row r="57">
          <cell r="A57" t="str">
            <v>1 A 00 909 01</v>
          </cell>
          <cell r="B57" t="str">
            <v>-</v>
          </cell>
          <cell r="C57" t="str">
            <v>Dentes para bueiros simples D=1,20 m</v>
          </cell>
          <cell r="D57" t="str">
            <v>und</v>
          </cell>
          <cell r="E57">
            <v>47.62</v>
          </cell>
          <cell r="F57">
            <v>0</v>
          </cell>
          <cell r="G57">
            <v>47.62</v>
          </cell>
          <cell r="H57" t="str">
            <v>-</v>
          </cell>
        </row>
        <row r="58">
          <cell r="A58" t="str">
            <v>1 A 00 909 51</v>
          </cell>
          <cell r="B58" t="str">
            <v>-</v>
          </cell>
          <cell r="C58" t="str">
            <v>Dentes para bueiros simples D=1,20 m AC/BC/PC</v>
          </cell>
          <cell r="D58" t="str">
            <v>und</v>
          </cell>
          <cell r="E58">
            <v>49.65</v>
          </cell>
          <cell r="F58">
            <v>0</v>
          </cell>
          <cell r="G58">
            <v>49.65</v>
          </cell>
          <cell r="H58" t="str">
            <v>-</v>
          </cell>
        </row>
        <row r="59">
          <cell r="A59" t="str">
            <v>1 A 00 910 01</v>
          </cell>
          <cell r="B59" t="str">
            <v>-</v>
          </cell>
          <cell r="C59" t="str">
            <v>Dentes para bueiros simples D=1,50 m</v>
          </cell>
          <cell r="D59" t="str">
            <v>und</v>
          </cell>
          <cell r="E59">
            <v>61.76</v>
          </cell>
          <cell r="F59">
            <v>0</v>
          </cell>
          <cell r="G59">
            <v>61.76</v>
          </cell>
          <cell r="H59" t="str">
            <v>-</v>
          </cell>
        </row>
        <row r="60">
          <cell r="A60" t="str">
            <v>1 A 00 910 51</v>
          </cell>
          <cell r="B60" t="str">
            <v>-</v>
          </cell>
          <cell r="C60" t="str">
            <v>Dentes para bueiros simples D=1,50 m AC/BC/PC</v>
          </cell>
          <cell r="D60" t="str">
            <v>und</v>
          </cell>
          <cell r="E60">
            <v>64.180000000000007</v>
          </cell>
          <cell r="F60">
            <v>0</v>
          </cell>
          <cell r="G60">
            <v>64.180000000000007</v>
          </cell>
          <cell r="H60" t="str">
            <v>-</v>
          </cell>
        </row>
        <row r="61">
          <cell r="A61" t="str">
            <v>1 A 00 911 01</v>
          </cell>
          <cell r="B61" t="str">
            <v>-</v>
          </cell>
          <cell r="C61" t="str">
            <v>Dentes para bueiros triplos D=1,00 m</v>
          </cell>
          <cell r="D61" t="str">
            <v>und</v>
          </cell>
          <cell r="E61">
            <v>122.69</v>
          </cell>
          <cell r="F61">
            <v>0</v>
          </cell>
          <cell r="G61">
            <v>122.69</v>
          </cell>
          <cell r="H61" t="str">
            <v>-</v>
          </cell>
        </row>
        <row r="62">
          <cell r="A62" t="str">
            <v>1 A 00 911 51</v>
          </cell>
          <cell r="B62" t="str">
            <v>-</v>
          </cell>
          <cell r="C62" t="str">
            <v>Dentes para bueiros triplos D=1,00 m AC/BC/PC</v>
          </cell>
          <cell r="D62" t="str">
            <v>und</v>
          </cell>
          <cell r="E62">
            <v>127.97</v>
          </cell>
          <cell r="F62">
            <v>0</v>
          </cell>
          <cell r="G62">
            <v>127.97</v>
          </cell>
          <cell r="H62" t="str">
            <v>-</v>
          </cell>
        </row>
        <row r="63">
          <cell r="A63" t="str">
            <v>1 A 00 912 01</v>
          </cell>
          <cell r="B63" t="str">
            <v>-</v>
          </cell>
          <cell r="C63" t="str">
            <v>Dentes para bueiros triplos D=1,20 m</v>
          </cell>
          <cell r="D63" t="str">
            <v>und</v>
          </cell>
          <cell r="E63">
            <v>142.74</v>
          </cell>
          <cell r="F63">
            <v>0</v>
          </cell>
          <cell r="G63">
            <v>142.74</v>
          </cell>
          <cell r="H63" t="str">
            <v>-</v>
          </cell>
        </row>
        <row r="64">
          <cell r="A64" t="str">
            <v>1 A 00 912 51</v>
          </cell>
          <cell r="B64" t="str">
            <v>-</v>
          </cell>
          <cell r="C64" t="str">
            <v>Dentes para bueiros triplos D=1,20 m AC/BC/PC</v>
          </cell>
          <cell r="D64" t="str">
            <v>und</v>
          </cell>
          <cell r="E64">
            <v>148.83000000000001</v>
          </cell>
          <cell r="F64">
            <v>0</v>
          </cell>
          <cell r="G64">
            <v>148.83000000000001</v>
          </cell>
          <cell r="H64" t="str">
            <v>-</v>
          </cell>
        </row>
        <row r="65">
          <cell r="A65" t="str">
            <v>1 A 00 913 01</v>
          </cell>
          <cell r="B65" t="str">
            <v>-</v>
          </cell>
          <cell r="C65" t="str">
            <v>Dentes para bueiros triplos D=1,50 m</v>
          </cell>
          <cell r="D65" t="str">
            <v>und</v>
          </cell>
          <cell r="E65">
            <v>175.01</v>
          </cell>
          <cell r="F65">
            <v>0</v>
          </cell>
          <cell r="G65">
            <v>175.01</v>
          </cell>
          <cell r="H65" t="str">
            <v>-</v>
          </cell>
        </row>
        <row r="66">
          <cell r="A66" t="str">
            <v>1 A 00 913 51</v>
          </cell>
          <cell r="B66" t="str">
            <v>-</v>
          </cell>
          <cell r="C66" t="str">
            <v>Dentes para bueiros triplos D=1,50 m AC/BC/PC</v>
          </cell>
          <cell r="D66" t="str">
            <v>und</v>
          </cell>
          <cell r="E66">
            <v>182.27</v>
          </cell>
          <cell r="F66">
            <v>0</v>
          </cell>
          <cell r="G66">
            <v>182.27</v>
          </cell>
          <cell r="H66" t="str">
            <v>-</v>
          </cell>
        </row>
        <row r="67">
          <cell r="A67" t="str">
            <v>1 A 00 961 00</v>
          </cell>
          <cell r="B67" t="str">
            <v>-</v>
          </cell>
          <cell r="C67" t="str">
            <v>Peças de Desgaste do Britador 30m3/h</v>
          </cell>
          <cell r="D67" t="str">
            <v>cjh</v>
          </cell>
          <cell r="E67">
            <v>46.15</v>
          </cell>
          <cell r="F67">
            <v>0</v>
          </cell>
          <cell r="G67">
            <v>46.15</v>
          </cell>
          <cell r="H67" t="str">
            <v>-</v>
          </cell>
        </row>
        <row r="68">
          <cell r="A68" t="str">
            <v>1 A 00 962 00</v>
          </cell>
          <cell r="B68" t="str">
            <v>-</v>
          </cell>
          <cell r="C68" t="str">
            <v>Peças de Desgaste do Britador 9 a 20m3/h</v>
          </cell>
          <cell r="D68" t="str">
            <v>cjh</v>
          </cell>
          <cell r="E68">
            <v>19.72</v>
          </cell>
          <cell r="F68">
            <v>0</v>
          </cell>
          <cell r="G68">
            <v>19.72</v>
          </cell>
          <cell r="H68" t="str">
            <v>-</v>
          </cell>
        </row>
        <row r="69">
          <cell r="A69" t="str">
            <v>1 A 00 963 00</v>
          </cell>
          <cell r="B69" t="str">
            <v>-</v>
          </cell>
          <cell r="C69" t="str">
            <v>Peças de Desgaste do Britador 80m3/h</v>
          </cell>
          <cell r="D69" t="str">
            <v>cjh</v>
          </cell>
          <cell r="E69">
            <v>112.13</v>
          </cell>
          <cell r="F69">
            <v>0</v>
          </cell>
          <cell r="G69">
            <v>112.13</v>
          </cell>
          <cell r="H69" t="str">
            <v>-</v>
          </cell>
        </row>
        <row r="70">
          <cell r="A70" t="str">
            <v>1 A 00 964 00</v>
          </cell>
          <cell r="B70" t="str">
            <v>-</v>
          </cell>
          <cell r="C70" t="str">
            <v>Peças de desgaste britador prod. de rachão</v>
          </cell>
          <cell r="D70" t="str">
            <v>cjh</v>
          </cell>
          <cell r="E70">
            <v>36.07</v>
          </cell>
          <cell r="F70">
            <v>0</v>
          </cell>
          <cell r="G70">
            <v>36.07</v>
          </cell>
          <cell r="H70" t="str">
            <v>-</v>
          </cell>
        </row>
        <row r="71">
          <cell r="A71" t="str">
            <v>1 A 00 999 06</v>
          </cell>
          <cell r="B71" t="str">
            <v>-</v>
          </cell>
          <cell r="C71" t="str">
            <v>Solo local / selo de argila apiloado</v>
          </cell>
          <cell r="D71" t="str">
            <v>m³</v>
          </cell>
          <cell r="E71">
            <v>9.01</v>
          </cell>
          <cell r="F71">
            <v>0</v>
          </cell>
          <cell r="G71">
            <v>9.01</v>
          </cell>
          <cell r="H71" t="str">
            <v>-</v>
          </cell>
        </row>
        <row r="72">
          <cell r="A72" t="str">
            <v>1 A 01 100 01</v>
          </cell>
          <cell r="B72" t="str">
            <v>-</v>
          </cell>
          <cell r="C72" t="str">
            <v>Limpeza camada vegetal em jazida (const e restr.)</v>
          </cell>
          <cell r="D72" t="str">
            <v>m²</v>
          </cell>
          <cell r="E72">
            <v>0.28999999999999998</v>
          </cell>
          <cell r="F72">
            <v>0</v>
          </cell>
          <cell r="G72">
            <v>0.28999999999999998</v>
          </cell>
          <cell r="H72" t="str">
            <v>-</v>
          </cell>
        </row>
        <row r="73">
          <cell r="A73" t="str">
            <v>1 A 01 100 02</v>
          </cell>
          <cell r="B73" t="str">
            <v>-</v>
          </cell>
          <cell r="C73" t="str">
            <v>Limpeza de camada vegetal em jazida (consv)</v>
          </cell>
          <cell r="D73" t="str">
            <v>m²</v>
          </cell>
          <cell r="E73">
            <v>0.59</v>
          </cell>
          <cell r="F73">
            <v>0</v>
          </cell>
          <cell r="G73">
            <v>0.59</v>
          </cell>
          <cell r="H73" t="str">
            <v>-</v>
          </cell>
        </row>
        <row r="74">
          <cell r="A74" t="str">
            <v>1 A 01 105 01</v>
          </cell>
          <cell r="B74" t="str">
            <v>-</v>
          </cell>
          <cell r="C74" t="str">
            <v>Expurgo de jazida (const e restr)</v>
          </cell>
          <cell r="D74" t="str">
            <v>m³</v>
          </cell>
          <cell r="E74">
            <v>1.57</v>
          </cell>
          <cell r="F74">
            <v>0</v>
          </cell>
          <cell r="G74">
            <v>1.57</v>
          </cell>
          <cell r="H74" t="str">
            <v>-</v>
          </cell>
        </row>
        <row r="75">
          <cell r="A75" t="str">
            <v>1 A 01 105 02</v>
          </cell>
          <cell r="B75" t="str">
            <v>-</v>
          </cell>
          <cell r="C75" t="str">
            <v>Expurgo de jazida (consv)</v>
          </cell>
          <cell r="D75" t="str">
            <v>m³</v>
          </cell>
          <cell r="E75">
            <v>3.23</v>
          </cell>
          <cell r="F75">
            <v>0</v>
          </cell>
          <cell r="G75">
            <v>3.23</v>
          </cell>
          <cell r="H75" t="str">
            <v>-</v>
          </cell>
        </row>
        <row r="76">
          <cell r="A76" t="str">
            <v>1 A 01 111 00</v>
          </cell>
          <cell r="B76" t="str">
            <v>-</v>
          </cell>
          <cell r="C76" t="str">
            <v>Material de base (consv)</v>
          </cell>
          <cell r="D76" t="str">
            <v>m³</v>
          </cell>
          <cell r="E76">
            <v>0</v>
          </cell>
          <cell r="F76">
            <v>0</v>
          </cell>
          <cell r="G76">
            <v>0</v>
          </cell>
          <cell r="H76" t="str">
            <v>-</v>
          </cell>
        </row>
        <row r="77">
          <cell r="A77" t="str">
            <v>1 A 01 111 01</v>
          </cell>
          <cell r="B77" t="str">
            <v>-</v>
          </cell>
          <cell r="C77" t="str">
            <v>Esc. e carga material de jazida (consv)</v>
          </cell>
          <cell r="D77" t="str">
            <v>m³</v>
          </cell>
          <cell r="E77">
            <v>6.07</v>
          </cell>
          <cell r="F77">
            <v>0</v>
          </cell>
          <cell r="G77">
            <v>6.07</v>
          </cell>
          <cell r="H77" t="str">
            <v>-</v>
          </cell>
        </row>
        <row r="78">
          <cell r="A78" t="str">
            <v>1 A 01 120 01</v>
          </cell>
          <cell r="B78" t="str">
            <v>-</v>
          </cell>
          <cell r="C78" t="str">
            <v>Escav. e carga de mater. de jazida(const e restr)</v>
          </cell>
          <cell r="D78" t="str">
            <v>m³</v>
          </cell>
          <cell r="E78">
            <v>3.26</v>
          </cell>
          <cell r="F78">
            <v>0</v>
          </cell>
          <cell r="G78">
            <v>3.26</v>
          </cell>
          <cell r="H78" t="str">
            <v>-</v>
          </cell>
        </row>
        <row r="79">
          <cell r="A79" t="str">
            <v>1 A 01 150 01</v>
          </cell>
          <cell r="B79" t="str">
            <v>-</v>
          </cell>
          <cell r="C79" t="str">
            <v>Rocha p/ britagem c/ perfur. sobre esteira</v>
          </cell>
          <cell r="D79" t="str">
            <v>m³</v>
          </cell>
          <cell r="E79">
            <v>21.78</v>
          </cell>
          <cell r="F79">
            <v>0</v>
          </cell>
          <cell r="G79">
            <v>21.78</v>
          </cell>
          <cell r="H79" t="str">
            <v>-</v>
          </cell>
        </row>
        <row r="80">
          <cell r="A80" t="str">
            <v>1 A 01 150 02</v>
          </cell>
          <cell r="B80" t="str">
            <v>-</v>
          </cell>
          <cell r="C80" t="str">
            <v>Rocha p/ britagem com perfuratriz manual</v>
          </cell>
          <cell r="D80" t="str">
            <v>m³</v>
          </cell>
          <cell r="E80">
            <v>22.5</v>
          </cell>
          <cell r="F80">
            <v>0</v>
          </cell>
          <cell r="G80">
            <v>22.5</v>
          </cell>
          <cell r="H80" t="str">
            <v>-</v>
          </cell>
        </row>
        <row r="81">
          <cell r="A81" t="str">
            <v>1 A 01 155 01</v>
          </cell>
          <cell r="B81" t="str">
            <v>-</v>
          </cell>
          <cell r="C81" t="str">
            <v>Rachão ou pedra-de-mão produzidos-(const e rest)</v>
          </cell>
          <cell r="D81" t="str">
            <v>m³</v>
          </cell>
          <cell r="E81">
            <v>17.39</v>
          </cell>
          <cell r="F81">
            <v>0</v>
          </cell>
          <cell r="G81">
            <v>17.39</v>
          </cell>
          <cell r="H81" t="str">
            <v>-</v>
          </cell>
        </row>
        <row r="82">
          <cell r="A82" t="str">
            <v>1 A 01 155 51</v>
          </cell>
          <cell r="B82" t="str">
            <v>-</v>
          </cell>
          <cell r="C82" t="str">
            <v>Rachão ou pedra-de-mão comercial (cont e rest)/ PC</v>
          </cell>
          <cell r="D82" t="str">
            <v>m³</v>
          </cell>
          <cell r="E82">
            <v>21</v>
          </cell>
          <cell r="F82">
            <v>0</v>
          </cell>
          <cell r="G82">
            <v>21</v>
          </cell>
          <cell r="H82" t="str">
            <v>-</v>
          </cell>
        </row>
        <row r="83">
          <cell r="A83" t="str">
            <v>1 A 01 170 01</v>
          </cell>
          <cell r="B83" t="str">
            <v>-</v>
          </cell>
          <cell r="C83" t="str">
            <v>Areia extraída com escavadeira hidráulica</v>
          </cell>
          <cell r="D83" t="str">
            <v>m³</v>
          </cell>
          <cell r="E83">
            <v>5.16</v>
          </cell>
          <cell r="F83">
            <v>0</v>
          </cell>
          <cell r="G83">
            <v>5.16</v>
          </cell>
          <cell r="H83" t="str">
            <v>-</v>
          </cell>
        </row>
        <row r="84">
          <cell r="A84" t="str">
            <v>1 A 01 170 02</v>
          </cell>
          <cell r="B84" t="str">
            <v>-</v>
          </cell>
          <cell r="C84" t="str">
            <v>Areia extraída com trator e carregadeira</v>
          </cell>
          <cell r="D84" t="str">
            <v>m³</v>
          </cell>
          <cell r="E84">
            <v>4.37</v>
          </cell>
          <cell r="F84">
            <v>0</v>
          </cell>
          <cell r="G84">
            <v>4.37</v>
          </cell>
          <cell r="H84" t="str">
            <v>-</v>
          </cell>
        </row>
        <row r="85">
          <cell r="A85" t="str">
            <v>1 A 01 170 03</v>
          </cell>
          <cell r="B85" t="str">
            <v>-</v>
          </cell>
          <cell r="C85" t="str">
            <v>Areia extraída com draga de sucção (tipo bomba)</v>
          </cell>
          <cell r="D85" t="str">
            <v>m³</v>
          </cell>
          <cell r="E85">
            <v>14.15</v>
          </cell>
          <cell r="F85">
            <v>0</v>
          </cell>
          <cell r="G85">
            <v>14.15</v>
          </cell>
          <cell r="H85" t="str">
            <v>-</v>
          </cell>
        </row>
        <row r="86">
          <cell r="A86" t="str">
            <v>1 A 01 200 01</v>
          </cell>
          <cell r="B86" t="str">
            <v>-</v>
          </cell>
          <cell r="C86" t="str">
            <v>Brita produzida em central de britagem de 80 m3/h</v>
          </cell>
          <cell r="D86" t="str">
            <v>m³</v>
          </cell>
          <cell r="E86">
            <v>21.28</v>
          </cell>
          <cell r="F86">
            <v>0</v>
          </cell>
          <cell r="G86">
            <v>21.28</v>
          </cell>
          <cell r="H86" t="str">
            <v>-</v>
          </cell>
        </row>
        <row r="87">
          <cell r="A87" t="str">
            <v>1 A 01 200 02</v>
          </cell>
          <cell r="B87" t="str">
            <v>-</v>
          </cell>
          <cell r="C87" t="str">
            <v>Brita produzida em central de britagem de 30 m3/h</v>
          </cell>
          <cell r="D87" t="str">
            <v>m³</v>
          </cell>
          <cell r="E87">
            <v>26.92</v>
          </cell>
          <cell r="F87">
            <v>0</v>
          </cell>
          <cell r="G87">
            <v>26.92</v>
          </cell>
          <cell r="H87" t="str">
            <v>-</v>
          </cell>
        </row>
        <row r="88">
          <cell r="A88" t="str">
            <v>1 A 01 200 04</v>
          </cell>
          <cell r="B88" t="str">
            <v>-</v>
          </cell>
          <cell r="C88" t="str">
            <v>Pedra de mão produzida manualmente (consv)</v>
          </cell>
          <cell r="D88" t="str">
            <v>m³</v>
          </cell>
          <cell r="E88">
            <v>28.38</v>
          </cell>
          <cell r="F88">
            <v>0</v>
          </cell>
          <cell r="G88">
            <v>28.38</v>
          </cell>
          <cell r="H88" t="str">
            <v>-</v>
          </cell>
        </row>
        <row r="89">
          <cell r="A89" t="str">
            <v>1 A 01 390 02</v>
          </cell>
          <cell r="B89" t="str">
            <v>-</v>
          </cell>
          <cell r="C89" t="str">
            <v>Usinagem de CBUQ (capa de rolamento)</v>
          </cell>
          <cell r="D89" t="str">
            <v>t</v>
          </cell>
          <cell r="E89">
            <v>26.16</v>
          </cell>
          <cell r="F89">
            <v>0</v>
          </cell>
          <cell r="G89">
            <v>26.16</v>
          </cell>
          <cell r="H89" t="str">
            <v>-</v>
          </cell>
        </row>
        <row r="90">
          <cell r="A90" t="str">
            <v>1 A 01 390 03</v>
          </cell>
          <cell r="B90" t="str">
            <v>-</v>
          </cell>
          <cell r="C90" t="str">
            <v>Usinagem de CBUQ (binder)</v>
          </cell>
          <cell r="D90" t="str">
            <v>t</v>
          </cell>
          <cell r="E90">
            <v>25.61</v>
          </cell>
          <cell r="F90">
            <v>0</v>
          </cell>
          <cell r="G90">
            <v>25.61</v>
          </cell>
          <cell r="H90" t="str">
            <v>-</v>
          </cell>
        </row>
        <row r="91">
          <cell r="A91" t="str">
            <v>1 A 01 390 52</v>
          </cell>
          <cell r="B91" t="str">
            <v>-</v>
          </cell>
          <cell r="C91" t="str">
            <v>Usinagem de CBUQ (capa de rolamento) AC/BC</v>
          </cell>
          <cell r="D91" t="str">
            <v>t</v>
          </cell>
          <cell r="E91">
            <v>28.35</v>
          </cell>
          <cell r="F91">
            <v>0</v>
          </cell>
          <cell r="G91">
            <v>28.35</v>
          </cell>
          <cell r="H91" t="str">
            <v>-</v>
          </cell>
        </row>
        <row r="92">
          <cell r="A92" t="str">
            <v>1 A 01 390 53</v>
          </cell>
          <cell r="B92" t="str">
            <v>-</v>
          </cell>
          <cell r="C92" t="str">
            <v>Usinagem de CBUQ (binder) AC/BC</v>
          </cell>
          <cell r="D92" t="str">
            <v>t</v>
          </cell>
          <cell r="E92">
            <v>27.78</v>
          </cell>
          <cell r="F92">
            <v>0</v>
          </cell>
          <cell r="G92">
            <v>27.78</v>
          </cell>
          <cell r="H92" t="str">
            <v>-</v>
          </cell>
        </row>
        <row r="93">
          <cell r="A93" t="str">
            <v>1 A 01 391 02</v>
          </cell>
          <cell r="B93" t="str">
            <v>-</v>
          </cell>
          <cell r="C93" t="str">
            <v>Usinagem de areia-asfalto</v>
          </cell>
          <cell r="D93" t="str">
            <v>t</v>
          </cell>
          <cell r="E93">
            <v>28.44</v>
          </cell>
          <cell r="F93">
            <v>0</v>
          </cell>
          <cell r="G93">
            <v>28.44</v>
          </cell>
          <cell r="H93" t="str">
            <v>-</v>
          </cell>
        </row>
        <row r="94">
          <cell r="A94" t="str">
            <v>1 A 01 391 52</v>
          </cell>
          <cell r="B94" t="str">
            <v>-</v>
          </cell>
          <cell r="C94" t="str">
            <v>Usinagem de areia-asfalto AC</v>
          </cell>
          <cell r="D94" t="str">
            <v>t</v>
          </cell>
          <cell r="E94">
            <v>39.31</v>
          </cell>
          <cell r="F94">
            <v>0</v>
          </cell>
          <cell r="G94">
            <v>39.31</v>
          </cell>
          <cell r="H94" t="str">
            <v>-</v>
          </cell>
        </row>
        <row r="95">
          <cell r="A95" t="str">
            <v>1 A 01 395 01</v>
          </cell>
          <cell r="B95" t="str">
            <v>-</v>
          </cell>
          <cell r="C95" t="str">
            <v>Usinagem de brita graduada</v>
          </cell>
          <cell r="D95" t="str">
            <v>m³</v>
          </cell>
          <cell r="E95">
            <v>36.54</v>
          </cell>
          <cell r="F95">
            <v>0</v>
          </cell>
          <cell r="G95">
            <v>36.54</v>
          </cell>
          <cell r="H95" t="str">
            <v>-</v>
          </cell>
        </row>
        <row r="96">
          <cell r="A96" t="str">
            <v>1 A 01 395 02</v>
          </cell>
          <cell r="B96" t="str">
            <v>-</v>
          </cell>
          <cell r="C96" t="str">
            <v>Usinagem de solo-brita</v>
          </cell>
          <cell r="D96" t="str">
            <v>m³</v>
          </cell>
          <cell r="E96">
            <v>19.72</v>
          </cell>
          <cell r="F96">
            <v>0</v>
          </cell>
          <cell r="G96">
            <v>19.72</v>
          </cell>
          <cell r="H96" t="str">
            <v>-</v>
          </cell>
        </row>
        <row r="97">
          <cell r="A97" t="str">
            <v>1 A 01 395 51</v>
          </cell>
          <cell r="B97" t="str">
            <v>-</v>
          </cell>
          <cell r="C97" t="str">
            <v>Usinagem de brita graduada BC</v>
          </cell>
          <cell r="D97" t="str">
            <v>m³</v>
          </cell>
          <cell r="E97">
            <v>35.69</v>
          </cell>
          <cell r="F97">
            <v>0</v>
          </cell>
          <cell r="G97">
            <v>35.69</v>
          </cell>
          <cell r="H97" t="str">
            <v>-</v>
          </cell>
        </row>
        <row r="98">
          <cell r="A98" t="str">
            <v>1 A 01 395 52</v>
          </cell>
          <cell r="B98" t="str">
            <v>-</v>
          </cell>
          <cell r="C98" t="str">
            <v>Usinagem de solo-brita BC</v>
          </cell>
          <cell r="D98" t="str">
            <v>m³</v>
          </cell>
          <cell r="E98">
            <v>19.37</v>
          </cell>
          <cell r="F98">
            <v>0</v>
          </cell>
          <cell r="G98">
            <v>19.37</v>
          </cell>
          <cell r="H98" t="str">
            <v>-</v>
          </cell>
        </row>
        <row r="99">
          <cell r="A99" t="str">
            <v>1 A 01 396 01</v>
          </cell>
          <cell r="B99" t="str">
            <v>-</v>
          </cell>
          <cell r="C99" t="str">
            <v>Usinagem de solo-cimento</v>
          </cell>
          <cell r="D99" t="str">
            <v>m³</v>
          </cell>
          <cell r="E99">
            <v>64.83</v>
          </cell>
          <cell r="F99">
            <v>0</v>
          </cell>
          <cell r="G99">
            <v>64.83</v>
          </cell>
          <cell r="H99" t="str">
            <v>-</v>
          </cell>
        </row>
        <row r="100">
          <cell r="A100" t="str">
            <v>1 A 01 396 02</v>
          </cell>
          <cell r="B100" t="str">
            <v>-</v>
          </cell>
          <cell r="C100" t="str">
            <v>Usinagem de solo melhorado com cimento.</v>
          </cell>
          <cell r="D100" t="str">
            <v>m³</v>
          </cell>
          <cell r="E100">
            <v>35.6</v>
          </cell>
          <cell r="F100">
            <v>0</v>
          </cell>
          <cell r="G100">
            <v>35.6</v>
          </cell>
          <cell r="H100" t="str">
            <v>-</v>
          </cell>
        </row>
        <row r="101">
          <cell r="A101" t="str">
            <v>1 A 01 397 02</v>
          </cell>
          <cell r="B101" t="str">
            <v>-</v>
          </cell>
          <cell r="C101" t="str">
            <v>Usinagem de P.M.F.</v>
          </cell>
          <cell r="D101" t="str">
            <v>m³</v>
          </cell>
          <cell r="E101">
            <v>34.97</v>
          </cell>
          <cell r="F101">
            <v>0</v>
          </cell>
          <cell r="G101">
            <v>34.97</v>
          </cell>
          <cell r="H101" t="str">
            <v>-</v>
          </cell>
        </row>
        <row r="102">
          <cell r="A102" t="str">
            <v>1 A 01 397 52</v>
          </cell>
          <cell r="B102" t="str">
            <v>-</v>
          </cell>
          <cell r="C102" t="str">
            <v>Usinagem de P.M.F. AC/BC</v>
          </cell>
          <cell r="D102" t="str">
            <v>m³</v>
          </cell>
          <cell r="E102">
            <v>37.020000000000003</v>
          </cell>
          <cell r="F102">
            <v>0</v>
          </cell>
          <cell r="G102">
            <v>37.020000000000003</v>
          </cell>
          <cell r="H102" t="str">
            <v>-</v>
          </cell>
        </row>
        <row r="103">
          <cell r="A103" t="str">
            <v>1 A 01 398 02</v>
          </cell>
          <cell r="B103" t="str">
            <v>-</v>
          </cell>
          <cell r="C103" t="str">
            <v>Usinagem de CBUQ p/ reciclagem em usina fixa.</v>
          </cell>
          <cell r="D103" t="str">
            <v>t</v>
          </cell>
          <cell r="E103">
            <v>21.63</v>
          </cell>
          <cell r="F103">
            <v>0</v>
          </cell>
          <cell r="G103">
            <v>21.63</v>
          </cell>
          <cell r="H103" t="str">
            <v>-</v>
          </cell>
        </row>
        <row r="104">
          <cell r="A104" t="str">
            <v>1 A 01 398 52</v>
          </cell>
          <cell r="B104" t="str">
            <v>-</v>
          </cell>
          <cell r="C104" t="str">
            <v>Usinagem de CBUQ p/ reciclagem em usina fixa BC</v>
          </cell>
          <cell r="D104" t="str">
            <v>t</v>
          </cell>
          <cell r="E104">
            <v>21.45</v>
          </cell>
          <cell r="F104">
            <v>0</v>
          </cell>
          <cell r="G104">
            <v>21.45</v>
          </cell>
          <cell r="H104" t="str">
            <v>-</v>
          </cell>
        </row>
        <row r="105">
          <cell r="A105" t="str">
            <v>1 A 01 401 01</v>
          </cell>
          <cell r="B105" t="str">
            <v>-</v>
          </cell>
          <cell r="C105" t="str">
            <v>Fôrma comum de madeira</v>
          </cell>
          <cell r="D105" t="str">
            <v>m²</v>
          </cell>
          <cell r="E105">
            <v>30.39</v>
          </cell>
          <cell r="F105">
            <v>0</v>
          </cell>
          <cell r="G105">
            <v>30.39</v>
          </cell>
          <cell r="H105" t="str">
            <v>-</v>
          </cell>
        </row>
        <row r="106">
          <cell r="A106" t="str">
            <v>1 A 01 402 01</v>
          </cell>
          <cell r="B106" t="str">
            <v>-</v>
          </cell>
          <cell r="C106" t="str">
            <v>Fôrma de placa compensada resinada</v>
          </cell>
          <cell r="D106" t="str">
            <v>m²</v>
          </cell>
          <cell r="E106">
            <v>21.9</v>
          </cell>
          <cell r="F106">
            <v>0</v>
          </cell>
          <cell r="G106">
            <v>21.9</v>
          </cell>
          <cell r="H106" t="str">
            <v>-</v>
          </cell>
        </row>
        <row r="107">
          <cell r="A107" t="str">
            <v>1 A 01 403 01</v>
          </cell>
          <cell r="B107" t="str">
            <v>-</v>
          </cell>
          <cell r="C107" t="str">
            <v>Fôrma de placa compensada plastificada</v>
          </cell>
          <cell r="D107" t="str">
            <v>m²</v>
          </cell>
          <cell r="E107">
            <v>24.01</v>
          </cell>
          <cell r="F107">
            <v>0</v>
          </cell>
          <cell r="G107">
            <v>24.01</v>
          </cell>
          <cell r="H107" t="str">
            <v>-</v>
          </cell>
        </row>
        <row r="108">
          <cell r="A108" t="str">
            <v>1 A 01 404 01</v>
          </cell>
          <cell r="B108" t="str">
            <v>-</v>
          </cell>
          <cell r="C108" t="str">
            <v>Fôrma para tubulão</v>
          </cell>
          <cell r="D108" t="str">
            <v>m²</v>
          </cell>
          <cell r="E108">
            <v>15.85</v>
          </cell>
          <cell r="F108">
            <v>0</v>
          </cell>
          <cell r="G108">
            <v>15.85</v>
          </cell>
          <cell r="H108" t="str">
            <v>-</v>
          </cell>
        </row>
        <row r="109">
          <cell r="A109" t="str">
            <v>1 A 01 407 01</v>
          </cell>
          <cell r="B109" t="str">
            <v>-</v>
          </cell>
          <cell r="C109" t="str">
            <v>Confecção e lançam. de concreto magro em betoneira</v>
          </cell>
          <cell r="D109" t="str">
            <v>m³</v>
          </cell>
          <cell r="E109">
            <v>134.13999999999999</v>
          </cell>
          <cell r="F109">
            <v>0</v>
          </cell>
          <cell r="G109">
            <v>134.13999999999999</v>
          </cell>
          <cell r="H109" t="str">
            <v>-</v>
          </cell>
        </row>
        <row r="110">
          <cell r="A110" t="str">
            <v>1 A 01 407 51</v>
          </cell>
          <cell r="B110" t="str">
            <v>-</v>
          </cell>
          <cell r="C110" t="str">
            <v>Conf.e lanç. de concreto magro em betoneira AC/BC</v>
          </cell>
          <cell r="D110" t="str">
            <v>m³</v>
          </cell>
          <cell r="E110">
            <v>144.44999999999999</v>
          </cell>
          <cell r="F110">
            <v>0</v>
          </cell>
          <cell r="G110">
            <v>144.44999999999999</v>
          </cell>
          <cell r="H110" t="str">
            <v>-</v>
          </cell>
        </row>
        <row r="111">
          <cell r="A111" t="str">
            <v>1 A 01 408 01</v>
          </cell>
          <cell r="B111" t="str">
            <v>-</v>
          </cell>
          <cell r="C111" t="str">
            <v>Concreto fck=8MPa contr raz uso geral conf e lanç</v>
          </cell>
          <cell r="D111" t="str">
            <v>m³</v>
          </cell>
          <cell r="E111">
            <v>156.01</v>
          </cell>
          <cell r="F111">
            <v>0</v>
          </cell>
          <cell r="G111">
            <v>156.01</v>
          </cell>
          <cell r="H111" t="str">
            <v>-</v>
          </cell>
        </row>
        <row r="112">
          <cell r="A112" t="str">
            <v>1 A 01 408 51</v>
          </cell>
          <cell r="B112" t="str">
            <v>-</v>
          </cell>
          <cell r="C112" t="str">
            <v>Concr.fck=8MPa c.raz uso ger conf e lanç AC/BC</v>
          </cell>
          <cell r="D112" t="str">
            <v>m³</v>
          </cell>
          <cell r="E112">
            <v>165.63</v>
          </cell>
          <cell r="F112">
            <v>0</v>
          </cell>
          <cell r="G112">
            <v>165.63</v>
          </cell>
          <cell r="H112" t="str">
            <v>-</v>
          </cell>
        </row>
        <row r="113">
          <cell r="A113" t="str">
            <v>1 A 01 410 01</v>
          </cell>
          <cell r="B113" t="str">
            <v>-</v>
          </cell>
          <cell r="C113" t="str">
            <v>Concreto fck=10MPa contr raz uso geral conf e lanç</v>
          </cell>
          <cell r="D113" t="str">
            <v>m³</v>
          </cell>
          <cell r="E113">
            <v>163.52000000000001</v>
          </cell>
          <cell r="F113">
            <v>0</v>
          </cell>
          <cell r="G113">
            <v>163.52000000000001</v>
          </cell>
          <cell r="H113" t="str">
            <v>-</v>
          </cell>
        </row>
        <row r="114">
          <cell r="A114" t="str">
            <v>1 A 01 410 51</v>
          </cell>
          <cell r="B114" t="str">
            <v>-</v>
          </cell>
          <cell r="C114" t="str">
            <v>Concr.fck=10MPa c.raz uso ger conf/lanç AC/BC</v>
          </cell>
          <cell r="D114" t="str">
            <v>m³</v>
          </cell>
          <cell r="E114">
            <v>172.9</v>
          </cell>
          <cell r="F114">
            <v>0</v>
          </cell>
          <cell r="G114">
            <v>172.9</v>
          </cell>
          <cell r="H114" t="str">
            <v>-</v>
          </cell>
        </row>
        <row r="115">
          <cell r="A115" t="str">
            <v>1 A 01 412 01</v>
          </cell>
          <cell r="B115" t="str">
            <v>-</v>
          </cell>
          <cell r="C115" t="str">
            <v>Concreto fck=12MPa contr raz uso geral conf e lanç</v>
          </cell>
          <cell r="D115" t="str">
            <v>m³</v>
          </cell>
          <cell r="E115">
            <v>171.35</v>
          </cell>
          <cell r="F115">
            <v>0</v>
          </cell>
          <cell r="G115">
            <v>171.35</v>
          </cell>
          <cell r="H115" t="str">
            <v>-</v>
          </cell>
        </row>
        <row r="116">
          <cell r="A116" t="str">
            <v>1 A 01 412 51</v>
          </cell>
          <cell r="B116" t="str">
            <v>-</v>
          </cell>
          <cell r="C116" t="str">
            <v>Concr.fck=12MPa c.raz uso ger conf/lanç AC/BC</v>
          </cell>
          <cell r="D116" t="str">
            <v>m³</v>
          </cell>
          <cell r="E116">
            <v>180.49</v>
          </cell>
          <cell r="F116">
            <v>0</v>
          </cell>
          <cell r="G116">
            <v>180.49</v>
          </cell>
          <cell r="H116" t="str">
            <v>-</v>
          </cell>
        </row>
        <row r="117">
          <cell r="A117" t="str">
            <v>1 A 01 415 01</v>
          </cell>
          <cell r="B117" t="str">
            <v>-</v>
          </cell>
          <cell r="C117" t="str">
            <v>Concr estr fck=15MPa contr raz uso ger conf e lanç</v>
          </cell>
          <cell r="D117" t="str">
            <v>m³</v>
          </cell>
          <cell r="E117">
            <v>179.84</v>
          </cell>
          <cell r="F117">
            <v>0</v>
          </cell>
          <cell r="G117">
            <v>179.84</v>
          </cell>
          <cell r="H117" t="str">
            <v>-</v>
          </cell>
        </row>
        <row r="118">
          <cell r="A118" t="str">
            <v>1 A 01 415 51</v>
          </cell>
          <cell r="B118" t="str">
            <v>-</v>
          </cell>
          <cell r="C118" t="str">
            <v>Concr estr fck=15MPa c.raz uso ger conf/lanç AC/BC</v>
          </cell>
          <cell r="D118" t="str">
            <v>m³</v>
          </cell>
          <cell r="E118">
            <v>188.71</v>
          </cell>
          <cell r="F118">
            <v>0</v>
          </cell>
          <cell r="G118">
            <v>188.71</v>
          </cell>
          <cell r="H118" t="str">
            <v>-</v>
          </cell>
        </row>
        <row r="119">
          <cell r="A119" t="str">
            <v>1 A 01 518 01</v>
          </cell>
          <cell r="B119" t="str">
            <v>-</v>
          </cell>
          <cell r="C119" t="str">
            <v>Concr estr fck=18MPa contr raz uso ger conf e lanç</v>
          </cell>
          <cell r="D119" t="str">
            <v>m³</v>
          </cell>
          <cell r="E119">
            <v>188</v>
          </cell>
          <cell r="F119">
            <v>0</v>
          </cell>
          <cell r="G119">
            <v>188</v>
          </cell>
          <cell r="H119" t="str">
            <v>-</v>
          </cell>
        </row>
        <row r="120">
          <cell r="A120" t="str">
            <v>1 A 01 418 51</v>
          </cell>
          <cell r="B120" t="str">
            <v>-</v>
          </cell>
          <cell r="C120" t="str">
            <v>Concr.estr fck=18MPa c.raz uso ger conf/lanç AC/BC</v>
          </cell>
          <cell r="D120" t="str">
            <v>m³</v>
          </cell>
          <cell r="E120">
            <v>196.59</v>
          </cell>
          <cell r="F120">
            <v>0</v>
          </cell>
          <cell r="G120">
            <v>196.59</v>
          </cell>
          <cell r="H120" t="str">
            <v>-</v>
          </cell>
        </row>
        <row r="121">
          <cell r="A121" t="str">
            <v>1 A 01 422 00</v>
          </cell>
          <cell r="B121" t="str">
            <v>-</v>
          </cell>
          <cell r="C121" t="str">
            <v>Concr estr fck=22MPa contr raz uso ger conf e lanç</v>
          </cell>
          <cell r="D121" t="str">
            <v>m³</v>
          </cell>
          <cell r="E121">
            <v>202.69</v>
          </cell>
          <cell r="F121">
            <v>0</v>
          </cell>
          <cell r="G121">
            <v>202.69</v>
          </cell>
          <cell r="H121" t="str">
            <v>-</v>
          </cell>
        </row>
        <row r="122">
          <cell r="A122" t="str">
            <v>1 A 01 422 51</v>
          </cell>
          <cell r="B122" t="str">
            <v>-</v>
          </cell>
          <cell r="C122" t="str">
            <v>Concr.estr.fck=22MPa c.raz uso ger conf/lanç AC/BC</v>
          </cell>
          <cell r="D122" t="str">
            <v>m³</v>
          </cell>
          <cell r="E122">
            <v>210.82</v>
          </cell>
          <cell r="F122">
            <v>0</v>
          </cell>
          <cell r="G122">
            <v>210.82</v>
          </cell>
          <cell r="H122" t="str">
            <v>-</v>
          </cell>
        </row>
        <row r="123">
          <cell r="A123" t="str">
            <v>1 A 01 423 00</v>
          </cell>
          <cell r="B123" t="str">
            <v>-</v>
          </cell>
          <cell r="C123" t="str">
            <v>Concreto fck=18MPa para pré-moldados (tubos)</v>
          </cell>
          <cell r="D123" t="str">
            <v>m³</v>
          </cell>
          <cell r="E123">
            <v>182.22</v>
          </cell>
          <cell r="F123">
            <v>0</v>
          </cell>
          <cell r="G123">
            <v>182.22</v>
          </cell>
          <cell r="H123" t="str">
            <v>-</v>
          </cell>
        </row>
        <row r="124">
          <cell r="A124" t="str">
            <v>1 A 01 423 50</v>
          </cell>
          <cell r="B124" t="str">
            <v>-</v>
          </cell>
          <cell r="C124" t="str">
            <v>Concr.fck=18MPa para pré-moldados (tubos) AC/BC</v>
          </cell>
          <cell r="D124" t="str">
            <v>m³</v>
          </cell>
          <cell r="E124">
            <v>191.1</v>
          </cell>
          <cell r="F124">
            <v>0</v>
          </cell>
          <cell r="G124">
            <v>191.1</v>
          </cell>
          <cell r="H124" t="str">
            <v>-</v>
          </cell>
        </row>
        <row r="125">
          <cell r="A125" t="str">
            <v>1 A 01 424 00</v>
          </cell>
          <cell r="B125" t="str">
            <v>-</v>
          </cell>
          <cell r="C125" t="str">
            <v>Concreto poroso para pré-moldados (tubos)</v>
          </cell>
          <cell r="D125" t="str">
            <v>m³</v>
          </cell>
          <cell r="E125">
            <v>187.06</v>
          </cell>
          <cell r="F125">
            <v>0</v>
          </cell>
          <cell r="G125">
            <v>187.06</v>
          </cell>
          <cell r="H125" t="str">
            <v>-</v>
          </cell>
        </row>
        <row r="126">
          <cell r="A126" t="str">
            <v>1 A 01 424 50</v>
          </cell>
          <cell r="B126" t="str">
            <v>-</v>
          </cell>
          <cell r="C126" t="str">
            <v>Concreto poroso para pré-moldados (tubos) AC/BC</v>
          </cell>
          <cell r="D126" t="str">
            <v>m³</v>
          </cell>
          <cell r="E126">
            <v>191.25</v>
          </cell>
          <cell r="F126">
            <v>0</v>
          </cell>
          <cell r="G126">
            <v>191.25</v>
          </cell>
          <cell r="H126" t="str">
            <v>-</v>
          </cell>
        </row>
        <row r="127">
          <cell r="A127" t="str">
            <v>1 A 01 450 01</v>
          </cell>
          <cell r="B127" t="str">
            <v>-</v>
          </cell>
          <cell r="C127" t="str">
            <v>Escoramento de bueiros celulares</v>
          </cell>
          <cell r="D127" t="str">
            <v>m³</v>
          </cell>
          <cell r="E127">
            <v>27.96</v>
          </cell>
          <cell r="F127">
            <v>0</v>
          </cell>
          <cell r="G127">
            <v>27.96</v>
          </cell>
          <cell r="H127" t="str">
            <v>-</v>
          </cell>
        </row>
        <row r="128">
          <cell r="A128" t="str">
            <v>1 A 01 512 10</v>
          </cell>
          <cell r="B128" t="str">
            <v>-</v>
          </cell>
          <cell r="C128" t="str">
            <v>Concreto ciclópico fck=12 MPa</v>
          </cell>
          <cell r="D128" t="str">
            <v>m³</v>
          </cell>
          <cell r="E128">
            <v>132.57</v>
          </cell>
          <cell r="F128">
            <v>0</v>
          </cell>
          <cell r="G128">
            <v>132.57</v>
          </cell>
          <cell r="H128" t="str">
            <v>-</v>
          </cell>
        </row>
        <row r="129">
          <cell r="A129" t="str">
            <v>1 A 01 512 60</v>
          </cell>
          <cell r="B129" t="str">
            <v>-</v>
          </cell>
          <cell r="C129" t="str">
            <v>Concreto ciclópico fck=12 MPa AC/BC/PC</v>
          </cell>
          <cell r="D129" t="str">
            <v>m³</v>
          </cell>
          <cell r="E129">
            <v>140.21</v>
          </cell>
          <cell r="F129">
            <v>0</v>
          </cell>
          <cell r="G129">
            <v>140.21</v>
          </cell>
          <cell r="H129" t="str">
            <v>-</v>
          </cell>
        </row>
        <row r="130">
          <cell r="A130" t="str">
            <v>1 A 01 515 10</v>
          </cell>
          <cell r="B130" t="str">
            <v>-</v>
          </cell>
          <cell r="C130" t="str">
            <v>Concreto ciclópico fck=15 MPa</v>
          </cell>
          <cell r="D130" t="str">
            <v>m³</v>
          </cell>
          <cell r="E130">
            <v>138.51</v>
          </cell>
          <cell r="F130">
            <v>0</v>
          </cell>
          <cell r="G130">
            <v>138.51</v>
          </cell>
          <cell r="H130" t="str">
            <v>-</v>
          </cell>
        </row>
        <row r="131">
          <cell r="A131" t="str">
            <v>1 A 01 515 60</v>
          </cell>
          <cell r="B131" t="str">
            <v>-</v>
          </cell>
          <cell r="C131" t="str">
            <v>Concreto ciclópico fck=15 MPa AC/BC/PC</v>
          </cell>
          <cell r="D131" t="str">
            <v>m³</v>
          </cell>
          <cell r="E131">
            <v>145.96</v>
          </cell>
          <cell r="F131">
            <v>0</v>
          </cell>
          <cell r="G131">
            <v>145.96</v>
          </cell>
          <cell r="H131" t="str">
            <v>-</v>
          </cell>
        </row>
        <row r="132">
          <cell r="A132" t="str">
            <v>1 A 01 580 01</v>
          </cell>
          <cell r="B132" t="str">
            <v>-</v>
          </cell>
          <cell r="C132" t="str">
            <v>Fornecimento, preparo e colocação formas aço CA 60</v>
          </cell>
          <cell r="D132" t="str">
            <v>kg</v>
          </cell>
          <cell r="E132">
            <v>5.86</v>
          </cell>
          <cell r="F132">
            <v>0</v>
          </cell>
          <cell r="G132">
            <v>5.86</v>
          </cell>
          <cell r="H132" t="str">
            <v>-</v>
          </cell>
        </row>
        <row r="133">
          <cell r="A133" t="str">
            <v>1 A 01 580 02</v>
          </cell>
          <cell r="B133" t="str">
            <v>-</v>
          </cell>
          <cell r="C133" t="str">
            <v>Fornecimento, preparo e colocação formas aço CA 50</v>
          </cell>
          <cell r="D133" t="str">
            <v>kg</v>
          </cell>
          <cell r="E133">
            <v>5.29</v>
          </cell>
          <cell r="F133">
            <v>0</v>
          </cell>
          <cell r="G133">
            <v>5.29</v>
          </cell>
          <cell r="H133" t="str">
            <v>-</v>
          </cell>
        </row>
        <row r="134">
          <cell r="A134" t="str">
            <v>1 A 01 580 03</v>
          </cell>
          <cell r="B134" t="str">
            <v>-</v>
          </cell>
          <cell r="C134" t="str">
            <v>Fornecimento, preparo e colocação formas aço CA 25</v>
          </cell>
          <cell r="D134" t="str">
            <v>kg</v>
          </cell>
          <cell r="E134">
            <v>5.46</v>
          </cell>
          <cell r="F134">
            <v>0</v>
          </cell>
          <cell r="G134">
            <v>5.46</v>
          </cell>
          <cell r="H134" t="str">
            <v>-</v>
          </cell>
        </row>
        <row r="135">
          <cell r="A135" t="str">
            <v>1 A 01 603 01</v>
          </cell>
          <cell r="B135" t="str">
            <v>-</v>
          </cell>
          <cell r="C135" t="str">
            <v>Argamassa cimento-areia 1:3</v>
          </cell>
          <cell r="D135" t="str">
            <v>m³</v>
          </cell>
          <cell r="E135">
            <v>196.53</v>
          </cell>
          <cell r="F135">
            <v>0</v>
          </cell>
          <cell r="G135">
            <v>196.53</v>
          </cell>
          <cell r="H135" t="str">
            <v>-</v>
          </cell>
        </row>
        <row r="136">
          <cell r="A136" t="str">
            <v>1 A 01 603 51</v>
          </cell>
          <cell r="B136" t="str">
            <v>-</v>
          </cell>
          <cell r="C136" t="str">
            <v>Argamassa cimento-areia 1:3 AC</v>
          </cell>
          <cell r="D136" t="str">
            <v>m³</v>
          </cell>
          <cell r="E136">
            <v>212.37</v>
          </cell>
          <cell r="F136">
            <v>0</v>
          </cell>
          <cell r="G136">
            <v>212.37</v>
          </cell>
          <cell r="H136" t="str">
            <v>-</v>
          </cell>
        </row>
        <row r="137">
          <cell r="A137" t="str">
            <v>1 A 01 604 01</v>
          </cell>
          <cell r="B137" t="str">
            <v>-</v>
          </cell>
          <cell r="C137" t="str">
            <v>Argamassa cimento-areia 1:4</v>
          </cell>
          <cell r="D137" t="str">
            <v>m³</v>
          </cell>
          <cell r="E137">
            <v>164.05</v>
          </cell>
          <cell r="F137">
            <v>0</v>
          </cell>
          <cell r="G137">
            <v>164.05</v>
          </cell>
          <cell r="H137" t="str">
            <v>-</v>
          </cell>
        </row>
        <row r="138">
          <cell r="A138" t="str">
            <v>1 A 01 604 51</v>
          </cell>
          <cell r="B138" t="str">
            <v>-</v>
          </cell>
          <cell r="C138" t="str">
            <v>Argamassa cimento-areia 1:4 AC</v>
          </cell>
          <cell r="D138" t="str">
            <v>m³</v>
          </cell>
          <cell r="E138">
            <v>181.4</v>
          </cell>
          <cell r="F138">
            <v>0</v>
          </cell>
          <cell r="G138">
            <v>181.4</v>
          </cell>
          <cell r="H138" t="str">
            <v>-</v>
          </cell>
        </row>
        <row r="139">
          <cell r="A139" t="str">
            <v>1 A 01 606 01</v>
          </cell>
          <cell r="B139" t="str">
            <v>-</v>
          </cell>
          <cell r="C139" t="str">
            <v>Argamassa cimento-areia 1:6</v>
          </cell>
          <cell r="D139" t="str">
            <v>m³</v>
          </cell>
          <cell r="E139">
            <v>139.56</v>
          </cell>
          <cell r="F139">
            <v>0</v>
          </cell>
          <cell r="G139">
            <v>139.56</v>
          </cell>
          <cell r="H139" t="str">
            <v>-</v>
          </cell>
        </row>
        <row r="140">
          <cell r="A140" t="str">
            <v>1 A 01 606 51</v>
          </cell>
          <cell r="B140" t="str">
            <v>-</v>
          </cell>
          <cell r="C140" t="str">
            <v xml:space="preserve"> Argamassa cimento-areia 1:6 AC</v>
          </cell>
          <cell r="D140" t="str">
            <v>m³</v>
          </cell>
          <cell r="E140">
            <v>157.66</v>
          </cell>
          <cell r="F140">
            <v>0</v>
          </cell>
          <cell r="G140">
            <v>157.66</v>
          </cell>
          <cell r="H140" t="str">
            <v>-</v>
          </cell>
        </row>
        <row r="141">
          <cell r="A141" t="str">
            <v>1 A 01 620 01</v>
          </cell>
          <cell r="B141" t="str">
            <v>-</v>
          </cell>
          <cell r="C141" t="str">
            <v>Argamassa cimento-solo 1:10</v>
          </cell>
          <cell r="D141" t="str">
            <v>m³</v>
          </cell>
          <cell r="E141">
            <v>91.73</v>
          </cell>
          <cell r="F141">
            <v>0</v>
          </cell>
          <cell r="G141">
            <v>91.73</v>
          </cell>
          <cell r="H141" t="str">
            <v>-</v>
          </cell>
        </row>
        <row r="142">
          <cell r="A142" t="str">
            <v>1 A 01 653 00</v>
          </cell>
          <cell r="B142" t="str">
            <v>-</v>
          </cell>
          <cell r="C142" t="str">
            <v>Usinagem para sub-base de concreto rolado</v>
          </cell>
          <cell r="D142" t="str">
            <v>m³</v>
          </cell>
          <cell r="E142">
            <v>64.599999999999994</v>
          </cell>
          <cell r="F142">
            <v>0</v>
          </cell>
          <cell r="G142">
            <v>64.599999999999994</v>
          </cell>
          <cell r="H142" t="str">
            <v>-</v>
          </cell>
        </row>
        <row r="143">
          <cell r="A143" t="str">
            <v>1 A 01 653 50</v>
          </cell>
          <cell r="B143" t="str">
            <v>-</v>
          </cell>
          <cell r="C143" t="str">
            <v>Usinagem p/ sub-base de concreto rolado AC/BC</v>
          </cell>
          <cell r="D143" t="str">
            <v>m³</v>
          </cell>
          <cell r="E143">
            <v>63.74</v>
          </cell>
          <cell r="F143">
            <v>0</v>
          </cell>
          <cell r="G143">
            <v>63.74</v>
          </cell>
          <cell r="H143" t="str">
            <v>-</v>
          </cell>
        </row>
        <row r="144">
          <cell r="A144" t="str">
            <v>1 A 01 654 00</v>
          </cell>
          <cell r="B144" t="str">
            <v>-</v>
          </cell>
          <cell r="C144" t="str">
            <v>Usinagem p/ sub-base de concr. de cimento portland</v>
          </cell>
          <cell r="D144" t="str">
            <v>m³</v>
          </cell>
          <cell r="E144">
            <v>85.55</v>
          </cell>
          <cell r="F144">
            <v>0</v>
          </cell>
          <cell r="G144">
            <v>85.55</v>
          </cell>
          <cell r="H144" t="str">
            <v>-</v>
          </cell>
        </row>
        <row r="145">
          <cell r="A145" t="str">
            <v>1 A 01 654 50</v>
          </cell>
          <cell r="B145" t="str">
            <v>-</v>
          </cell>
          <cell r="C145" t="str">
            <v>Usinagem p/sub-base de concr.cimento portl. AC/BC</v>
          </cell>
          <cell r="D145" t="str">
            <v>m³</v>
          </cell>
          <cell r="E145">
            <v>84.69</v>
          </cell>
          <cell r="F145">
            <v>0</v>
          </cell>
          <cell r="G145">
            <v>84.69</v>
          </cell>
          <cell r="H145" t="str">
            <v>-</v>
          </cell>
        </row>
        <row r="146">
          <cell r="A146" t="str">
            <v>1 A 01 656 00</v>
          </cell>
          <cell r="B146" t="str">
            <v>-</v>
          </cell>
          <cell r="C146" t="str">
            <v>Usinagem p/ conc. de cim. portland c/ forma desliz</v>
          </cell>
          <cell r="D146" t="str">
            <v>m³</v>
          </cell>
          <cell r="E146">
            <v>125.33</v>
          </cell>
          <cell r="F146">
            <v>0</v>
          </cell>
          <cell r="G146">
            <v>125.33</v>
          </cell>
          <cell r="H146" t="str">
            <v>-</v>
          </cell>
        </row>
        <row r="147">
          <cell r="A147" t="str">
            <v>1 A 01 656 50</v>
          </cell>
          <cell r="B147" t="str">
            <v>-</v>
          </cell>
          <cell r="C147" t="str">
            <v>Usinagem p/ conc.cim.portl.c/ forma desliz AC/BC</v>
          </cell>
          <cell r="D147" t="str">
            <v>m³</v>
          </cell>
          <cell r="E147">
            <v>135.15</v>
          </cell>
          <cell r="F147">
            <v>0</v>
          </cell>
          <cell r="G147">
            <v>135.15</v>
          </cell>
          <cell r="H147" t="str">
            <v>-</v>
          </cell>
        </row>
        <row r="148">
          <cell r="A148" t="str">
            <v>1 A 01 657 00</v>
          </cell>
          <cell r="B148" t="str">
            <v>-</v>
          </cell>
          <cell r="C148" t="str">
            <v>Usinagem p/ conc.cim. portland c/ equip. peq. por.</v>
          </cell>
          <cell r="D148" t="str">
            <v>m³</v>
          </cell>
          <cell r="E148">
            <v>185.09</v>
          </cell>
          <cell r="F148">
            <v>0</v>
          </cell>
          <cell r="G148">
            <v>185.09</v>
          </cell>
          <cell r="H148" t="str">
            <v>-</v>
          </cell>
        </row>
        <row r="149">
          <cell r="A149" t="str">
            <v>1 A 01 657 50</v>
          </cell>
          <cell r="B149" t="str">
            <v>-</v>
          </cell>
          <cell r="C149" t="str">
            <v>Usinagem p/conc.cim. portl.c/ equip.peq.por.AC/BC</v>
          </cell>
          <cell r="D149" t="str">
            <v>m³</v>
          </cell>
          <cell r="E149">
            <v>193.21</v>
          </cell>
          <cell r="F149">
            <v>0</v>
          </cell>
          <cell r="G149">
            <v>193.21</v>
          </cell>
          <cell r="H149" t="str">
            <v>-</v>
          </cell>
        </row>
        <row r="150">
          <cell r="A150" t="str">
            <v>1 A 01 700 00</v>
          </cell>
          <cell r="B150" t="str">
            <v>-</v>
          </cell>
          <cell r="C150" t="str">
            <v>Fabricação de peças pré mold. de conc. p/ pavim.</v>
          </cell>
          <cell r="D150" t="str">
            <v>m³</v>
          </cell>
          <cell r="E150">
            <v>201.84</v>
          </cell>
          <cell r="F150">
            <v>0</v>
          </cell>
          <cell r="G150">
            <v>201.84</v>
          </cell>
          <cell r="H150" t="str">
            <v>-</v>
          </cell>
        </row>
        <row r="151">
          <cell r="A151" t="str">
            <v>1 A 01 700 50</v>
          </cell>
          <cell r="B151" t="str">
            <v>-</v>
          </cell>
          <cell r="C151" t="str">
            <v>Fabric.de peças pré mold.de conc. p/pavim.AC/BC</v>
          </cell>
          <cell r="D151" t="str">
            <v>m³</v>
          </cell>
          <cell r="E151">
            <v>209.49</v>
          </cell>
          <cell r="F151">
            <v>0</v>
          </cell>
          <cell r="G151">
            <v>209.49</v>
          </cell>
          <cell r="H151" t="str">
            <v>-</v>
          </cell>
        </row>
        <row r="152">
          <cell r="A152" t="str">
            <v>1 A 01 720 00</v>
          </cell>
          <cell r="B152" t="str">
            <v>-</v>
          </cell>
          <cell r="C152" t="str">
            <v>Concreto fck=18MPa p/ pré-moldados (guarda-corpo)</v>
          </cell>
          <cell r="D152" t="str">
            <v>m³</v>
          </cell>
          <cell r="E152">
            <v>184.93</v>
          </cell>
          <cell r="F152">
            <v>0</v>
          </cell>
          <cell r="G152">
            <v>184.93</v>
          </cell>
          <cell r="H152" t="str">
            <v>-</v>
          </cell>
        </row>
        <row r="153">
          <cell r="A153" t="str">
            <v>1 A 01 720 01</v>
          </cell>
          <cell r="B153" t="str">
            <v>-</v>
          </cell>
          <cell r="C153" t="str">
            <v>Guarda-corpo tipo GM, moldado no local</v>
          </cell>
          <cell r="D153" t="str">
            <v>m³</v>
          </cell>
          <cell r="E153">
            <v>165.48</v>
          </cell>
          <cell r="F153">
            <v>0</v>
          </cell>
          <cell r="G153">
            <v>165.48</v>
          </cell>
          <cell r="H153" t="str">
            <v>-</v>
          </cell>
        </row>
        <row r="154">
          <cell r="A154" t="str">
            <v>1 A 01 720 02</v>
          </cell>
          <cell r="B154" t="str">
            <v>-</v>
          </cell>
          <cell r="C154" t="str">
            <v>Fabricação de Guarda-corpo</v>
          </cell>
          <cell r="D154" t="str">
            <v>m³</v>
          </cell>
          <cell r="E154">
            <v>30.74</v>
          </cell>
          <cell r="F154">
            <v>0</v>
          </cell>
          <cell r="G154">
            <v>30.74</v>
          </cell>
          <cell r="H154" t="str">
            <v>-</v>
          </cell>
        </row>
        <row r="155">
          <cell r="A155" t="str">
            <v>1 A 01 720 50</v>
          </cell>
          <cell r="B155" t="str">
            <v>-</v>
          </cell>
          <cell r="C155" t="str">
            <v>Concr.fck = 18 mPa p/pré-mold.(guarda-corpo)AC/BC</v>
          </cell>
          <cell r="D155" t="str">
            <v>m³</v>
          </cell>
          <cell r="E155">
            <v>193.82</v>
          </cell>
          <cell r="F155">
            <v>0</v>
          </cell>
          <cell r="G155">
            <v>193.82</v>
          </cell>
          <cell r="H155" t="str">
            <v>-</v>
          </cell>
        </row>
        <row r="156">
          <cell r="A156" t="str">
            <v>1 A 01 720 51</v>
          </cell>
          <cell r="B156" t="str">
            <v>-</v>
          </cell>
          <cell r="C156" t="str">
            <v>Guarda-corpo tipo GM, moldado no local AC/BC</v>
          </cell>
          <cell r="D156" t="str">
            <v>m</v>
          </cell>
          <cell r="E156">
            <v>167.48</v>
          </cell>
          <cell r="F156">
            <v>0</v>
          </cell>
          <cell r="G156">
            <v>167.48</v>
          </cell>
          <cell r="H156" t="str">
            <v>-</v>
          </cell>
        </row>
        <row r="157">
          <cell r="A157" t="str">
            <v>1 A 01 720 52</v>
          </cell>
          <cell r="B157" t="str">
            <v>-</v>
          </cell>
          <cell r="C157" t="str">
            <v>Fabricação de guarda - corpo AC/BC</v>
          </cell>
          <cell r="D157" t="str">
            <v>m</v>
          </cell>
          <cell r="E157">
            <v>0</v>
          </cell>
          <cell r="F157">
            <v>0</v>
          </cell>
          <cell r="G157">
            <v>0</v>
          </cell>
          <cell r="H157" t="str">
            <v>-</v>
          </cell>
        </row>
        <row r="158">
          <cell r="A158" t="str">
            <v>1 A 01 725 01</v>
          </cell>
          <cell r="B158" t="str">
            <v>-</v>
          </cell>
          <cell r="C158" t="str">
            <v>Fabricação de balizador de concreto</v>
          </cell>
          <cell r="D158" t="str">
            <v>un</v>
          </cell>
          <cell r="E158">
            <v>9.0399999999999991</v>
          </cell>
          <cell r="F158">
            <v>0</v>
          </cell>
          <cell r="G158">
            <v>9.0399999999999991</v>
          </cell>
          <cell r="H158" t="str">
            <v>-</v>
          </cell>
        </row>
        <row r="159">
          <cell r="A159" t="str">
            <v>1 A 01 725 51</v>
          </cell>
          <cell r="B159" t="str">
            <v>-</v>
          </cell>
          <cell r="C159" t="str">
            <v>Fabricação de balizador de concreto AC/BC</v>
          </cell>
          <cell r="D159" t="str">
            <v>un</v>
          </cell>
          <cell r="E159">
            <v>9.08</v>
          </cell>
          <cell r="F159">
            <v>0</v>
          </cell>
          <cell r="G159">
            <v>9.08</v>
          </cell>
          <cell r="H159" t="str">
            <v>-</v>
          </cell>
        </row>
        <row r="160">
          <cell r="A160" t="str">
            <v>1 A 01 730 00</v>
          </cell>
          <cell r="B160" t="str">
            <v>-</v>
          </cell>
          <cell r="C160" t="str">
            <v>Concreto fck=18MPa p/ pré moldados (mourões)</v>
          </cell>
          <cell r="D160" t="str">
            <v>m³</v>
          </cell>
          <cell r="E160">
            <v>156.22999999999999</v>
          </cell>
          <cell r="F160">
            <v>0</v>
          </cell>
          <cell r="G160">
            <v>156.22999999999999</v>
          </cell>
          <cell r="H160" t="str">
            <v>-</v>
          </cell>
        </row>
        <row r="161">
          <cell r="A161" t="str">
            <v>1 A 01 730 01</v>
          </cell>
          <cell r="B161" t="str">
            <v>-</v>
          </cell>
          <cell r="C161" t="str">
            <v>Fabr. mourão de concr. esticador seção quad. 15cm</v>
          </cell>
          <cell r="D161" t="str">
            <v>un</v>
          </cell>
          <cell r="E161">
            <v>25.25</v>
          </cell>
          <cell r="F161">
            <v>0</v>
          </cell>
          <cell r="G161">
            <v>25.25</v>
          </cell>
          <cell r="H161" t="str">
            <v>-</v>
          </cell>
        </row>
        <row r="162">
          <cell r="A162" t="str">
            <v>1 A 01 730 02</v>
          </cell>
          <cell r="B162" t="str">
            <v>-</v>
          </cell>
          <cell r="C162" t="str">
            <v>Fabr. mourão de concr esticador seção triang. 15cm</v>
          </cell>
          <cell r="D162" t="str">
            <v>un</v>
          </cell>
          <cell r="E162">
            <v>16.96</v>
          </cell>
          <cell r="F162">
            <v>0</v>
          </cell>
          <cell r="G162">
            <v>16.96</v>
          </cell>
          <cell r="H162" t="str">
            <v>-</v>
          </cell>
        </row>
        <row r="163">
          <cell r="A163" t="str">
            <v>1 A 01 730 50</v>
          </cell>
          <cell r="B163" t="str">
            <v>-</v>
          </cell>
          <cell r="C163" t="str">
            <v>Concreto fck=18MPa p/pré moldados (mourões) AC/BC</v>
          </cell>
          <cell r="D163" t="str">
            <v>m³</v>
          </cell>
          <cell r="E163">
            <v>165.11</v>
          </cell>
          <cell r="F163">
            <v>0</v>
          </cell>
          <cell r="G163">
            <v>165.11</v>
          </cell>
          <cell r="H163" t="str">
            <v>-</v>
          </cell>
        </row>
        <row r="164">
          <cell r="A164" t="str">
            <v>1 A 01 730 51</v>
          </cell>
          <cell r="B164" t="str">
            <v>-</v>
          </cell>
          <cell r="C164" t="str">
            <v>Fabric.Mourão concr.estic.seção quadr.15cm AC/BC</v>
          </cell>
          <cell r="D164" t="str">
            <v>un</v>
          </cell>
          <cell r="E164">
            <v>25.69</v>
          </cell>
          <cell r="F164">
            <v>0</v>
          </cell>
          <cell r="G164">
            <v>25.69</v>
          </cell>
          <cell r="H164" t="str">
            <v>-</v>
          </cell>
        </row>
        <row r="165">
          <cell r="A165" t="str">
            <v>1 A 01 730 52</v>
          </cell>
          <cell r="B165" t="str">
            <v>-</v>
          </cell>
          <cell r="C165" t="str">
            <v>Fabric.Mourão concr.estic.seção triang.15cm AC/BC</v>
          </cell>
          <cell r="D165" t="str">
            <v>un</v>
          </cell>
          <cell r="E165">
            <v>17.18</v>
          </cell>
          <cell r="F165">
            <v>0</v>
          </cell>
          <cell r="G165">
            <v>17.18</v>
          </cell>
          <cell r="H165" t="str">
            <v>-</v>
          </cell>
        </row>
        <row r="166">
          <cell r="A166" t="str">
            <v>1 A 01 735 01</v>
          </cell>
          <cell r="B166" t="str">
            <v>-</v>
          </cell>
          <cell r="C166" t="str">
            <v>Fabr. mourão de concreto suporte seção quad. 11cm</v>
          </cell>
          <cell r="D166" t="str">
            <v>un</v>
          </cell>
          <cell r="E166">
            <v>18.850000000000001</v>
          </cell>
          <cell r="F166">
            <v>0</v>
          </cell>
          <cell r="G166">
            <v>18.850000000000001</v>
          </cell>
          <cell r="H166" t="str">
            <v>-</v>
          </cell>
        </row>
        <row r="167">
          <cell r="A167" t="str">
            <v>1 A 01 735 02</v>
          </cell>
          <cell r="B167" t="str">
            <v>-</v>
          </cell>
          <cell r="C167" t="str">
            <v>Fabr. mourão de concr. suporte seção triang. 11cm</v>
          </cell>
          <cell r="D167" t="str">
            <v>un</v>
          </cell>
          <cell r="E167">
            <v>12.94</v>
          </cell>
          <cell r="F167">
            <v>0</v>
          </cell>
          <cell r="G167">
            <v>12.94</v>
          </cell>
          <cell r="H167" t="str">
            <v>-</v>
          </cell>
        </row>
        <row r="168">
          <cell r="A168" t="str">
            <v>1 A 01 735 51</v>
          </cell>
          <cell r="B168" t="str">
            <v>-</v>
          </cell>
          <cell r="C168" t="str">
            <v>Fabric.Mourão concr.suporte seção quadr.11cm AC/BC</v>
          </cell>
          <cell r="D168" t="str">
            <v>un</v>
          </cell>
          <cell r="E168">
            <v>19.079999999999998</v>
          </cell>
          <cell r="F168">
            <v>0</v>
          </cell>
          <cell r="G168">
            <v>19.079999999999998</v>
          </cell>
          <cell r="H168" t="str">
            <v>-</v>
          </cell>
        </row>
        <row r="169">
          <cell r="A169" t="str">
            <v>1 A 01 735 52</v>
          </cell>
          <cell r="B169" t="str">
            <v>-</v>
          </cell>
          <cell r="C169" t="str">
            <v>Fabric.Mourão concr.suporte sec.triang.11cm AC/BC</v>
          </cell>
          <cell r="D169" t="str">
            <v>un</v>
          </cell>
          <cell r="E169">
            <v>13.05</v>
          </cell>
          <cell r="F169">
            <v>0</v>
          </cell>
          <cell r="G169">
            <v>13.05</v>
          </cell>
          <cell r="H169" t="str">
            <v>-</v>
          </cell>
        </row>
        <row r="170">
          <cell r="A170" t="str">
            <v>1 A 01 739 01</v>
          </cell>
          <cell r="B170" t="str">
            <v>-</v>
          </cell>
          <cell r="C170" t="str">
            <v>Confecção de tubos de concreto D=0,20m</v>
          </cell>
          <cell r="D170" t="str">
            <v>m</v>
          </cell>
          <cell r="E170">
            <v>10.199999999999999</v>
          </cell>
          <cell r="F170">
            <v>0</v>
          </cell>
          <cell r="G170">
            <v>10.199999999999999</v>
          </cell>
          <cell r="H170" t="str">
            <v>-</v>
          </cell>
        </row>
        <row r="171">
          <cell r="A171" t="str">
            <v>1 A 01 739 51</v>
          </cell>
          <cell r="B171" t="str">
            <v>-</v>
          </cell>
          <cell r="C171" t="str">
            <v>Confecção de tubos de concreto D=0,20m AC/BC</v>
          </cell>
          <cell r="D171" t="str">
            <v>m</v>
          </cell>
          <cell r="E171">
            <v>10.47</v>
          </cell>
          <cell r="F171">
            <v>0</v>
          </cell>
          <cell r="G171">
            <v>10.47</v>
          </cell>
          <cell r="H171" t="str">
            <v>-</v>
          </cell>
        </row>
        <row r="172">
          <cell r="A172" t="str">
            <v>1 A 01 740 01</v>
          </cell>
          <cell r="B172" t="str">
            <v>-</v>
          </cell>
          <cell r="C172" t="str">
            <v>Confecção de tubos de concreto perfurado D=0,20m</v>
          </cell>
          <cell r="D172" t="str">
            <v>m</v>
          </cell>
          <cell r="E172">
            <v>10.46</v>
          </cell>
          <cell r="F172">
            <v>0</v>
          </cell>
          <cell r="G172">
            <v>10.46</v>
          </cell>
          <cell r="H172" t="str">
            <v>-</v>
          </cell>
        </row>
        <row r="173">
          <cell r="A173" t="str">
            <v>1 A 01 740 51</v>
          </cell>
          <cell r="B173" t="str">
            <v>-</v>
          </cell>
          <cell r="C173" t="str">
            <v>Confecção tubos concr.perfurado D=0,20m AC/BC</v>
          </cell>
          <cell r="D173" t="str">
            <v>m</v>
          </cell>
          <cell r="E173">
            <v>10.73</v>
          </cell>
          <cell r="F173">
            <v>0</v>
          </cell>
          <cell r="G173">
            <v>10.73</v>
          </cell>
          <cell r="H173" t="str">
            <v>-</v>
          </cell>
        </row>
        <row r="174">
          <cell r="A174" t="str">
            <v>1 A 01 741 01</v>
          </cell>
          <cell r="B174" t="str">
            <v>-</v>
          </cell>
          <cell r="C174" t="str">
            <v>Confecção de tubos de concreto poroso D=0,20m</v>
          </cell>
          <cell r="D174" t="str">
            <v>m</v>
          </cell>
          <cell r="E174">
            <v>10.34</v>
          </cell>
          <cell r="F174">
            <v>0</v>
          </cell>
          <cell r="G174">
            <v>10.34</v>
          </cell>
          <cell r="H174" t="str">
            <v>-</v>
          </cell>
        </row>
        <row r="175">
          <cell r="A175" t="str">
            <v>1 A 01 741 51</v>
          </cell>
          <cell r="B175" t="str">
            <v>-</v>
          </cell>
          <cell r="C175" t="str">
            <v>Confecção de tubos de concr.poroso D=0,20m AC/BC</v>
          </cell>
          <cell r="D175" t="str">
            <v>m</v>
          </cell>
          <cell r="E175">
            <v>10.47</v>
          </cell>
          <cell r="F175">
            <v>0</v>
          </cell>
          <cell r="G175">
            <v>10.47</v>
          </cell>
          <cell r="H175" t="str">
            <v>-</v>
          </cell>
        </row>
        <row r="176">
          <cell r="A176" t="str">
            <v>1 A 01 745 01</v>
          </cell>
          <cell r="B176" t="str">
            <v>-</v>
          </cell>
          <cell r="C176" t="str">
            <v>Confecção de tubos de concreto D=0,30m</v>
          </cell>
          <cell r="D176" t="str">
            <v>m</v>
          </cell>
          <cell r="E176">
            <v>16.41</v>
          </cell>
          <cell r="F176">
            <v>0</v>
          </cell>
          <cell r="G176">
            <v>16.41</v>
          </cell>
          <cell r="H176" t="str">
            <v>-</v>
          </cell>
        </row>
        <row r="177">
          <cell r="A177" t="str">
            <v>1 A 01 745 51</v>
          </cell>
          <cell r="B177" t="str">
            <v>-</v>
          </cell>
          <cell r="C177" t="str">
            <v>Confecção de tubos de concreto D=0,30m AC/BC</v>
          </cell>
          <cell r="D177" t="str">
            <v>m</v>
          </cell>
          <cell r="E177">
            <v>16.899999999999999</v>
          </cell>
          <cell r="F177">
            <v>0</v>
          </cell>
          <cell r="G177">
            <v>16.899999999999999</v>
          </cell>
          <cell r="H177" t="str">
            <v>-</v>
          </cell>
        </row>
        <row r="178">
          <cell r="A178" t="str">
            <v xml:space="preserve">1 A 01 746 01 </v>
          </cell>
          <cell r="B178" t="str">
            <v>-</v>
          </cell>
          <cell r="C178" t="str">
            <v>Confecção de tubos de concreto perfurado D=0,30m</v>
          </cell>
          <cell r="D178" t="str">
            <v>m</v>
          </cell>
          <cell r="E178">
            <v>16.670000000000002</v>
          </cell>
          <cell r="F178">
            <v>0</v>
          </cell>
          <cell r="G178">
            <v>16.670000000000002</v>
          </cell>
          <cell r="H178" t="str">
            <v>-</v>
          </cell>
        </row>
        <row r="179">
          <cell r="A179" t="str">
            <v>1 A 01 746 51</v>
          </cell>
          <cell r="B179" t="str">
            <v>-</v>
          </cell>
          <cell r="C179" t="str">
            <v>Confecção de tubos concr.perfurado D=0,30m AC/BC</v>
          </cell>
          <cell r="D179" t="str">
            <v>m</v>
          </cell>
          <cell r="E179">
            <v>17.16</v>
          </cell>
          <cell r="F179">
            <v>0</v>
          </cell>
          <cell r="G179">
            <v>17.16</v>
          </cell>
          <cell r="H179" t="str">
            <v>-</v>
          </cell>
        </row>
        <row r="180">
          <cell r="A180" t="str">
            <v>1 A 01 747 01</v>
          </cell>
          <cell r="B180" t="str">
            <v>-</v>
          </cell>
          <cell r="C180" t="str">
            <v>Confecção de tubos de concreto poroso D=0,30m</v>
          </cell>
          <cell r="D180" t="str">
            <v>m</v>
          </cell>
          <cell r="E180">
            <v>16.68</v>
          </cell>
          <cell r="F180">
            <v>0</v>
          </cell>
          <cell r="G180">
            <v>16.68</v>
          </cell>
          <cell r="H180" t="str">
            <v>-</v>
          </cell>
        </row>
        <row r="181">
          <cell r="A181" t="str">
            <v>1 A 01 747 51</v>
          </cell>
          <cell r="B181" t="str">
            <v>-</v>
          </cell>
          <cell r="C181" t="str">
            <v>Confecção de tubos concr.poroso D=0,30m AC/BC</v>
          </cell>
          <cell r="D181" t="str">
            <v>m</v>
          </cell>
          <cell r="E181">
            <v>16.91</v>
          </cell>
          <cell r="F181">
            <v>0</v>
          </cell>
          <cell r="G181">
            <v>16.91</v>
          </cell>
          <cell r="H181" t="str">
            <v>-</v>
          </cell>
        </row>
        <row r="182">
          <cell r="A182" t="str">
            <v>1 A 01 751 01</v>
          </cell>
          <cell r="B182" t="str">
            <v>-</v>
          </cell>
          <cell r="C182" t="str">
            <v>Confecção de tubos de concreto D=0,40m</v>
          </cell>
          <cell r="D182" t="str">
            <v>m</v>
          </cell>
          <cell r="E182">
            <v>23.89</v>
          </cell>
          <cell r="F182">
            <v>0</v>
          </cell>
          <cell r="G182">
            <v>23.89</v>
          </cell>
          <cell r="H182" t="str">
            <v>-</v>
          </cell>
        </row>
        <row r="183">
          <cell r="A183" t="str">
            <v>1 A 01 751 51</v>
          </cell>
          <cell r="B183" t="str">
            <v>-</v>
          </cell>
          <cell r="C183" t="str">
            <v>Confecção de tubos de concreto D=0,40m AC/BC</v>
          </cell>
          <cell r="D183" t="str">
            <v>m</v>
          </cell>
          <cell r="E183">
            <v>24.66</v>
          </cell>
          <cell r="F183">
            <v>0</v>
          </cell>
          <cell r="G183">
            <v>24.66</v>
          </cell>
          <cell r="H183" t="str">
            <v>-</v>
          </cell>
        </row>
        <row r="184">
          <cell r="A184" t="str">
            <v>1 A 01 752 01</v>
          </cell>
          <cell r="B184" t="str">
            <v>-</v>
          </cell>
          <cell r="C184" t="str">
            <v>Confecção de tubos de concreto perfurado D=0,40m</v>
          </cell>
          <cell r="D184" t="str">
            <v>m</v>
          </cell>
          <cell r="E184">
            <v>24.15</v>
          </cell>
          <cell r="F184">
            <v>0</v>
          </cell>
          <cell r="G184">
            <v>24.15</v>
          </cell>
          <cell r="H184" t="str">
            <v>-</v>
          </cell>
        </row>
        <row r="185">
          <cell r="A185" t="str">
            <v>1 A 01 752 51</v>
          </cell>
          <cell r="B185" t="str">
            <v>-</v>
          </cell>
          <cell r="C185" t="str">
            <v>Confecção de tubos concr.perfurado D=0,40m AC/BC</v>
          </cell>
          <cell r="D185" t="str">
            <v>m</v>
          </cell>
          <cell r="E185">
            <v>24.92</v>
          </cell>
          <cell r="F185">
            <v>0</v>
          </cell>
          <cell r="G185">
            <v>24.92</v>
          </cell>
          <cell r="H185" t="str">
            <v>-</v>
          </cell>
        </row>
        <row r="186">
          <cell r="A186" t="str">
            <v>1 A 01 753 01</v>
          </cell>
          <cell r="B186" t="str">
            <v>-</v>
          </cell>
          <cell r="C186" t="str">
            <v>Confecção de tubos de concreto poroso D=0,40m</v>
          </cell>
          <cell r="D186" t="str">
            <v>m</v>
          </cell>
          <cell r="E186">
            <v>24.31</v>
          </cell>
          <cell r="F186">
            <v>0</v>
          </cell>
          <cell r="G186">
            <v>24.31</v>
          </cell>
          <cell r="H186" t="str">
            <v>-</v>
          </cell>
        </row>
        <row r="187">
          <cell r="A187" t="str">
            <v>1 A 01 753 51</v>
          </cell>
          <cell r="B187" t="str">
            <v>-</v>
          </cell>
          <cell r="C187" t="str">
            <v>Confecção de tubos concr.poroso D=0,40m AC/BC</v>
          </cell>
          <cell r="D187" t="str">
            <v>m</v>
          </cell>
          <cell r="E187">
            <v>24.68</v>
          </cell>
          <cell r="F187">
            <v>0</v>
          </cell>
          <cell r="G187">
            <v>24.68</v>
          </cell>
          <cell r="H187" t="str">
            <v>-</v>
          </cell>
        </row>
        <row r="188">
          <cell r="A188" t="str">
            <v>1 A 01 755 01</v>
          </cell>
          <cell r="B188" t="str">
            <v>-</v>
          </cell>
          <cell r="C188" t="str">
            <v>Confecção de tubos de concreto armado D=0,60m CA-4</v>
          </cell>
          <cell r="D188" t="str">
            <v>m</v>
          </cell>
          <cell r="E188">
            <v>118.18</v>
          </cell>
          <cell r="F188">
            <v>0</v>
          </cell>
          <cell r="G188">
            <v>118.18</v>
          </cell>
          <cell r="H188" t="str">
            <v>-</v>
          </cell>
        </row>
        <row r="189">
          <cell r="A189" t="str">
            <v>1 A 01 755 51</v>
          </cell>
          <cell r="B189" t="str">
            <v>-</v>
          </cell>
          <cell r="C189" t="str">
            <v xml:space="preserve"> Confecção de tubos concr.armado D=0,60m CA-4 AC/BC</v>
          </cell>
          <cell r="D189" t="str">
            <v>m</v>
          </cell>
          <cell r="E189">
            <v>119.69</v>
          </cell>
          <cell r="F189">
            <v>0</v>
          </cell>
          <cell r="G189">
            <v>119.69</v>
          </cell>
          <cell r="H189" t="str">
            <v>-</v>
          </cell>
        </row>
        <row r="190">
          <cell r="A190" t="str">
            <v>1 A 01 760 01</v>
          </cell>
          <cell r="B190" t="str">
            <v>-</v>
          </cell>
          <cell r="C190" t="str">
            <v>Confecção de tubos de concreto armado D=0,80m CA-4</v>
          </cell>
          <cell r="D190" t="str">
            <v>m</v>
          </cell>
          <cell r="E190">
            <v>179.6</v>
          </cell>
          <cell r="F190">
            <v>0</v>
          </cell>
          <cell r="G190">
            <v>179.6</v>
          </cell>
          <cell r="H190" t="str">
            <v>-</v>
          </cell>
        </row>
        <row r="191">
          <cell r="A191" t="str">
            <v>1 A 01 760 51</v>
          </cell>
          <cell r="B191" t="str">
            <v>-</v>
          </cell>
          <cell r="C191" t="str">
            <v>Confecção de tubos concr.armado D=0,80m CA-4 AC/BC</v>
          </cell>
          <cell r="D191" t="str">
            <v>m</v>
          </cell>
          <cell r="E191">
            <v>182.11</v>
          </cell>
          <cell r="F191">
            <v>0</v>
          </cell>
          <cell r="G191">
            <v>182.11</v>
          </cell>
          <cell r="H191" t="str">
            <v>-</v>
          </cell>
        </row>
        <row r="192">
          <cell r="A192" t="str">
            <v>1 A 01 765 01</v>
          </cell>
          <cell r="B192" t="str">
            <v>-</v>
          </cell>
          <cell r="C192" t="str">
            <v>Confecção de tubos de concreto armado D=1,00m CA-4</v>
          </cell>
          <cell r="D192" t="str">
            <v>m</v>
          </cell>
          <cell r="E192">
            <v>271.69</v>
          </cell>
          <cell r="F192">
            <v>0</v>
          </cell>
          <cell r="G192">
            <v>271.69</v>
          </cell>
          <cell r="H192" t="str">
            <v>-</v>
          </cell>
        </row>
        <row r="193">
          <cell r="A193" t="str">
            <v>1 A 01 765 51</v>
          </cell>
          <cell r="B193" t="str">
            <v>-</v>
          </cell>
          <cell r="C193" t="str">
            <v>Confecção de tubos concr.armado D=1,00m CA-4 AC/BC</v>
          </cell>
          <cell r="D193" t="str">
            <v>m</v>
          </cell>
          <cell r="E193">
            <v>275.44</v>
          </cell>
          <cell r="F193">
            <v>0</v>
          </cell>
          <cell r="G193">
            <v>275.44</v>
          </cell>
          <cell r="H193" t="str">
            <v>-</v>
          </cell>
        </row>
        <row r="194">
          <cell r="A194" t="str">
            <v>1 A 01 770 01</v>
          </cell>
          <cell r="B194" t="str">
            <v>-</v>
          </cell>
          <cell r="C194" t="str">
            <v>Confecção de tubos de concreto armado D=1,20m CA-4</v>
          </cell>
          <cell r="D194" t="str">
            <v>m</v>
          </cell>
          <cell r="E194">
            <v>382.35</v>
          </cell>
          <cell r="F194">
            <v>0</v>
          </cell>
          <cell r="G194">
            <v>382.35</v>
          </cell>
          <cell r="H194" t="str">
            <v>-</v>
          </cell>
        </row>
        <row r="195">
          <cell r="A195" t="str">
            <v>1 A 01 700 51</v>
          </cell>
          <cell r="B195" t="str">
            <v>-</v>
          </cell>
          <cell r="C195" t="str">
            <v>Confecção de tubos concr.armado D=1,20m CA-4 AC/BC</v>
          </cell>
          <cell r="D195" t="str">
            <v>m</v>
          </cell>
          <cell r="E195">
            <v>387.18</v>
          </cell>
          <cell r="F195">
            <v>0</v>
          </cell>
          <cell r="G195">
            <v>387.18</v>
          </cell>
          <cell r="H195" t="str">
            <v>-</v>
          </cell>
        </row>
        <row r="196">
          <cell r="A196" t="str">
            <v>1 A 01 775 01</v>
          </cell>
          <cell r="B196" t="str">
            <v>-</v>
          </cell>
          <cell r="C196" t="str">
            <v>Confecção de tubos de concreto armado D=1,50m CA-4</v>
          </cell>
          <cell r="D196" t="str">
            <v>m</v>
          </cell>
          <cell r="E196">
            <v>608.49</v>
          </cell>
          <cell r="F196">
            <v>0</v>
          </cell>
          <cell r="G196">
            <v>608.49</v>
          </cell>
          <cell r="H196" t="str">
            <v>-</v>
          </cell>
        </row>
        <row r="197">
          <cell r="A197" t="str">
            <v>1 A 01 775 51</v>
          </cell>
          <cell r="B197" t="str">
            <v>-</v>
          </cell>
          <cell r="C197" t="str">
            <v>Confecção de tubos concr.armado D=1,50m CA-4 AC/BC</v>
          </cell>
          <cell r="D197" t="str">
            <v>m</v>
          </cell>
          <cell r="E197">
            <v>614.9</v>
          </cell>
          <cell r="F197">
            <v>0</v>
          </cell>
          <cell r="G197">
            <v>614.9</v>
          </cell>
          <cell r="H197" t="str">
            <v>-</v>
          </cell>
        </row>
        <row r="198">
          <cell r="A198" t="str">
            <v>1 A 01 780 01</v>
          </cell>
          <cell r="B198" t="str">
            <v>-</v>
          </cell>
          <cell r="C198" t="str">
            <v>Obtenção de grama para replantio</v>
          </cell>
          <cell r="D198" t="str">
            <v>m²</v>
          </cell>
          <cell r="E198">
            <v>0.8</v>
          </cell>
          <cell r="F198">
            <v>0</v>
          </cell>
          <cell r="G198">
            <v>0.8</v>
          </cell>
          <cell r="H198" t="str">
            <v>-</v>
          </cell>
        </row>
        <row r="199">
          <cell r="A199" t="str">
            <v>1 A 01 790 01</v>
          </cell>
          <cell r="B199" t="str">
            <v>-</v>
          </cell>
          <cell r="C199" t="str">
            <v>Guia de madeira - 2,5 x 7,0 cm</v>
          </cell>
          <cell r="D199" t="str">
            <v>m</v>
          </cell>
          <cell r="E199">
            <v>1.66</v>
          </cell>
          <cell r="F199">
            <v>0</v>
          </cell>
          <cell r="G199">
            <v>1.66</v>
          </cell>
          <cell r="H199" t="str">
            <v>-</v>
          </cell>
        </row>
        <row r="200">
          <cell r="A200" t="str">
            <v>1 A 01 790 02</v>
          </cell>
          <cell r="B200" t="str">
            <v>-</v>
          </cell>
          <cell r="C200" t="str">
            <v>Guia de madeira - 2,5 x 10,0 cm</v>
          </cell>
          <cell r="D200" t="str">
            <v>m</v>
          </cell>
          <cell r="E200">
            <v>1.88</v>
          </cell>
          <cell r="F200">
            <v>0</v>
          </cell>
          <cell r="G200">
            <v>1.88</v>
          </cell>
          <cell r="H200" t="str">
            <v>-</v>
          </cell>
        </row>
        <row r="201">
          <cell r="A201" t="str">
            <v>1 A 01 800 01</v>
          </cell>
          <cell r="B201" t="str">
            <v>-</v>
          </cell>
          <cell r="C201" t="str">
            <v>Recuperação de chapa para placa de sinalização</v>
          </cell>
          <cell r="D201" t="str">
            <v>m²</v>
          </cell>
          <cell r="E201">
            <v>18.18</v>
          </cell>
          <cell r="F201">
            <v>0</v>
          </cell>
          <cell r="G201">
            <v>18.18</v>
          </cell>
          <cell r="H201" t="str">
            <v>-</v>
          </cell>
        </row>
        <row r="202">
          <cell r="A202" t="str">
            <v>1 A 01 810 01</v>
          </cell>
          <cell r="B202" t="str">
            <v>-</v>
          </cell>
          <cell r="C202" t="str">
            <v>Calha metálica semi-circular D=0,40 m</v>
          </cell>
          <cell r="D202" t="str">
            <v>m</v>
          </cell>
          <cell r="E202">
            <v>146.99</v>
          </cell>
          <cell r="F202">
            <v>0</v>
          </cell>
          <cell r="G202">
            <v>146.99</v>
          </cell>
          <cell r="H202" t="str">
            <v>-</v>
          </cell>
        </row>
        <row r="203">
          <cell r="A203" t="str">
            <v>1 A 01 850 01</v>
          </cell>
          <cell r="B203" t="str">
            <v>-</v>
          </cell>
          <cell r="C203" t="str">
            <v>Confecção de placa de sinalização semi-refletiva</v>
          </cell>
          <cell r="D203" t="str">
            <v>m²</v>
          </cell>
          <cell r="E203">
            <v>147.69</v>
          </cell>
          <cell r="F203">
            <v>0</v>
          </cell>
          <cell r="G203">
            <v>147.69</v>
          </cell>
          <cell r="H203" t="str">
            <v>-</v>
          </cell>
        </row>
        <row r="204">
          <cell r="A204" t="str">
            <v>1 A 01 860 01</v>
          </cell>
          <cell r="B204" t="str">
            <v>-</v>
          </cell>
          <cell r="C204" t="str">
            <v>Confecção de placa de sinalização tot. refletiva</v>
          </cell>
          <cell r="D204" t="str">
            <v>m²</v>
          </cell>
          <cell r="E204">
            <v>199.35</v>
          </cell>
          <cell r="F204">
            <v>0</v>
          </cell>
          <cell r="G204">
            <v>199.35</v>
          </cell>
          <cell r="H204" t="str">
            <v>-</v>
          </cell>
        </row>
        <row r="205">
          <cell r="A205" t="str">
            <v>1 A 01 870 01</v>
          </cell>
          <cell r="B205" t="str">
            <v>-</v>
          </cell>
          <cell r="C205" t="str">
            <v>Confecção de suporte e travessa p/ placa de sinal.</v>
          </cell>
          <cell r="D205" t="str">
            <v>un</v>
          </cell>
          <cell r="E205">
            <v>18.57</v>
          </cell>
          <cell r="F205">
            <v>0</v>
          </cell>
          <cell r="G205">
            <v>18.57</v>
          </cell>
          <cell r="H205" t="str">
            <v>-</v>
          </cell>
        </row>
        <row r="206">
          <cell r="A206" t="str">
            <v>1 A 01 890 01</v>
          </cell>
          <cell r="B206" t="str">
            <v>-</v>
          </cell>
          <cell r="C206" t="str">
            <v>Escavação manual em material de 1a categoria</v>
          </cell>
          <cell r="D206" t="str">
            <v>m³</v>
          </cell>
          <cell r="E206">
            <v>16.68</v>
          </cell>
          <cell r="F206">
            <v>0</v>
          </cell>
          <cell r="G206">
            <v>16.68</v>
          </cell>
          <cell r="H206" t="str">
            <v>-</v>
          </cell>
        </row>
        <row r="207">
          <cell r="A207" t="str">
            <v>1 A 01 891 01</v>
          </cell>
          <cell r="B207" t="str">
            <v>-</v>
          </cell>
          <cell r="C207" t="str">
            <v>Escavação manual de vala em material de 1a cat.</v>
          </cell>
          <cell r="D207" t="str">
            <v>m³</v>
          </cell>
          <cell r="E207">
            <v>19.27</v>
          </cell>
          <cell r="F207">
            <v>0</v>
          </cell>
          <cell r="G207">
            <v>19.27</v>
          </cell>
          <cell r="H207" t="str">
            <v>-</v>
          </cell>
        </row>
        <row r="208">
          <cell r="A208" t="str">
            <v>1 A 01 892 01</v>
          </cell>
          <cell r="B208" t="str">
            <v>-</v>
          </cell>
          <cell r="C208" t="str">
            <v>Escavação mecânica de vala em material de 1a cat.</v>
          </cell>
          <cell r="D208" t="str">
            <v>m³</v>
          </cell>
          <cell r="E208">
            <v>3.09</v>
          </cell>
          <cell r="F208">
            <v>0</v>
          </cell>
          <cell r="G208">
            <v>3.09</v>
          </cell>
          <cell r="H208" t="str">
            <v>-</v>
          </cell>
        </row>
        <row r="209">
          <cell r="A209" t="str">
            <v>1 A 01 893 01</v>
          </cell>
          <cell r="B209" t="str">
            <v>-</v>
          </cell>
          <cell r="C209" t="str">
            <v>Compactação manual</v>
          </cell>
          <cell r="D209" t="str">
            <v>m³</v>
          </cell>
          <cell r="E209">
            <v>8.01</v>
          </cell>
          <cell r="F209">
            <v>0</v>
          </cell>
          <cell r="G209">
            <v>8.01</v>
          </cell>
          <cell r="H209" t="str">
            <v>-</v>
          </cell>
        </row>
        <row r="210">
          <cell r="A210" t="str">
            <v>1 A 01 894 01</v>
          </cell>
          <cell r="B210" t="str">
            <v>-</v>
          </cell>
          <cell r="C210" t="str">
            <v>Lastro de brita</v>
          </cell>
          <cell r="D210" t="str">
            <v>m³</v>
          </cell>
          <cell r="E210">
            <v>30.79</v>
          </cell>
          <cell r="F210">
            <v>0</v>
          </cell>
          <cell r="G210">
            <v>30.79</v>
          </cell>
          <cell r="H210" t="str">
            <v>-</v>
          </cell>
        </row>
        <row r="211">
          <cell r="A211" t="str">
            <v>1 A 01 894 51</v>
          </cell>
          <cell r="B211" t="str">
            <v>-</v>
          </cell>
          <cell r="C211" t="str">
            <v>Lastro de brita BC</v>
          </cell>
          <cell r="D211" t="str">
            <v>m³</v>
          </cell>
          <cell r="E211">
            <v>30.15</v>
          </cell>
          <cell r="F211">
            <v>0</v>
          </cell>
          <cell r="G211">
            <v>30.15</v>
          </cell>
          <cell r="H211" t="str">
            <v>-</v>
          </cell>
        </row>
        <row r="212">
          <cell r="A212" t="str">
            <v>1 A 02 702 00</v>
          </cell>
          <cell r="B212" t="str">
            <v>-</v>
          </cell>
          <cell r="C212" t="str">
            <v>Limpeza e enchim. junta pav. concr.(const e rest)</v>
          </cell>
          <cell r="D212" t="str">
            <v>m</v>
          </cell>
          <cell r="E212">
            <v>4.8</v>
          </cell>
          <cell r="F212">
            <v>0</v>
          </cell>
          <cell r="G212">
            <v>4.8</v>
          </cell>
          <cell r="H212" t="str">
            <v>-</v>
          </cell>
        </row>
        <row r="213">
          <cell r="A213" t="str">
            <v>1 A 99 001 00</v>
          </cell>
          <cell r="B213" t="str">
            <v>-</v>
          </cell>
          <cell r="C213" t="str">
            <v>Mistura areia-asfalto usinada a frio</v>
          </cell>
          <cell r="D213" t="str">
            <v>m³</v>
          </cell>
          <cell r="E213">
            <v>0</v>
          </cell>
          <cell r="F213">
            <v>0</v>
          </cell>
          <cell r="G213">
            <v>0</v>
          </cell>
          <cell r="H213" t="str">
            <v>-</v>
          </cell>
        </row>
        <row r="214">
          <cell r="A214" t="str">
            <v>1 A 99 002 00</v>
          </cell>
          <cell r="B214" t="str">
            <v>-</v>
          </cell>
          <cell r="C214" t="str">
            <v>Mistura areia-asfalto usinada a quente</v>
          </cell>
          <cell r="D214" t="str">
            <v>m³</v>
          </cell>
          <cell r="E214">
            <v>0</v>
          </cell>
          <cell r="F214">
            <v>0</v>
          </cell>
          <cell r="G214">
            <v>0</v>
          </cell>
          <cell r="H214" t="str">
            <v>-</v>
          </cell>
        </row>
        <row r="215">
          <cell r="A215" t="str">
            <v>1 A 99 003 00</v>
          </cell>
          <cell r="B215" t="str">
            <v>-</v>
          </cell>
          <cell r="C215" t="str">
            <v>Mistura betuminosa usinada a frio</v>
          </cell>
          <cell r="D215" t="str">
            <v>m³</v>
          </cell>
          <cell r="E215">
            <v>0</v>
          </cell>
          <cell r="F215">
            <v>0</v>
          </cell>
          <cell r="G215">
            <v>0</v>
          </cell>
          <cell r="H215" t="str">
            <v>-</v>
          </cell>
        </row>
        <row r="216">
          <cell r="A216" t="str">
            <v>1 A 99 004 00</v>
          </cell>
          <cell r="B216" t="str">
            <v>-</v>
          </cell>
          <cell r="C216" t="str">
            <v>Mistura betuminosa usinada a quente</v>
          </cell>
          <cell r="D216" t="str">
            <v>m³</v>
          </cell>
          <cell r="E216">
            <v>0</v>
          </cell>
          <cell r="F216">
            <v>0</v>
          </cell>
          <cell r="G216">
            <v>0</v>
          </cell>
          <cell r="H216" t="str">
            <v>-</v>
          </cell>
        </row>
        <row r="217">
          <cell r="A217" t="str">
            <v>1 A 99 005 00</v>
          </cell>
          <cell r="B217" t="str">
            <v>-</v>
          </cell>
          <cell r="C217" t="str">
            <v>Mistura betuminosa</v>
          </cell>
          <cell r="D217" t="str">
            <v>m³</v>
          </cell>
          <cell r="E217">
            <v>0</v>
          </cell>
          <cell r="F217">
            <v>0</v>
          </cell>
          <cell r="G217">
            <v>0</v>
          </cell>
          <cell r="H217" t="str">
            <v>-</v>
          </cell>
        </row>
        <row r="219">
          <cell r="A219" t="str">
            <v>DNIT - Sistema de Custos Rodoviários</v>
          </cell>
          <cell r="D219" t="str">
            <v>Sicro2</v>
          </cell>
          <cell r="H219" t="str">
            <v>Esp. Técnica</v>
          </cell>
        </row>
        <row r="220">
          <cell r="A220" t="str">
            <v>construção Rodoviária</v>
          </cell>
          <cell r="D220" t="str">
            <v>Minas Gerais</v>
          </cell>
          <cell r="H220" t="str">
            <v>Minas Gerais</v>
          </cell>
        </row>
        <row r="221">
          <cell r="A221" t="str">
            <v>Resumo dos Custos Unitários de Referência: Maio de 2005</v>
          </cell>
          <cell r="D221" t="str">
            <v>RCtR0330</v>
          </cell>
          <cell r="H221" t="str">
            <v>=</v>
          </cell>
        </row>
        <row r="223">
          <cell r="A223" t="str">
            <v>Código</v>
          </cell>
          <cell r="C223" t="str">
            <v>Atividade / Serviço</v>
          </cell>
          <cell r="D223" t="str">
            <v>Unidade</v>
          </cell>
          <cell r="F223" t="str">
            <v>Preço Unitário</v>
          </cell>
          <cell r="H223" t="str">
            <v>Código</v>
          </cell>
        </row>
        <row r="224">
          <cell r="D224" t="str">
            <v>Und</v>
          </cell>
          <cell r="E224" t="str">
            <v>Direto</v>
          </cell>
          <cell r="F224" t="str">
            <v>LDI</v>
          </cell>
          <cell r="G224" t="str">
            <v>Total</v>
          </cell>
        </row>
        <row r="226">
          <cell r="A226" t="str">
            <v>2 S 01 000 00</v>
          </cell>
          <cell r="B226" t="str">
            <v>-</v>
          </cell>
          <cell r="C226" t="str">
            <v>Desm. dest. limpeza áreas c/arv. diam. até 0,15 m</v>
          </cell>
          <cell r="D226" t="str">
            <v>m²</v>
          </cell>
          <cell r="E226">
            <v>0.2</v>
          </cell>
          <cell r="F226">
            <v>0.04</v>
          </cell>
          <cell r="G226">
            <v>0.25</v>
          </cell>
          <cell r="H226" t="str">
            <v>DNER-ES-278/97</v>
          </cell>
        </row>
        <row r="227">
          <cell r="A227" t="str">
            <v>2 S 01 010 00</v>
          </cell>
          <cell r="B227" t="str">
            <v>-</v>
          </cell>
          <cell r="C227" t="str">
            <v>Destocamento de árvores D=0,15 a 0,30 m</v>
          </cell>
          <cell r="D227" t="str">
            <v>und</v>
          </cell>
          <cell r="E227">
            <v>19.420000000000002</v>
          </cell>
          <cell r="F227">
            <v>4.6399999999999997</v>
          </cell>
          <cell r="G227">
            <v>24.07</v>
          </cell>
          <cell r="H227" t="str">
            <v>DNER-ES-278/97</v>
          </cell>
        </row>
        <row r="228">
          <cell r="A228" t="str">
            <v>2 S 01 012 00</v>
          </cell>
          <cell r="B228" t="str">
            <v>-</v>
          </cell>
          <cell r="C228" t="str">
            <v>Destocamento de árvores c/diâm. &gt; 0,30 m</v>
          </cell>
          <cell r="D228" t="str">
            <v>und</v>
          </cell>
          <cell r="E228">
            <v>48.56</v>
          </cell>
          <cell r="F228">
            <v>11.6</v>
          </cell>
          <cell r="G228">
            <v>60.17</v>
          </cell>
          <cell r="H228" t="str">
            <v>DNER-ES-278/97</v>
          </cell>
        </row>
        <row r="229">
          <cell r="A229" t="str">
            <v>2 S 01 100 01</v>
          </cell>
          <cell r="B229" t="str">
            <v>-</v>
          </cell>
          <cell r="C229" t="str">
            <v>Esc. carga transp. mat 1ª cat DMT 50 m</v>
          </cell>
          <cell r="D229" t="str">
            <v>m³</v>
          </cell>
          <cell r="E229">
            <v>1.03</v>
          </cell>
          <cell r="F229">
            <v>0.24</v>
          </cell>
          <cell r="G229">
            <v>1.28</v>
          </cell>
          <cell r="H229" t="str">
            <v>DNER-ES-280/97</v>
          </cell>
        </row>
        <row r="230">
          <cell r="A230" t="str">
            <v>2 S 01 100 02</v>
          </cell>
          <cell r="B230" t="str">
            <v>-</v>
          </cell>
          <cell r="C230" t="str">
            <v>Esc. carga transp. mat 1ª cat DMT 50 a 200m c/m</v>
          </cell>
          <cell r="D230" t="str">
            <v>m³</v>
          </cell>
          <cell r="E230">
            <v>3.41</v>
          </cell>
          <cell r="F230">
            <v>0.81</v>
          </cell>
          <cell r="G230">
            <v>4.22</v>
          </cell>
          <cell r="H230" t="str">
            <v>DNER-ES-280/97</v>
          </cell>
        </row>
        <row r="231">
          <cell r="A231" t="str">
            <v>2 S 01 100 03</v>
          </cell>
          <cell r="B231" t="str">
            <v>-</v>
          </cell>
          <cell r="C231" t="str">
            <v>Esc. carga transp. mat 1ª cat DMT 200 a 400m c/m</v>
          </cell>
          <cell r="D231" t="str">
            <v>m³</v>
          </cell>
          <cell r="E231">
            <v>4.1500000000000004</v>
          </cell>
          <cell r="F231">
            <v>0.99</v>
          </cell>
          <cell r="G231">
            <v>5.14</v>
          </cell>
          <cell r="H231" t="str">
            <v>DNER-ES-280/97</v>
          </cell>
        </row>
        <row r="232">
          <cell r="A232" t="str">
            <v>2 S 01 100 04</v>
          </cell>
          <cell r="B232" t="str">
            <v>-</v>
          </cell>
          <cell r="C232" t="str">
            <v>Esc. carga transp. mat 1ª cat DMT 400 a 600m c/m</v>
          </cell>
          <cell r="D232" t="str">
            <v>m³</v>
          </cell>
          <cell r="E232">
            <v>4.9400000000000004</v>
          </cell>
          <cell r="F232">
            <v>1.18</v>
          </cell>
          <cell r="G232">
            <v>6.12</v>
          </cell>
          <cell r="H232" t="str">
            <v>DNER-ES-280/97</v>
          </cell>
        </row>
        <row r="233">
          <cell r="A233" t="str">
            <v>2 S 01 100 05</v>
          </cell>
          <cell r="B233" t="str">
            <v>-</v>
          </cell>
          <cell r="C233" t="str">
            <v>Esc. carga transp. mat 1ª cat DMT 600 a 800m c/m</v>
          </cell>
          <cell r="D233" t="str">
            <v>m³</v>
          </cell>
          <cell r="E233">
            <v>5.64</v>
          </cell>
          <cell r="F233">
            <v>1.34</v>
          </cell>
          <cell r="G233">
            <v>6.99</v>
          </cell>
          <cell r="H233" t="str">
            <v>DNER-ES-280/97</v>
          </cell>
        </row>
        <row r="234">
          <cell r="A234" t="str">
            <v>2 S 01 100 06</v>
          </cell>
          <cell r="B234" t="str">
            <v>-</v>
          </cell>
          <cell r="C234" t="str">
            <v>Esc. carga transp. mat 1ª cat DMT 800 a 1000m c/m</v>
          </cell>
          <cell r="D234" t="str">
            <v>m³</v>
          </cell>
          <cell r="E234">
            <v>6.52</v>
          </cell>
          <cell r="F234">
            <v>1.55</v>
          </cell>
          <cell r="G234">
            <v>8.07</v>
          </cell>
          <cell r="H234" t="str">
            <v>DNER-ES-280/97</v>
          </cell>
        </row>
        <row r="235">
          <cell r="A235" t="str">
            <v>2 S 01 100 07</v>
          </cell>
          <cell r="B235" t="str">
            <v>-</v>
          </cell>
          <cell r="C235" t="str">
            <v>Esc. carga transp. mat 1ª cat DMT 1000 a 1200m c/m</v>
          </cell>
          <cell r="D235" t="str">
            <v>m³</v>
          </cell>
          <cell r="E235">
            <v>7.44</v>
          </cell>
          <cell r="F235">
            <v>1.77</v>
          </cell>
          <cell r="G235">
            <v>9.2200000000000006</v>
          </cell>
          <cell r="H235" t="str">
            <v>DNER-ES-280/97</v>
          </cell>
        </row>
        <row r="236">
          <cell r="A236" t="str">
            <v>2 S 01 100 08</v>
          </cell>
          <cell r="B236" t="str">
            <v>-</v>
          </cell>
          <cell r="C236" t="str">
            <v>Esc. carga transp. mat 1ª cat DMT 1200 a 1400m c/m</v>
          </cell>
          <cell r="D236" t="str">
            <v>m³</v>
          </cell>
          <cell r="E236">
            <v>8.2899999999999991</v>
          </cell>
          <cell r="F236">
            <v>1.98</v>
          </cell>
          <cell r="G236">
            <v>10.27</v>
          </cell>
          <cell r="H236" t="str">
            <v>DNER-ES-280/97</v>
          </cell>
        </row>
        <row r="237">
          <cell r="A237" t="str">
            <v>2 S 01 100 09</v>
          </cell>
          <cell r="B237" t="str">
            <v>-</v>
          </cell>
          <cell r="C237" t="str">
            <v>Esc. carga tr. mat 1ª c. DMT 50 a 200m c/carreg</v>
          </cell>
          <cell r="D237" t="str">
            <v>m³</v>
          </cell>
          <cell r="E237">
            <v>3.92</v>
          </cell>
          <cell r="F237">
            <v>0.93</v>
          </cell>
          <cell r="G237">
            <v>4.8499999999999996</v>
          </cell>
          <cell r="H237" t="str">
            <v>DNER-ES-280/97</v>
          </cell>
        </row>
        <row r="238">
          <cell r="A238" t="str">
            <v>2 S 01 100 10</v>
          </cell>
          <cell r="B238" t="str">
            <v>-</v>
          </cell>
          <cell r="C238" t="str">
            <v>Esc. carga tr. mat 1ª c. DMT 200 a 400m c/carreg</v>
          </cell>
          <cell r="D238" t="str">
            <v>m³</v>
          </cell>
          <cell r="E238">
            <v>4.26</v>
          </cell>
          <cell r="F238">
            <v>1.01</v>
          </cell>
          <cell r="G238">
            <v>5.28</v>
          </cell>
          <cell r="H238" t="str">
            <v>DNER-ES-280/97</v>
          </cell>
        </row>
        <row r="239">
          <cell r="A239" t="str">
            <v>2 S 01 100 11</v>
          </cell>
          <cell r="B239" t="str">
            <v>-</v>
          </cell>
          <cell r="C239" t="str">
            <v>Esc. carga tr. mat 1ª c. DMT 400 a 600m c/carreg</v>
          </cell>
          <cell r="D239" t="str">
            <v>m³</v>
          </cell>
          <cell r="E239">
            <v>4.4400000000000004</v>
          </cell>
          <cell r="F239">
            <v>1.06</v>
          </cell>
          <cell r="G239">
            <v>5.5</v>
          </cell>
          <cell r="H239" t="str">
            <v>DNER-ES-280/97</v>
          </cell>
        </row>
        <row r="240">
          <cell r="A240" t="str">
            <v>2 S 01 100 12</v>
          </cell>
          <cell r="B240" t="str">
            <v>-</v>
          </cell>
          <cell r="C240" t="str">
            <v>Esc. carga tr. mat 1ª c. DMT 600 a 800m c/carreg</v>
          </cell>
          <cell r="D240" t="str">
            <v>m³</v>
          </cell>
          <cell r="E240">
            <v>4.6500000000000004</v>
          </cell>
          <cell r="F240">
            <v>1.1100000000000001</v>
          </cell>
          <cell r="G240">
            <v>5.76</v>
          </cell>
          <cell r="H240" t="str">
            <v>DNER-ES-280/97</v>
          </cell>
        </row>
        <row r="241">
          <cell r="A241" t="str">
            <v>2 S 01 100 13</v>
          </cell>
          <cell r="B241" t="str">
            <v>-</v>
          </cell>
          <cell r="C241" t="str">
            <v>Esc. carga tr. mat 1ª c. DMT 800 a 1000m c/carreg</v>
          </cell>
          <cell r="D241" t="str">
            <v>m³</v>
          </cell>
          <cell r="E241">
            <v>4.9800000000000004</v>
          </cell>
          <cell r="F241">
            <v>1.19</v>
          </cell>
          <cell r="G241">
            <v>6.17</v>
          </cell>
          <cell r="H241" t="str">
            <v>DNER-ES-280/97</v>
          </cell>
        </row>
        <row r="242">
          <cell r="A242" t="str">
            <v>2 S 01 100 14</v>
          </cell>
          <cell r="B242" t="str">
            <v>-</v>
          </cell>
          <cell r="C242" t="str">
            <v>Esc. carga tr. mat 1ª c. DMT 1000 a 1200m c/carreg</v>
          </cell>
          <cell r="D242" t="str">
            <v>m³</v>
          </cell>
          <cell r="E242">
            <v>5.17</v>
          </cell>
          <cell r="F242">
            <v>1.23</v>
          </cell>
          <cell r="G242">
            <v>6.41</v>
          </cell>
          <cell r="H242" t="str">
            <v>DNER-ES-280/97</v>
          </cell>
        </row>
        <row r="243">
          <cell r="A243" t="str">
            <v>2 S 01 100 15</v>
          </cell>
          <cell r="B243" t="str">
            <v>-</v>
          </cell>
          <cell r="C243" t="str">
            <v>Esc. carga tr. mat 1ª c. DMT 1200 a 1400m c/carreg</v>
          </cell>
          <cell r="D243" t="str">
            <v>m³</v>
          </cell>
          <cell r="E243">
            <v>5.34</v>
          </cell>
          <cell r="F243">
            <v>1.27</v>
          </cell>
          <cell r="G243">
            <v>6.62</v>
          </cell>
          <cell r="H243" t="str">
            <v>DNER-ES-280/97</v>
          </cell>
        </row>
        <row r="244">
          <cell r="A244" t="str">
            <v>2 S 01 100 16</v>
          </cell>
          <cell r="B244" t="str">
            <v>-</v>
          </cell>
          <cell r="C244" t="str">
            <v>Esc. carga tr. mat 1ª c. DMT 1400 a 1600m c/carreg</v>
          </cell>
          <cell r="D244" t="str">
            <v>m³</v>
          </cell>
          <cell r="E244">
            <v>5.6</v>
          </cell>
          <cell r="F244">
            <v>1.34</v>
          </cell>
          <cell r="G244">
            <v>6.94</v>
          </cell>
          <cell r="H244" t="str">
            <v>DNER-ES-280/97</v>
          </cell>
        </row>
        <row r="245">
          <cell r="A245" t="str">
            <v>2 S 01 100 17</v>
          </cell>
          <cell r="B245" t="str">
            <v>-</v>
          </cell>
          <cell r="C245" t="str">
            <v>Esc. carga tr. mat 1ª c. DMT 1600 a 1800m c/carreg</v>
          </cell>
          <cell r="D245" t="str">
            <v>m³</v>
          </cell>
          <cell r="E245">
            <v>5.69</v>
          </cell>
          <cell r="F245">
            <v>1.36</v>
          </cell>
          <cell r="G245">
            <v>7.05</v>
          </cell>
          <cell r="H245" t="str">
            <v>DNER-ES-280/97</v>
          </cell>
        </row>
        <row r="246">
          <cell r="A246" t="str">
            <v>2 S 01 100 18</v>
          </cell>
          <cell r="B246" t="str">
            <v>-</v>
          </cell>
          <cell r="C246" t="str">
            <v>Esc. carga tr. mat 1ª c. DMT 1800 a 2000m c/carreg</v>
          </cell>
          <cell r="D246" t="str">
            <v>m³</v>
          </cell>
          <cell r="E246">
            <v>6.02</v>
          </cell>
          <cell r="F246">
            <v>1.44</v>
          </cell>
          <cell r="G246">
            <v>7.47</v>
          </cell>
          <cell r="H246" t="str">
            <v>DNER-ES-280/97</v>
          </cell>
        </row>
        <row r="247">
          <cell r="A247" t="str">
            <v>2 S 01 100 19</v>
          </cell>
          <cell r="B247" t="str">
            <v>-</v>
          </cell>
          <cell r="C247" t="str">
            <v>Esc. carga tr. mat 1ª c. DMT 2000 a 3000m c/carreg</v>
          </cell>
          <cell r="D247" t="str">
            <v>m³</v>
          </cell>
          <cell r="E247">
            <v>6.71</v>
          </cell>
          <cell r="F247">
            <v>1.6</v>
          </cell>
          <cell r="G247">
            <v>8.31</v>
          </cell>
          <cell r="H247" t="str">
            <v>DNER-ES-280/97</v>
          </cell>
        </row>
        <row r="248">
          <cell r="A248" t="str">
            <v>2 S 01 100 20</v>
          </cell>
          <cell r="B248" t="str">
            <v>-</v>
          </cell>
          <cell r="C248" t="str">
            <v>Esc. carga tr. mat 1ª c. DMT 3000 a 5000m c/carreg</v>
          </cell>
          <cell r="D248" t="str">
            <v>m³</v>
          </cell>
          <cell r="E248">
            <v>8.57</v>
          </cell>
          <cell r="F248">
            <v>2.04</v>
          </cell>
          <cell r="G248">
            <v>10.62</v>
          </cell>
          <cell r="H248" t="str">
            <v>DNER-ES-280/97</v>
          </cell>
        </row>
        <row r="249">
          <cell r="A249" t="str">
            <v>2 S 01 100 21</v>
          </cell>
          <cell r="B249" t="str">
            <v>-</v>
          </cell>
          <cell r="C249" t="str">
            <v>Escavação carga transp. manual mat.1a cat. DT=20m</v>
          </cell>
          <cell r="D249" t="str">
            <v>m³</v>
          </cell>
          <cell r="E249">
            <v>14.05</v>
          </cell>
          <cell r="F249">
            <v>3.35</v>
          </cell>
          <cell r="G249">
            <v>117.41</v>
          </cell>
          <cell r="H249" t="str">
            <v>DNER-ES-280/97</v>
          </cell>
        </row>
        <row r="250">
          <cell r="A250" t="str">
            <v>2 S 01 100 22</v>
          </cell>
          <cell r="B250" t="str">
            <v>-</v>
          </cell>
          <cell r="C250" t="str">
            <v>Esc. carga transp. mat 1ª cat DMT 50 a 200m c/e</v>
          </cell>
          <cell r="D250" t="str">
            <v>m³</v>
          </cell>
          <cell r="E250">
            <v>3.31</v>
          </cell>
          <cell r="F250">
            <v>0.79</v>
          </cell>
          <cell r="G250">
            <v>4.0999999999999996</v>
          </cell>
          <cell r="H250" t="str">
            <v>DNER-ES-280/97</v>
          </cell>
        </row>
        <row r="251">
          <cell r="A251" t="str">
            <v>2 S 01 100 23</v>
          </cell>
          <cell r="B251" t="str">
            <v>-</v>
          </cell>
          <cell r="C251" t="str">
            <v>Esc. carga transp. mat 1ª cat DMT 200 a 400m c/e</v>
          </cell>
          <cell r="D251" t="str">
            <v>m³</v>
          </cell>
          <cell r="E251">
            <v>3.58</v>
          </cell>
          <cell r="F251">
            <v>0.85</v>
          </cell>
          <cell r="G251">
            <v>4.43</v>
          </cell>
          <cell r="H251" t="str">
            <v>DNER-ES-280/97</v>
          </cell>
        </row>
        <row r="252">
          <cell r="A252" t="str">
            <v>2 S 01 100 24</v>
          </cell>
          <cell r="B252" t="str">
            <v>-</v>
          </cell>
          <cell r="C252" t="str">
            <v>Esc. carga transp. mat 1ª cat DMT 400 a 600m c/e</v>
          </cell>
          <cell r="D252" t="str">
            <v>m³</v>
          </cell>
          <cell r="E252">
            <v>3.85</v>
          </cell>
          <cell r="F252">
            <v>0.92</v>
          </cell>
          <cell r="G252">
            <v>4.78</v>
          </cell>
          <cell r="H252" t="str">
            <v>DNER-ES-280/97</v>
          </cell>
        </row>
        <row r="253">
          <cell r="A253" t="str">
            <v>2 S 01 100 25</v>
          </cell>
          <cell r="B253" t="str">
            <v>-</v>
          </cell>
          <cell r="C253" t="str">
            <v>Esc. carga transp. mat 1ª cat DMT 600 a 800m c/e</v>
          </cell>
          <cell r="D253" t="str">
            <v>m³</v>
          </cell>
          <cell r="E253">
            <v>4.1100000000000003</v>
          </cell>
          <cell r="F253">
            <v>0.98</v>
          </cell>
          <cell r="G253">
            <v>5.0999999999999996</v>
          </cell>
          <cell r="H253" t="str">
            <v>DNER-ES-280/97</v>
          </cell>
        </row>
        <row r="254">
          <cell r="A254" t="str">
            <v>2 S 01 100 26</v>
          </cell>
          <cell r="B254" t="str">
            <v>-</v>
          </cell>
          <cell r="C254" t="str">
            <v>Esc. carga transp. mat 1ª cat DMT 800 a 1000m c/e</v>
          </cell>
          <cell r="D254" t="str">
            <v>m³</v>
          </cell>
          <cell r="E254">
            <v>4.34</v>
          </cell>
          <cell r="F254">
            <v>1.03</v>
          </cell>
          <cell r="G254">
            <v>5.38</v>
          </cell>
          <cell r="H254" t="str">
            <v>DNER-ES-280/97</v>
          </cell>
        </row>
        <row r="255">
          <cell r="A255" t="str">
            <v>2 S 01 100 27</v>
          </cell>
          <cell r="B255" t="str">
            <v>-</v>
          </cell>
          <cell r="C255" t="str">
            <v>Esc. carga transp. mat 1ª cat DMT 1000 a 1200m c/e</v>
          </cell>
          <cell r="D255" t="str">
            <v>m³</v>
          </cell>
          <cell r="E255">
            <v>4.57</v>
          </cell>
          <cell r="F255">
            <v>1.0900000000000001</v>
          </cell>
          <cell r="G255">
            <v>5.67</v>
          </cell>
          <cell r="H255" t="str">
            <v>DNER-ES-280/97</v>
          </cell>
        </row>
        <row r="256">
          <cell r="A256" t="str">
            <v>2 S 01 100 28</v>
          </cell>
          <cell r="B256" t="str">
            <v>-</v>
          </cell>
          <cell r="C256" t="str">
            <v>Esc. carga transp. mat 1ª cat DMT 1200 a 1400m c/e</v>
          </cell>
          <cell r="D256" t="str">
            <v>m³</v>
          </cell>
          <cell r="E256">
            <v>4.8</v>
          </cell>
          <cell r="F256">
            <v>1.1399999999999999</v>
          </cell>
          <cell r="G256">
            <v>5.94</v>
          </cell>
          <cell r="H256" t="str">
            <v>DNER-ES-280/97</v>
          </cell>
        </row>
        <row r="257">
          <cell r="A257" t="str">
            <v>2 S 01 100 29</v>
          </cell>
          <cell r="B257" t="str">
            <v>-</v>
          </cell>
          <cell r="C257" t="str">
            <v>Esc. carga transp. mat 1ª cat DMT 1400 a 1600m c/e</v>
          </cell>
          <cell r="D257" t="str">
            <v>m³</v>
          </cell>
          <cell r="E257">
            <v>4.9800000000000004</v>
          </cell>
          <cell r="F257">
            <v>1.19</v>
          </cell>
          <cell r="G257">
            <v>6.17</v>
          </cell>
          <cell r="H257" t="str">
            <v>DNER-ES-280/97</v>
          </cell>
        </row>
        <row r="258">
          <cell r="A258" t="str">
            <v>2 S 01 100 30</v>
          </cell>
          <cell r="B258" t="str">
            <v>-</v>
          </cell>
          <cell r="C258" t="str">
            <v>Esc. carga transp. mat 1ª cat DMT 1600 a 1800m c/e</v>
          </cell>
          <cell r="D258" t="str">
            <v>m³</v>
          </cell>
          <cell r="E258">
            <v>5.0599999999999996</v>
          </cell>
          <cell r="F258">
            <v>1.2</v>
          </cell>
          <cell r="G258">
            <v>6.26</v>
          </cell>
          <cell r="H258" t="str">
            <v>DNER-ES-280/97</v>
          </cell>
        </row>
        <row r="259">
          <cell r="A259" t="str">
            <v>2 S 01 100 31</v>
          </cell>
          <cell r="B259" t="str">
            <v>-</v>
          </cell>
          <cell r="C259" t="str">
            <v>Esc. carga transp. mat 1ª cat DMT 1800 a 2000m c/e</v>
          </cell>
          <cell r="D259" t="str">
            <v>m³</v>
          </cell>
          <cell r="E259">
            <v>5.42</v>
          </cell>
          <cell r="F259">
            <v>1.29</v>
          </cell>
          <cell r="G259">
            <v>6.71</v>
          </cell>
          <cell r="H259" t="str">
            <v>DNER-ES-280/97</v>
          </cell>
        </row>
        <row r="260">
          <cell r="A260" t="str">
            <v>2 S 01 100 32</v>
          </cell>
          <cell r="B260" t="str">
            <v>-</v>
          </cell>
          <cell r="C260" t="str">
            <v>Esc. carga transp. mat 1ª cat DMT 2000 a 3000m c/e</v>
          </cell>
          <cell r="D260" t="str">
            <v>m³</v>
          </cell>
          <cell r="E260">
            <v>6.06</v>
          </cell>
          <cell r="F260">
            <v>1.44</v>
          </cell>
          <cell r="G260">
            <v>7.51</v>
          </cell>
          <cell r="H260" t="str">
            <v>DNER-ES-280/97</v>
          </cell>
        </row>
        <row r="261">
          <cell r="A261" t="str">
            <v>2 S 01 100 33</v>
          </cell>
          <cell r="B261" t="str">
            <v>-</v>
          </cell>
          <cell r="C261" t="str">
            <v>Esc. carga transp. mat 1ª cat DMT 3000 a 5000m c/e</v>
          </cell>
          <cell r="D261" t="str">
            <v>m³</v>
          </cell>
          <cell r="E261">
            <v>8</v>
          </cell>
          <cell r="F261">
            <v>1.91</v>
          </cell>
          <cell r="G261">
            <v>9.91</v>
          </cell>
          <cell r="H261" t="str">
            <v>DNER-ES-280/97</v>
          </cell>
        </row>
        <row r="262">
          <cell r="A262" t="str">
            <v>2 S 01 101 01</v>
          </cell>
          <cell r="B262" t="str">
            <v>-</v>
          </cell>
          <cell r="C262" t="str">
            <v>Esc. carga transp. mat 2ª cat DMT 50m</v>
          </cell>
          <cell r="D262" t="str">
            <v>m³</v>
          </cell>
          <cell r="E262">
            <v>2.2000000000000002</v>
          </cell>
          <cell r="F262">
            <v>0.52</v>
          </cell>
          <cell r="G262">
            <v>2.72</v>
          </cell>
          <cell r="H262" t="str">
            <v>DNER-ES-280/97</v>
          </cell>
        </row>
        <row r="263">
          <cell r="A263" t="str">
            <v>2 S 01 101 02</v>
          </cell>
          <cell r="B263" t="str">
            <v>-</v>
          </cell>
          <cell r="C263" t="str">
            <v>Esc. carga transp. mat 2ª cat DMT 50 a 200m c/m</v>
          </cell>
          <cell r="D263" t="str">
            <v>m³</v>
          </cell>
          <cell r="E263">
            <v>5.88</v>
          </cell>
          <cell r="F263">
            <v>1.4</v>
          </cell>
          <cell r="G263">
            <v>7.29</v>
          </cell>
          <cell r="H263" t="str">
            <v>DNER-ES-280/97</v>
          </cell>
        </row>
        <row r="264">
          <cell r="A264" t="str">
            <v>2 S 01 101 03</v>
          </cell>
          <cell r="B264" t="str">
            <v>-</v>
          </cell>
          <cell r="C264" t="str">
            <v>Esc. carga transp. mat 2ª cat DMT 200 a 400m c/m</v>
          </cell>
          <cell r="D264" t="str">
            <v>m³</v>
          </cell>
          <cell r="E264">
            <v>5.9</v>
          </cell>
          <cell r="F264">
            <v>1.41</v>
          </cell>
          <cell r="G264">
            <v>7.31</v>
          </cell>
          <cell r="H264" t="str">
            <v>DNER-ES-280/97</v>
          </cell>
        </row>
        <row r="265">
          <cell r="A265" t="str">
            <v>2 S 01 101 04</v>
          </cell>
          <cell r="B265" t="str">
            <v>-</v>
          </cell>
          <cell r="C265" t="str">
            <v>Esc. carga transp. mat 2ª cat DMT 400 a 600m c/m</v>
          </cell>
          <cell r="D265" t="str">
            <v>m³</v>
          </cell>
          <cell r="E265">
            <v>7.2</v>
          </cell>
          <cell r="F265">
            <v>1.72</v>
          </cell>
          <cell r="G265">
            <v>8.92</v>
          </cell>
          <cell r="H265" t="str">
            <v>DNER-ES-280/97</v>
          </cell>
        </row>
        <row r="266">
          <cell r="A266" t="str">
            <v>2 S 01 101 05</v>
          </cell>
          <cell r="B266" t="str">
            <v>-</v>
          </cell>
          <cell r="C266" t="str">
            <v>Esc. carga transp. mat 2ª cat DMT 600 a 800m c/m</v>
          </cell>
          <cell r="D266" t="str">
            <v>m³</v>
          </cell>
          <cell r="E266">
            <v>8.49</v>
          </cell>
          <cell r="F266">
            <v>2.0299999999999998</v>
          </cell>
          <cell r="G266">
            <v>10.52</v>
          </cell>
          <cell r="H266" t="str">
            <v>DNER-ES-280/97</v>
          </cell>
        </row>
        <row r="267">
          <cell r="A267" t="str">
            <v>2 S 01 101 06</v>
          </cell>
          <cell r="B267" t="str">
            <v>-</v>
          </cell>
          <cell r="C267" t="str">
            <v>Esc. carga transp. mat 2ª cat DMT 800 a 1000m c/m</v>
          </cell>
          <cell r="D267" t="str">
            <v>m³</v>
          </cell>
          <cell r="E267">
            <v>9.7899999999999991</v>
          </cell>
          <cell r="F267">
            <v>2.34</v>
          </cell>
          <cell r="G267">
            <v>12.13</v>
          </cell>
          <cell r="H267" t="str">
            <v>DNER-ES-280/97</v>
          </cell>
        </row>
        <row r="268">
          <cell r="A268" t="str">
            <v>2 S 01 101 07</v>
          </cell>
          <cell r="B268" t="str">
            <v>-</v>
          </cell>
          <cell r="C268" t="str">
            <v>Esc. carga transp. mat 2ª cat DMT 1000 a 1200m c/m</v>
          </cell>
          <cell r="D268" t="str">
            <v>m³</v>
          </cell>
          <cell r="E268">
            <v>9.8000000000000007</v>
          </cell>
          <cell r="F268">
            <v>2.34</v>
          </cell>
          <cell r="G268">
            <v>12.15</v>
          </cell>
          <cell r="H268" t="str">
            <v>DNER-ES-280/97</v>
          </cell>
        </row>
        <row r="269">
          <cell r="A269" t="str">
            <v>2 S 01 101 08</v>
          </cell>
          <cell r="B269" t="str">
            <v>-</v>
          </cell>
          <cell r="C269" t="str">
            <v>Esc. carga transp. mat 2ª cat DMT 1200 a 1400m c/m</v>
          </cell>
          <cell r="D269" t="str">
            <v>m³</v>
          </cell>
          <cell r="E269">
            <v>11.1</v>
          </cell>
          <cell r="F269">
            <v>2.65</v>
          </cell>
          <cell r="G269">
            <v>13.76</v>
          </cell>
          <cell r="H269" t="str">
            <v>DNER-ES-280/97</v>
          </cell>
        </row>
        <row r="270">
          <cell r="A270" t="str">
            <v>2 S 01 101 09</v>
          </cell>
          <cell r="B270" t="str">
            <v>-</v>
          </cell>
          <cell r="C270" t="str">
            <v>Esc. carga tr. mat 2ª c. DMT 50 a 200m c/carreg</v>
          </cell>
          <cell r="D270" t="str">
            <v>m³</v>
          </cell>
          <cell r="E270">
            <v>6.07</v>
          </cell>
          <cell r="F270">
            <v>1.45</v>
          </cell>
          <cell r="G270">
            <v>7.52</v>
          </cell>
          <cell r="H270" t="str">
            <v>DNER-ES-280/97</v>
          </cell>
        </row>
        <row r="271">
          <cell r="A271" t="str">
            <v>2 S 01 101 10</v>
          </cell>
          <cell r="B271" t="str">
            <v>-</v>
          </cell>
          <cell r="C271" t="str">
            <v>Esc. carga tr. mat 2ª c. DMT 200 a 400m c/carreg</v>
          </cell>
          <cell r="D271" t="str">
            <v>m³</v>
          </cell>
          <cell r="E271">
            <v>6.36</v>
          </cell>
          <cell r="F271">
            <v>1.52</v>
          </cell>
          <cell r="G271">
            <v>7.88</v>
          </cell>
          <cell r="H271" t="str">
            <v>DNER-ES-280/97</v>
          </cell>
        </row>
        <row r="272">
          <cell r="A272" t="str">
            <v>2 S 01 101 11</v>
          </cell>
          <cell r="B272" t="str">
            <v>-</v>
          </cell>
          <cell r="C272" t="str">
            <v>Esc. carga tr. mat 2a c. DMT 400 a 600m c/carreg</v>
          </cell>
          <cell r="D272" t="str">
            <v>m³</v>
          </cell>
          <cell r="E272">
            <v>6.72</v>
          </cell>
          <cell r="F272">
            <v>1.6</v>
          </cell>
          <cell r="G272">
            <v>8.33</v>
          </cell>
          <cell r="H272" t="str">
            <v>DNER-ES-280/97</v>
          </cell>
        </row>
        <row r="273">
          <cell r="A273" t="str">
            <v>2 S 01 101 12</v>
          </cell>
          <cell r="B273" t="str">
            <v>-</v>
          </cell>
          <cell r="C273" t="str">
            <v>Esc. carga tr. mat 2a c. DMT 600 a 800m c/carreg</v>
          </cell>
          <cell r="D273" t="str">
            <v>m³</v>
          </cell>
          <cell r="E273">
            <v>7.06</v>
          </cell>
          <cell r="F273">
            <v>1.68</v>
          </cell>
          <cell r="G273">
            <v>8.75</v>
          </cell>
          <cell r="H273" t="str">
            <v>DNER-ES-280/97</v>
          </cell>
        </row>
        <row r="274">
          <cell r="A274" t="str">
            <v>2 S 01 101 13</v>
          </cell>
          <cell r="B274" t="str">
            <v>-</v>
          </cell>
          <cell r="C274" t="str">
            <v>Esc. carga tr. mat 2a c. DMT 800 a 1000m c/carreg</v>
          </cell>
          <cell r="D274" t="str">
            <v>m³</v>
          </cell>
          <cell r="E274">
            <v>7.27</v>
          </cell>
          <cell r="F274">
            <v>1.73</v>
          </cell>
          <cell r="G274">
            <v>9.01</v>
          </cell>
          <cell r="H274" t="str">
            <v>DNER-ES-280/97</v>
          </cell>
        </row>
        <row r="275">
          <cell r="A275" t="str">
            <v>2 S 01 101 14</v>
          </cell>
          <cell r="B275" t="str">
            <v>-</v>
          </cell>
          <cell r="C275" t="str">
            <v>Esc. carga tr. mat 2a c. DMT 1000 a 1200m c/carreg</v>
          </cell>
          <cell r="D275" t="str">
            <v>m³</v>
          </cell>
          <cell r="E275">
            <v>7.66</v>
          </cell>
          <cell r="F275">
            <v>1.83</v>
          </cell>
          <cell r="G275">
            <v>9.49</v>
          </cell>
          <cell r="H275" t="str">
            <v>DNER-ES-280/97</v>
          </cell>
        </row>
        <row r="276">
          <cell r="A276" t="str">
            <v>2 S 01 101 15</v>
          </cell>
          <cell r="B276" t="str">
            <v>-</v>
          </cell>
          <cell r="C276" t="str">
            <v>Esc. carga tr. mat 2a c. DMT 1200 a 1400m c/carreg</v>
          </cell>
          <cell r="D276" t="str">
            <v>m³</v>
          </cell>
          <cell r="E276">
            <v>7.88</v>
          </cell>
          <cell r="F276">
            <v>1.88</v>
          </cell>
          <cell r="G276">
            <v>9.77</v>
          </cell>
          <cell r="H276" t="str">
            <v>DNER-ES-280/97</v>
          </cell>
        </row>
        <row r="277">
          <cell r="A277" t="str">
            <v>2 S 01 101 16</v>
          </cell>
          <cell r="B277" t="str">
            <v>-</v>
          </cell>
          <cell r="C277" t="str">
            <v>Esc. carga tr. mat 2a c. DMT 1400 a 1600m c/carreg</v>
          </cell>
          <cell r="D277" t="str">
            <v>m³</v>
          </cell>
          <cell r="E277">
            <v>8.1</v>
          </cell>
          <cell r="F277">
            <v>1.93</v>
          </cell>
          <cell r="G277">
            <v>10.029999999999999</v>
          </cell>
          <cell r="H277" t="str">
            <v>DNER-ES-280/97</v>
          </cell>
        </row>
        <row r="278">
          <cell r="A278" t="str">
            <v>2 S 01 101 17</v>
          </cell>
          <cell r="B278" t="str">
            <v>-</v>
          </cell>
          <cell r="C278" t="str">
            <v>Esc. carga tr. mat 2a c. DMT 1600 a 1800m c/carreg</v>
          </cell>
          <cell r="D278" t="str">
            <v>m³</v>
          </cell>
          <cell r="E278">
            <v>8.19</v>
          </cell>
          <cell r="F278">
            <v>1.95</v>
          </cell>
          <cell r="G278">
            <v>10.15</v>
          </cell>
          <cell r="H278" t="str">
            <v>DNER-ES-280/97</v>
          </cell>
        </row>
        <row r="279">
          <cell r="A279" t="str">
            <v>2 S 01 101 18</v>
          </cell>
          <cell r="B279" t="str">
            <v>-</v>
          </cell>
          <cell r="C279" t="str">
            <v>Esc. carga tr. mat 2a c. DMT 1800 a 2000m c/carreg</v>
          </cell>
          <cell r="D279" t="str">
            <v>m³</v>
          </cell>
          <cell r="E279">
            <v>8.59</v>
          </cell>
          <cell r="F279">
            <v>2.0499999999999998</v>
          </cell>
          <cell r="G279">
            <v>10.64</v>
          </cell>
          <cell r="H279" t="str">
            <v>DNER-ES-280/97</v>
          </cell>
        </row>
        <row r="280">
          <cell r="A280" t="str">
            <v>2 S 01 101 19</v>
          </cell>
          <cell r="B280" t="str">
            <v>-</v>
          </cell>
          <cell r="C280" t="str">
            <v>Esc. carga tr. mat 2a c. DMT 2000 a 3000m c/carreg</v>
          </cell>
          <cell r="D280" t="str">
            <v>m³</v>
          </cell>
          <cell r="E280">
            <v>9.36</v>
          </cell>
          <cell r="F280">
            <v>2.23</v>
          </cell>
          <cell r="G280">
            <v>11.6</v>
          </cell>
          <cell r="H280" t="str">
            <v>DNER-ES-280/97</v>
          </cell>
        </row>
        <row r="281">
          <cell r="A281" t="str">
            <v>2 S 01 101 20</v>
          </cell>
          <cell r="B281" t="str">
            <v>-</v>
          </cell>
          <cell r="C281" t="str">
            <v>Esc. carga tr. mat 2a c. DMT 3000 a 5000m c/carreg</v>
          </cell>
          <cell r="D281" t="str">
            <v>m³</v>
          </cell>
          <cell r="E281">
            <v>11.82</v>
          </cell>
          <cell r="F281">
            <v>2.82</v>
          </cell>
          <cell r="G281">
            <v>14.64</v>
          </cell>
          <cell r="H281" t="str">
            <v>DNER-ES-280/97</v>
          </cell>
        </row>
        <row r="282">
          <cell r="A282" t="str">
            <v>2 S 01 101 22</v>
          </cell>
          <cell r="B282" t="str">
            <v>-</v>
          </cell>
          <cell r="C282" t="str">
            <v>Esc. carga transp. mat 2a cat DMT 50 a 200m c/e</v>
          </cell>
          <cell r="D282" t="str">
            <v>m³</v>
          </cell>
          <cell r="E282">
            <v>4.6399999999999997</v>
          </cell>
          <cell r="F282">
            <v>1.1100000000000001</v>
          </cell>
          <cell r="G282">
            <v>5.75</v>
          </cell>
          <cell r="H282" t="str">
            <v>DNER-ES-280/97</v>
          </cell>
        </row>
        <row r="283">
          <cell r="A283" t="str">
            <v>2 S 01 101 23</v>
          </cell>
          <cell r="B283" t="str">
            <v>-</v>
          </cell>
          <cell r="C283" t="str">
            <v>Esc. carga transp. mat 2a cat DMT 200 a 400m c/e</v>
          </cell>
          <cell r="D283" t="str">
            <v>m³</v>
          </cell>
          <cell r="E283">
            <v>4.99</v>
          </cell>
          <cell r="F283">
            <v>1.19</v>
          </cell>
          <cell r="G283">
            <v>6.18</v>
          </cell>
          <cell r="H283" t="str">
            <v>DNER-ES-280/97</v>
          </cell>
        </row>
        <row r="284">
          <cell r="A284" t="str">
            <v>2 S 01 101 24</v>
          </cell>
          <cell r="B284" t="str">
            <v>-</v>
          </cell>
          <cell r="C284" t="str">
            <v>Esc. carga transp. mat 2a cat DMT 400 a 600m c/e</v>
          </cell>
          <cell r="D284" t="str">
            <v>m³</v>
          </cell>
          <cell r="E284">
            <v>5.25</v>
          </cell>
          <cell r="F284">
            <v>1.25</v>
          </cell>
          <cell r="G284">
            <v>6.5</v>
          </cell>
          <cell r="H284" t="str">
            <v>DNER-ES-280/97</v>
          </cell>
        </row>
        <row r="285">
          <cell r="A285" t="str">
            <v>2 S 01 101 25</v>
          </cell>
          <cell r="B285" t="str">
            <v>-</v>
          </cell>
          <cell r="C285" t="str">
            <v>Esc. carga transp. mat 2a cat DMT 600 a 800m c/e</v>
          </cell>
          <cell r="D285" t="str">
            <v>m³</v>
          </cell>
          <cell r="E285">
            <v>5.46</v>
          </cell>
          <cell r="F285">
            <v>1.3</v>
          </cell>
          <cell r="G285">
            <v>6.76</v>
          </cell>
          <cell r="H285" t="str">
            <v>DNER-ES-280/97</v>
          </cell>
        </row>
        <row r="286">
          <cell r="A286" t="str">
            <v>2 S 01 101 26</v>
          </cell>
          <cell r="B286" t="str">
            <v>-</v>
          </cell>
          <cell r="C286" t="str">
            <v>Esc. carga transp. mat 2a cat DMT 800 a 1000m c/e</v>
          </cell>
          <cell r="D286" t="str">
            <v>m³</v>
          </cell>
          <cell r="E286">
            <v>5.92</v>
          </cell>
          <cell r="F286">
            <v>1.41</v>
          </cell>
          <cell r="G286">
            <v>7.34</v>
          </cell>
          <cell r="H286" t="str">
            <v>DNER-ES-280/97</v>
          </cell>
        </row>
        <row r="287">
          <cell r="A287" t="str">
            <v>2 S 01 101 27</v>
          </cell>
          <cell r="B287" t="str">
            <v>-</v>
          </cell>
          <cell r="C287" t="str">
            <v>Esc. carga transp. mat 2a cat DMT 1000 a 1200m c/e</v>
          </cell>
          <cell r="D287" t="str">
            <v>m³</v>
          </cell>
          <cell r="E287">
            <v>6.23</v>
          </cell>
          <cell r="F287">
            <v>1.48</v>
          </cell>
          <cell r="G287">
            <v>7.72</v>
          </cell>
          <cell r="H287" t="str">
            <v>DNER-ES-280/97</v>
          </cell>
        </row>
        <row r="288">
          <cell r="A288" t="str">
            <v>2 S 01 101 28</v>
          </cell>
          <cell r="B288" t="str">
            <v>-</v>
          </cell>
          <cell r="C288" t="str">
            <v>Esc. carga transp. mat 2a cat DMT 1200 a 1400m c/e</v>
          </cell>
          <cell r="D288" t="str">
            <v>m³</v>
          </cell>
          <cell r="E288">
            <v>6.46</v>
          </cell>
          <cell r="F288">
            <v>1.54</v>
          </cell>
          <cell r="G288">
            <v>8.01</v>
          </cell>
          <cell r="H288" t="str">
            <v>DNER-ES-280/97</v>
          </cell>
        </row>
        <row r="289">
          <cell r="A289" t="str">
            <v>2 S 01 101 29</v>
          </cell>
          <cell r="B289" t="str">
            <v>-</v>
          </cell>
          <cell r="C289" t="str">
            <v>Esc. carga transp. mat 2a cat DMT 1400 a 1600m c/e</v>
          </cell>
          <cell r="D289" t="str">
            <v>m³</v>
          </cell>
          <cell r="E289">
            <v>6.64</v>
          </cell>
          <cell r="F289">
            <v>1.58</v>
          </cell>
          <cell r="G289">
            <v>8.23</v>
          </cell>
          <cell r="H289" t="str">
            <v>DNER-ES-280/97</v>
          </cell>
        </row>
        <row r="290">
          <cell r="A290" t="str">
            <v>2 S 01 101 30</v>
          </cell>
          <cell r="B290" t="str">
            <v>-</v>
          </cell>
          <cell r="C290" t="str">
            <v>Esc. carga transp. mat 2a cat DMT 1600 a 1800m c/e</v>
          </cell>
          <cell r="D290" t="str">
            <v>m³</v>
          </cell>
          <cell r="E290">
            <v>6.84</v>
          </cell>
          <cell r="F290">
            <v>1.63</v>
          </cell>
          <cell r="G290">
            <v>8.48</v>
          </cell>
          <cell r="H290" t="str">
            <v>DNER-ES-280/97</v>
          </cell>
        </row>
        <row r="291">
          <cell r="A291" t="str">
            <v>2 S 01 101 31</v>
          </cell>
          <cell r="B291" t="str">
            <v>-</v>
          </cell>
          <cell r="C291" t="str">
            <v>Esc. carga transp. mat 2a cat DMT 1800 a 2000m c/e</v>
          </cell>
          <cell r="D291" t="str">
            <v>m³</v>
          </cell>
          <cell r="E291">
            <v>7.17</v>
          </cell>
          <cell r="F291">
            <v>1.71</v>
          </cell>
          <cell r="G291">
            <v>8.8800000000000008</v>
          </cell>
          <cell r="H291" t="str">
            <v>DNER-ES-280/97</v>
          </cell>
        </row>
        <row r="292">
          <cell r="A292" t="str">
            <v>2 S 01 101 32</v>
          </cell>
          <cell r="B292" t="str">
            <v>-</v>
          </cell>
          <cell r="C292" t="str">
            <v>Esc. carga transp. mat 2a cat DMT 2000 a 3000m c/e</v>
          </cell>
          <cell r="D292" t="str">
            <v>m³</v>
          </cell>
          <cell r="E292">
            <v>7.84</v>
          </cell>
          <cell r="F292">
            <v>1.87</v>
          </cell>
          <cell r="G292">
            <v>9.7200000000000006</v>
          </cell>
          <cell r="H292" t="str">
            <v>DNER-ES-280/97</v>
          </cell>
        </row>
        <row r="293">
          <cell r="A293" t="str">
            <v>2 S 01 101 33</v>
          </cell>
          <cell r="B293" t="str">
            <v>-</v>
          </cell>
          <cell r="C293" t="str">
            <v>Esc. carga transp. mat 2a cat DMT 3000 a 5000m c/e</v>
          </cell>
          <cell r="D293" t="str">
            <v>m³</v>
          </cell>
          <cell r="E293">
            <v>10.199999999999999</v>
          </cell>
          <cell r="F293">
            <v>2.4300000000000002</v>
          </cell>
          <cell r="G293">
            <v>12.64</v>
          </cell>
          <cell r="H293" t="str">
            <v>DNER-ES-280/97</v>
          </cell>
        </row>
        <row r="294">
          <cell r="A294" t="str">
            <v>2 S 01 102 01</v>
          </cell>
          <cell r="B294" t="str">
            <v>-</v>
          </cell>
          <cell r="C294" t="str">
            <v>Esc. carga transp. mat 3a cat DMT até 50m</v>
          </cell>
          <cell r="D294" t="str">
            <v>m³</v>
          </cell>
          <cell r="E294">
            <v>15.07</v>
          </cell>
          <cell r="F294">
            <v>3.6</v>
          </cell>
          <cell r="G294">
            <v>18.670000000000002</v>
          </cell>
          <cell r="H294" t="str">
            <v>DNER-ES-280/97</v>
          </cell>
        </row>
        <row r="295">
          <cell r="A295" t="str">
            <v>2 S 01 102 02</v>
          </cell>
          <cell r="B295" t="str">
            <v>-</v>
          </cell>
          <cell r="C295" t="str">
            <v>Esc. carga transp. mat 3a cat DMT 50 a 200m</v>
          </cell>
          <cell r="D295" t="str">
            <v>m³</v>
          </cell>
          <cell r="E295">
            <v>17.62</v>
          </cell>
          <cell r="F295">
            <v>4.21</v>
          </cell>
          <cell r="G295">
            <v>21.83</v>
          </cell>
          <cell r="H295" t="str">
            <v>DNER-ES-280/97</v>
          </cell>
        </row>
        <row r="296">
          <cell r="A296" t="str">
            <v>2 S 01 102 03</v>
          </cell>
          <cell r="B296" t="str">
            <v>-</v>
          </cell>
          <cell r="C296" t="str">
            <v>Esc. carga transp. mat 3a cat DMT 200 a 400m</v>
          </cell>
          <cell r="D296" t="str">
            <v>m³</v>
          </cell>
          <cell r="E296">
            <v>18.14</v>
          </cell>
          <cell r="F296">
            <v>4.33</v>
          </cell>
          <cell r="G296">
            <v>22.48</v>
          </cell>
          <cell r="H296" t="str">
            <v>DNER-ES-280/97</v>
          </cell>
        </row>
        <row r="297">
          <cell r="A297" t="str">
            <v>2 S 01 102 04</v>
          </cell>
          <cell r="B297" t="str">
            <v>-</v>
          </cell>
          <cell r="C297" t="str">
            <v>Esc. carga transp. mat 3a cat DMT 400 a 600m</v>
          </cell>
          <cell r="D297" t="str">
            <v>m³</v>
          </cell>
          <cell r="E297">
            <v>18.87</v>
          </cell>
          <cell r="F297">
            <v>4.51</v>
          </cell>
          <cell r="G297">
            <v>23.38</v>
          </cell>
          <cell r="H297" t="str">
            <v>DNER-ES-280/97</v>
          </cell>
        </row>
        <row r="298">
          <cell r="A298" t="str">
            <v>2 S 01 102 05</v>
          </cell>
          <cell r="B298" t="str">
            <v>-</v>
          </cell>
          <cell r="C298" t="str">
            <v>Esc. carga transp. mat 3a cat DMT 600 a 800m</v>
          </cell>
          <cell r="D298" t="str">
            <v>m³</v>
          </cell>
          <cell r="E298">
            <v>19.39</v>
          </cell>
          <cell r="F298">
            <v>4.63</v>
          </cell>
          <cell r="G298">
            <v>24.03</v>
          </cell>
          <cell r="H298" t="str">
            <v>DNER-ES-280/97</v>
          </cell>
        </row>
        <row r="299">
          <cell r="A299" t="str">
            <v>2 S 01 102 06</v>
          </cell>
          <cell r="B299" t="str">
            <v>-</v>
          </cell>
          <cell r="C299" t="str">
            <v>Esc. carga transp. mat 3a cat DMT 800 a 1000m</v>
          </cell>
          <cell r="D299" t="str">
            <v>m³</v>
          </cell>
          <cell r="E299">
            <v>19.920000000000002</v>
          </cell>
          <cell r="F299">
            <v>4.76</v>
          </cell>
          <cell r="G299">
            <v>24.68</v>
          </cell>
          <cell r="H299" t="str">
            <v>DNER-ES-280/97</v>
          </cell>
        </row>
        <row r="300">
          <cell r="A300" t="str">
            <v>2 S 01 102 07</v>
          </cell>
          <cell r="B300" t="str">
            <v>-</v>
          </cell>
          <cell r="C300" t="str">
            <v>Esc. carga transp. mat 3a cat DMT 1000 a 1200m</v>
          </cell>
          <cell r="D300" t="str">
            <v>m³</v>
          </cell>
          <cell r="E300">
            <v>20.14</v>
          </cell>
          <cell r="F300">
            <v>4.8099999999999996</v>
          </cell>
          <cell r="G300">
            <v>24.96</v>
          </cell>
          <cell r="H300" t="str">
            <v>DNER-ES-280/97</v>
          </cell>
        </row>
        <row r="301">
          <cell r="A301" t="str">
            <v>2 S 01 102 08</v>
          </cell>
          <cell r="B301" t="str">
            <v>-</v>
          </cell>
          <cell r="C301" t="str">
            <v>Esc. carga transp. mat 3a cat DMT 1200 a 1400m</v>
          </cell>
          <cell r="D301" t="str">
            <v>m³</v>
          </cell>
          <cell r="E301">
            <v>20.14</v>
          </cell>
          <cell r="F301">
            <v>4.8099999999999996</v>
          </cell>
          <cell r="G301">
            <v>24.96</v>
          </cell>
          <cell r="H301" t="str">
            <v>DNER-ES-280/97</v>
          </cell>
        </row>
        <row r="302">
          <cell r="A302" t="str">
            <v>2 S 01 300 01</v>
          </cell>
          <cell r="B302" t="str">
            <v>-</v>
          </cell>
          <cell r="C302" t="str">
            <v>Esc. carga transp. solos moles DMT 0 a 200m</v>
          </cell>
          <cell r="D302" t="str">
            <v>m³</v>
          </cell>
          <cell r="E302">
            <v>9.0500000000000007</v>
          </cell>
          <cell r="F302">
            <v>2.16</v>
          </cell>
          <cell r="G302">
            <v>11.21</v>
          </cell>
          <cell r="H302" t="str">
            <v>DNER-ES-280/97</v>
          </cell>
        </row>
        <row r="303">
          <cell r="A303" t="str">
            <v>2 S 01 300 02</v>
          </cell>
          <cell r="B303" t="str">
            <v>-</v>
          </cell>
          <cell r="C303" t="str">
            <v>Esc. carga transp. solos moles DMT 200 a 400m</v>
          </cell>
          <cell r="D303" t="str">
            <v>m³</v>
          </cell>
          <cell r="E303">
            <v>9.6999999999999993</v>
          </cell>
          <cell r="F303">
            <v>2.3199999999999998</v>
          </cell>
          <cell r="G303">
            <v>12.02</v>
          </cell>
          <cell r="H303" t="str">
            <v>DNER-ES-280/97</v>
          </cell>
        </row>
        <row r="304">
          <cell r="A304" t="str">
            <v>2 S 01 300 03</v>
          </cell>
          <cell r="B304" t="str">
            <v>-</v>
          </cell>
          <cell r="C304" t="str">
            <v>Esc. carga transp. solos moles DMT 400 a 600m</v>
          </cell>
          <cell r="D304" t="str">
            <v>m³</v>
          </cell>
          <cell r="E304">
            <v>9.98</v>
          </cell>
          <cell r="F304">
            <v>2.38</v>
          </cell>
          <cell r="G304">
            <v>12.37</v>
          </cell>
          <cell r="H304" t="str">
            <v>DNER-ES-280/97</v>
          </cell>
        </row>
        <row r="305">
          <cell r="A305" t="str">
            <v>2 S 01 300 04</v>
          </cell>
          <cell r="B305" t="str">
            <v>-</v>
          </cell>
          <cell r="C305" t="str">
            <v>Esc. carga transp. solos moles DMT 600 a 800m</v>
          </cell>
          <cell r="D305" t="str">
            <v>m³</v>
          </cell>
          <cell r="E305">
            <v>10.31</v>
          </cell>
          <cell r="F305">
            <v>2.46</v>
          </cell>
          <cell r="G305">
            <v>12.77</v>
          </cell>
          <cell r="H305" t="str">
            <v>DNER-ES-280/97</v>
          </cell>
        </row>
        <row r="306">
          <cell r="A306" t="str">
            <v>2 S 01 300 05</v>
          </cell>
          <cell r="B306" t="str">
            <v>-</v>
          </cell>
          <cell r="C306" t="str">
            <v>Esc. carga transp. solos moles DMT 800 a 1000m</v>
          </cell>
          <cell r="D306" t="str">
            <v>m³</v>
          </cell>
          <cell r="E306">
            <v>10.96</v>
          </cell>
          <cell r="F306">
            <v>2.61</v>
          </cell>
          <cell r="G306">
            <v>13.58</v>
          </cell>
          <cell r="H306" t="str">
            <v>DNER-ES-280/97</v>
          </cell>
        </row>
        <row r="307">
          <cell r="A307" t="str">
            <v>2 S 01 510 00</v>
          </cell>
          <cell r="B307" t="str">
            <v>-</v>
          </cell>
          <cell r="C307" t="str">
            <v>Compactação de aterros a 95% proctor normal</v>
          </cell>
          <cell r="D307" t="str">
            <v>m³</v>
          </cell>
          <cell r="E307">
            <v>1.39</v>
          </cell>
          <cell r="F307">
            <v>0.33</v>
          </cell>
          <cell r="G307">
            <v>1.73</v>
          </cell>
          <cell r="H307" t="str">
            <v>DNER-ES-282/97</v>
          </cell>
        </row>
        <row r="308">
          <cell r="A308" t="str">
            <v>2 S 01 511 00</v>
          </cell>
          <cell r="B308" t="str">
            <v>-</v>
          </cell>
          <cell r="C308" t="str">
            <v>Compactação de aterros a 100% proctor normal</v>
          </cell>
          <cell r="D308" t="str">
            <v>m³</v>
          </cell>
          <cell r="E308">
            <v>1.63</v>
          </cell>
          <cell r="F308">
            <v>0.38</v>
          </cell>
          <cell r="G308">
            <v>2.0099999999999998</v>
          </cell>
          <cell r="H308" t="str">
            <v>DNER-ES-282/97</v>
          </cell>
        </row>
        <row r="309">
          <cell r="A309" t="str">
            <v>2 S 01 512 01</v>
          </cell>
          <cell r="B309" t="str">
            <v>-</v>
          </cell>
          <cell r="C309" t="str">
            <v>Construção de corpo de aterro em rocha</v>
          </cell>
          <cell r="D309" t="str">
            <v>m³</v>
          </cell>
          <cell r="E309">
            <v>4.71</v>
          </cell>
          <cell r="F309">
            <v>1.1200000000000001</v>
          </cell>
          <cell r="G309">
            <v>5.83</v>
          </cell>
          <cell r="H309" t="str">
            <v>DNER-ES-282/97</v>
          </cell>
        </row>
        <row r="310">
          <cell r="A310" t="str">
            <v>2 S 01 512 02</v>
          </cell>
          <cell r="B310" t="str">
            <v>-</v>
          </cell>
          <cell r="C310" t="str">
            <v>Compactação de camada final de aterro de rocha</v>
          </cell>
          <cell r="D310" t="str">
            <v>m³</v>
          </cell>
          <cell r="E310">
            <v>13.34</v>
          </cell>
          <cell r="F310">
            <v>3.18</v>
          </cell>
          <cell r="G310">
            <v>16.53</v>
          </cell>
          <cell r="H310" t="str">
            <v>DNER-ES-282/97</v>
          </cell>
        </row>
        <row r="311">
          <cell r="A311" t="str">
            <v>2 S 01 512 52</v>
          </cell>
          <cell r="B311" t="str">
            <v>-</v>
          </cell>
          <cell r="C311" t="str">
            <v>Compactação camada final de aterro de rocha BC</v>
          </cell>
          <cell r="D311" t="str">
            <v>m³</v>
          </cell>
          <cell r="E311">
            <v>12.66</v>
          </cell>
          <cell r="F311">
            <v>3.02</v>
          </cell>
          <cell r="G311">
            <v>15.68</v>
          </cell>
          <cell r="H311" t="str">
            <v>DNER-ES-282/97</v>
          </cell>
        </row>
        <row r="312">
          <cell r="A312" t="str">
            <v>2 S 01 513 01</v>
          </cell>
          <cell r="B312" t="str">
            <v>-</v>
          </cell>
          <cell r="C312" t="str">
            <v>Compactação de material de "bota-fora"</v>
          </cell>
          <cell r="D312" t="str">
            <v>m³</v>
          </cell>
          <cell r="E312">
            <v>1.0900000000000001</v>
          </cell>
          <cell r="F312">
            <v>0.26</v>
          </cell>
          <cell r="G312">
            <v>1.35</v>
          </cell>
          <cell r="H312" t="str">
            <v>DNER-ES-282/97</v>
          </cell>
        </row>
        <row r="313">
          <cell r="A313" t="str">
            <v>2 S 02 100 00</v>
          </cell>
          <cell r="B313" t="str">
            <v>-</v>
          </cell>
          <cell r="C313" t="str">
            <v>Reforço do subleito</v>
          </cell>
          <cell r="D313" t="str">
            <v>m³</v>
          </cell>
          <cell r="E313">
            <v>7.32</v>
          </cell>
          <cell r="F313">
            <v>1.75</v>
          </cell>
          <cell r="G313">
            <v>9.07</v>
          </cell>
          <cell r="H313" t="str">
            <v>DNER-ES-300/97</v>
          </cell>
        </row>
        <row r="314">
          <cell r="A314" t="str">
            <v>2 S 02 110 00</v>
          </cell>
          <cell r="B314" t="str">
            <v>-</v>
          </cell>
          <cell r="C314" t="str">
            <v>Regularização do subleito</v>
          </cell>
          <cell r="D314" t="str">
            <v>m²</v>
          </cell>
          <cell r="E314">
            <v>0.42</v>
          </cell>
          <cell r="F314">
            <v>0.1</v>
          </cell>
          <cell r="G314">
            <v>0.52</v>
          </cell>
          <cell r="H314" t="str">
            <v>DNER-ES-299/97</v>
          </cell>
        </row>
        <row r="315">
          <cell r="A315" t="str">
            <v>2 S 02 110 01</v>
          </cell>
          <cell r="B315" t="str">
            <v>-</v>
          </cell>
          <cell r="C315" t="str">
            <v>Regul. subleito c/ fres. corte contr.autom. greide</v>
          </cell>
          <cell r="D315" t="str">
            <v>m²</v>
          </cell>
          <cell r="E315">
            <v>0.57999999999999996</v>
          </cell>
          <cell r="F315">
            <v>0.14000000000000001</v>
          </cell>
          <cell r="G315">
            <v>0.72</v>
          </cell>
          <cell r="H315" t="str">
            <v>-</v>
          </cell>
        </row>
        <row r="316">
          <cell r="A316" t="str">
            <v>2 S 02 200 00</v>
          </cell>
          <cell r="B316" t="str">
            <v>-</v>
          </cell>
          <cell r="C316" t="str">
            <v>Sub-base solo estabilizado granul. s/ mistura</v>
          </cell>
          <cell r="D316" t="str">
            <v>m³</v>
          </cell>
          <cell r="E316">
            <v>7.32</v>
          </cell>
          <cell r="F316">
            <v>1.75</v>
          </cell>
          <cell r="G316">
            <v>9.07</v>
          </cell>
          <cell r="H316" t="str">
            <v>DNER-ES-301/97</v>
          </cell>
        </row>
        <row r="317">
          <cell r="A317" t="str">
            <v>2 S 02 200 01</v>
          </cell>
          <cell r="B317" t="str">
            <v>-</v>
          </cell>
          <cell r="C317" t="str">
            <v>Base solo estabilizado granul. s/ mistura</v>
          </cell>
          <cell r="D317" t="str">
            <v>m³</v>
          </cell>
          <cell r="E317">
            <v>7.32</v>
          </cell>
          <cell r="F317">
            <v>1.75</v>
          </cell>
          <cell r="G317">
            <v>9.07</v>
          </cell>
          <cell r="H317" t="str">
            <v>DNER-ES-303/97</v>
          </cell>
        </row>
        <row r="318">
          <cell r="A318" t="str">
            <v>2 S 02 210 00</v>
          </cell>
          <cell r="B318" t="str">
            <v>-</v>
          </cell>
          <cell r="C318" t="str">
            <v>Sub-base estab. granul. c/ mistura solo na pista</v>
          </cell>
          <cell r="D318" t="str">
            <v>m³</v>
          </cell>
          <cell r="E318">
            <v>7.88</v>
          </cell>
          <cell r="F318">
            <v>1.88</v>
          </cell>
          <cell r="G318">
            <v>9.77</v>
          </cell>
          <cell r="H318" t="str">
            <v>-</v>
          </cell>
        </row>
        <row r="319">
          <cell r="A319" t="str">
            <v>2 S 02 210 01</v>
          </cell>
          <cell r="B319" t="str">
            <v>-</v>
          </cell>
          <cell r="C319" t="str">
            <v>Sub-base estab. granul. c/ mist. solo-areia pista</v>
          </cell>
          <cell r="D319" t="str">
            <v>m³</v>
          </cell>
          <cell r="E319">
            <v>8.8000000000000007</v>
          </cell>
          <cell r="F319">
            <v>2.1</v>
          </cell>
          <cell r="G319">
            <v>10.91</v>
          </cell>
          <cell r="H319" t="str">
            <v>-</v>
          </cell>
        </row>
        <row r="320">
          <cell r="A320" t="str">
            <v>2 S 02 210 02</v>
          </cell>
          <cell r="B320" t="str">
            <v>-</v>
          </cell>
          <cell r="C320" t="str">
            <v>Base estab.granul.c/ mist.solo - areia na pista</v>
          </cell>
          <cell r="D320" t="str">
            <v>m³</v>
          </cell>
          <cell r="E320">
            <v>8.8000000000000007</v>
          </cell>
          <cell r="F320">
            <v>2.1</v>
          </cell>
          <cell r="G320">
            <v>10.91</v>
          </cell>
          <cell r="H320" t="str">
            <v>-</v>
          </cell>
        </row>
        <row r="321">
          <cell r="A321" t="str">
            <v>2 S 02 210 51</v>
          </cell>
          <cell r="B321" t="str">
            <v>-</v>
          </cell>
          <cell r="C321" t="str">
            <v>Sub-base estab.granul.c/mist.soloareia pista AC</v>
          </cell>
          <cell r="D321" t="str">
            <v>m³</v>
          </cell>
          <cell r="E321">
            <v>14.09</v>
          </cell>
          <cell r="F321">
            <v>3.36</v>
          </cell>
          <cell r="G321">
            <v>17.45</v>
          </cell>
          <cell r="H321" t="str">
            <v>-</v>
          </cell>
        </row>
        <row r="322">
          <cell r="A322" t="str">
            <v>2 S 02 210 52</v>
          </cell>
          <cell r="B322" t="str">
            <v>-</v>
          </cell>
          <cell r="C322" t="str">
            <v>Base estab.granul.c/mist.soloareia na pista AC</v>
          </cell>
          <cell r="D322" t="str">
            <v>m³</v>
          </cell>
          <cell r="E322">
            <v>14.09</v>
          </cell>
          <cell r="F322">
            <v>3.36</v>
          </cell>
          <cell r="G322">
            <v>17.45</v>
          </cell>
          <cell r="H322" t="str">
            <v>-</v>
          </cell>
        </row>
        <row r="323">
          <cell r="A323" t="str">
            <v>2 S 02 220 00</v>
          </cell>
          <cell r="B323" t="str">
            <v>-</v>
          </cell>
          <cell r="C323" t="str">
            <v>Base estab.granul.c/ mistura solo - brita</v>
          </cell>
          <cell r="D323" t="str">
            <v>m³</v>
          </cell>
          <cell r="E323">
            <v>25.35</v>
          </cell>
          <cell r="F323">
            <v>6.05</v>
          </cell>
          <cell r="G323">
            <v>31.41</v>
          </cell>
          <cell r="H323" t="str">
            <v>-</v>
          </cell>
        </row>
        <row r="324">
          <cell r="A324" t="str">
            <v>2 S 02 220 50</v>
          </cell>
          <cell r="B324" t="str">
            <v>-</v>
          </cell>
          <cell r="C324" t="str">
            <v>Base estab.granul.c/ mistura solo - brita BC</v>
          </cell>
          <cell r="D324" t="str">
            <v>m³</v>
          </cell>
          <cell r="E324">
            <v>25</v>
          </cell>
          <cell r="F324">
            <v>5.97</v>
          </cell>
          <cell r="G324">
            <v>30.98</v>
          </cell>
          <cell r="H324" t="str">
            <v>-</v>
          </cell>
        </row>
        <row r="325">
          <cell r="A325" t="str">
            <v>2 S 02 230 00</v>
          </cell>
          <cell r="B325" t="str">
            <v>-</v>
          </cell>
          <cell r="C325" t="str">
            <v>Base de brita graduada</v>
          </cell>
          <cell r="D325" t="str">
            <v>m³</v>
          </cell>
          <cell r="E325">
            <v>41.4</v>
          </cell>
          <cell r="F325">
            <v>9.89</v>
          </cell>
          <cell r="G325">
            <v>51.3</v>
          </cell>
          <cell r="H325" t="str">
            <v>EP-P-01</v>
          </cell>
        </row>
        <row r="326">
          <cell r="A326" t="str">
            <v>2 S 02 230 01</v>
          </cell>
          <cell r="B326" t="str">
            <v>-</v>
          </cell>
          <cell r="C326" t="str">
            <v>Base brita grad. c/ dist. agreg. contr. de greide</v>
          </cell>
          <cell r="D326" t="str">
            <v>m³</v>
          </cell>
          <cell r="E326">
            <v>41.92</v>
          </cell>
          <cell r="F326">
            <v>10.02</v>
          </cell>
          <cell r="G326">
            <v>51.94</v>
          </cell>
          <cell r="H326" t="str">
            <v>-</v>
          </cell>
        </row>
        <row r="327">
          <cell r="A327" t="str">
            <v>2 S 02 230 50</v>
          </cell>
          <cell r="B327" t="str">
            <v>-</v>
          </cell>
          <cell r="C327" t="str">
            <v>Base de brita graduada BC</v>
          </cell>
          <cell r="D327" t="str">
            <v>m³</v>
          </cell>
          <cell r="E327">
            <v>40.549999999999997</v>
          </cell>
          <cell r="F327">
            <v>9.69</v>
          </cell>
          <cell r="G327">
            <v>50.24</v>
          </cell>
          <cell r="H327" t="str">
            <v>-</v>
          </cell>
        </row>
        <row r="328">
          <cell r="A328" t="str">
            <v>2 S 02 230 51</v>
          </cell>
          <cell r="B328" t="str">
            <v>-</v>
          </cell>
          <cell r="C328" t="str">
            <v>Base brita grad.c/dist.agreg.contr.de greide BC</v>
          </cell>
          <cell r="D328" t="str">
            <v>m³</v>
          </cell>
          <cell r="E328">
            <v>41.06</v>
          </cell>
          <cell r="F328">
            <v>9.81</v>
          </cell>
          <cell r="G328">
            <v>50.88</v>
          </cell>
          <cell r="H328" t="str">
            <v>-</v>
          </cell>
        </row>
        <row r="329">
          <cell r="A329" t="str">
            <v>2 S 02 231 00</v>
          </cell>
          <cell r="B329" t="str">
            <v>-</v>
          </cell>
          <cell r="C329" t="str">
            <v>Base de macadame hidráulico</v>
          </cell>
          <cell r="D329" t="str">
            <v>m³</v>
          </cell>
          <cell r="E329">
            <v>36.39</v>
          </cell>
          <cell r="F329">
            <v>8.69</v>
          </cell>
          <cell r="G329">
            <v>45.09</v>
          </cell>
          <cell r="H329" t="str">
            <v>-</v>
          </cell>
        </row>
        <row r="330">
          <cell r="A330" t="str">
            <v>2 S 02 231 50</v>
          </cell>
          <cell r="B330" t="str">
            <v>-</v>
          </cell>
          <cell r="C330" t="str">
            <v>Base de macadame hidráulico BC</v>
          </cell>
          <cell r="D330" t="str">
            <v>m³</v>
          </cell>
          <cell r="E330">
            <v>35.590000000000003</v>
          </cell>
          <cell r="F330">
            <v>8.5</v>
          </cell>
          <cell r="G330">
            <v>44.1</v>
          </cell>
          <cell r="H330" t="str">
            <v>-</v>
          </cell>
        </row>
        <row r="331">
          <cell r="A331" t="str">
            <v>2 S 02 241 01</v>
          </cell>
          <cell r="B331" t="str">
            <v>-</v>
          </cell>
          <cell r="C331" t="str">
            <v>Base de solo cimento c/ mistura em usina</v>
          </cell>
          <cell r="D331" t="str">
            <v>m³</v>
          </cell>
          <cell r="E331">
            <v>72.59</v>
          </cell>
          <cell r="F331">
            <v>17.350000000000001</v>
          </cell>
          <cell r="G331">
            <v>89.94</v>
          </cell>
          <cell r="H331" t="str">
            <v>-</v>
          </cell>
        </row>
        <row r="332">
          <cell r="A332" t="str">
            <v>2 S 02 243 01</v>
          </cell>
          <cell r="B332" t="str">
            <v>-</v>
          </cell>
          <cell r="C332" t="str">
            <v>Sub-base de solo melhor. c/ cimento mist. em usina</v>
          </cell>
          <cell r="D332" t="str">
            <v>m³</v>
          </cell>
          <cell r="E332">
            <v>42.86</v>
          </cell>
          <cell r="F332">
            <v>10.24</v>
          </cell>
          <cell r="G332">
            <v>53.1</v>
          </cell>
          <cell r="H332" t="str">
            <v>-</v>
          </cell>
        </row>
        <row r="333">
          <cell r="A333" t="str">
            <v>2 S 02 300 00</v>
          </cell>
          <cell r="B333" t="str">
            <v>-</v>
          </cell>
          <cell r="C333" t="str">
            <v>Imprimação</v>
          </cell>
          <cell r="D333" t="str">
            <v>m²</v>
          </cell>
          <cell r="E333">
            <v>0.12</v>
          </cell>
          <cell r="F333">
            <v>0.03</v>
          </cell>
          <cell r="G333">
            <v>0.16</v>
          </cell>
          <cell r="H333" t="str">
            <v>DNER-ES-306/97</v>
          </cell>
        </row>
        <row r="334">
          <cell r="A334" t="str">
            <v>2 S 02 400 00</v>
          </cell>
          <cell r="B334" t="str">
            <v>-</v>
          </cell>
          <cell r="C334" t="str">
            <v>Pintura de ligação</v>
          </cell>
          <cell r="D334" t="str">
            <v>m²</v>
          </cell>
          <cell r="E334">
            <v>0.09</v>
          </cell>
          <cell r="F334">
            <v>0.02</v>
          </cell>
          <cell r="G334">
            <v>0.11</v>
          </cell>
          <cell r="H334" t="str">
            <v>DNER-ES-307/97</v>
          </cell>
        </row>
        <row r="335">
          <cell r="A335" t="str">
            <v>2 S 02 500 00</v>
          </cell>
          <cell r="B335" t="str">
            <v>-</v>
          </cell>
          <cell r="C335" t="str">
            <v>Tratamento superficial simples c/ cap</v>
          </cell>
          <cell r="D335" t="str">
            <v>m²</v>
          </cell>
          <cell r="E335">
            <v>0.46</v>
          </cell>
          <cell r="F335">
            <v>0.11</v>
          </cell>
          <cell r="G335">
            <v>0.56999999999999995</v>
          </cell>
          <cell r="H335" t="str">
            <v>DNER-ES-308/97</v>
          </cell>
        </row>
        <row r="336">
          <cell r="A336" t="str">
            <v>2 S 02 500 01</v>
          </cell>
          <cell r="B336" t="str">
            <v>-</v>
          </cell>
          <cell r="C336" t="str">
            <v>Tratamento superficial simples c/ emulsão</v>
          </cell>
          <cell r="D336" t="str">
            <v>m²</v>
          </cell>
          <cell r="E336">
            <v>0.43</v>
          </cell>
          <cell r="F336">
            <v>0.1</v>
          </cell>
          <cell r="G336">
            <v>0.53</v>
          </cell>
          <cell r="H336" t="str">
            <v>DNER-ES-308/97</v>
          </cell>
        </row>
        <row r="337">
          <cell r="A337" t="str">
            <v>2 S 02 500 02</v>
          </cell>
          <cell r="B337" t="str">
            <v>-</v>
          </cell>
          <cell r="C337" t="str">
            <v>Tratamento superficial simples c/ banho diluído</v>
          </cell>
          <cell r="D337" t="str">
            <v>m²</v>
          </cell>
          <cell r="E337">
            <v>0.5</v>
          </cell>
          <cell r="F337">
            <v>0.11</v>
          </cell>
          <cell r="G337">
            <v>0.62</v>
          </cell>
          <cell r="H337" t="str">
            <v>DNER-ES-308/97</v>
          </cell>
        </row>
        <row r="338">
          <cell r="A338" t="str">
            <v>2 S 02 500 50</v>
          </cell>
          <cell r="B338" t="str">
            <v>-</v>
          </cell>
          <cell r="C338" t="str">
            <v>Tratamento superficial simples c/cap BC</v>
          </cell>
          <cell r="D338" t="str">
            <v>m²</v>
          </cell>
          <cell r="E338">
            <v>0.46</v>
          </cell>
          <cell r="F338">
            <v>0.11</v>
          </cell>
          <cell r="G338">
            <v>0.56999999999999995</v>
          </cell>
          <cell r="H338" t="str">
            <v>DNER-ES-308/97</v>
          </cell>
        </row>
        <row r="339">
          <cell r="A339" t="str">
            <v>2 S 02 500 51</v>
          </cell>
          <cell r="B339" t="str">
            <v>-</v>
          </cell>
          <cell r="C339" t="str">
            <v>Tratamento superficial simples c/emulsão BC</v>
          </cell>
          <cell r="D339" t="str">
            <v>m²</v>
          </cell>
          <cell r="E339">
            <v>0.43</v>
          </cell>
          <cell r="F339">
            <v>0.1</v>
          </cell>
          <cell r="G339">
            <v>0.53</v>
          </cell>
          <cell r="H339" t="str">
            <v>DNER-ES-308/97</v>
          </cell>
        </row>
        <row r="340">
          <cell r="A340" t="str">
            <v>2 S 02 500 52</v>
          </cell>
          <cell r="B340" t="str">
            <v>-</v>
          </cell>
          <cell r="C340" t="str">
            <v>Tratamento superf.simples c/banho diluído BC</v>
          </cell>
          <cell r="D340" t="str">
            <v>m²</v>
          </cell>
          <cell r="E340">
            <v>0.49</v>
          </cell>
          <cell r="F340">
            <v>0.11</v>
          </cell>
          <cell r="G340">
            <v>0.61</v>
          </cell>
          <cell r="H340" t="str">
            <v>DNER-ES-308/97</v>
          </cell>
        </row>
        <row r="341">
          <cell r="A341" t="str">
            <v>2 S 02 501 00</v>
          </cell>
          <cell r="B341" t="str">
            <v>-</v>
          </cell>
          <cell r="C341" t="str">
            <v>Tratamento superficial duplo c/ cap</v>
          </cell>
          <cell r="D341" t="str">
            <v>m²</v>
          </cell>
          <cell r="E341">
            <v>1.35</v>
          </cell>
          <cell r="F341">
            <v>0.32</v>
          </cell>
          <cell r="G341">
            <v>1.68</v>
          </cell>
          <cell r="H341" t="str">
            <v>DNER-ES-309/97</v>
          </cell>
        </row>
        <row r="342">
          <cell r="A342" t="str">
            <v>2 S 02 501 01</v>
          </cell>
          <cell r="B342" t="str">
            <v>-</v>
          </cell>
          <cell r="C342" t="str">
            <v>Tratamento superficial duplo c/ emulsão</v>
          </cell>
          <cell r="D342" t="str">
            <v>m²</v>
          </cell>
          <cell r="E342">
            <v>1.34</v>
          </cell>
          <cell r="F342">
            <v>0.32</v>
          </cell>
          <cell r="G342">
            <v>1.66</v>
          </cell>
          <cell r="H342" t="str">
            <v>DNER-ES-309/97</v>
          </cell>
        </row>
        <row r="343">
          <cell r="A343" t="str">
            <v>2 S 02 501 02</v>
          </cell>
          <cell r="B343" t="str">
            <v>-</v>
          </cell>
          <cell r="C343" t="str">
            <v>Tratamento superficial duplo c/ banho diluído</v>
          </cell>
          <cell r="D343" t="str">
            <v>m²</v>
          </cell>
          <cell r="E343">
            <v>1.49</v>
          </cell>
          <cell r="F343">
            <v>0.35</v>
          </cell>
          <cell r="G343">
            <v>1.84</v>
          </cell>
          <cell r="H343" t="str">
            <v>DNER-ES-309/97</v>
          </cell>
        </row>
        <row r="344">
          <cell r="A344" t="str">
            <v>2 S 02 501 50</v>
          </cell>
          <cell r="B344" t="str">
            <v>-</v>
          </cell>
          <cell r="C344" t="str">
            <v>Tratamento superficial duplo c/cap BC</v>
          </cell>
          <cell r="D344" t="str">
            <v>m²</v>
          </cell>
          <cell r="E344">
            <v>1.34</v>
          </cell>
          <cell r="F344">
            <v>0.32</v>
          </cell>
          <cell r="G344">
            <v>1.66</v>
          </cell>
          <cell r="H344" t="str">
            <v>DNER-ES-309/97</v>
          </cell>
        </row>
        <row r="345">
          <cell r="A345" t="str">
            <v>2 S 02 501 51</v>
          </cell>
          <cell r="B345" t="str">
            <v>-</v>
          </cell>
          <cell r="C345" t="str">
            <v>Tratamento superficial duplo c/ emulsão BC</v>
          </cell>
          <cell r="D345" t="str">
            <v>m²</v>
          </cell>
          <cell r="E345">
            <v>1.33</v>
          </cell>
          <cell r="F345">
            <v>0.31</v>
          </cell>
          <cell r="G345">
            <v>1.65</v>
          </cell>
          <cell r="H345" t="str">
            <v>DNER-ES-309/97</v>
          </cell>
        </row>
        <row r="346">
          <cell r="A346" t="str">
            <v>2 S 02 501 52</v>
          </cell>
          <cell r="B346" t="str">
            <v>-</v>
          </cell>
          <cell r="C346" t="str">
            <v>Tratamento superficial duplo c/banho diluído BC</v>
          </cell>
          <cell r="D346" t="str">
            <v>m²</v>
          </cell>
          <cell r="E346">
            <v>1.47</v>
          </cell>
          <cell r="F346">
            <v>0.35</v>
          </cell>
          <cell r="G346">
            <v>1.83</v>
          </cell>
          <cell r="H346" t="str">
            <v>DNER-ES-309/97</v>
          </cell>
        </row>
        <row r="347">
          <cell r="A347" t="str">
            <v>2 S 02 502 00</v>
          </cell>
          <cell r="B347" t="str">
            <v>-</v>
          </cell>
          <cell r="C347" t="str">
            <v>Tratamento superficial triplo c/ cap</v>
          </cell>
          <cell r="D347" t="str">
            <v>m²</v>
          </cell>
          <cell r="E347">
            <v>1.91</v>
          </cell>
          <cell r="F347">
            <v>0.45</v>
          </cell>
          <cell r="G347">
            <v>2.37</v>
          </cell>
          <cell r="H347" t="str">
            <v>DNER-ES-310/97</v>
          </cell>
        </row>
        <row r="348">
          <cell r="A348" t="str">
            <v>2 S 02 502 01</v>
          </cell>
          <cell r="B348" t="str">
            <v>-</v>
          </cell>
          <cell r="C348" t="str">
            <v>Tratamento superficial triplo c/ emulsão</v>
          </cell>
          <cell r="D348" t="str">
            <v>m²</v>
          </cell>
          <cell r="E348">
            <v>1.94</v>
          </cell>
          <cell r="F348">
            <v>0.46</v>
          </cell>
          <cell r="G348">
            <v>2.4</v>
          </cell>
          <cell r="H348" t="str">
            <v>DNER-ES-310/97</v>
          </cell>
        </row>
        <row r="349">
          <cell r="A349" t="str">
            <v>2 S 02 502 02</v>
          </cell>
          <cell r="B349" t="str">
            <v>-</v>
          </cell>
          <cell r="C349" t="str">
            <v>Tratamento superficial triplo c/ banho diluído</v>
          </cell>
          <cell r="D349" t="str">
            <v>m²</v>
          </cell>
          <cell r="E349">
            <v>2.11</v>
          </cell>
          <cell r="F349">
            <v>0.5</v>
          </cell>
          <cell r="G349">
            <v>2.61</v>
          </cell>
          <cell r="H349" t="str">
            <v>DNER-ES-310/97</v>
          </cell>
        </row>
        <row r="350">
          <cell r="A350" t="str">
            <v>2 S 02 502 50</v>
          </cell>
          <cell r="B350" t="str">
            <v>-</v>
          </cell>
          <cell r="C350" t="str">
            <v>Tratamento superficial triplo c/ cap BC</v>
          </cell>
          <cell r="D350" t="str">
            <v>m²</v>
          </cell>
          <cell r="E350">
            <v>1.9</v>
          </cell>
          <cell r="F350">
            <v>0.45</v>
          </cell>
          <cell r="G350">
            <v>2.35</v>
          </cell>
          <cell r="H350" t="str">
            <v>DNER-ES-310/97</v>
          </cell>
        </row>
        <row r="351">
          <cell r="A351" t="str">
            <v>2 S 02 502 51</v>
          </cell>
          <cell r="B351" t="str">
            <v>-</v>
          </cell>
          <cell r="C351" t="str">
            <v>Tratamento superficial triplo c/ emulsão BC</v>
          </cell>
          <cell r="D351" t="str">
            <v>m²</v>
          </cell>
          <cell r="E351">
            <v>1.92</v>
          </cell>
          <cell r="F351">
            <v>0.46</v>
          </cell>
          <cell r="G351">
            <v>2.38</v>
          </cell>
          <cell r="H351" t="str">
            <v>DNER-ES-310/97</v>
          </cell>
        </row>
        <row r="352">
          <cell r="A352" t="str">
            <v>2 S 02 502 52</v>
          </cell>
          <cell r="B352" t="str">
            <v>-</v>
          </cell>
          <cell r="C352" t="str">
            <v>Tratamento superficial triplo c/banho diluído BC</v>
          </cell>
          <cell r="D352" t="str">
            <v>m²</v>
          </cell>
          <cell r="E352">
            <v>2.09</v>
          </cell>
          <cell r="F352">
            <v>0.5</v>
          </cell>
          <cell r="G352">
            <v>2.59</v>
          </cell>
          <cell r="H352" t="str">
            <v>DNER-ES-310/97</v>
          </cell>
        </row>
        <row r="353">
          <cell r="A353" t="str">
            <v>2 S 02 530 00</v>
          </cell>
          <cell r="B353" t="str">
            <v>-</v>
          </cell>
          <cell r="C353" t="str">
            <v>Pré-misturado a frio</v>
          </cell>
          <cell r="D353" t="str">
            <v>m³</v>
          </cell>
          <cell r="E353">
            <v>54.99</v>
          </cell>
          <cell r="F353">
            <v>13.14</v>
          </cell>
          <cell r="G353">
            <v>68.14</v>
          </cell>
          <cell r="H353" t="str">
            <v>DNER-ES-317/97</v>
          </cell>
        </row>
        <row r="354">
          <cell r="A354" t="str">
            <v>2 S 02 530 50</v>
          </cell>
          <cell r="B354" t="str">
            <v>-</v>
          </cell>
          <cell r="C354" t="str">
            <v>Pré-misturado a frio AC/BC</v>
          </cell>
          <cell r="D354" t="str">
            <v>m³</v>
          </cell>
          <cell r="E354">
            <v>57.04</v>
          </cell>
          <cell r="F354">
            <v>13.63</v>
          </cell>
          <cell r="G354">
            <v>70.67</v>
          </cell>
          <cell r="H354" t="str">
            <v>DNER-ES-317/97</v>
          </cell>
        </row>
        <row r="355">
          <cell r="A355" t="str">
            <v>2 S 02 531 00</v>
          </cell>
          <cell r="B355" t="str">
            <v>-</v>
          </cell>
          <cell r="C355" t="str">
            <v>Macadame betuminoso por penetração</v>
          </cell>
          <cell r="D355" t="str">
            <v>m³</v>
          </cell>
          <cell r="E355">
            <v>48.57</v>
          </cell>
          <cell r="F355">
            <v>11.61</v>
          </cell>
          <cell r="G355">
            <v>60.18</v>
          </cell>
          <cell r="H355" t="str">
            <v>DNER-ES-311/97</v>
          </cell>
        </row>
        <row r="356">
          <cell r="A356" t="str">
            <v>2 S 02 531 50</v>
          </cell>
          <cell r="B356" t="str">
            <v>-</v>
          </cell>
          <cell r="C356" t="str">
            <v>Macadame betuminoso por penetração BC</v>
          </cell>
          <cell r="D356" t="str">
            <v>m³</v>
          </cell>
          <cell r="E356">
            <v>47.83</v>
          </cell>
          <cell r="F356">
            <v>11.43</v>
          </cell>
          <cell r="G356">
            <v>59.26</v>
          </cell>
          <cell r="H356" t="str">
            <v>DNER-ES-311/97</v>
          </cell>
        </row>
        <row r="357">
          <cell r="A357" t="str">
            <v>2 S 02 532 00</v>
          </cell>
          <cell r="B357" t="str">
            <v>-</v>
          </cell>
          <cell r="C357" t="str">
            <v>Areia-asfalto a quente</v>
          </cell>
          <cell r="D357" t="str">
            <v>t</v>
          </cell>
          <cell r="E357">
            <v>34.79</v>
          </cell>
          <cell r="F357">
            <v>8.31</v>
          </cell>
          <cell r="G357">
            <v>43.11</v>
          </cell>
          <cell r="H357" t="str">
            <v>DNIT 032/2005-ES</v>
          </cell>
        </row>
        <row r="358">
          <cell r="A358" t="str">
            <v>2 S 02 532 50</v>
          </cell>
          <cell r="B358" t="str">
            <v>-</v>
          </cell>
          <cell r="C358" t="str">
            <v>Areia-asfalto a quente AC</v>
          </cell>
          <cell r="D358" t="str">
            <v>t</v>
          </cell>
          <cell r="E358">
            <v>45.66</v>
          </cell>
          <cell r="F358">
            <v>10.91</v>
          </cell>
          <cell r="G358">
            <v>56.57</v>
          </cell>
          <cell r="H358" t="str">
            <v>DNIT 032/2005-ES</v>
          </cell>
        </row>
        <row r="359">
          <cell r="A359" t="str">
            <v>2 S 02 540 01</v>
          </cell>
          <cell r="B359" t="str">
            <v>-</v>
          </cell>
          <cell r="C359" t="str">
            <v>Conc. betuminoso usinado a quente - capa rolamento</v>
          </cell>
          <cell r="D359" t="str">
            <v>t</v>
          </cell>
          <cell r="E359">
            <v>31.75</v>
          </cell>
          <cell r="F359">
            <v>7.58</v>
          </cell>
          <cell r="G359">
            <v>39.340000000000003</v>
          </cell>
          <cell r="H359" t="str">
            <v>DNIT 031/2004-ES</v>
          </cell>
        </row>
        <row r="360">
          <cell r="A360" t="str">
            <v>2 S 02 540 02</v>
          </cell>
          <cell r="B360" t="str">
            <v>-</v>
          </cell>
          <cell r="C360" t="str">
            <v>Concreto betuminoso usinado a quente - "blinder"</v>
          </cell>
          <cell r="D360" t="str">
            <v>t</v>
          </cell>
          <cell r="E360">
            <v>31.2</v>
          </cell>
          <cell r="F360">
            <v>7.45</v>
          </cell>
          <cell r="G360">
            <v>38.659999999999997</v>
          </cell>
          <cell r="H360" t="str">
            <v>DNIT 031/2004-ES</v>
          </cell>
        </row>
        <row r="361">
          <cell r="A361" t="str">
            <v>2 S 02 540 51</v>
          </cell>
          <cell r="B361" t="str">
            <v>-</v>
          </cell>
          <cell r="C361" t="str">
            <v>CBUQ - capa rolamento AC/BC</v>
          </cell>
          <cell r="D361" t="str">
            <v>t</v>
          </cell>
          <cell r="E361">
            <v>33.94</v>
          </cell>
          <cell r="F361">
            <v>8.11</v>
          </cell>
          <cell r="G361">
            <v>42.05</v>
          </cell>
          <cell r="H361" t="str">
            <v>DNIT 031/2004-ES</v>
          </cell>
        </row>
        <row r="362">
          <cell r="A362" t="str">
            <v>2 S 02 540 52</v>
          </cell>
          <cell r="B362" t="str">
            <v>-</v>
          </cell>
          <cell r="C362" t="str">
            <v>CBUQ - "binder" AC/BC</v>
          </cell>
          <cell r="D362" t="str">
            <v>t</v>
          </cell>
          <cell r="E362">
            <v>33.380000000000003</v>
          </cell>
          <cell r="F362">
            <v>7.97</v>
          </cell>
          <cell r="G362">
            <v>41.35</v>
          </cell>
          <cell r="H362" t="str">
            <v>DNIT 031/2004-ES</v>
          </cell>
        </row>
        <row r="363">
          <cell r="A363" t="str">
            <v>2 S 02 603 00</v>
          </cell>
          <cell r="B363" t="str">
            <v>-</v>
          </cell>
          <cell r="C363" t="str">
            <v>Sub-base de concreto rolado</v>
          </cell>
          <cell r="D363" t="str">
            <v>m³</v>
          </cell>
          <cell r="E363">
            <v>68.31</v>
          </cell>
          <cell r="F363">
            <v>16.32</v>
          </cell>
          <cell r="G363">
            <v>84.63</v>
          </cell>
        </row>
        <row r="364">
          <cell r="A364" t="str">
            <v>2 S 02 603 50</v>
          </cell>
          <cell r="B364" t="str">
            <v>-</v>
          </cell>
          <cell r="C364" t="str">
            <v>Sub-base de concreto rolado AC/BC</v>
          </cell>
          <cell r="D364" t="str">
            <v>m³</v>
          </cell>
          <cell r="E364">
            <v>67.45</v>
          </cell>
          <cell r="F364">
            <v>16.12</v>
          </cell>
          <cell r="G364">
            <v>83.57</v>
          </cell>
        </row>
        <row r="365">
          <cell r="A365" t="str">
            <v>2 S 02 604 00</v>
          </cell>
          <cell r="B365" t="str">
            <v>-</v>
          </cell>
          <cell r="C365" t="str">
            <v>Sub-base de concreto de cimento portland</v>
          </cell>
          <cell r="D365" t="str">
            <v>m³</v>
          </cell>
          <cell r="E365">
            <v>112.16</v>
          </cell>
          <cell r="F365">
            <v>26.8</v>
          </cell>
          <cell r="G365">
            <v>138.97</v>
          </cell>
        </row>
        <row r="366">
          <cell r="A366" t="str">
            <v>2 S 02 604 50</v>
          </cell>
          <cell r="B366" t="str">
            <v>-</v>
          </cell>
          <cell r="C366" t="str">
            <v>Sub-base de concreto de cimento portland AC/BC</v>
          </cell>
          <cell r="D366" t="str">
            <v>m³</v>
          </cell>
          <cell r="E366">
            <v>111.31</v>
          </cell>
          <cell r="F366">
            <v>26.6</v>
          </cell>
          <cell r="G366">
            <v>137.91</v>
          </cell>
        </row>
        <row r="367">
          <cell r="A367" t="str">
            <v>2 S 02 606 00</v>
          </cell>
          <cell r="B367" t="str">
            <v>-</v>
          </cell>
          <cell r="C367" t="str">
            <v>Concreto de cimento portland com fôrma deslizante</v>
          </cell>
          <cell r="D367" t="str">
            <v>m³</v>
          </cell>
          <cell r="E367">
            <v>146.22</v>
          </cell>
          <cell r="F367">
            <v>34.94</v>
          </cell>
          <cell r="G367">
            <v>181.17</v>
          </cell>
        </row>
        <row r="368">
          <cell r="A368" t="str">
            <v>2 S 02 606 50</v>
          </cell>
          <cell r="B368" t="str">
            <v>-</v>
          </cell>
          <cell r="C368" t="str">
            <v>Concr.de cimento portl.com fôrma deslizante AC/BC</v>
          </cell>
          <cell r="D368" t="str">
            <v>m³</v>
          </cell>
          <cell r="E368">
            <v>156.04</v>
          </cell>
          <cell r="F368">
            <v>37.29</v>
          </cell>
          <cell r="G368">
            <v>193.34</v>
          </cell>
        </row>
        <row r="369">
          <cell r="A369" t="str">
            <v>2 S 02 607 00</v>
          </cell>
          <cell r="B369" t="str">
            <v>-</v>
          </cell>
          <cell r="C369" t="str">
            <v>Concreto cimento portland c/ equip. pequeno porte</v>
          </cell>
          <cell r="D369" t="str">
            <v>m³</v>
          </cell>
          <cell r="E369">
            <v>221.2</v>
          </cell>
          <cell r="F369">
            <v>52.86</v>
          </cell>
          <cell r="G369">
            <v>274.07</v>
          </cell>
        </row>
        <row r="370">
          <cell r="A370" t="str">
            <v>2 S 02 607 50</v>
          </cell>
          <cell r="B370" t="str">
            <v>-</v>
          </cell>
          <cell r="C370" t="str">
            <v>Concr.cimento portl.c/equip.pequeno porte AC/BC</v>
          </cell>
          <cell r="D370" t="str">
            <v>m³</v>
          </cell>
          <cell r="E370">
            <v>229.32</v>
          </cell>
          <cell r="F370">
            <v>54.8</v>
          </cell>
          <cell r="G370">
            <v>284.13</v>
          </cell>
        </row>
        <row r="371">
          <cell r="A371" t="str">
            <v>2 S 02 700 01</v>
          </cell>
          <cell r="B371" t="str">
            <v>-</v>
          </cell>
          <cell r="C371" t="str">
            <v>Execução pavim. c/ peças pré-moldadas concr.</v>
          </cell>
          <cell r="D371" t="str">
            <v>m²</v>
          </cell>
          <cell r="E371">
            <v>34.06</v>
          </cell>
          <cell r="F371">
            <v>8.14</v>
          </cell>
          <cell r="G371">
            <v>42.2</v>
          </cell>
        </row>
        <row r="372">
          <cell r="A372" t="str">
            <v>2 S 02 700 51</v>
          </cell>
          <cell r="B372" t="str">
            <v>-</v>
          </cell>
          <cell r="C372" t="str">
            <v>Execução pavim.c/peças pré-moldadas concr. AC/BC</v>
          </cell>
          <cell r="D372" t="str">
            <v>m²</v>
          </cell>
          <cell r="E372">
            <v>35.43</v>
          </cell>
          <cell r="F372">
            <v>8.4600000000000009</v>
          </cell>
          <cell r="G372">
            <v>43.9</v>
          </cell>
        </row>
        <row r="373">
          <cell r="A373" t="str">
            <v>2 S 02 702 00</v>
          </cell>
          <cell r="B373" t="str">
            <v>-</v>
          </cell>
          <cell r="C373" t="str">
            <v>Limpeza e enchimento de junta de pavimento de conc</v>
          </cell>
          <cell r="D373" t="str">
            <v>m</v>
          </cell>
          <cell r="E373">
            <v>4.8</v>
          </cell>
          <cell r="F373">
            <v>1.1399999999999999</v>
          </cell>
          <cell r="G373">
            <v>5.94</v>
          </cell>
        </row>
        <row r="374">
          <cell r="A374" t="str">
            <v>2 S 03 000 02</v>
          </cell>
          <cell r="B374" t="str">
            <v>-</v>
          </cell>
          <cell r="C374" t="str">
            <v>Escavação manual de cavas em material 1a cat</v>
          </cell>
          <cell r="D374" t="str">
            <v>m³</v>
          </cell>
          <cell r="E374">
            <v>23.32</v>
          </cell>
          <cell r="F374">
            <v>5.57</v>
          </cell>
          <cell r="G374">
            <v>29.9</v>
          </cell>
        </row>
        <row r="375">
          <cell r="A375" t="str">
            <v>2 S 03 000 03</v>
          </cell>
          <cell r="B375" t="str">
            <v>-</v>
          </cell>
          <cell r="C375" t="str">
            <v>Escavação manual de cavas em material 2a cat</v>
          </cell>
          <cell r="D375" t="str">
            <v>m³</v>
          </cell>
          <cell r="E375">
            <v>31.1</v>
          </cell>
          <cell r="F375">
            <v>7.43</v>
          </cell>
          <cell r="G375">
            <v>38.54</v>
          </cell>
        </row>
        <row r="376">
          <cell r="A376" t="str">
            <v>2 S 03 010 01</v>
          </cell>
          <cell r="B376" t="str">
            <v>-</v>
          </cell>
          <cell r="C376" t="str">
            <v>Escavação em cavas de fundação com esgotamento</v>
          </cell>
          <cell r="D376" t="str">
            <v>m³</v>
          </cell>
          <cell r="E376">
            <v>26.55</v>
          </cell>
          <cell r="F376">
            <v>6.34</v>
          </cell>
          <cell r="G376">
            <v>32.89</v>
          </cell>
        </row>
        <row r="377">
          <cell r="A377" t="str">
            <v>2 S 03 119 01</v>
          </cell>
          <cell r="B377" t="str">
            <v>-</v>
          </cell>
          <cell r="C377" t="str">
            <v>Escoramento com madeira de OAE</v>
          </cell>
          <cell r="D377" t="str">
            <v>m³</v>
          </cell>
          <cell r="E377">
            <v>23.68</v>
          </cell>
          <cell r="F377">
            <v>5.66</v>
          </cell>
          <cell r="G377">
            <v>29.35</v>
          </cell>
        </row>
        <row r="378">
          <cell r="A378" t="str">
            <v>2 S 03 300 01</v>
          </cell>
          <cell r="B378" t="str">
            <v>-</v>
          </cell>
          <cell r="C378" t="str">
            <v>Confecção e lançamento concr. magro em betoneira</v>
          </cell>
          <cell r="D378" t="str">
            <v>m³</v>
          </cell>
          <cell r="E378">
            <v>136.08000000000001</v>
          </cell>
          <cell r="F378">
            <v>32.520000000000003</v>
          </cell>
          <cell r="G378">
            <v>168.61</v>
          </cell>
        </row>
        <row r="379">
          <cell r="A379" t="str">
            <v>2 S 03 300 51</v>
          </cell>
          <cell r="B379" t="str">
            <v>-</v>
          </cell>
          <cell r="C379" t="str">
            <v>Confecção e lanç.de concr.magro em betoneira AC/BC</v>
          </cell>
          <cell r="D379" t="str">
            <v>m³</v>
          </cell>
          <cell r="E379">
            <v>146.4</v>
          </cell>
          <cell r="F379">
            <v>34.99</v>
          </cell>
          <cell r="G379">
            <v>181.39</v>
          </cell>
        </row>
        <row r="380">
          <cell r="A380" t="str">
            <v>2 S 03 321 00</v>
          </cell>
          <cell r="B380" t="str">
            <v>-</v>
          </cell>
          <cell r="C380" t="str">
            <v>Conc.estr.fck=8 MPa-contr.raz.uso ger.conf. e lanç</v>
          </cell>
          <cell r="D380" t="str">
            <v>m³</v>
          </cell>
          <cell r="E380">
            <v>158.27000000000001</v>
          </cell>
          <cell r="F380">
            <v>37.82</v>
          </cell>
          <cell r="G380">
            <v>196.1</v>
          </cell>
          <cell r="H380" t="str">
            <v>DNER-ES-335/97</v>
          </cell>
        </row>
        <row r="381">
          <cell r="A381" t="str">
            <v>2 S 03 321 50</v>
          </cell>
          <cell r="B381" t="str">
            <v>-</v>
          </cell>
          <cell r="C381" t="str">
            <v>Concr.estr.fck=8 MPa-c.raz.uso ger.conf.lanç.AC/BC</v>
          </cell>
          <cell r="D381" t="str">
            <v>m³</v>
          </cell>
          <cell r="E381">
            <v>167.9</v>
          </cell>
          <cell r="F381">
            <v>40.119999999999997</v>
          </cell>
          <cell r="G381">
            <v>208.02</v>
          </cell>
          <cell r="H381" t="str">
            <v>DNER-ES-335/97</v>
          </cell>
        </row>
        <row r="382">
          <cell r="A382" t="str">
            <v>2 S 03 322 00</v>
          </cell>
          <cell r="B382" t="str">
            <v>-</v>
          </cell>
          <cell r="C382" t="str">
            <v>Conc.estr.fck=10 MPa-contr.raz.uso ger.conf.e lanç</v>
          </cell>
          <cell r="D382" t="str">
            <v>m³</v>
          </cell>
          <cell r="E382">
            <v>165.78</v>
          </cell>
          <cell r="F382">
            <v>39.619999999999997</v>
          </cell>
          <cell r="G382">
            <v>205.4</v>
          </cell>
          <cell r="H382" t="str">
            <v>DNER-ES-335/97</v>
          </cell>
        </row>
        <row r="383">
          <cell r="A383" t="str">
            <v>2 S 03 322 50</v>
          </cell>
          <cell r="B383" t="str">
            <v>-</v>
          </cell>
          <cell r="C383" t="str">
            <v>Concr.estr.fck=10MPa-c.raz.uso ger.conf.lanç.AC/BC</v>
          </cell>
          <cell r="D383" t="str">
            <v>m³</v>
          </cell>
          <cell r="E383">
            <v>175.16</v>
          </cell>
          <cell r="F383">
            <v>41.86</v>
          </cell>
          <cell r="G383">
            <v>217.03</v>
          </cell>
          <cell r="H383" t="str">
            <v>DNER-ES-335/97</v>
          </cell>
        </row>
        <row r="384">
          <cell r="A384" t="str">
            <v>2 S 03 323 00</v>
          </cell>
          <cell r="B384" t="str">
            <v>-</v>
          </cell>
          <cell r="C384" t="str">
            <v>Conc.estr.fck=12 MPa-contr.raz.uso ger.conf.e lanç</v>
          </cell>
          <cell r="D384" t="str">
            <v>m³</v>
          </cell>
          <cell r="E384">
            <v>173.94</v>
          </cell>
          <cell r="F384">
            <v>41.57</v>
          </cell>
          <cell r="G384">
            <v>215.51</v>
          </cell>
          <cell r="H384" t="str">
            <v>DNER-ES-335/97</v>
          </cell>
        </row>
        <row r="385">
          <cell r="A385" t="str">
            <v>2 S 03 323 50</v>
          </cell>
          <cell r="B385" t="str">
            <v>-</v>
          </cell>
          <cell r="C385" t="str">
            <v>Concr.estr.fck=12MPa-c.raz.uso ger.conf.lanç.AC/BC</v>
          </cell>
          <cell r="D385" t="str">
            <v>m³</v>
          </cell>
          <cell r="E385">
            <v>183.08</v>
          </cell>
          <cell r="F385">
            <v>43.75</v>
          </cell>
          <cell r="G385">
            <v>226.83</v>
          </cell>
          <cell r="H385" t="str">
            <v>DNER-ES-335/97</v>
          </cell>
        </row>
        <row r="386">
          <cell r="A386" t="str">
            <v>2 S 03 324 00</v>
          </cell>
          <cell r="B386" t="str">
            <v>-</v>
          </cell>
          <cell r="C386" t="str">
            <v>Conc.estr.fck=15 MPa-contr.raz.uso ger.conf.e lanç</v>
          </cell>
          <cell r="D386" t="str">
            <v>m³</v>
          </cell>
          <cell r="E386">
            <v>182.43</v>
          </cell>
          <cell r="F386">
            <v>43.6</v>
          </cell>
          <cell r="G386">
            <v>226.03</v>
          </cell>
          <cell r="H386" t="str">
            <v>DNER-ES-335/97</v>
          </cell>
        </row>
        <row r="387">
          <cell r="A387" t="str">
            <v>2 S 03 324 01</v>
          </cell>
          <cell r="B387" t="str">
            <v>-</v>
          </cell>
          <cell r="C387" t="str">
            <v>Conc.estr.fck=15 MPa-contr.raz.c/adit.conf. e lanç</v>
          </cell>
          <cell r="D387" t="str">
            <v>m³</v>
          </cell>
          <cell r="E387">
            <v>167.69</v>
          </cell>
          <cell r="F387">
            <v>40.08</v>
          </cell>
          <cell r="G387">
            <v>207.77</v>
          </cell>
          <cell r="H387" t="str">
            <v>DNER-ES-335/97</v>
          </cell>
        </row>
        <row r="388">
          <cell r="A388" t="str">
            <v>2 S 03 324 50</v>
          </cell>
          <cell r="B388" t="str">
            <v>-</v>
          </cell>
          <cell r="C388" t="str">
            <v>Concr.estr.fck=15MPa-c.raz.c/adit conf.lanç.AC/BC</v>
          </cell>
          <cell r="D388" t="str">
            <v>m³</v>
          </cell>
          <cell r="E388">
            <v>191.29</v>
          </cell>
          <cell r="F388">
            <v>45.72</v>
          </cell>
          <cell r="G388">
            <v>237.01</v>
          </cell>
          <cell r="H388" t="str">
            <v>DNER-ES-335/97</v>
          </cell>
        </row>
        <row r="389">
          <cell r="A389" t="str">
            <v>2 S 03 324 51</v>
          </cell>
          <cell r="B389" t="str">
            <v>-</v>
          </cell>
          <cell r="C389" t="str">
            <v>Concr.estr.fck=15MPa-c.raz.uso ger conf.lançAC/BC</v>
          </cell>
          <cell r="D389" t="str">
            <v>m³</v>
          </cell>
          <cell r="E389">
            <v>176.96</v>
          </cell>
          <cell r="F389">
            <v>42.29</v>
          </cell>
          <cell r="G389">
            <v>219.26</v>
          </cell>
          <cell r="H389" t="str">
            <v>DNER-ES-335/97</v>
          </cell>
        </row>
        <row r="390">
          <cell r="A390" t="str">
            <v>2 S 03 325 00</v>
          </cell>
          <cell r="B390" t="str">
            <v>-</v>
          </cell>
          <cell r="C390" t="str">
            <v>Conc.estr.fck=18 MPa-contr.raz.uso ger.conf.e lanç</v>
          </cell>
          <cell r="D390" t="str">
            <v>m³</v>
          </cell>
          <cell r="E390">
            <v>190.9</v>
          </cell>
          <cell r="F390">
            <v>45.62</v>
          </cell>
          <cell r="G390">
            <v>236.53</v>
          </cell>
          <cell r="H390" t="str">
            <v>DNER-ES-335/97</v>
          </cell>
        </row>
        <row r="391">
          <cell r="A391" t="str">
            <v>2 S 03 325 01</v>
          </cell>
          <cell r="B391" t="str">
            <v>-</v>
          </cell>
          <cell r="C391" t="str">
            <v>Conc.estr.fck=18 MPa-contr.raz.c/adit.conf. e lanç</v>
          </cell>
          <cell r="D391" t="str">
            <v>m³</v>
          </cell>
          <cell r="E391">
            <v>175.53</v>
          </cell>
          <cell r="F391">
            <v>41.95</v>
          </cell>
          <cell r="G391">
            <v>217.48</v>
          </cell>
          <cell r="H391" t="str">
            <v>DNER-ES-335/97</v>
          </cell>
        </row>
        <row r="392">
          <cell r="A392" t="str">
            <v>2 S 03 325 50</v>
          </cell>
          <cell r="B392" t="str">
            <v>-</v>
          </cell>
          <cell r="C392" t="str">
            <v>Concr.estr.fck=18MPa-c.raz.uso ger.conf.lanç.AC/BC</v>
          </cell>
          <cell r="D392" t="str">
            <v>m³</v>
          </cell>
          <cell r="E392">
            <v>199.5</v>
          </cell>
          <cell r="F392">
            <v>47.68</v>
          </cell>
          <cell r="G392">
            <v>247.18</v>
          </cell>
          <cell r="H392" t="str">
            <v>DNER-ES-335/97</v>
          </cell>
        </row>
        <row r="393">
          <cell r="A393" t="str">
            <v>2 S 03 325 51</v>
          </cell>
          <cell r="B393" t="str">
            <v>-</v>
          </cell>
          <cell r="C393" t="str">
            <v>Concr.estr.fck=18MPa-c.raz.c/adit conf. lanç.AC/BC</v>
          </cell>
          <cell r="D393" t="str">
            <v>m³</v>
          </cell>
          <cell r="E393">
            <v>184.54</v>
          </cell>
          <cell r="F393">
            <v>44.1</v>
          </cell>
          <cell r="G393">
            <v>228.65</v>
          </cell>
          <cell r="H393" t="str">
            <v>DNER-ES-335/97</v>
          </cell>
        </row>
        <row r="394">
          <cell r="A394" t="str">
            <v>2 S 03 326 00</v>
          </cell>
          <cell r="B394" t="str">
            <v>-</v>
          </cell>
          <cell r="C394" t="str">
            <v>Conc.estr.fck=20 MPa-contr.raz.uso ger.conf.e lanç</v>
          </cell>
          <cell r="D394" t="str">
            <v>m³</v>
          </cell>
          <cell r="E394">
            <v>197.76</v>
          </cell>
          <cell r="F394">
            <v>47.26</v>
          </cell>
          <cell r="G394">
            <v>245.03</v>
          </cell>
          <cell r="H394" t="str">
            <v>DNER-ES-335/97</v>
          </cell>
        </row>
        <row r="395">
          <cell r="A395" t="str">
            <v>2 S 03 326 01</v>
          </cell>
          <cell r="B395" t="str">
            <v>-</v>
          </cell>
          <cell r="C395" t="str">
            <v>Conc.estr.fck=20 MPa-contr.raz.c/adit.conf. e lanç</v>
          </cell>
          <cell r="D395" t="str">
            <v>m³</v>
          </cell>
          <cell r="E395">
            <v>182.52</v>
          </cell>
          <cell r="F395">
            <v>43.62</v>
          </cell>
          <cell r="G395">
            <v>226.14</v>
          </cell>
          <cell r="H395" t="str">
            <v>DNER-ES-335/97</v>
          </cell>
        </row>
        <row r="396">
          <cell r="A396" t="str">
            <v>2 S 03 326 50</v>
          </cell>
          <cell r="B396" t="str">
            <v>-</v>
          </cell>
          <cell r="C396" t="str">
            <v>Concr.estr.fck=20MPa-c.raz.uso ger.conf.lanç AC/BC</v>
          </cell>
          <cell r="D396" t="str">
            <v>m³</v>
          </cell>
          <cell r="E396">
            <v>206.14</v>
          </cell>
          <cell r="F396">
            <v>49.26</v>
          </cell>
          <cell r="G396">
            <v>255.41</v>
          </cell>
          <cell r="H396" t="str">
            <v>DNER-ES-335/97</v>
          </cell>
        </row>
        <row r="397">
          <cell r="A397" t="str">
            <v>2 S 03 326 51</v>
          </cell>
          <cell r="B397" t="str">
            <v>-</v>
          </cell>
          <cell r="C397" t="str">
            <v>Concr.estr.fck=20MPa-c.raz.c/adit conf.lanç.AC/BC</v>
          </cell>
          <cell r="D397" t="str">
            <v>m³</v>
          </cell>
          <cell r="E397">
            <v>191.32</v>
          </cell>
          <cell r="F397">
            <v>45.72</v>
          </cell>
          <cell r="G397">
            <v>237.05</v>
          </cell>
          <cell r="H397" t="str">
            <v>DNER-ES-335/97</v>
          </cell>
        </row>
        <row r="398">
          <cell r="A398" t="str">
            <v>2 S 03 327 00</v>
          </cell>
          <cell r="B398" t="str">
            <v>-</v>
          </cell>
          <cell r="C398" t="str">
            <v>Conc.estr.fck=22 MPa-contr.raz.uso ger.conf.e lanç</v>
          </cell>
          <cell r="D398" t="str">
            <v>m³</v>
          </cell>
          <cell r="E398">
            <v>205.91</v>
          </cell>
          <cell r="F398">
            <v>49.21</v>
          </cell>
          <cell r="G398">
            <v>255.13</v>
          </cell>
          <cell r="H398" t="str">
            <v>DNER-ES-335/97</v>
          </cell>
        </row>
        <row r="399">
          <cell r="A399" t="str">
            <v>2 S 03 327 50</v>
          </cell>
          <cell r="B399" t="str">
            <v>-</v>
          </cell>
          <cell r="C399" t="str">
            <v>Concr estr.fck=24MPa-c.raz.uso ger conf.lanç.AC/BC</v>
          </cell>
          <cell r="D399" t="str">
            <v>m³</v>
          </cell>
          <cell r="E399">
            <v>214.04</v>
          </cell>
          <cell r="F399">
            <v>51.15</v>
          </cell>
          <cell r="G399">
            <v>265.2</v>
          </cell>
          <cell r="H399" t="str">
            <v>DNER-ES-335/97</v>
          </cell>
        </row>
        <row r="400">
          <cell r="A400" t="str">
            <v>2 S 03 328 00</v>
          </cell>
          <cell r="B400" t="str">
            <v>-</v>
          </cell>
          <cell r="C400" t="str">
            <v>Conc.estr.fck=24 MPa-contr.raz.uso ger.conf.e lanç</v>
          </cell>
          <cell r="D400" t="str">
            <v>m³</v>
          </cell>
          <cell r="E400">
            <v>214.16</v>
          </cell>
          <cell r="F400">
            <v>51.18</v>
          </cell>
          <cell r="G400">
            <v>265.35000000000002</v>
          </cell>
          <cell r="H400" t="str">
            <v>DNER-ES-335/97</v>
          </cell>
        </row>
        <row r="401">
          <cell r="A401" t="str">
            <v>2 S 03 328 50</v>
          </cell>
          <cell r="B401" t="str">
            <v>-</v>
          </cell>
          <cell r="C401" t="str">
            <v>Concr.estr.fck=25MPa-c.raz.c/adit conf.lanç.AC/BC</v>
          </cell>
          <cell r="D401" t="str">
            <v>m³</v>
          </cell>
          <cell r="E401">
            <v>222.29</v>
          </cell>
          <cell r="F401">
            <v>53.12</v>
          </cell>
          <cell r="G401">
            <v>275.42</v>
          </cell>
          <cell r="H401" t="str">
            <v>DNER-ES-335/97</v>
          </cell>
        </row>
        <row r="402">
          <cell r="A402" t="str">
            <v>2 S 03 329 00</v>
          </cell>
          <cell r="B402" t="str">
            <v>-</v>
          </cell>
          <cell r="C402" t="str">
            <v>Conc.estr.fck=25 MPa-contr.raz.c/adit.conf. e lanç</v>
          </cell>
          <cell r="D402" t="str">
            <v>m³</v>
          </cell>
          <cell r="E402">
            <v>198.24</v>
          </cell>
          <cell r="F402">
            <v>47.37</v>
          </cell>
          <cell r="G402">
            <v>245.61</v>
          </cell>
          <cell r="H402" t="str">
            <v>DNER-ES-335/97</v>
          </cell>
        </row>
        <row r="403">
          <cell r="A403" t="str">
            <v>2 S 03 329 01</v>
          </cell>
          <cell r="B403" t="str">
            <v>-</v>
          </cell>
          <cell r="C403" t="str">
            <v>Conc.estr.fck=26 MPa-contr.raz.uso ger.conf.e lanç</v>
          </cell>
          <cell r="D403" t="str">
            <v>m³</v>
          </cell>
          <cell r="E403">
            <v>221.66</v>
          </cell>
          <cell r="F403">
            <v>52.97</v>
          </cell>
          <cell r="G403">
            <v>274.64</v>
          </cell>
          <cell r="H403" t="str">
            <v>DNER-ES-335/97</v>
          </cell>
        </row>
        <row r="404">
          <cell r="A404" t="str">
            <v>2 S 03 329 02</v>
          </cell>
          <cell r="B404" t="str">
            <v>-</v>
          </cell>
          <cell r="C404" t="str">
            <v>Conc.estr.fck=30 MPa-contr.raz.uso ger.conf.e lanç</v>
          </cell>
          <cell r="D404" t="str">
            <v>m³</v>
          </cell>
          <cell r="E404">
            <v>229.08</v>
          </cell>
          <cell r="F404">
            <v>54.75</v>
          </cell>
          <cell r="G404">
            <v>283.83</v>
          </cell>
          <cell r="H404" t="str">
            <v>DNER-ES-335/97</v>
          </cell>
        </row>
        <row r="405">
          <cell r="A405" t="str">
            <v>2 S 03 329 03</v>
          </cell>
          <cell r="B405" t="str">
            <v>-</v>
          </cell>
          <cell r="C405" t="str">
            <v>Conc.estr.fck=30 MPa-contr.raz. c/adit.conf.e lanç</v>
          </cell>
          <cell r="D405" t="str">
            <v>m³</v>
          </cell>
          <cell r="E405">
            <v>212.58</v>
          </cell>
          <cell r="F405">
            <v>50.8</v>
          </cell>
          <cell r="G405">
            <v>263.39</v>
          </cell>
          <cell r="H405" t="str">
            <v>DNER-ES-335/97</v>
          </cell>
        </row>
        <row r="406">
          <cell r="A406" t="str">
            <v>2 S 03 329 04</v>
          </cell>
          <cell r="B406" t="str">
            <v>-</v>
          </cell>
          <cell r="C406" t="str">
            <v>Conc.estr.fck=35 MPa-contr.raz.c/adit.conf. e lanç</v>
          </cell>
          <cell r="D406" t="str">
            <v>m³</v>
          </cell>
          <cell r="E406">
            <v>226.67</v>
          </cell>
          <cell r="F406">
            <v>54.17</v>
          </cell>
          <cell r="G406">
            <v>280.83999999999997</v>
          </cell>
          <cell r="H406" t="str">
            <v>DNER-ES-335/97</v>
          </cell>
        </row>
        <row r="407">
          <cell r="A407" t="str">
            <v>2 S 03 329 50</v>
          </cell>
          <cell r="B407" t="str">
            <v>-</v>
          </cell>
          <cell r="C407" t="str">
            <v>Concr.estr.fck=26MPa-c.raz.uso ger conf.lanc.AC/BC</v>
          </cell>
          <cell r="D407" t="str">
            <v>m³</v>
          </cell>
          <cell r="E407">
            <v>206.55</v>
          </cell>
          <cell r="F407">
            <v>49.36</v>
          </cell>
          <cell r="G407">
            <v>255.92</v>
          </cell>
          <cell r="H407" t="str">
            <v>DNER-ES-335/97</v>
          </cell>
        </row>
        <row r="408">
          <cell r="A408" t="str">
            <v>2 S 03 329 51</v>
          </cell>
          <cell r="B408" t="str">
            <v>-</v>
          </cell>
          <cell r="C408" t="str">
            <v>Concr.estr.fck=30MPa-c.raz.uso ger.conf.lanc.AC/BC</v>
          </cell>
          <cell r="D408" t="str">
            <v>m³</v>
          </cell>
          <cell r="E408">
            <v>229.52</v>
          </cell>
          <cell r="F408">
            <v>54.85</v>
          </cell>
          <cell r="G408">
            <v>284.37</v>
          </cell>
          <cell r="H408" t="str">
            <v>DNER-ES-335/97</v>
          </cell>
        </row>
        <row r="409">
          <cell r="A409" t="str">
            <v>2 S 03 329 52</v>
          </cell>
          <cell r="B409" t="str">
            <v>-</v>
          </cell>
          <cell r="C409" t="str">
            <v>Concr.estr.fck=30MPa-c.raz.c/adit.conf.lanc.AC/BC</v>
          </cell>
          <cell r="D409" t="str">
            <v>m³</v>
          </cell>
          <cell r="E409">
            <v>236.47</v>
          </cell>
          <cell r="F409">
            <v>56.51</v>
          </cell>
          <cell r="G409">
            <v>292.98</v>
          </cell>
          <cell r="H409" t="str">
            <v>DNER-ES-335/97</v>
          </cell>
        </row>
        <row r="410">
          <cell r="A410" t="str">
            <v>2 S 03 329 53</v>
          </cell>
          <cell r="B410" t="str">
            <v>-</v>
          </cell>
          <cell r="C410" t="str">
            <v>Concr.estr.fck=35MPa-c.raz.uso ger.conf.lanc.AC/BC</v>
          </cell>
          <cell r="D410" t="str">
            <v>m³</v>
          </cell>
          <cell r="E410">
            <v>220.48</v>
          </cell>
          <cell r="F410">
            <v>52.69</v>
          </cell>
          <cell r="G410">
            <v>273.17</v>
          </cell>
          <cell r="H410" t="str">
            <v>DNER-ES-335/97</v>
          </cell>
        </row>
        <row r="411">
          <cell r="A411" t="str">
            <v>2 S 03 329 54</v>
          </cell>
          <cell r="B411" t="str">
            <v>-</v>
          </cell>
          <cell r="C411" t="str">
            <v>Concr.estr.fck=35Mpa-c.raz c/adit.conf.lanc.AC/BC</v>
          </cell>
          <cell r="D411" t="str">
            <v>m³</v>
          </cell>
          <cell r="E411">
            <v>234.05</v>
          </cell>
          <cell r="F411">
            <v>55.93</v>
          </cell>
          <cell r="G411">
            <v>289.99</v>
          </cell>
          <cell r="H411" t="str">
            <v>DNER-ES-335/97</v>
          </cell>
        </row>
        <row r="412">
          <cell r="A412" t="str">
            <v>2 S 03 370 00</v>
          </cell>
          <cell r="B412" t="str">
            <v>-</v>
          </cell>
          <cell r="C412" t="str">
            <v>Forma comum de madeira</v>
          </cell>
          <cell r="D412" t="str">
            <v>m²</v>
          </cell>
          <cell r="E412">
            <v>30.39</v>
          </cell>
          <cell r="F412">
            <v>7.26</v>
          </cell>
          <cell r="G412">
            <v>37.659999999999997</v>
          </cell>
          <cell r="H412" t="str">
            <v>DNER-ES-333/97</v>
          </cell>
        </row>
        <row r="413">
          <cell r="A413" t="str">
            <v>2 S 03 371 01</v>
          </cell>
          <cell r="B413" t="str">
            <v>-</v>
          </cell>
          <cell r="C413" t="str">
            <v>Forma de placa compensada resinada</v>
          </cell>
          <cell r="D413" t="str">
            <v>m²</v>
          </cell>
          <cell r="E413">
            <v>21.9</v>
          </cell>
          <cell r="F413">
            <v>5.23</v>
          </cell>
          <cell r="G413">
            <v>27.13</v>
          </cell>
          <cell r="H413" t="str">
            <v>DNER-ES-333/97</v>
          </cell>
        </row>
        <row r="414">
          <cell r="A414" t="str">
            <v>2 S 03 371 02</v>
          </cell>
          <cell r="B414" t="str">
            <v>-</v>
          </cell>
          <cell r="C414" t="str">
            <v>Forma de placa compensada plastificada</v>
          </cell>
          <cell r="D414" t="str">
            <v>m²</v>
          </cell>
          <cell r="E414">
            <v>24.01</v>
          </cell>
          <cell r="F414">
            <v>5.74</v>
          </cell>
          <cell r="G414">
            <v>29.75</v>
          </cell>
          <cell r="H414" t="str">
            <v>DNER-ES-333/97</v>
          </cell>
        </row>
        <row r="415">
          <cell r="A415" t="str">
            <v>2 S 03 372 01</v>
          </cell>
          <cell r="B415" t="str">
            <v>-</v>
          </cell>
          <cell r="C415" t="str">
            <v>Formas para tubulão</v>
          </cell>
          <cell r="D415" t="str">
            <v>m²</v>
          </cell>
          <cell r="E415">
            <v>14.83</v>
          </cell>
          <cell r="F415">
            <v>3.54</v>
          </cell>
          <cell r="G415">
            <v>18.37</v>
          </cell>
          <cell r="H415" t="str">
            <v>DNER-ES-333/97</v>
          </cell>
        </row>
        <row r="416">
          <cell r="A416" t="str">
            <v>2 S 03 401 01</v>
          </cell>
          <cell r="B416" t="str">
            <v>-</v>
          </cell>
          <cell r="C416" t="str">
            <v>Estaca tipo Franki D=350 mm</v>
          </cell>
          <cell r="D416" t="str">
            <v>m</v>
          </cell>
          <cell r="E416">
            <v>110.41</v>
          </cell>
          <cell r="F416">
            <v>26.38</v>
          </cell>
          <cell r="G416">
            <v>136.80000000000001</v>
          </cell>
          <cell r="H416" t="str">
            <v>EC-OAE-22</v>
          </cell>
        </row>
        <row r="417">
          <cell r="A417" t="str">
            <v>2 S 03 401 02</v>
          </cell>
          <cell r="B417" t="str">
            <v>-</v>
          </cell>
          <cell r="C417" t="str">
            <v>Estaca tipo Franki D=400 mm</v>
          </cell>
          <cell r="D417" t="str">
            <v>m</v>
          </cell>
          <cell r="E417">
            <v>120.22</v>
          </cell>
          <cell r="F417">
            <v>28.73</v>
          </cell>
          <cell r="G417">
            <v>148.94999999999999</v>
          </cell>
          <cell r="H417" t="str">
            <v>EC-OAE-22</v>
          </cell>
        </row>
        <row r="418">
          <cell r="A418" t="str">
            <v>2 S 03 401 03</v>
          </cell>
          <cell r="B418" t="str">
            <v>-</v>
          </cell>
          <cell r="C418" t="str">
            <v>Estaca tipo Franki D=520 mm</v>
          </cell>
          <cell r="D418" t="str">
            <v>m</v>
          </cell>
          <cell r="E418">
            <v>166.79</v>
          </cell>
          <cell r="F418">
            <v>39.86</v>
          </cell>
          <cell r="G418">
            <v>206.66</v>
          </cell>
          <cell r="H418" t="str">
            <v>EC-OAE-22</v>
          </cell>
        </row>
        <row r="419">
          <cell r="A419" t="str">
            <v>2 S 03 401 04</v>
          </cell>
          <cell r="B419" t="str">
            <v>-</v>
          </cell>
          <cell r="C419" t="str">
            <v>Estaca tipo Franki D=600 mm</v>
          </cell>
          <cell r="D419" t="str">
            <v>m</v>
          </cell>
          <cell r="E419">
            <v>209.15</v>
          </cell>
          <cell r="F419">
            <v>49.98</v>
          </cell>
          <cell r="G419">
            <v>259.14</v>
          </cell>
          <cell r="H419" t="str">
            <v>EC-OAE-22</v>
          </cell>
        </row>
        <row r="420">
          <cell r="A420" t="str">
            <v>2 S 03 401 51</v>
          </cell>
          <cell r="B420" t="str">
            <v>-</v>
          </cell>
          <cell r="C420" t="str">
            <v>Estaca tipo Franki D=350 mm AC/BC</v>
          </cell>
          <cell r="D420" t="str">
            <v>m</v>
          </cell>
          <cell r="E420">
            <v>111.3</v>
          </cell>
          <cell r="F420">
            <v>26.6</v>
          </cell>
          <cell r="G420">
            <v>137.9</v>
          </cell>
          <cell r="H420" t="str">
            <v>EC-OAE-22</v>
          </cell>
        </row>
        <row r="421">
          <cell r="A421" t="str">
            <v>2 S 03 401 52</v>
          </cell>
          <cell r="B421" t="str">
            <v>-</v>
          </cell>
          <cell r="C421" t="str">
            <v>Estaca tipo Franki D=400 mm AC/BC</v>
          </cell>
          <cell r="D421" t="str">
            <v>m</v>
          </cell>
          <cell r="E421">
            <v>121.28</v>
          </cell>
          <cell r="F421">
            <v>28.98</v>
          </cell>
          <cell r="G421">
            <v>150.27000000000001</v>
          </cell>
          <cell r="H421" t="str">
            <v>EC-OAE-22</v>
          </cell>
        </row>
        <row r="422">
          <cell r="A422" t="str">
            <v>2 S 03 401 53</v>
          </cell>
          <cell r="B422" t="str">
            <v>-</v>
          </cell>
          <cell r="C422" t="str">
            <v>Estaca tipo Franki D=520 mm AC/BC</v>
          </cell>
          <cell r="D422" t="str">
            <v>m</v>
          </cell>
          <cell r="E422">
            <v>168.66</v>
          </cell>
          <cell r="F422">
            <v>40.299999999999997</v>
          </cell>
          <cell r="G422">
            <v>208.97</v>
          </cell>
          <cell r="H422" t="str">
            <v>EC-OAE-22</v>
          </cell>
        </row>
        <row r="423">
          <cell r="A423" t="str">
            <v>2 S 03 401 54</v>
          </cell>
          <cell r="B423" t="str">
            <v>-</v>
          </cell>
          <cell r="C423" t="str">
            <v>Estaca tipo Franki D=600 mm AC/BC</v>
          </cell>
          <cell r="D423" t="str">
            <v>m</v>
          </cell>
          <cell r="E423">
            <v>211.64</v>
          </cell>
          <cell r="F423">
            <v>50.58</v>
          </cell>
          <cell r="G423">
            <v>262.22000000000003</v>
          </cell>
          <cell r="H423" t="str">
            <v>EC-OAE-22</v>
          </cell>
        </row>
        <row r="424">
          <cell r="A424" t="str">
            <v>2 S 03 402 01</v>
          </cell>
          <cell r="B424" t="str">
            <v>-</v>
          </cell>
          <cell r="C424" t="str">
            <v>Cravação estacas pré-mold. de concreto 30 x 30 cm</v>
          </cell>
          <cell r="D424" t="str">
            <v>m</v>
          </cell>
          <cell r="E424">
            <v>114.46</v>
          </cell>
          <cell r="F424">
            <v>27.35</v>
          </cell>
          <cell r="G424">
            <v>141.81</v>
          </cell>
        </row>
        <row r="425">
          <cell r="A425" t="str">
            <v>2 S 03 402 51</v>
          </cell>
          <cell r="B425" t="str">
            <v>-</v>
          </cell>
          <cell r="C425" t="str">
            <v>Cravação estacas pré-mold. concreto 30x30 cm AC/BC</v>
          </cell>
          <cell r="D425" t="str">
            <v>m</v>
          </cell>
          <cell r="E425">
            <v>115.26</v>
          </cell>
          <cell r="F425">
            <v>27.54</v>
          </cell>
          <cell r="G425">
            <v>142.80000000000001</v>
          </cell>
        </row>
        <row r="426">
          <cell r="A426" t="str">
            <v>2 S 03 404 01</v>
          </cell>
          <cell r="B426" t="str">
            <v>-</v>
          </cell>
          <cell r="C426" t="str">
            <v>Forn. e crav. estacas perfil met. I de 10" simples</v>
          </cell>
          <cell r="D426" t="str">
            <v>m</v>
          </cell>
          <cell r="E426">
            <v>257.24</v>
          </cell>
          <cell r="F426">
            <v>61.48</v>
          </cell>
          <cell r="G426">
            <v>318.72000000000003</v>
          </cell>
        </row>
        <row r="427">
          <cell r="A427" t="str">
            <v>2 S 03 404 04</v>
          </cell>
          <cell r="B427" t="str">
            <v>-</v>
          </cell>
          <cell r="C427" t="str">
            <v>Forn. e crav. estacas perfil met. I de 10" duplo</v>
          </cell>
          <cell r="D427" t="str">
            <v>m</v>
          </cell>
          <cell r="E427">
            <v>416.51</v>
          </cell>
          <cell r="F427">
            <v>99.54</v>
          </cell>
          <cell r="G427">
            <v>516.05999999999995</v>
          </cell>
        </row>
        <row r="428">
          <cell r="A428" t="str">
            <v>2 S 03 404 11</v>
          </cell>
          <cell r="B428" t="str">
            <v>-</v>
          </cell>
          <cell r="C428" t="str">
            <v>Cravação estacas met. trilhos soldados - estrela</v>
          </cell>
          <cell r="D428" t="str">
            <v>m</v>
          </cell>
          <cell r="E428">
            <v>463.98</v>
          </cell>
          <cell r="F428">
            <v>110.89</v>
          </cell>
          <cell r="G428">
            <v>574.87</v>
          </cell>
        </row>
        <row r="429">
          <cell r="A429" t="str">
            <v>2 S 03 410 01</v>
          </cell>
          <cell r="B429" t="str">
            <v>-</v>
          </cell>
          <cell r="C429" t="str">
            <v>Tubulão a céu aberto diâmetro externo = 1,00 m</v>
          </cell>
          <cell r="D429" t="str">
            <v>m</v>
          </cell>
          <cell r="E429">
            <v>741.31</v>
          </cell>
          <cell r="F429">
            <v>177.17</v>
          </cell>
          <cell r="G429">
            <v>918.49</v>
          </cell>
          <cell r="H429" t="str">
            <v>DNER-ES-334/97</v>
          </cell>
        </row>
        <row r="430">
          <cell r="A430" t="str">
            <v>2 S 03 410 11</v>
          </cell>
          <cell r="B430" t="str">
            <v>-</v>
          </cell>
          <cell r="C430" t="str">
            <v>Tubulão a céu aberto diâmetro externo = 1,20 m</v>
          </cell>
          <cell r="D430" t="str">
            <v>m</v>
          </cell>
          <cell r="E430">
            <v>947.19</v>
          </cell>
          <cell r="F430">
            <v>226.37</v>
          </cell>
          <cell r="G430">
            <v>1173.57</v>
          </cell>
          <cell r="H430" t="str">
            <v>DNER-ES-334/97</v>
          </cell>
        </row>
        <row r="431">
          <cell r="A431" t="str">
            <v>2 S 03 410 21</v>
          </cell>
          <cell r="B431" t="str">
            <v>-</v>
          </cell>
          <cell r="C431" t="str">
            <v>Tubulão a céu aberto diâmetro externo = 1,40 m</v>
          </cell>
          <cell r="D431" t="str">
            <v>m</v>
          </cell>
          <cell r="E431">
            <v>1171</v>
          </cell>
          <cell r="F431">
            <v>279.86</v>
          </cell>
          <cell r="G431">
            <v>1450.87</v>
          </cell>
          <cell r="H431" t="str">
            <v>DNER-ES-334/97</v>
          </cell>
        </row>
        <row r="432">
          <cell r="A432" t="str">
            <v>2 S 03 410 31</v>
          </cell>
          <cell r="B432" t="str">
            <v>-</v>
          </cell>
          <cell r="C432" t="str">
            <v>Tubulão a céu aberto diâmetro externo = 1,60 m</v>
          </cell>
          <cell r="D432" t="str">
            <v>m</v>
          </cell>
          <cell r="E432">
            <v>1399.71</v>
          </cell>
          <cell r="F432">
            <v>334.53</v>
          </cell>
          <cell r="G432">
            <v>1734.24</v>
          </cell>
          <cell r="H432" t="str">
            <v>DNER-ES-334/97</v>
          </cell>
        </row>
        <row r="433">
          <cell r="A433" t="str">
            <v>2 S 03 410 41</v>
          </cell>
          <cell r="B433" t="str">
            <v>-</v>
          </cell>
          <cell r="C433" t="str">
            <v>Tubulão a céu aberto diâmetro externo = 1,80 m</v>
          </cell>
          <cell r="D433" t="str">
            <v>m</v>
          </cell>
          <cell r="E433">
            <v>1672.3</v>
          </cell>
          <cell r="F433">
            <v>399.68</v>
          </cell>
          <cell r="G433">
            <v>2071.98</v>
          </cell>
          <cell r="H433" t="str">
            <v>DNER-ES-334/97</v>
          </cell>
        </row>
        <row r="434">
          <cell r="A434" t="str">
            <v>2 S 03 410 51</v>
          </cell>
          <cell r="B434" t="str">
            <v>-</v>
          </cell>
          <cell r="C434" t="str">
            <v>Tubulão a céu aberto diâmetro externo = 2,00 m</v>
          </cell>
          <cell r="D434" t="str">
            <v>m</v>
          </cell>
          <cell r="E434">
            <v>1976.96</v>
          </cell>
          <cell r="F434">
            <v>472.49</v>
          </cell>
          <cell r="G434">
            <v>2449.46</v>
          </cell>
          <cell r="H434" t="str">
            <v>DNER-ES-334/97</v>
          </cell>
        </row>
        <row r="435">
          <cell r="A435" t="str">
            <v>2 S 03 410 61</v>
          </cell>
          <cell r="B435" t="str">
            <v>-</v>
          </cell>
          <cell r="C435" t="str">
            <v>Tubulão a céu aberto diâmetro externo = 2,20 m</v>
          </cell>
          <cell r="D435" t="str">
            <v>m</v>
          </cell>
          <cell r="E435">
            <v>2349.23</v>
          </cell>
          <cell r="F435">
            <v>561.46</v>
          </cell>
          <cell r="G435">
            <v>2910.69</v>
          </cell>
          <cell r="H435" t="str">
            <v>DNER-ES-334/97</v>
          </cell>
        </row>
        <row r="436">
          <cell r="A436" t="str">
            <v>2 S 03 411 11</v>
          </cell>
          <cell r="B436" t="str">
            <v>-</v>
          </cell>
          <cell r="C436" t="str">
            <v>Tub.ar comp.D=1,2 m prof.até 12 m lâmina d'água LF</v>
          </cell>
          <cell r="D436" t="str">
            <v>m</v>
          </cell>
          <cell r="E436">
            <v>1993.4</v>
          </cell>
          <cell r="F436">
            <v>476.42</v>
          </cell>
          <cell r="G436">
            <v>2469.8200000000002</v>
          </cell>
          <cell r="H436" t="str">
            <v>DNER-ES-334/97</v>
          </cell>
        </row>
        <row r="437">
          <cell r="A437" t="str">
            <v>2 S 03 411 12</v>
          </cell>
          <cell r="B437" t="str">
            <v>-</v>
          </cell>
          <cell r="C437" t="str">
            <v>Tub.ar comp.D=1,2 m prof. 12/18 m lâmina d'água LF</v>
          </cell>
          <cell r="D437" t="str">
            <v>m</v>
          </cell>
          <cell r="E437">
            <v>2202.86</v>
          </cell>
          <cell r="F437">
            <v>526.48</v>
          </cell>
          <cell r="G437">
            <v>2739.35</v>
          </cell>
          <cell r="H437" t="str">
            <v>DNER-ES-334/97</v>
          </cell>
        </row>
        <row r="438">
          <cell r="A438" t="str">
            <v>2 S 03 411 13</v>
          </cell>
          <cell r="B438" t="str">
            <v>-</v>
          </cell>
          <cell r="C438" t="str">
            <v>Tub.ar comp.D=1,2 m prof. 18/24 m lâmina d'água LF</v>
          </cell>
          <cell r="D438" t="str">
            <v>m</v>
          </cell>
          <cell r="E438">
            <v>2431.29</v>
          </cell>
          <cell r="F438">
            <v>581.08000000000004</v>
          </cell>
          <cell r="G438">
            <v>3012.37</v>
          </cell>
          <cell r="H438" t="str">
            <v>DNER-ES-334/97</v>
          </cell>
        </row>
        <row r="439">
          <cell r="A439" t="str">
            <v>2 S 03 411 14</v>
          </cell>
          <cell r="B439" t="str">
            <v>-</v>
          </cell>
          <cell r="C439" t="str">
            <v>Tub.ar comp.D=1,2 m prof. 24/27 m lâmina d'água LF</v>
          </cell>
          <cell r="D439" t="str">
            <v>m</v>
          </cell>
          <cell r="E439">
            <v>2767.64</v>
          </cell>
          <cell r="F439">
            <v>661.46</v>
          </cell>
          <cell r="G439">
            <v>3429.11</v>
          </cell>
          <cell r="H439" t="str">
            <v>DNER-ES-334/97</v>
          </cell>
        </row>
        <row r="440">
          <cell r="A440" t="str">
            <v>2 S 03 411 15</v>
          </cell>
          <cell r="B440" t="str">
            <v>-</v>
          </cell>
          <cell r="C440" t="str">
            <v>Tub.ar.comp.D=1,2 m prof. 27/31 m lâmina d'água LF</v>
          </cell>
          <cell r="D440" t="str">
            <v>m</v>
          </cell>
          <cell r="E440">
            <v>3253.02</v>
          </cell>
          <cell r="F440">
            <v>777.47</v>
          </cell>
          <cell r="G440">
            <v>4030.5</v>
          </cell>
          <cell r="H440" t="str">
            <v>DNER-ES-334/97</v>
          </cell>
        </row>
        <row r="441">
          <cell r="A441" t="str">
            <v>2 S 03 411 21</v>
          </cell>
          <cell r="B441" t="str">
            <v>-</v>
          </cell>
          <cell r="C441" t="str">
            <v>Tub.ar.comp.D=1,4 m prof.até 12 m lâmina d'água LF</v>
          </cell>
          <cell r="D441" t="str">
            <v>m</v>
          </cell>
          <cell r="E441">
            <v>2555.09</v>
          </cell>
          <cell r="F441">
            <v>610.66</v>
          </cell>
          <cell r="G441">
            <v>3165.76</v>
          </cell>
          <cell r="H441" t="str">
            <v>DNER-ES-334/97</v>
          </cell>
        </row>
        <row r="442">
          <cell r="A442" t="str">
            <v>2 S 03 411 22</v>
          </cell>
          <cell r="B442" t="str">
            <v>-</v>
          </cell>
          <cell r="C442" t="str">
            <v>Tub.ar comp.D=1,4 m prof. 12/18 m lâmina d'água LF</v>
          </cell>
          <cell r="D442" t="str">
            <v>m</v>
          </cell>
          <cell r="E442">
            <v>2836.51</v>
          </cell>
          <cell r="F442">
            <v>677.92</v>
          </cell>
          <cell r="G442">
            <v>3514.44</v>
          </cell>
          <cell r="H442" t="str">
            <v>DNER-ES-334/97</v>
          </cell>
        </row>
        <row r="443">
          <cell r="A443" t="str">
            <v>2 S 03 411 23</v>
          </cell>
          <cell r="B443" t="str">
            <v>-</v>
          </cell>
          <cell r="C443" t="str">
            <v>Tub.ar comp.D=1,4 m prof. 18/24 m lâmina d'água LF</v>
          </cell>
          <cell r="D443" t="str">
            <v>m</v>
          </cell>
          <cell r="E443">
            <v>3142.81</v>
          </cell>
          <cell r="F443">
            <v>751.13</v>
          </cell>
          <cell r="G443">
            <v>3893.94</v>
          </cell>
          <cell r="H443" t="str">
            <v>DNER-ES-334/97</v>
          </cell>
        </row>
        <row r="444">
          <cell r="A444" t="str">
            <v>2 S 03 411 24</v>
          </cell>
          <cell r="B444" t="str">
            <v>-</v>
          </cell>
          <cell r="C444" t="str">
            <v>Tub.ar comp.D=1,4 m prof. 24/27 m lâmina d'água LF</v>
          </cell>
          <cell r="D444" t="str">
            <v>m</v>
          </cell>
          <cell r="E444">
            <v>3594.12</v>
          </cell>
          <cell r="F444">
            <v>858.99</v>
          </cell>
          <cell r="G444">
            <v>4453.1099999999997</v>
          </cell>
          <cell r="H444" t="str">
            <v>DNER-ES-334/97</v>
          </cell>
        </row>
        <row r="445">
          <cell r="A445" t="str">
            <v>2 S 03 411 25</v>
          </cell>
          <cell r="B445" t="str">
            <v>-</v>
          </cell>
          <cell r="C445" t="str">
            <v>Tub.ar comp.D=1,4 m prof. 27/31 m lâmina d'água LF</v>
          </cell>
          <cell r="D445" t="str">
            <v>m</v>
          </cell>
          <cell r="E445">
            <v>4360.33</v>
          </cell>
          <cell r="F445">
            <v>1042.1199999999999</v>
          </cell>
          <cell r="G445">
            <v>5402.45</v>
          </cell>
          <cell r="H445" t="str">
            <v>DNER-ES-334/97</v>
          </cell>
        </row>
        <row r="446">
          <cell r="A446" t="str">
            <v>2 S 03 411 31</v>
          </cell>
          <cell r="B446" t="str">
            <v>-</v>
          </cell>
          <cell r="C446" t="str">
            <v>Tub.ar comp.D=1,6 m prof.até 12 m lâmina d'água LF</v>
          </cell>
          <cell r="D446" t="str">
            <v>m</v>
          </cell>
          <cell r="E446">
            <v>3218.92</v>
          </cell>
          <cell r="F446">
            <v>769.32</v>
          </cell>
          <cell r="G446">
            <v>3988.25</v>
          </cell>
          <cell r="H446" t="str">
            <v>DNER-ES-334/97</v>
          </cell>
        </row>
        <row r="447">
          <cell r="A447" t="str">
            <v>2 S 03 411 32</v>
          </cell>
          <cell r="B447" t="str">
            <v>-</v>
          </cell>
          <cell r="C447" t="str">
            <v>Tub.ar comp.D=1,6 m prof. 12/18 m lâmina d'água LF</v>
          </cell>
          <cell r="D447" t="str">
            <v>m</v>
          </cell>
          <cell r="E447">
            <v>3590.53</v>
          </cell>
          <cell r="F447">
            <v>858.13</v>
          </cell>
          <cell r="G447">
            <v>4448.67</v>
          </cell>
          <cell r="H447" t="str">
            <v>DNER-ES-334/97</v>
          </cell>
        </row>
        <row r="448">
          <cell r="A448" t="str">
            <v>2 S 03 411 33</v>
          </cell>
          <cell r="B448" t="str">
            <v>-</v>
          </cell>
          <cell r="C448" t="str">
            <v>Tub.ar comp.D=1,6 m prof. 18/24 m lâmina d'água LF</v>
          </cell>
          <cell r="D448" t="str">
            <v>m</v>
          </cell>
          <cell r="E448">
            <v>3995.32</v>
          </cell>
          <cell r="F448">
            <v>954.88</v>
          </cell>
          <cell r="G448">
            <v>4950.2</v>
          </cell>
          <cell r="H448" t="str">
            <v>DNER-ES-334/97</v>
          </cell>
        </row>
        <row r="449">
          <cell r="A449" t="str">
            <v>2 S 03 411 34</v>
          </cell>
          <cell r="B449" t="str">
            <v>-</v>
          </cell>
          <cell r="C449" t="str">
            <v>Tub.ar comp.D=1,6 m prof. 24/27 m lâmina d'água LF</v>
          </cell>
          <cell r="D449" t="str">
            <v>m</v>
          </cell>
          <cell r="E449">
            <v>4591.9799999999996</v>
          </cell>
          <cell r="F449">
            <v>1097.48</v>
          </cell>
          <cell r="G449">
            <v>5689.47</v>
          </cell>
          <cell r="H449" t="str">
            <v>DNER-ES-334/97</v>
          </cell>
        </row>
        <row r="450">
          <cell r="A450" t="str">
            <v>2 S 03 411 35</v>
          </cell>
          <cell r="B450" t="str">
            <v>-</v>
          </cell>
          <cell r="C450" t="str">
            <v>Tub.ar comp.D=1,6 m prof. 27/31 m lâmina d'água LF</v>
          </cell>
          <cell r="D450" t="str">
            <v>m</v>
          </cell>
          <cell r="E450">
            <v>5604.28</v>
          </cell>
          <cell r="F450">
            <v>1339.42</v>
          </cell>
          <cell r="G450">
            <v>6943.7</v>
          </cell>
          <cell r="H450" t="str">
            <v>DNER-ES-334/97</v>
          </cell>
        </row>
        <row r="451">
          <cell r="A451" t="str">
            <v>2 S 03 411 41</v>
          </cell>
          <cell r="B451" t="str">
            <v>-</v>
          </cell>
          <cell r="C451" t="str">
            <v>Tub.ar comp.D=1,8 m prof.até 12 m lâmina d'água LF</v>
          </cell>
          <cell r="D451" t="str">
            <v>m</v>
          </cell>
          <cell r="E451">
            <v>4011.6</v>
          </cell>
          <cell r="F451">
            <v>958.77</v>
          </cell>
          <cell r="G451">
            <v>4970.38</v>
          </cell>
          <cell r="H451" t="str">
            <v>DNER-ES-334/97</v>
          </cell>
        </row>
        <row r="452">
          <cell r="A452" t="str">
            <v>2 S 03 411 42</v>
          </cell>
          <cell r="B452" t="str">
            <v>-</v>
          </cell>
          <cell r="C452" t="str">
            <v>Tub.ar comp.D=1,8 m prof. 12/18 m lâmina d'água LF</v>
          </cell>
          <cell r="D452" t="str">
            <v>m</v>
          </cell>
          <cell r="E452">
            <v>4488.34</v>
          </cell>
          <cell r="F452">
            <v>1072.71</v>
          </cell>
          <cell r="G452">
            <v>5561.06</v>
          </cell>
          <cell r="H452" t="str">
            <v>DNER-ES-334/97</v>
          </cell>
        </row>
        <row r="453">
          <cell r="A453" t="str">
            <v>2 S 03 411 43</v>
          </cell>
          <cell r="B453" t="str">
            <v>-</v>
          </cell>
          <cell r="C453" t="str">
            <v>Tub.ar comp.D=1,8 m prof. 18/24 m lâmina d'água LF</v>
          </cell>
          <cell r="D453" t="str">
            <v>m</v>
          </cell>
          <cell r="E453">
            <v>5011.3999999999996</v>
          </cell>
          <cell r="F453">
            <v>1197.72</v>
          </cell>
          <cell r="G453">
            <v>6219.13</v>
          </cell>
          <cell r="H453" t="str">
            <v>DNER-ES-334/97</v>
          </cell>
        </row>
        <row r="454">
          <cell r="A454" t="str">
            <v>2 S 03 411 44</v>
          </cell>
          <cell r="B454" t="str">
            <v>-</v>
          </cell>
          <cell r="C454" t="str">
            <v>Tub.ar comp.D=1,8 m prof. 24/27 m lâmina d'água LF</v>
          </cell>
          <cell r="D454" t="str">
            <v>m</v>
          </cell>
          <cell r="E454">
            <v>5785.53</v>
          </cell>
          <cell r="F454">
            <v>1382.74</v>
          </cell>
          <cell r="G454">
            <v>7168.28</v>
          </cell>
          <cell r="H454" t="str">
            <v>DNER-ES-334/97</v>
          </cell>
        </row>
        <row r="455">
          <cell r="A455" t="str">
            <v>2 S 03 411 45</v>
          </cell>
          <cell r="B455" t="str">
            <v>-</v>
          </cell>
          <cell r="C455" t="str">
            <v>Tub.ar comp.D=1,8 m prof. 27/31 m lâmina d'água LF</v>
          </cell>
          <cell r="D455" t="str">
            <v>m</v>
          </cell>
          <cell r="E455">
            <v>7093.4</v>
          </cell>
          <cell r="F455">
            <v>1695.32</v>
          </cell>
          <cell r="G455">
            <v>8788.7199999999993</v>
          </cell>
          <cell r="H455" t="str">
            <v>DNER-ES-334/97</v>
          </cell>
        </row>
        <row r="456">
          <cell r="A456" t="str">
            <v>2 S 03 411 51</v>
          </cell>
          <cell r="B456" t="str">
            <v>-</v>
          </cell>
          <cell r="C456" t="str">
            <v>Tub.ar comp.D=2,0 m até 12 m lâmina d'água LF</v>
          </cell>
          <cell r="D456" t="str">
            <v>m</v>
          </cell>
          <cell r="E456">
            <v>4766.1899999999996</v>
          </cell>
          <cell r="F456">
            <v>1139.1199999999999</v>
          </cell>
          <cell r="G456">
            <v>5905.32</v>
          </cell>
          <cell r="H456" t="str">
            <v>DNER-ES-334/97</v>
          </cell>
        </row>
        <row r="457">
          <cell r="A457" t="str">
            <v>2 S 03 411 52</v>
          </cell>
          <cell r="B457" t="str">
            <v>-</v>
          </cell>
          <cell r="C457" t="str">
            <v>Tub.ar comp.D=2,0 m prof. 12/18 m lâmina d'água LF</v>
          </cell>
          <cell r="D457" t="str">
            <v>m</v>
          </cell>
          <cell r="E457">
            <v>5342</v>
          </cell>
          <cell r="F457">
            <v>1276.73</v>
          </cell>
          <cell r="G457">
            <v>6618.74</v>
          </cell>
          <cell r="H457" t="str">
            <v>DNER-ES-334/97</v>
          </cell>
        </row>
        <row r="458">
          <cell r="A458" t="str">
            <v>2 S 03 411 53</v>
          </cell>
          <cell r="B458" t="str">
            <v>-</v>
          </cell>
          <cell r="C458" t="str">
            <v>Tub.ar comp.D=2,0 m prof.18/24 m lâmina d'água LF</v>
          </cell>
          <cell r="D458" t="str">
            <v>m</v>
          </cell>
          <cell r="E458">
            <v>5991.78</v>
          </cell>
          <cell r="F458">
            <v>1432.03</v>
          </cell>
          <cell r="G458">
            <v>7423.81</v>
          </cell>
          <cell r="H458" t="str">
            <v>DNER-ES-334/97</v>
          </cell>
        </row>
        <row r="459">
          <cell r="A459" t="str">
            <v>2 S 03 411 54</v>
          </cell>
          <cell r="B459" t="str">
            <v>-</v>
          </cell>
          <cell r="C459" t="str">
            <v>Tub.ar comp.D=2,0 m prof.24/27 m lâmina d'água LF</v>
          </cell>
          <cell r="D459" t="str">
            <v>m</v>
          </cell>
          <cell r="E459">
            <v>6894.5</v>
          </cell>
          <cell r="F459">
            <v>1647.78</v>
          </cell>
          <cell r="G459">
            <v>8542.2800000000007</v>
          </cell>
          <cell r="H459" t="str">
            <v>DNER-ES-334/97</v>
          </cell>
        </row>
        <row r="460">
          <cell r="A460" t="str">
            <v>2 S 03 411 55</v>
          </cell>
          <cell r="B460" t="str">
            <v>-</v>
          </cell>
          <cell r="C460" t="str">
            <v>Tub.ar comp.D=2,0 m prof.27/31 m lâmina d'água LF</v>
          </cell>
          <cell r="D460" t="str">
            <v>m</v>
          </cell>
          <cell r="E460">
            <v>8463.9500000000007</v>
          </cell>
          <cell r="F460">
            <v>2022.88</v>
          </cell>
          <cell r="G460">
            <v>10486.84</v>
          </cell>
          <cell r="H460" t="str">
            <v>DNER-ES-334/97</v>
          </cell>
        </row>
        <row r="461">
          <cell r="A461" t="str">
            <v>2 S 03 411 61</v>
          </cell>
          <cell r="B461" t="str">
            <v>-</v>
          </cell>
          <cell r="C461" t="str">
            <v>Tub.ar comp.D=2,2 m prof.até 12 m lâmina d'água LF</v>
          </cell>
          <cell r="D461" t="str">
            <v>m</v>
          </cell>
          <cell r="E461">
            <v>5836.08</v>
          </cell>
          <cell r="F461">
            <v>1394.82</v>
          </cell>
          <cell r="G461">
            <v>7230.9</v>
          </cell>
          <cell r="H461" t="str">
            <v>DNER-ES-334/97</v>
          </cell>
        </row>
        <row r="462">
          <cell r="A462" t="str">
            <v>2 S 03 411 62</v>
          </cell>
          <cell r="B462" t="str">
            <v>-</v>
          </cell>
          <cell r="C462" t="str">
            <v>Tub.ar comp.D=2,2 m prof.12/18 m lâmina d'água LF</v>
          </cell>
          <cell r="D462" t="str">
            <v>m</v>
          </cell>
          <cell r="E462">
            <v>6555.67</v>
          </cell>
          <cell r="F462">
            <v>1566.8</v>
          </cell>
          <cell r="G462">
            <v>8122.48</v>
          </cell>
          <cell r="H462" t="str">
            <v>DNER-ES-334/97</v>
          </cell>
        </row>
        <row r="463">
          <cell r="A463" t="str">
            <v>2 S 03 411 63</v>
          </cell>
          <cell r="B463" t="str">
            <v>-</v>
          </cell>
          <cell r="C463" t="str">
            <v>Tub.ar comp.D=2,2 m prof.18/24 m lâmina d'água LF</v>
          </cell>
          <cell r="D463" t="str">
            <v>m</v>
          </cell>
          <cell r="E463">
            <v>7341.13</v>
          </cell>
          <cell r="F463">
            <v>1754.53</v>
          </cell>
          <cell r="G463">
            <v>9095.66</v>
          </cell>
          <cell r="H463" t="str">
            <v>DNER-ES-334/97</v>
          </cell>
        </row>
        <row r="464">
          <cell r="A464" t="str">
            <v>2 S 03 411 64</v>
          </cell>
          <cell r="B464" t="str">
            <v>-</v>
          </cell>
          <cell r="C464" t="str">
            <v>Tub.ar comp.D=2,2 m prof.24/27 m lâmina d'água LF</v>
          </cell>
          <cell r="D464" t="str">
            <v>m</v>
          </cell>
          <cell r="E464">
            <v>8496.82</v>
          </cell>
          <cell r="F464">
            <v>2030.74</v>
          </cell>
          <cell r="G464">
            <v>10527.56</v>
          </cell>
          <cell r="H464" t="str">
            <v>DNER-ES-334/97</v>
          </cell>
        </row>
        <row r="465">
          <cell r="A465" t="str">
            <v>2 S 03 411 65</v>
          </cell>
          <cell r="B465" t="str">
            <v>-</v>
          </cell>
          <cell r="C465" t="str">
            <v>Tub.ar comp.D=2,2 m prof.27/31m lâmina d'água LF</v>
          </cell>
          <cell r="D465" t="str">
            <v>m</v>
          </cell>
          <cell r="E465">
            <v>10119.93</v>
          </cell>
          <cell r="F465">
            <v>2418.66</v>
          </cell>
          <cell r="G465">
            <v>12538.6</v>
          </cell>
          <cell r="H465" t="str">
            <v>DNER-ES-334/97</v>
          </cell>
        </row>
        <row r="466">
          <cell r="A466" t="str">
            <v>2 S 03 412 01</v>
          </cell>
          <cell r="B466" t="str">
            <v>-</v>
          </cell>
          <cell r="C466" t="str">
            <v>Esc.p/alarg. base tub.ar comp.prof. até 12 m LF</v>
          </cell>
          <cell r="D466" t="str">
            <v>m³</v>
          </cell>
          <cell r="E466">
            <v>1048.28</v>
          </cell>
          <cell r="F466">
            <v>250.54</v>
          </cell>
          <cell r="G466">
            <v>1298.82</v>
          </cell>
        </row>
        <row r="467">
          <cell r="A467" t="str">
            <v>2 S 03 412 02</v>
          </cell>
          <cell r="B467" t="str">
            <v>-</v>
          </cell>
          <cell r="C467" t="str">
            <v>Esc.p/alarg. base tub.ar comp.prof.12/18 m LF</v>
          </cell>
          <cell r="D467" t="str">
            <v>m³</v>
          </cell>
          <cell r="E467">
            <v>1230.58</v>
          </cell>
          <cell r="F467">
            <v>294.11</v>
          </cell>
          <cell r="G467">
            <v>1524.7</v>
          </cell>
        </row>
        <row r="468">
          <cell r="A468" t="str">
            <v>2 S 03 412 03</v>
          </cell>
          <cell r="B468" t="str">
            <v>-</v>
          </cell>
          <cell r="C468" t="str">
            <v>Esc.p/alarg. base tub.ar comp.prof.18/24 m LF</v>
          </cell>
          <cell r="D468" t="str">
            <v>m³</v>
          </cell>
          <cell r="E468">
            <v>1429.1</v>
          </cell>
          <cell r="F468">
            <v>341.55</v>
          </cell>
          <cell r="G468">
            <v>1770.66</v>
          </cell>
        </row>
        <row r="469">
          <cell r="A469" t="str">
            <v>2 S 03 411 04</v>
          </cell>
          <cell r="B469" t="str">
            <v>-</v>
          </cell>
          <cell r="C469" t="str">
            <v>Esc.p/alarg. base tub.ar comp.prof.24/27 m LF</v>
          </cell>
          <cell r="D469" t="str">
            <v>m³</v>
          </cell>
          <cell r="E469">
            <v>1721.3</v>
          </cell>
          <cell r="F469">
            <v>411.39</v>
          </cell>
          <cell r="G469">
            <v>2132.69</v>
          </cell>
        </row>
        <row r="470">
          <cell r="A470" t="str">
            <v>2 S 03 411 05</v>
          </cell>
          <cell r="B470" t="str">
            <v>-</v>
          </cell>
          <cell r="C470" t="str">
            <v>Esc.p/alarg. base tub.ar comp.prof.27/31m LF</v>
          </cell>
          <cell r="D470" t="str">
            <v>m³</v>
          </cell>
          <cell r="E470">
            <v>2118.37</v>
          </cell>
          <cell r="F470">
            <v>530.19000000000005</v>
          </cell>
          <cell r="G470">
            <v>2648.56</v>
          </cell>
        </row>
        <row r="471">
          <cell r="A471" t="str">
            <v>2 S 03 411 11</v>
          </cell>
          <cell r="B471" t="str">
            <v>-</v>
          </cell>
          <cell r="C471" t="str">
            <v>Forn.lanç.conc. base tub.ar comp.até 12m LF</v>
          </cell>
          <cell r="D471" t="str">
            <v>m³</v>
          </cell>
          <cell r="E471">
            <v>219.67</v>
          </cell>
          <cell r="F471">
            <v>52.5</v>
          </cell>
          <cell r="G471">
            <v>272.17</v>
          </cell>
          <cell r="H471" t="str">
            <v>DNER-ES-335/97</v>
          </cell>
        </row>
        <row r="472">
          <cell r="A472" t="str">
            <v>2 S 03 411 12</v>
          </cell>
          <cell r="B472" t="str">
            <v>-</v>
          </cell>
          <cell r="C472" t="str">
            <v>Forn.lanc.conc.base tub.ar comp.prof.12/18m LF</v>
          </cell>
          <cell r="D472" t="str">
            <v>m³</v>
          </cell>
          <cell r="E472">
            <v>235.26</v>
          </cell>
          <cell r="F472">
            <v>56.22</v>
          </cell>
          <cell r="G472">
            <v>291.49</v>
          </cell>
          <cell r="H472" t="str">
            <v>DNER-ES-335/97</v>
          </cell>
        </row>
        <row r="473">
          <cell r="A473" t="str">
            <v>2 S 03 411 13</v>
          </cell>
          <cell r="B473" t="str">
            <v>-</v>
          </cell>
          <cell r="C473" t="str">
            <v>Forn.lanç.conc.base tub.ar comp.prof.18/24m LF</v>
          </cell>
          <cell r="D473" t="str">
            <v>m³</v>
          </cell>
          <cell r="E473">
            <v>252.27</v>
          </cell>
          <cell r="F473">
            <v>60.29</v>
          </cell>
          <cell r="G473">
            <v>312.57</v>
          </cell>
          <cell r="H473" t="str">
            <v>DNER-ES-335/97</v>
          </cell>
        </row>
        <row r="474">
          <cell r="A474" t="str">
            <v>2 S 03 411 14</v>
          </cell>
          <cell r="B474" t="str">
            <v>-</v>
          </cell>
          <cell r="C474" t="str">
            <v>Forn.lanç.conc.base tub.ar comp.prof.24/27m LF</v>
          </cell>
          <cell r="D474" t="str">
            <v>m³</v>
          </cell>
          <cell r="E474">
            <v>276.95999999999998</v>
          </cell>
          <cell r="F474">
            <v>66.19</v>
          </cell>
          <cell r="G474">
            <v>343.15</v>
          </cell>
          <cell r="H474" t="str">
            <v>DNER-ES-335/97</v>
          </cell>
        </row>
        <row r="475">
          <cell r="A475" t="str">
            <v>2 S 03 411 15</v>
          </cell>
          <cell r="B475" t="str">
            <v>-</v>
          </cell>
          <cell r="C475" t="str">
            <v>Forn.lanç.conc.base tub.ar comp.prof. 27/31m LF</v>
          </cell>
          <cell r="D475" t="str">
            <v>m³</v>
          </cell>
          <cell r="E475">
            <v>318.41000000000003</v>
          </cell>
          <cell r="F475">
            <v>76.099999999999994</v>
          </cell>
          <cell r="G475">
            <v>394.51</v>
          </cell>
          <cell r="H475" t="str">
            <v>DNER-ES-335/97</v>
          </cell>
        </row>
        <row r="476">
          <cell r="A476" t="str">
            <v>2 S 03 411 61</v>
          </cell>
          <cell r="B476" t="str">
            <v>-</v>
          </cell>
          <cell r="C476" t="str">
            <v>Forn.lanç.c. base tub.ar comp.até 12m LF/AC/BC/PC</v>
          </cell>
          <cell r="D476" t="str">
            <v>m³</v>
          </cell>
          <cell r="E476">
            <v>227.12</v>
          </cell>
          <cell r="F476">
            <v>54.28</v>
          </cell>
          <cell r="G476">
            <v>281.39999999999998</v>
          </cell>
          <cell r="H476" t="str">
            <v>DNER-ES-335/97</v>
          </cell>
        </row>
        <row r="477">
          <cell r="A477" t="str">
            <v>2 S 03 411 62</v>
          </cell>
          <cell r="B477" t="str">
            <v>-</v>
          </cell>
          <cell r="C477" t="str">
            <v>Forn.lanc.c.base tub.ar comp.pr.12/18m LF/AC/BC/PC</v>
          </cell>
          <cell r="D477" t="str">
            <v>m³</v>
          </cell>
          <cell r="E477">
            <v>263.70999999999998</v>
          </cell>
          <cell r="F477">
            <v>63.02</v>
          </cell>
          <cell r="G477">
            <v>326.74</v>
          </cell>
          <cell r="H477" t="str">
            <v>DNER-ES-335/97</v>
          </cell>
        </row>
        <row r="478">
          <cell r="A478" t="str">
            <v>2 S 03 411 63</v>
          </cell>
          <cell r="B478" t="str">
            <v>-</v>
          </cell>
          <cell r="C478" t="str">
            <v>Forn.lanç.c.base tub.ar comp.pr.18/24m LF/AC/BC/PC</v>
          </cell>
          <cell r="D478" t="str">
            <v>m³</v>
          </cell>
          <cell r="E478">
            <v>259.72000000000003</v>
          </cell>
          <cell r="F478">
            <v>62.07</v>
          </cell>
          <cell r="G478">
            <v>321.8</v>
          </cell>
          <cell r="H478" t="str">
            <v>DNER-ES-335/97</v>
          </cell>
        </row>
        <row r="479">
          <cell r="A479" t="str">
            <v>2 S 03 411 64</v>
          </cell>
          <cell r="B479" t="str">
            <v>-</v>
          </cell>
          <cell r="C479" t="str">
            <v>Forn.lanç.c.base tub.ar comp.pr.24/27m LF/AC/BC/PC</v>
          </cell>
          <cell r="D479" t="str">
            <v>m³</v>
          </cell>
          <cell r="E479">
            <v>284.41000000000003</v>
          </cell>
          <cell r="F479">
            <v>67.97</v>
          </cell>
          <cell r="G479">
            <v>352.38</v>
          </cell>
          <cell r="H479" t="str">
            <v>DNER-ES-335/97</v>
          </cell>
        </row>
        <row r="480">
          <cell r="A480" t="str">
            <v>2 S 03 411 65</v>
          </cell>
          <cell r="B480" t="str">
            <v>-</v>
          </cell>
          <cell r="C480" t="str">
            <v>Forn.lanç.c.base tub.ar comp.pr.27/31m LF/AC/BC/PC</v>
          </cell>
          <cell r="D480" t="str">
            <v>m³</v>
          </cell>
          <cell r="E480">
            <v>325.86</v>
          </cell>
          <cell r="F480">
            <v>77.88</v>
          </cell>
          <cell r="G480">
            <v>403.74</v>
          </cell>
          <cell r="H480" t="str">
            <v>DNER-ES-335/97</v>
          </cell>
        </row>
        <row r="481">
          <cell r="A481" t="str">
            <v>2 S 03 415 01</v>
          </cell>
          <cell r="B481" t="str">
            <v>-</v>
          </cell>
          <cell r="C481" t="str">
            <v>Tub.céu aberto diâmetro externo=1,00 m c/AC/BC/PC</v>
          </cell>
          <cell r="D481" t="str">
            <v>m</v>
          </cell>
          <cell r="E481">
            <v>747.73</v>
          </cell>
          <cell r="F481">
            <v>178.7</v>
          </cell>
          <cell r="G481">
            <v>926.44</v>
          </cell>
        </row>
        <row r="482">
          <cell r="A482" t="str">
            <v>2 S 03 415 11</v>
          </cell>
          <cell r="B482" t="str">
            <v>-</v>
          </cell>
          <cell r="C482" t="str">
            <v>Tub.céu aberto diâmetro externo =1,20 m c/AC/BC/PC</v>
          </cell>
          <cell r="D482" t="str">
            <v>m</v>
          </cell>
          <cell r="E482">
            <v>956.5</v>
          </cell>
          <cell r="F482">
            <v>228.6</v>
          </cell>
          <cell r="G482">
            <v>1185.0999999999999</v>
          </cell>
        </row>
        <row r="483">
          <cell r="A483" t="str">
            <v>2 S03 415 21</v>
          </cell>
          <cell r="B483" t="str">
            <v>-</v>
          </cell>
          <cell r="C483" t="str">
            <v>Tub.céu aberto diâmetro externo=1,40 m c/AC/BC/PC</v>
          </cell>
          <cell r="D483" t="str">
            <v>m</v>
          </cell>
          <cell r="E483">
            <v>1183.53</v>
          </cell>
          <cell r="F483">
            <v>282.86</v>
          </cell>
          <cell r="G483">
            <v>1466.4</v>
          </cell>
        </row>
        <row r="484">
          <cell r="A484" t="str">
            <v>2 S 03 415 31</v>
          </cell>
          <cell r="B484" t="str">
            <v>-</v>
          </cell>
          <cell r="C484" t="str">
            <v>Tub.céu aberto diâmetro externo=1,60 m c/AC/BC/PC</v>
          </cell>
          <cell r="D484" t="str">
            <v>m</v>
          </cell>
          <cell r="E484">
            <v>1415.92</v>
          </cell>
          <cell r="F484">
            <v>338.4</v>
          </cell>
          <cell r="G484">
            <v>1754.33</v>
          </cell>
        </row>
        <row r="485">
          <cell r="A485" t="str">
            <v>2 S 03 415 41</v>
          </cell>
          <cell r="B485" t="str">
            <v>-</v>
          </cell>
          <cell r="C485" t="str">
            <v>Tub.céu aberto diâmetro externo=1,80 m c/AC/BC/PC</v>
          </cell>
          <cell r="D485" t="str">
            <v>m</v>
          </cell>
          <cell r="E485">
            <v>1692.98</v>
          </cell>
          <cell r="F485">
            <v>404.62</v>
          </cell>
          <cell r="G485">
            <v>2097.6</v>
          </cell>
        </row>
        <row r="486">
          <cell r="A486" t="str">
            <v>2 S 03 415 51</v>
          </cell>
          <cell r="B486" t="str">
            <v>-</v>
          </cell>
          <cell r="C486" t="str">
            <v>Tub.céu aberto diâmetro externo=2,00 m c/AC/BC/PC</v>
          </cell>
          <cell r="D486" t="str">
            <v>m</v>
          </cell>
          <cell r="E486">
            <v>2002.62</v>
          </cell>
          <cell r="F486">
            <v>478.62</v>
          </cell>
          <cell r="G486">
            <v>2481.25</v>
          </cell>
        </row>
        <row r="487">
          <cell r="A487" t="str">
            <v>2 S 03 415 61</v>
          </cell>
          <cell r="B487" t="str">
            <v>-</v>
          </cell>
          <cell r="C487" t="str">
            <v>Tub.céu aberto diâmetro externo=2,20 m c/AC/BC/PC</v>
          </cell>
          <cell r="D487" t="str">
            <v>m</v>
          </cell>
          <cell r="E487">
            <v>2380.08</v>
          </cell>
          <cell r="F487">
            <v>568.83000000000004</v>
          </cell>
          <cell r="G487">
            <v>2948.92</v>
          </cell>
        </row>
        <row r="488">
          <cell r="A488" t="str">
            <v>2 S 03 416 11</v>
          </cell>
          <cell r="B488" t="str">
            <v>-</v>
          </cell>
          <cell r="C488" t="str">
            <v>Tub.ar comp.D=1,2m prof.12m lâm.d'água LF/AC/BC/PC</v>
          </cell>
          <cell r="D488" t="str">
            <v>m</v>
          </cell>
          <cell r="E488">
            <v>2002.71</v>
          </cell>
          <cell r="F488">
            <v>478.64</v>
          </cell>
          <cell r="G488">
            <v>2481.36</v>
          </cell>
        </row>
        <row r="489">
          <cell r="A489" t="str">
            <v>2 S 03 416 12</v>
          </cell>
          <cell r="B489" t="str">
            <v>-</v>
          </cell>
          <cell r="C489" t="str">
            <v>Tub.ar c.D=1,2m prof.12/18m lâm.d'água LF/AC/BC/PC</v>
          </cell>
          <cell r="D489" t="str">
            <v>m</v>
          </cell>
          <cell r="E489">
            <v>2212.17</v>
          </cell>
          <cell r="F489">
            <v>528.71</v>
          </cell>
          <cell r="G489">
            <v>2740.88</v>
          </cell>
        </row>
        <row r="490">
          <cell r="A490" t="str">
            <v>2 S 03 416 13</v>
          </cell>
          <cell r="B490" t="str">
            <v>-</v>
          </cell>
          <cell r="C490" t="str">
            <v>Tub.ar c.D=1,2m prof.18/24m lâm.d'água LF/AC/BC/PC</v>
          </cell>
          <cell r="D490" t="str">
            <v>m</v>
          </cell>
          <cell r="E490">
            <v>2440.6</v>
          </cell>
          <cell r="F490">
            <v>583.29999999999995</v>
          </cell>
          <cell r="G490">
            <v>3023.91</v>
          </cell>
        </row>
        <row r="491">
          <cell r="A491" t="str">
            <v>2 S 03 416 14</v>
          </cell>
          <cell r="B491" t="str">
            <v>-</v>
          </cell>
          <cell r="C491" t="str">
            <v>Tub.ar c.D=1,2m prof.24/27m lâm.d'água LF/AC/BC/PC</v>
          </cell>
          <cell r="D491" t="str">
            <v>m</v>
          </cell>
          <cell r="E491">
            <v>2776.95</v>
          </cell>
          <cell r="F491">
            <v>663.69</v>
          </cell>
          <cell r="G491">
            <v>3440.65</v>
          </cell>
        </row>
        <row r="492">
          <cell r="A492" t="str">
            <v>2 S 03 416 15</v>
          </cell>
          <cell r="B492" t="str">
            <v>-</v>
          </cell>
          <cell r="C492" t="str">
            <v>Tub.ar.c.D=1,2m prof.27/31m lâm.d'água LF/AC/BC/PC</v>
          </cell>
          <cell r="D492" t="str">
            <v>m</v>
          </cell>
          <cell r="E492">
            <v>3262.33</v>
          </cell>
          <cell r="F492">
            <v>779.69</v>
          </cell>
          <cell r="G492">
            <v>4042.03</v>
          </cell>
        </row>
        <row r="493">
          <cell r="A493" t="str">
            <v>2 S 03 416 21</v>
          </cell>
          <cell r="B493" t="str">
            <v>-</v>
          </cell>
          <cell r="C493" t="str">
            <v>Tub.ar c.D=1,4m prof.até12m lâm.d'água LF/AC/BC/PC</v>
          </cell>
          <cell r="D493" t="str">
            <v>m</v>
          </cell>
          <cell r="E493">
            <v>2567.62</v>
          </cell>
          <cell r="F493">
            <v>613.66</v>
          </cell>
          <cell r="G493">
            <v>3181.29</v>
          </cell>
        </row>
        <row r="494">
          <cell r="A494" t="str">
            <v>2 S 03 416 22</v>
          </cell>
          <cell r="B494" t="str">
            <v>-</v>
          </cell>
          <cell r="C494" t="str">
            <v>Tub.ar c.D=1,4m prof.12/18m lâm.d'água LF/AC/BC/PC</v>
          </cell>
          <cell r="D494" t="str">
            <v>m</v>
          </cell>
          <cell r="E494">
            <v>2849.05</v>
          </cell>
          <cell r="F494">
            <v>680.92</v>
          </cell>
          <cell r="G494">
            <v>3529.97</v>
          </cell>
        </row>
        <row r="495">
          <cell r="A495" t="str">
            <v>2 S 03 416 23</v>
          </cell>
          <cell r="B495" t="str">
            <v>-</v>
          </cell>
          <cell r="C495" t="str">
            <v>Tub.ar c.D=1,4m prof.18/24m lâm.d'água LF/AC/BC/PC</v>
          </cell>
          <cell r="D495" t="str">
            <v>m</v>
          </cell>
          <cell r="E495">
            <v>3155.34</v>
          </cell>
          <cell r="F495">
            <v>754.12</v>
          </cell>
          <cell r="G495">
            <v>3909.47</v>
          </cell>
        </row>
        <row r="496">
          <cell r="A496" t="str">
            <v>2 S 03 416 24</v>
          </cell>
          <cell r="B496" t="str">
            <v>-</v>
          </cell>
          <cell r="C496" t="str">
            <v>Tub.ar c.D=1,4m prof.24/27m lâm.d'água LF/AC/BC/PC</v>
          </cell>
          <cell r="D496" t="str">
            <v>m</v>
          </cell>
          <cell r="E496">
            <v>3606.65</v>
          </cell>
          <cell r="F496">
            <v>861.99</v>
          </cell>
          <cell r="G496">
            <v>4468.6400000000003</v>
          </cell>
        </row>
        <row r="497">
          <cell r="A497" t="str">
            <v>2 S 03 416 25</v>
          </cell>
          <cell r="B497" t="str">
            <v>-</v>
          </cell>
          <cell r="C497" t="str">
            <v>Tub.ar c.D=1,4m prof.27/31m lâm.d'água LF/AC/BC/PC</v>
          </cell>
          <cell r="D497" t="str">
            <v>m</v>
          </cell>
          <cell r="E497">
            <v>4372.87</v>
          </cell>
          <cell r="F497">
            <v>1045.1099999999999</v>
          </cell>
          <cell r="G497">
            <v>5417.98</v>
          </cell>
        </row>
        <row r="498">
          <cell r="A498" t="str">
            <v>2 S 03 416 31</v>
          </cell>
          <cell r="B498" t="str">
            <v>-</v>
          </cell>
          <cell r="C498" t="str">
            <v>Tub.ar c.D=1,6m prof.até12m lâm.d'água LF/AC/BC/PC</v>
          </cell>
          <cell r="D498" t="str">
            <v>m</v>
          </cell>
          <cell r="E498">
            <v>3235.14</v>
          </cell>
          <cell r="F498">
            <v>773.19</v>
          </cell>
          <cell r="G498">
            <v>4008.34</v>
          </cell>
        </row>
        <row r="499">
          <cell r="A499" t="str">
            <v>2 S 03 416 32</v>
          </cell>
          <cell r="B499" t="str">
            <v>-</v>
          </cell>
          <cell r="C499" t="str">
            <v>Tub.ar c.D=1,6m prof.12/18m lâm.d'água LF/AC/BC/PC</v>
          </cell>
          <cell r="D499" t="str">
            <v>m</v>
          </cell>
          <cell r="E499">
            <v>3606.75</v>
          </cell>
          <cell r="F499">
            <v>862.01</v>
          </cell>
          <cell r="G499">
            <v>4468.76</v>
          </cell>
        </row>
        <row r="500">
          <cell r="A500" t="str">
            <v>2 S 03 416 33</v>
          </cell>
          <cell r="B500" t="str">
            <v>-</v>
          </cell>
          <cell r="C500" t="str">
            <v>Tub.ar c.D=1,6m prof.18/24m lâm.d'água LF/AC/BC/PC</v>
          </cell>
          <cell r="D500" t="str">
            <v>m</v>
          </cell>
          <cell r="E500">
            <v>4011.53</v>
          </cell>
          <cell r="F500">
            <v>958.75</v>
          </cell>
          <cell r="G500">
            <v>4970.29</v>
          </cell>
        </row>
        <row r="501">
          <cell r="A501" t="str">
            <v>2 S 03 416 34</v>
          </cell>
          <cell r="B501" t="str">
            <v>-</v>
          </cell>
          <cell r="C501" t="str">
            <v>Tub.ar c.D=1,6m prof.24/27m lâm.d'água LF/AC/BC/PC</v>
          </cell>
          <cell r="D501" t="str">
            <v>m</v>
          </cell>
          <cell r="E501">
            <v>4608.2</v>
          </cell>
          <cell r="F501">
            <v>1101.3599999999999</v>
          </cell>
          <cell r="G501">
            <v>5709.56</v>
          </cell>
        </row>
        <row r="502">
          <cell r="A502" t="str">
            <v>2 S 03 416 35</v>
          </cell>
          <cell r="B502" t="str">
            <v>-</v>
          </cell>
          <cell r="C502" t="str">
            <v>Tub.ar c.D=1,6m prof.27/31m lâm.d'água LF/AC/BC/PC</v>
          </cell>
          <cell r="D502" t="str">
            <v>m</v>
          </cell>
          <cell r="E502">
            <v>5620.49</v>
          </cell>
          <cell r="F502">
            <v>1343.29</v>
          </cell>
          <cell r="G502">
            <v>6963.79</v>
          </cell>
        </row>
        <row r="503">
          <cell r="A503" t="str">
            <v>2 S 03 416 41</v>
          </cell>
          <cell r="B503" t="str">
            <v>-</v>
          </cell>
          <cell r="C503" t="str">
            <v>Tub.ar c.D=1,8m prof.até12m lâm.d'água LF/AC/BC/PC</v>
          </cell>
          <cell r="D503" t="str">
            <v>m</v>
          </cell>
        </row>
        <row r="504">
          <cell r="A504" t="str">
            <v>2 S 03 416 42</v>
          </cell>
          <cell r="B504" t="str">
            <v>-</v>
          </cell>
          <cell r="C504" t="str">
            <v>Tub.ar c.D=1,8m prof.12/18m lâm.d'água LF AC/BC/PC</v>
          </cell>
          <cell r="D504" t="str">
            <v>m</v>
          </cell>
        </row>
        <row r="505">
          <cell r="A505" t="str">
            <v>2 S 03 416 43</v>
          </cell>
          <cell r="B505" t="str">
            <v>-</v>
          </cell>
          <cell r="C505" t="str">
            <v>Tub.ar c.D=1,8m prof.18/24m lâm.d'água LF/AC/BC/PC</v>
          </cell>
          <cell r="D505" t="str">
            <v>m</v>
          </cell>
        </row>
        <row r="506">
          <cell r="A506" t="str">
            <v>2 S 03 416 44</v>
          </cell>
          <cell r="B506" t="str">
            <v>-</v>
          </cell>
          <cell r="C506" t="str">
            <v>Tub.ar c.D=1,8m prof.24/27m lâm.d'água LF/AC/BC/PC</v>
          </cell>
          <cell r="D506" t="str">
            <v>m</v>
          </cell>
        </row>
        <row r="507">
          <cell r="A507" t="str">
            <v>2 S 03 416 45</v>
          </cell>
          <cell r="B507" t="str">
            <v>-</v>
          </cell>
          <cell r="C507" t="str">
            <v>Tub.ar c.D=1,8m prof.27/31m lâm.d'água LF/AC/BC/PC</v>
          </cell>
          <cell r="D507" t="str">
            <v>m</v>
          </cell>
        </row>
        <row r="508">
          <cell r="A508" t="str">
            <v>2 S 03 416 51</v>
          </cell>
          <cell r="B508" t="str">
            <v>-</v>
          </cell>
          <cell r="C508" t="str">
            <v>Tub.ar c.D=2,0m prof.até12m lâm.d'água LF/AC/BC/PC</v>
          </cell>
          <cell r="D508" t="str">
            <v>m</v>
          </cell>
        </row>
        <row r="509">
          <cell r="A509" t="str">
            <v>2 S 03 416 52</v>
          </cell>
          <cell r="B509" t="str">
            <v>-</v>
          </cell>
          <cell r="C509" t="str">
            <v>Tub.ar c.D=2,0m prof.12/18m lâm.d'água LF/AC/BC/PC</v>
          </cell>
          <cell r="D509" t="str">
            <v>m</v>
          </cell>
        </row>
        <row r="510">
          <cell r="A510" t="str">
            <v>2 S 03 416 53</v>
          </cell>
          <cell r="B510" t="str">
            <v>-</v>
          </cell>
          <cell r="C510" t="str">
            <v>Tub.ar c.D=2,0m prof.18/24m lâm.d'água LF/AC/BC/PC</v>
          </cell>
          <cell r="D510" t="str">
            <v>m</v>
          </cell>
        </row>
        <row r="511">
          <cell r="A511" t="str">
            <v>2 S 03 416 54</v>
          </cell>
          <cell r="B511" t="str">
            <v>-</v>
          </cell>
          <cell r="C511" t="str">
            <v>Tub.ar c.D=2,0m prof.24/27m lâm.d'água LF/AC/BC/PC</v>
          </cell>
          <cell r="D511" t="str">
            <v>m</v>
          </cell>
        </row>
        <row r="512">
          <cell r="A512" t="str">
            <v>2 S 03 416 55</v>
          </cell>
          <cell r="B512" t="str">
            <v>-</v>
          </cell>
          <cell r="C512" t="str">
            <v>Tub.ar c.D=2,0m prof.27/31m lâm.d'água LF/AC/BC/PC</v>
          </cell>
          <cell r="D512" t="str">
            <v>m</v>
          </cell>
        </row>
        <row r="513">
          <cell r="A513" t="str">
            <v>2 S 03 416 61</v>
          </cell>
          <cell r="B513" t="str">
            <v>-</v>
          </cell>
          <cell r="C513" t="str">
            <v>Tub.ar c.D=2,2m prof.até12m lâm.d'água LF/AC/BC/PC</v>
          </cell>
          <cell r="D513" t="str">
            <v>m</v>
          </cell>
        </row>
        <row r="514">
          <cell r="A514" t="str">
            <v>2 S 03 416 62</v>
          </cell>
          <cell r="B514" t="str">
            <v>-</v>
          </cell>
          <cell r="C514" t="str">
            <v>Tub.ar c.D=2,2m prof.12/18m lâm.d'água LF/AC/BC/PC</v>
          </cell>
          <cell r="D514" t="str">
            <v>m</v>
          </cell>
        </row>
        <row r="515">
          <cell r="A515" t="str">
            <v>2 S 03 416 63</v>
          </cell>
          <cell r="B515" t="str">
            <v>-</v>
          </cell>
          <cell r="C515" t="str">
            <v>Tub.ar c.D=2,2m prof.18/24m lâm.d'água LF/AC/BC/PC</v>
          </cell>
          <cell r="D515" t="str">
            <v>m</v>
          </cell>
        </row>
        <row r="516">
          <cell r="A516" t="str">
            <v>2 S 03 416 64</v>
          </cell>
          <cell r="B516" t="str">
            <v>-</v>
          </cell>
          <cell r="C516" t="str">
            <v>Tub.ar c.D=2,2m prof.24/27m lâm.d'água LF/AC/BC/PC</v>
          </cell>
          <cell r="D516" t="str">
            <v>m</v>
          </cell>
        </row>
        <row r="517">
          <cell r="A517" t="str">
            <v>2 S 03 416 65</v>
          </cell>
          <cell r="B517" t="str">
            <v>-</v>
          </cell>
          <cell r="C517" t="str">
            <v>Tub.ar c.D=2,2m prof.27/31m lâm.d'água LF/AC/BC/PC</v>
          </cell>
          <cell r="D517" t="str">
            <v>m</v>
          </cell>
        </row>
        <row r="518">
          <cell r="A518" t="str">
            <v>2 S 03 510 00</v>
          </cell>
          <cell r="B518" t="str">
            <v>-</v>
          </cell>
          <cell r="C518" t="str">
            <v>Aparelho Apoio em Neoperene Fretado - forn. e aplic.</v>
          </cell>
          <cell r="D518" t="str">
            <v>kg</v>
          </cell>
          <cell r="H518" t="str">
            <v>EC-OAE-03</v>
          </cell>
        </row>
        <row r="519">
          <cell r="A519" t="str">
            <v>2 S 03 510 50</v>
          </cell>
          <cell r="B519" t="str">
            <v>-</v>
          </cell>
          <cell r="C519" t="str">
            <v>Fabric.guarda-corpo tipo GM,moldado no local AC/BC</v>
          </cell>
          <cell r="D519" t="str">
            <v>kg</v>
          </cell>
        </row>
        <row r="520">
          <cell r="A520" t="str">
            <v>2 S 03 580 01</v>
          </cell>
          <cell r="B520" t="str">
            <v>-</v>
          </cell>
          <cell r="C520" t="str">
            <v>Fornecimento, preparo e colocação formas aço CA 60</v>
          </cell>
          <cell r="D520" t="str">
            <v>kg</v>
          </cell>
          <cell r="H520" t="str">
            <v>DNER-ES-331/97</v>
          </cell>
        </row>
        <row r="521">
          <cell r="A521" t="str">
            <v>2 S 03 580 02</v>
          </cell>
          <cell r="B521" t="str">
            <v>-</v>
          </cell>
          <cell r="C521" t="str">
            <v>Fornecimento, preparo e colocação formas aço CA 50</v>
          </cell>
          <cell r="D521" t="str">
            <v>kg</v>
          </cell>
          <cell r="H521" t="str">
            <v>DNER-ES-331/97</v>
          </cell>
        </row>
        <row r="522">
          <cell r="A522" t="str">
            <v>2 S 03 580 03</v>
          </cell>
          <cell r="B522" t="str">
            <v>-</v>
          </cell>
          <cell r="C522" t="str">
            <v>Fornecimento, preparo e colocação formas aço CA 25</v>
          </cell>
          <cell r="D522" t="str">
            <v>kg</v>
          </cell>
          <cell r="H522" t="str">
            <v>DNER-ES-331/97</v>
          </cell>
        </row>
        <row r="523">
          <cell r="A523" t="str">
            <v>2 S 03 700 01</v>
          </cell>
          <cell r="B523" t="str">
            <v>-</v>
          </cell>
          <cell r="C523" t="str">
            <v>Fabricação guarda-corpo tipo GM, moldado no local</v>
          </cell>
          <cell r="D523" t="str">
            <v>m</v>
          </cell>
        </row>
        <row r="524">
          <cell r="A524" t="str">
            <v>2 S 03 700 51</v>
          </cell>
          <cell r="B524" t="str">
            <v>-</v>
          </cell>
          <cell r="C524" t="str">
            <v>Abertura concretag.bases tubulões céu aberto AC/BC</v>
          </cell>
          <cell r="D524" t="str">
            <v>m</v>
          </cell>
        </row>
        <row r="525">
          <cell r="A525" t="str">
            <v>2 S 03 920 01</v>
          </cell>
          <cell r="B525" t="str">
            <v>-</v>
          </cell>
          <cell r="C525" t="str">
            <v>Abertura concretagem bases tubulões céu aberto</v>
          </cell>
          <cell r="D525" t="str">
            <v>m³</v>
          </cell>
        </row>
        <row r="526">
          <cell r="A526" t="str">
            <v>2 S 03 930 00</v>
          </cell>
          <cell r="B526" t="str">
            <v>-</v>
          </cell>
          <cell r="C526" t="str">
            <v>Junta de cantoneira</v>
          </cell>
          <cell r="D526" t="str">
            <v>m</v>
          </cell>
        </row>
        <row r="527">
          <cell r="A527" t="str">
            <v>2 S 03 940 00</v>
          </cell>
          <cell r="B527" t="str">
            <v>-</v>
          </cell>
          <cell r="C527" t="str">
            <v>Compactação manual</v>
          </cell>
          <cell r="D527" t="str">
            <v>m³</v>
          </cell>
        </row>
        <row r="528">
          <cell r="A528" t="str">
            <v>2 S 03 940 01</v>
          </cell>
          <cell r="B528" t="str">
            <v>-</v>
          </cell>
          <cell r="C528" t="str">
            <v>Reaterro e compactação</v>
          </cell>
          <cell r="D528" t="str">
            <v>m³</v>
          </cell>
          <cell r="H528" t="str">
            <v>EC-D-01</v>
          </cell>
        </row>
        <row r="529">
          <cell r="A529" t="str">
            <v>2 S 03 951 01</v>
          </cell>
          <cell r="B529" t="str">
            <v>-</v>
          </cell>
          <cell r="C529" t="str">
            <v>Pintura com nata de cimento</v>
          </cell>
          <cell r="D529" t="str">
            <v>m²</v>
          </cell>
          <cell r="H529" t="str">
            <v>DNER-ES-330/97</v>
          </cell>
        </row>
        <row r="530">
          <cell r="A530" t="str">
            <v>2 S 03 990 01</v>
          </cell>
          <cell r="B530" t="str">
            <v>-</v>
          </cell>
          <cell r="C530" t="str">
            <v>Confecção e colocação cabo 4 cord de 12,7 mm - MAC</v>
          </cell>
          <cell r="D530" t="str">
            <v>kg</v>
          </cell>
        </row>
        <row r="531">
          <cell r="A531" t="str">
            <v>2 S 03 990 02</v>
          </cell>
          <cell r="B531" t="str">
            <v>-</v>
          </cell>
          <cell r="C531" t="str">
            <v>Confecção e colocação cabo 6 cord de 12,7 mm - MAC</v>
          </cell>
          <cell r="D531" t="str">
            <v>kg</v>
          </cell>
        </row>
        <row r="532">
          <cell r="A532" t="str">
            <v>2 S 03 990 03</v>
          </cell>
          <cell r="B532" t="str">
            <v>-</v>
          </cell>
          <cell r="C532" t="str">
            <v>Confecção e colocação cabo 7 cord de 12,7 mm - MAC</v>
          </cell>
          <cell r="D532" t="str">
            <v>kg</v>
          </cell>
        </row>
        <row r="533">
          <cell r="A533" t="str">
            <v>2 S 03 990 04</v>
          </cell>
          <cell r="B533" t="str">
            <v>-</v>
          </cell>
          <cell r="C533" t="str">
            <v>Confecção e colocação cabo 12 cord de 12,7 mm -MAC</v>
          </cell>
          <cell r="D533" t="str">
            <v>kg</v>
          </cell>
        </row>
        <row r="534">
          <cell r="A534" t="str">
            <v>2 S 03 990 05</v>
          </cell>
          <cell r="B534" t="str">
            <v>-</v>
          </cell>
          <cell r="C534" t="str">
            <v>Confecção e colocação cabo 4 cord. D=12,7mm FREYSS</v>
          </cell>
          <cell r="D534" t="str">
            <v>kg</v>
          </cell>
        </row>
        <row r="535">
          <cell r="A535" t="str">
            <v>2 S 03 990 06</v>
          </cell>
          <cell r="B535" t="str">
            <v>-</v>
          </cell>
          <cell r="C535" t="str">
            <v>Confecção e colocação cabo 6 cord. D=12,7mm FREYSS</v>
          </cell>
          <cell r="D535" t="str">
            <v>kg</v>
          </cell>
        </row>
        <row r="536">
          <cell r="A536" t="str">
            <v>2 S 03 990 07</v>
          </cell>
          <cell r="B536" t="str">
            <v>-</v>
          </cell>
          <cell r="C536" t="str">
            <v>Confecção e colocação cabo 7 cord. D=12,7mm FREYSS</v>
          </cell>
          <cell r="D536" t="str">
            <v>kg</v>
          </cell>
        </row>
        <row r="537">
          <cell r="A537" t="str">
            <v>2 S 03 990 08</v>
          </cell>
          <cell r="B537" t="str">
            <v>-</v>
          </cell>
          <cell r="C537" t="str">
            <v>Confecção e colocação cabo 12cord. D=12,7mm FREYSS</v>
          </cell>
          <cell r="D537" t="str">
            <v>kg</v>
          </cell>
        </row>
        <row r="538">
          <cell r="A538" t="str">
            <v>2 S 03 991 01</v>
          </cell>
          <cell r="B538" t="str">
            <v>-</v>
          </cell>
          <cell r="C538" t="str">
            <v>Dreno de PVC D=75 mm</v>
          </cell>
          <cell r="D538" t="str">
            <v>und</v>
          </cell>
          <cell r="H538" t="str">
            <v>DNIT 015-204-ES</v>
          </cell>
        </row>
        <row r="539">
          <cell r="A539" t="str">
            <v>2 S 03 991 02</v>
          </cell>
          <cell r="B539" t="str">
            <v>-</v>
          </cell>
          <cell r="C539" t="str">
            <v>Dreno de PVC D=100 mm</v>
          </cell>
          <cell r="D539" t="str">
            <v>und</v>
          </cell>
          <cell r="H539" t="str">
            <v>DNIT 015-204-ES</v>
          </cell>
        </row>
        <row r="540">
          <cell r="A540" t="str">
            <v>2 S 03 999 01</v>
          </cell>
          <cell r="B540" t="str">
            <v>-</v>
          </cell>
          <cell r="C540" t="str">
            <v>Protensão e injeção cabo 4 cord. D=12,7 mm - MAC</v>
          </cell>
          <cell r="D540" t="str">
            <v>und</v>
          </cell>
        </row>
        <row r="541">
          <cell r="A541" t="str">
            <v>2 S 03 999 02</v>
          </cell>
          <cell r="B541" t="str">
            <v>-</v>
          </cell>
          <cell r="C541" t="str">
            <v>Protensão e injeção cabo 6 cord. D=12,7 mm - MAC</v>
          </cell>
          <cell r="D541" t="str">
            <v>und</v>
          </cell>
        </row>
        <row r="542">
          <cell r="A542" t="str">
            <v>2 S 03 999 03</v>
          </cell>
          <cell r="B542" t="str">
            <v>-</v>
          </cell>
          <cell r="C542" t="str">
            <v>Protensão e injeção cabo 7 cord. D=12,7 mm - MAC</v>
          </cell>
          <cell r="D542" t="str">
            <v>und</v>
          </cell>
        </row>
        <row r="543">
          <cell r="A543" t="str">
            <v>2 S 03 999 04</v>
          </cell>
          <cell r="B543" t="str">
            <v>-</v>
          </cell>
          <cell r="C543" t="str">
            <v>Protensão e injeção cabo 12 cord. D=12,7 mm - MAC</v>
          </cell>
          <cell r="D543" t="str">
            <v>und</v>
          </cell>
        </row>
        <row r="544">
          <cell r="A544" t="str">
            <v>2 S 03 999 05</v>
          </cell>
          <cell r="B544" t="str">
            <v>-</v>
          </cell>
          <cell r="C544" t="str">
            <v>Protensão e injeção cabo 4 cord. D=12,7mm - FREYSS</v>
          </cell>
          <cell r="D544" t="str">
            <v>und</v>
          </cell>
        </row>
        <row r="545">
          <cell r="A545" t="str">
            <v>2 S 03 999 06</v>
          </cell>
          <cell r="B545" t="str">
            <v>-</v>
          </cell>
          <cell r="C545" t="str">
            <v>Protensão e injeção cabo 6 cord. D=12,7mm - FREYSS</v>
          </cell>
          <cell r="D545" t="str">
            <v>und</v>
          </cell>
        </row>
        <row r="546">
          <cell r="A546" t="str">
            <v>2 S 03 999 07</v>
          </cell>
          <cell r="B546" t="str">
            <v>-</v>
          </cell>
          <cell r="C546" t="str">
            <v>Protensão e injeção cabo 7 cord. D=12,7mm - FREYSS</v>
          </cell>
          <cell r="D546" t="str">
            <v>und</v>
          </cell>
        </row>
        <row r="547">
          <cell r="A547" t="str">
            <v>2 S 03 999 08</v>
          </cell>
          <cell r="B547" t="str">
            <v>-</v>
          </cell>
          <cell r="C547" t="str">
            <v>Protensão e injeção cabo 12 cord. D=12,7mm FREYSS</v>
          </cell>
          <cell r="D547" t="str">
            <v>und</v>
          </cell>
        </row>
        <row r="548">
          <cell r="A548" t="str">
            <v>2 S 04 000 00</v>
          </cell>
          <cell r="B548" t="str">
            <v>-</v>
          </cell>
          <cell r="C548" t="str">
            <v>Escavação manual em material de 1a cat</v>
          </cell>
          <cell r="D548" t="str">
            <v>m³</v>
          </cell>
          <cell r="H548" t="str">
            <v>EC-D-02</v>
          </cell>
        </row>
        <row r="549">
          <cell r="A549" t="str">
            <v>2 S 04 000 01</v>
          </cell>
          <cell r="B549" t="str">
            <v>-</v>
          </cell>
          <cell r="C549" t="str">
            <v>Escavação manual reat.compact.mat.1a cat.</v>
          </cell>
          <cell r="D549" t="str">
            <v>m³</v>
          </cell>
          <cell r="H549" t="str">
            <v>EC-D-02</v>
          </cell>
        </row>
        <row r="550">
          <cell r="A550" t="str">
            <v>2 S 04 001 00</v>
          </cell>
          <cell r="B550" t="str">
            <v>-</v>
          </cell>
          <cell r="C550" t="str">
            <v>Escavação mecânica de vala em mat.1a cat.</v>
          </cell>
          <cell r="D550" t="str">
            <v>m³</v>
          </cell>
          <cell r="H550" t="str">
            <v>EC-D-01</v>
          </cell>
        </row>
        <row r="551">
          <cell r="A551" t="str">
            <v>2 S 04 001 01</v>
          </cell>
          <cell r="B551" t="str">
            <v>-</v>
          </cell>
          <cell r="C551" t="str">
            <v>Escavação mecânica reat. e comp. vala mat.1a cat.</v>
          </cell>
          <cell r="D551" t="str">
            <v>m³</v>
          </cell>
          <cell r="H551" t="str">
            <v>EC-D-03</v>
          </cell>
        </row>
        <row r="552">
          <cell r="A552" t="str">
            <v>2 S 04 002 01</v>
          </cell>
          <cell r="B552" t="str">
            <v>-</v>
          </cell>
          <cell r="C552" t="str">
            <v>Perfuração para dreno sub-horizontal mat. 1a cat.</v>
          </cell>
          <cell r="D552" t="str">
            <v>m</v>
          </cell>
        </row>
        <row r="553">
          <cell r="A553" t="str">
            <v>2 S 04 010 00</v>
          </cell>
          <cell r="B553" t="str">
            <v>-</v>
          </cell>
          <cell r="C553" t="str">
            <v>Escavação manual material 2a categoria</v>
          </cell>
          <cell r="D553" t="str">
            <v>m³</v>
          </cell>
          <cell r="H553" t="str">
            <v>EC-D-02</v>
          </cell>
        </row>
        <row r="554">
          <cell r="A554" t="str">
            <v>2 S 04 010 01</v>
          </cell>
          <cell r="B554" t="str">
            <v>-</v>
          </cell>
          <cell r="C554" t="str">
            <v>Escavação manual reat.compactação em mat.2a cat.</v>
          </cell>
          <cell r="D554" t="str">
            <v>m³</v>
          </cell>
          <cell r="H554" t="str">
            <v>EC-D-02</v>
          </cell>
        </row>
        <row r="555">
          <cell r="A555" t="str">
            <v>2 S 04 011 00</v>
          </cell>
          <cell r="B555" t="str">
            <v>-</v>
          </cell>
          <cell r="C555" t="str">
            <v>Escavação mecânica de vala em mat. 2a categoria</v>
          </cell>
          <cell r="D555" t="str">
            <v>m³</v>
          </cell>
          <cell r="H555" t="str">
            <v>EC-D-01</v>
          </cell>
        </row>
        <row r="556">
          <cell r="A556" t="str">
            <v>2 S 04 011 01</v>
          </cell>
          <cell r="B556" t="str">
            <v>-</v>
          </cell>
          <cell r="C556" t="str">
            <v>Escavação mecânica reat.compact. vala mat.2a cat.</v>
          </cell>
          <cell r="D556" t="str">
            <v>m³</v>
          </cell>
          <cell r="H556" t="str">
            <v>EC-D-03</v>
          </cell>
        </row>
        <row r="557">
          <cell r="A557" t="str">
            <v>2 S 04 012 01</v>
          </cell>
          <cell r="B557" t="str">
            <v>-</v>
          </cell>
          <cell r="C557" t="str">
            <v>Perfuração para dreno sub-horizontal mat 2a cat.</v>
          </cell>
          <cell r="D557" t="str">
            <v>m</v>
          </cell>
        </row>
        <row r="558">
          <cell r="A558" t="str">
            <v>2 S 04 020 00</v>
          </cell>
          <cell r="B558" t="str">
            <v>-</v>
          </cell>
          <cell r="C558" t="str">
            <v>Escavação em vala material de 3a categoria</v>
          </cell>
          <cell r="D558" t="str">
            <v>m³</v>
          </cell>
          <cell r="H558" t="str">
            <v>EC-D-02</v>
          </cell>
        </row>
        <row r="559">
          <cell r="A559" t="str">
            <v>2 S 04 100 01</v>
          </cell>
          <cell r="B559" t="str">
            <v>-</v>
          </cell>
          <cell r="C559" t="str">
            <v>Corpo BSTC D=0,60m</v>
          </cell>
          <cell r="D559" t="str">
            <v>m</v>
          </cell>
          <cell r="H559" t="str">
            <v>DNIT 023/2004-ES</v>
          </cell>
        </row>
        <row r="560">
          <cell r="A560" t="str">
            <v>2 S 04 100 02</v>
          </cell>
          <cell r="B560" t="str">
            <v>-</v>
          </cell>
          <cell r="C560" t="str">
            <v>Corpo BSTC D=0,80m</v>
          </cell>
          <cell r="D560" t="str">
            <v>m</v>
          </cell>
          <cell r="H560" t="str">
            <v>DNIT 023/2004-ES</v>
          </cell>
        </row>
        <row r="561">
          <cell r="A561" t="str">
            <v>2 S 04 100 03</v>
          </cell>
          <cell r="B561" t="str">
            <v>-</v>
          </cell>
          <cell r="C561" t="str">
            <v>Corpo BSTC D=1,00m</v>
          </cell>
          <cell r="D561" t="str">
            <v>m</v>
          </cell>
          <cell r="H561" t="str">
            <v>DNIT 023/2004-ES</v>
          </cell>
        </row>
        <row r="562">
          <cell r="A562" t="str">
            <v>2 S 04 100 04</v>
          </cell>
          <cell r="B562" t="str">
            <v>-</v>
          </cell>
          <cell r="C562" t="str">
            <v>Corpo BSTC D=1,20m</v>
          </cell>
          <cell r="D562" t="str">
            <v>m</v>
          </cell>
          <cell r="H562" t="str">
            <v>DNIT 023/2004-ES</v>
          </cell>
        </row>
        <row r="563">
          <cell r="A563" t="str">
            <v>2 S 04 100 05</v>
          </cell>
          <cell r="B563" t="str">
            <v>-</v>
          </cell>
          <cell r="C563" t="str">
            <v>Corpo BSTC D=1,50m</v>
          </cell>
          <cell r="D563" t="str">
            <v>m</v>
          </cell>
          <cell r="H563" t="str">
            <v>DNIT 023/2004-ES</v>
          </cell>
        </row>
        <row r="564">
          <cell r="A564" t="str">
            <v>2 S 04 100 51</v>
          </cell>
          <cell r="B564" t="str">
            <v>-</v>
          </cell>
          <cell r="C564" t="str">
            <v>Corpo BSTC D=0,60 m AC/BC/PC</v>
          </cell>
          <cell r="D564" t="str">
            <v>m</v>
          </cell>
          <cell r="H564" t="str">
            <v>DNIT 023/2004-ES</v>
          </cell>
        </row>
        <row r="565">
          <cell r="A565" t="str">
            <v>2 S 04 100 52</v>
          </cell>
          <cell r="B565" t="str">
            <v>-</v>
          </cell>
          <cell r="C565" t="str">
            <v>Corpo BSTC D=0,80 m AC/BC/PC</v>
          </cell>
          <cell r="D565" t="str">
            <v>m</v>
          </cell>
          <cell r="H565" t="str">
            <v>DNIT 023/2004-ES</v>
          </cell>
        </row>
        <row r="566">
          <cell r="A566" t="str">
            <v>2 S 04 100 53</v>
          </cell>
          <cell r="B566" t="str">
            <v>-</v>
          </cell>
          <cell r="C566" t="str">
            <v>Corpo BSTC D=1,00 m AC/BC/PC</v>
          </cell>
          <cell r="D566" t="str">
            <v>m</v>
          </cell>
          <cell r="H566" t="str">
            <v>DNIT 023/2004-ES</v>
          </cell>
        </row>
        <row r="567">
          <cell r="A567" t="str">
            <v>2 S 04 100 54</v>
          </cell>
          <cell r="B567" t="str">
            <v>-</v>
          </cell>
          <cell r="C567" t="str">
            <v>Corpo BSTC D=1,20 m AC/BC/PC</v>
          </cell>
          <cell r="D567" t="str">
            <v>m</v>
          </cell>
          <cell r="H567" t="str">
            <v>DNIT 023/2004-ES</v>
          </cell>
        </row>
        <row r="568">
          <cell r="A568" t="str">
            <v>2 S 04 100 55</v>
          </cell>
          <cell r="B568" t="str">
            <v>-</v>
          </cell>
          <cell r="C568" t="str">
            <v>Corpo BSTC D=1,50 m AC/BC/PC</v>
          </cell>
          <cell r="D568" t="str">
            <v>m</v>
          </cell>
          <cell r="H568" t="str">
            <v>DNIT 023/2004-ES</v>
          </cell>
        </row>
        <row r="569">
          <cell r="A569" t="str">
            <v>2 S 04 101 01</v>
          </cell>
          <cell r="B569" t="str">
            <v>-</v>
          </cell>
          <cell r="C569" t="str">
            <v>Boca BSTC D=0,60 m normal</v>
          </cell>
          <cell r="D569" t="str">
            <v>und</v>
          </cell>
          <cell r="H569" t="str">
            <v>DNIT 023/2004-ES</v>
          </cell>
        </row>
        <row r="570">
          <cell r="A570" t="str">
            <v>2 S 04 101 02</v>
          </cell>
          <cell r="B570" t="str">
            <v>-</v>
          </cell>
          <cell r="C570" t="str">
            <v>Boca BSTC D=0,80m normal</v>
          </cell>
          <cell r="D570" t="str">
            <v>und</v>
          </cell>
          <cell r="H570" t="str">
            <v>DNIT 023/2004-ES</v>
          </cell>
        </row>
        <row r="571">
          <cell r="A571" t="str">
            <v>2 S 04 101 03</v>
          </cell>
          <cell r="B571" t="str">
            <v>-</v>
          </cell>
          <cell r="C571" t="str">
            <v>Boca BSTC D=1,00m normal</v>
          </cell>
          <cell r="D571" t="str">
            <v>und</v>
          </cell>
          <cell r="H571" t="str">
            <v>DNIT 023/2004-ES</v>
          </cell>
        </row>
        <row r="572">
          <cell r="A572" t="str">
            <v>2 S 04 101 04</v>
          </cell>
          <cell r="B572" t="str">
            <v>-</v>
          </cell>
          <cell r="C572" t="str">
            <v>Boca BSTC D=1,20m normal</v>
          </cell>
          <cell r="D572" t="str">
            <v>und</v>
          </cell>
          <cell r="H572" t="str">
            <v>DNIT 023/2004-ES</v>
          </cell>
        </row>
        <row r="573">
          <cell r="A573" t="str">
            <v>2 S 04 101 05</v>
          </cell>
          <cell r="B573" t="str">
            <v>-</v>
          </cell>
          <cell r="C573" t="str">
            <v>Boca BSTC D=1,50m normal</v>
          </cell>
          <cell r="D573" t="str">
            <v>und</v>
          </cell>
          <cell r="H573" t="str">
            <v>DNIT 023/2004-ES</v>
          </cell>
        </row>
        <row r="574">
          <cell r="A574" t="str">
            <v>2 S 04 101 06</v>
          </cell>
          <cell r="B574" t="str">
            <v>-</v>
          </cell>
          <cell r="C574" t="str">
            <v>Boca BSTC D=0,60m - esc.=15</v>
          </cell>
          <cell r="D574" t="str">
            <v>und</v>
          </cell>
          <cell r="H574" t="str">
            <v>DNIT 023/2004-ES</v>
          </cell>
        </row>
        <row r="575">
          <cell r="A575" t="str">
            <v>2 S 04 101 07</v>
          </cell>
          <cell r="B575" t="str">
            <v>-</v>
          </cell>
          <cell r="C575" t="str">
            <v>Boca BSTC D=0,80 m - esc.=15</v>
          </cell>
          <cell r="D575" t="str">
            <v>und</v>
          </cell>
          <cell r="H575" t="str">
            <v>DNIT 023/2004-ES</v>
          </cell>
        </row>
        <row r="576">
          <cell r="A576" t="str">
            <v>2 S 04 101 08</v>
          </cell>
          <cell r="B576" t="str">
            <v>-</v>
          </cell>
          <cell r="C576" t="str">
            <v>Boca BSTC D=1,00 m - esc.=15</v>
          </cell>
          <cell r="D576" t="str">
            <v>und</v>
          </cell>
          <cell r="H576" t="str">
            <v>DNIT 023/2004-ES</v>
          </cell>
        </row>
        <row r="577">
          <cell r="A577" t="str">
            <v>2 S 04 101 09</v>
          </cell>
          <cell r="B577" t="str">
            <v>-</v>
          </cell>
          <cell r="C577" t="str">
            <v>Boca BSTC D=1,20 m - esc.=15</v>
          </cell>
          <cell r="D577" t="str">
            <v>und</v>
          </cell>
          <cell r="H577" t="str">
            <v>DNIT 023/2004-ES</v>
          </cell>
        </row>
        <row r="578">
          <cell r="A578" t="str">
            <v>2 S 04 101 10</v>
          </cell>
          <cell r="B578" t="str">
            <v>-</v>
          </cell>
          <cell r="C578" t="str">
            <v>Boca BSTC D=1,50 m - esc.=15</v>
          </cell>
          <cell r="D578" t="str">
            <v>und</v>
          </cell>
          <cell r="H578" t="str">
            <v>DNIT 023/2004-ES</v>
          </cell>
        </row>
        <row r="579">
          <cell r="A579" t="str">
            <v>2 S 04 101 11</v>
          </cell>
          <cell r="B579" t="str">
            <v>-</v>
          </cell>
          <cell r="C579" t="str">
            <v>Boca BSTC D=0,60 m - esc.=30</v>
          </cell>
          <cell r="D579" t="str">
            <v>und</v>
          </cell>
          <cell r="H579" t="str">
            <v>DNIT 023/2004-ES</v>
          </cell>
        </row>
        <row r="580">
          <cell r="A580" t="str">
            <v>2 S 04 101 12</v>
          </cell>
          <cell r="B580" t="str">
            <v>-</v>
          </cell>
          <cell r="C580" t="str">
            <v>Boca BSTC D=0,80 m - esc.=30</v>
          </cell>
          <cell r="D580" t="str">
            <v>und</v>
          </cell>
          <cell r="H580" t="str">
            <v>DNIT 023/2004-ES</v>
          </cell>
        </row>
        <row r="581">
          <cell r="A581" t="str">
            <v>2 S 04 101 13</v>
          </cell>
          <cell r="B581" t="str">
            <v>-</v>
          </cell>
          <cell r="C581" t="str">
            <v>Boca BSTC D=1,00 m - esc.=30</v>
          </cell>
          <cell r="D581" t="str">
            <v>und</v>
          </cell>
          <cell r="H581" t="str">
            <v>DNIT 023/2004-ES</v>
          </cell>
        </row>
        <row r="582">
          <cell r="A582" t="str">
            <v>2 S 04 101 14</v>
          </cell>
          <cell r="B582" t="str">
            <v>-</v>
          </cell>
          <cell r="C582" t="str">
            <v>Boca BSTC D=1,20 m - esc.=30</v>
          </cell>
          <cell r="D582" t="str">
            <v>und</v>
          </cell>
          <cell r="H582" t="str">
            <v>DNIT 023/2004-ES</v>
          </cell>
        </row>
        <row r="583">
          <cell r="A583" t="str">
            <v>2 S 04 101 15</v>
          </cell>
          <cell r="B583" t="str">
            <v>-</v>
          </cell>
          <cell r="C583" t="str">
            <v>Boca BSTC D=1,50 m - esc.=30</v>
          </cell>
          <cell r="D583" t="str">
            <v>und</v>
          </cell>
          <cell r="H583" t="str">
            <v>DNIT 023/2004-ES</v>
          </cell>
        </row>
        <row r="584">
          <cell r="A584" t="str">
            <v>2 S 04 101 16</v>
          </cell>
          <cell r="B584" t="str">
            <v>-</v>
          </cell>
          <cell r="C584" t="str">
            <v>Boca BSTC D=0,60 m - esc.=45</v>
          </cell>
          <cell r="D584" t="str">
            <v>und</v>
          </cell>
          <cell r="H584" t="str">
            <v>DNIT 023/2004-ES</v>
          </cell>
        </row>
        <row r="585">
          <cell r="A585" t="str">
            <v>2 S 04 101 17</v>
          </cell>
          <cell r="B585" t="str">
            <v>-</v>
          </cell>
          <cell r="C585" t="str">
            <v>Boca BSTC D=0,80 m - esc.=45</v>
          </cell>
          <cell r="D585" t="str">
            <v>und</v>
          </cell>
          <cell r="H585" t="str">
            <v>DNIT 023/2004-ES</v>
          </cell>
        </row>
        <row r="586">
          <cell r="A586" t="str">
            <v>2 S 04 101 18</v>
          </cell>
          <cell r="B586" t="str">
            <v>-</v>
          </cell>
          <cell r="C586" t="str">
            <v>Boca BSTC D=1,00 m - esc.=45</v>
          </cell>
          <cell r="D586" t="str">
            <v>und</v>
          </cell>
          <cell r="H586" t="str">
            <v>DNIT 023/2004-ES</v>
          </cell>
        </row>
        <row r="587">
          <cell r="A587" t="str">
            <v>2 S 04 101 19</v>
          </cell>
          <cell r="B587" t="str">
            <v>-</v>
          </cell>
          <cell r="C587" t="str">
            <v>Boca BSTC D=1,20 m - esc.=45</v>
          </cell>
          <cell r="D587" t="str">
            <v>und</v>
          </cell>
          <cell r="H587" t="str">
            <v>DNIT 023/2004-ES</v>
          </cell>
        </row>
        <row r="588">
          <cell r="A588" t="str">
            <v>2 S 04 101 20</v>
          </cell>
          <cell r="B588" t="str">
            <v>-</v>
          </cell>
          <cell r="C588" t="str">
            <v>Boca BSTC D=1,50 m - esc.=45</v>
          </cell>
          <cell r="D588" t="str">
            <v>und</v>
          </cell>
          <cell r="H588" t="str">
            <v>DNIT 023/2004-ES</v>
          </cell>
        </row>
        <row r="589">
          <cell r="A589" t="str">
            <v>2 S 04 101 51</v>
          </cell>
          <cell r="B589" t="str">
            <v>-</v>
          </cell>
          <cell r="C589" t="str">
            <v>Boca BSTC D=0,60 m normal AC/BC/PC</v>
          </cell>
          <cell r="D589" t="str">
            <v>und</v>
          </cell>
          <cell r="H589" t="str">
            <v>DNIT 023/2004-ES</v>
          </cell>
        </row>
        <row r="590">
          <cell r="A590" t="str">
            <v>2 S 04 101 52</v>
          </cell>
          <cell r="B590" t="str">
            <v>-</v>
          </cell>
          <cell r="C590" t="str">
            <v>Boca BSTC D=0,80 m normal AC/BC/PC</v>
          </cell>
          <cell r="D590" t="str">
            <v>und</v>
          </cell>
          <cell r="H590" t="str">
            <v>DNIT 023/2004-ES</v>
          </cell>
        </row>
        <row r="591">
          <cell r="A591" t="str">
            <v>2 S 04 101 53</v>
          </cell>
          <cell r="B591" t="str">
            <v>-</v>
          </cell>
          <cell r="C591" t="str">
            <v>Boca BSTC D=1,00 m normal AC/BC/PC</v>
          </cell>
          <cell r="D591" t="str">
            <v>und</v>
          </cell>
          <cell r="H591" t="str">
            <v>DNIT 023/2004-ES</v>
          </cell>
        </row>
        <row r="592">
          <cell r="A592" t="str">
            <v>2 S 04 101 54</v>
          </cell>
          <cell r="B592" t="str">
            <v>-</v>
          </cell>
          <cell r="C592" t="str">
            <v>Boca BSTC D=1,20 m normal AC/BC/PC</v>
          </cell>
          <cell r="D592" t="str">
            <v>und</v>
          </cell>
          <cell r="H592" t="str">
            <v>DNIT 023/2004-ES</v>
          </cell>
        </row>
        <row r="593">
          <cell r="A593" t="str">
            <v>2 S 04 101 55</v>
          </cell>
          <cell r="B593" t="str">
            <v>-</v>
          </cell>
          <cell r="C593" t="str">
            <v>Boca BSTC D=1,50 m normal AC/BC/PC</v>
          </cell>
          <cell r="D593" t="str">
            <v>und</v>
          </cell>
          <cell r="H593" t="str">
            <v>DNIT 023/2004-ES</v>
          </cell>
        </row>
        <row r="594">
          <cell r="A594" t="str">
            <v>2 S 04 101 56</v>
          </cell>
          <cell r="B594" t="str">
            <v>-</v>
          </cell>
          <cell r="C594" t="str">
            <v>Boca BSTC D=0,60 m - esc=15 AC/BC/PC</v>
          </cell>
          <cell r="D594" t="str">
            <v>und</v>
          </cell>
          <cell r="H594" t="str">
            <v>DNIT 023/2004-ES</v>
          </cell>
        </row>
        <row r="595">
          <cell r="A595" t="str">
            <v>2 S 04 101 57</v>
          </cell>
          <cell r="B595" t="str">
            <v>-</v>
          </cell>
          <cell r="C595" t="str">
            <v>Boca BSTC D=0,80 m - esc=15 AC/BC/PC</v>
          </cell>
          <cell r="D595" t="str">
            <v>und</v>
          </cell>
          <cell r="H595" t="str">
            <v>DNIT 023/2004-ES</v>
          </cell>
        </row>
        <row r="596">
          <cell r="A596" t="str">
            <v>2 S 04 101 58</v>
          </cell>
          <cell r="B596" t="str">
            <v>-</v>
          </cell>
          <cell r="C596" t="str">
            <v>Boca BSTC D=1,00 m - esc=15 AC/BC/PC</v>
          </cell>
          <cell r="D596" t="str">
            <v>und</v>
          </cell>
          <cell r="H596" t="str">
            <v>DNIT 023/2004-ES</v>
          </cell>
        </row>
        <row r="597">
          <cell r="A597" t="str">
            <v>2 S 04 101 59</v>
          </cell>
          <cell r="B597" t="str">
            <v>-</v>
          </cell>
          <cell r="C597" t="str">
            <v>Boca BSTC D=1,20 m - esc=15 AC/BC/PC</v>
          </cell>
          <cell r="D597" t="str">
            <v>und</v>
          </cell>
          <cell r="H597" t="str">
            <v>DNIT 023/2004-ES</v>
          </cell>
        </row>
        <row r="598">
          <cell r="A598" t="str">
            <v>2 S 04 101 60</v>
          </cell>
          <cell r="B598" t="str">
            <v>-</v>
          </cell>
          <cell r="C598" t="str">
            <v>Boca BSTC D=1,50 m - esc=15 AC/BC/PC</v>
          </cell>
          <cell r="D598" t="str">
            <v>und</v>
          </cell>
          <cell r="H598" t="str">
            <v>DNIT 023/2004-ES</v>
          </cell>
        </row>
        <row r="599">
          <cell r="A599" t="str">
            <v>2 S 04 101 61</v>
          </cell>
          <cell r="B599" t="str">
            <v>-</v>
          </cell>
          <cell r="C599" t="str">
            <v>Boca BSTC D=0,60 m - esc=30 AC/BC/PC</v>
          </cell>
          <cell r="D599" t="str">
            <v>und</v>
          </cell>
          <cell r="H599" t="str">
            <v>DNIT 023/2004-ES</v>
          </cell>
        </row>
        <row r="600">
          <cell r="A600" t="str">
            <v>2 S 04 101 62</v>
          </cell>
          <cell r="B600" t="str">
            <v>-</v>
          </cell>
          <cell r="C600" t="str">
            <v>Boca BSTC D=0,80 m - esc=30 AC/BC/PC</v>
          </cell>
          <cell r="D600" t="str">
            <v>und</v>
          </cell>
          <cell r="H600" t="str">
            <v>DNIT 023/2004-ES</v>
          </cell>
        </row>
        <row r="601">
          <cell r="A601" t="str">
            <v>2 S 04 101 63</v>
          </cell>
          <cell r="B601" t="str">
            <v>-</v>
          </cell>
          <cell r="C601" t="str">
            <v>Boca BSTC D=1,00 m - esc=30 AC/BC/PC</v>
          </cell>
          <cell r="D601" t="str">
            <v>und</v>
          </cell>
          <cell r="H601" t="str">
            <v>DNIT 023/2004-ES</v>
          </cell>
        </row>
        <row r="602">
          <cell r="A602" t="str">
            <v>2 S 04 101 64</v>
          </cell>
          <cell r="B602" t="str">
            <v>-</v>
          </cell>
          <cell r="C602" t="str">
            <v>Boca BSTC D=1,20 m - esc=30 AC/BC/PC</v>
          </cell>
          <cell r="D602" t="str">
            <v>und</v>
          </cell>
          <cell r="H602" t="str">
            <v>DNIT 023/2004-ES</v>
          </cell>
        </row>
        <row r="603">
          <cell r="A603" t="str">
            <v>2 S 04 101 65</v>
          </cell>
          <cell r="B603" t="str">
            <v>-</v>
          </cell>
          <cell r="C603" t="str">
            <v>Boca BSTC D=1,50 m - esc=30 AC/BC/PC</v>
          </cell>
          <cell r="D603" t="str">
            <v>und</v>
          </cell>
          <cell r="H603" t="str">
            <v>DNIT 023/2004-ES</v>
          </cell>
        </row>
        <row r="604">
          <cell r="A604" t="str">
            <v>2 S 04 101 66</v>
          </cell>
          <cell r="B604" t="str">
            <v>-</v>
          </cell>
          <cell r="C604" t="str">
            <v>Boca BSTC D=0,60 m - esc=45 AC/BC/PC</v>
          </cell>
          <cell r="D604" t="str">
            <v>und</v>
          </cell>
          <cell r="H604" t="str">
            <v>DNIT 023/2004-ES</v>
          </cell>
        </row>
        <row r="605">
          <cell r="A605" t="str">
            <v>2 S 04 101 67</v>
          </cell>
          <cell r="B605" t="str">
            <v>-</v>
          </cell>
          <cell r="C605" t="str">
            <v>Boca BSTC D=0,80 m - esc=45 AC/BC/PC</v>
          </cell>
          <cell r="D605" t="str">
            <v>und</v>
          </cell>
          <cell r="H605" t="str">
            <v>DNIT 023/2004-ES</v>
          </cell>
        </row>
        <row r="606">
          <cell r="A606" t="str">
            <v>2 S 04 101 68</v>
          </cell>
          <cell r="B606" t="str">
            <v>-</v>
          </cell>
          <cell r="C606" t="str">
            <v>Boca BSTC D=1,00 m - esc=45 AC/BC/PC</v>
          </cell>
          <cell r="D606" t="str">
            <v>und</v>
          </cell>
          <cell r="H606" t="str">
            <v>DNIT 023/2004-ES</v>
          </cell>
        </row>
        <row r="607">
          <cell r="A607" t="str">
            <v>2 S 04 101 69</v>
          </cell>
          <cell r="B607" t="str">
            <v>-</v>
          </cell>
          <cell r="C607" t="str">
            <v>Boca BSTC D=1,20 m - esc=45 AC/BC/PC</v>
          </cell>
          <cell r="D607" t="str">
            <v>und</v>
          </cell>
          <cell r="H607" t="str">
            <v>DNIT 023/2004-ES</v>
          </cell>
        </row>
        <row r="608">
          <cell r="A608" t="str">
            <v>2 S 04 101 70</v>
          </cell>
          <cell r="B608" t="str">
            <v>-</v>
          </cell>
          <cell r="C608" t="str">
            <v>Boca BSTC D=1,50 m - esc=45 AC/BC/PC</v>
          </cell>
          <cell r="D608" t="str">
            <v>und</v>
          </cell>
          <cell r="H608" t="str">
            <v>DNIT 023/2004-ES</v>
          </cell>
        </row>
        <row r="609">
          <cell r="A609" t="str">
            <v>2 S 04 110 01</v>
          </cell>
          <cell r="B609" t="str">
            <v>-</v>
          </cell>
          <cell r="C609" t="str">
            <v>Corpo BDTC D=1,00m</v>
          </cell>
          <cell r="D609" t="str">
            <v>m</v>
          </cell>
          <cell r="H609" t="str">
            <v>DNIT 023/2004-ES</v>
          </cell>
        </row>
        <row r="610">
          <cell r="A610" t="str">
            <v>2 S 04 110 02</v>
          </cell>
          <cell r="B610" t="str">
            <v>-</v>
          </cell>
          <cell r="C610" t="str">
            <v>Corpo BDTC D=1,20m</v>
          </cell>
          <cell r="D610" t="str">
            <v>m</v>
          </cell>
          <cell r="H610" t="str">
            <v>DNIT 023/2004-ES</v>
          </cell>
        </row>
        <row r="611">
          <cell r="A611" t="str">
            <v>2 S 04 110 03</v>
          </cell>
          <cell r="B611" t="str">
            <v>-</v>
          </cell>
          <cell r="C611" t="str">
            <v>Corpo BDTC D=1,50m</v>
          </cell>
          <cell r="D611" t="str">
            <v>m</v>
          </cell>
          <cell r="H611" t="str">
            <v>DNIT 023/2004-ES</v>
          </cell>
        </row>
        <row r="612">
          <cell r="A612" t="str">
            <v>2 S 04 110 51</v>
          </cell>
          <cell r="B612" t="str">
            <v>-</v>
          </cell>
          <cell r="C612" t="str">
            <v>Corpo BDTC D=1,00 m AC/BC/PC</v>
          </cell>
          <cell r="D612" t="str">
            <v>m</v>
          </cell>
          <cell r="H612" t="str">
            <v>DNIT 023/2004-ES</v>
          </cell>
        </row>
        <row r="613">
          <cell r="A613" t="str">
            <v>2 S 04 110 52</v>
          </cell>
          <cell r="B613" t="str">
            <v>-</v>
          </cell>
          <cell r="C613" t="str">
            <v>Corpo BDTC D=1,20 m AC/BC/PC</v>
          </cell>
          <cell r="D613" t="str">
            <v>m</v>
          </cell>
          <cell r="H613" t="str">
            <v>DNIT 023/2004-ES</v>
          </cell>
        </row>
        <row r="614">
          <cell r="A614" t="str">
            <v>2 S 04 110 53</v>
          </cell>
          <cell r="B614" t="str">
            <v>-</v>
          </cell>
          <cell r="C614" t="str">
            <v>Corpo BDTC D=1,50 m AC/BC/PC</v>
          </cell>
          <cell r="D614" t="str">
            <v>m</v>
          </cell>
          <cell r="H614" t="str">
            <v>DNIT 023/2004-ES</v>
          </cell>
        </row>
        <row r="615">
          <cell r="A615" t="str">
            <v>2 S 04 111 01</v>
          </cell>
          <cell r="B615" t="str">
            <v>-</v>
          </cell>
          <cell r="C615" t="str">
            <v>Boca BDTC D=1,00m normal</v>
          </cell>
          <cell r="D615" t="str">
            <v>und</v>
          </cell>
          <cell r="H615" t="str">
            <v>DNIT 023/2004-ES</v>
          </cell>
        </row>
        <row r="616">
          <cell r="A616" t="str">
            <v>2 S 04 111 02</v>
          </cell>
          <cell r="B616" t="str">
            <v>-</v>
          </cell>
          <cell r="C616" t="str">
            <v>Boca BDTC D=1,20m normal</v>
          </cell>
          <cell r="D616" t="str">
            <v>und</v>
          </cell>
          <cell r="H616" t="str">
            <v>DNIT 023/2004-ES</v>
          </cell>
        </row>
        <row r="617">
          <cell r="A617" t="str">
            <v>2 S 04 111 03</v>
          </cell>
          <cell r="B617" t="str">
            <v>-</v>
          </cell>
          <cell r="C617" t="str">
            <v>Boca BDTC D=1,50m normal</v>
          </cell>
          <cell r="D617" t="str">
            <v>und</v>
          </cell>
          <cell r="H617" t="str">
            <v>DNIT 023/2004-ES</v>
          </cell>
        </row>
        <row r="618">
          <cell r="A618" t="str">
            <v>2 S 04 111 05</v>
          </cell>
          <cell r="B618" t="str">
            <v>-</v>
          </cell>
          <cell r="C618" t="str">
            <v>Boca BDTC D=1,00 m - esc.=15</v>
          </cell>
          <cell r="D618" t="str">
            <v>und</v>
          </cell>
          <cell r="H618" t="str">
            <v>DNIT 023/2004-ES</v>
          </cell>
        </row>
        <row r="619">
          <cell r="A619" t="str">
            <v>2 S 04 111 06</v>
          </cell>
          <cell r="B619" t="str">
            <v>-</v>
          </cell>
          <cell r="C619" t="str">
            <v>Boca BDTC D=1,20 m - esc.=15</v>
          </cell>
          <cell r="D619" t="str">
            <v>und</v>
          </cell>
          <cell r="H619" t="str">
            <v>DNIT 023/2004-ES</v>
          </cell>
        </row>
        <row r="620">
          <cell r="A620" t="str">
            <v>2 S 04 111 07</v>
          </cell>
          <cell r="B620" t="str">
            <v>-</v>
          </cell>
          <cell r="C620" t="str">
            <v>Boca BDTC D=1,50 m - esc.=15</v>
          </cell>
          <cell r="D620" t="str">
            <v>und</v>
          </cell>
          <cell r="H620" t="str">
            <v>DNIT 023/2004-ES</v>
          </cell>
        </row>
        <row r="621">
          <cell r="A621" t="str">
            <v>2 S 04 111 08</v>
          </cell>
          <cell r="B621" t="str">
            <v>-</v>
          </cell>
          <cell r="C621" t="str">
            <v>Boca BDTC D=1,00 - esc.=30</v>
          </cell>
          <cell r="D621" t="str">
            <v>und</v>
          </cell>
          <cell r="H621" t="str">
            <v>DNIT 023/2004-ES</v>
          </cell>
        </row>
        <row r="622">
          <cell r="A622" t="str">
            <v>2 S 04 111 09</v>
          </cell>
          <cell r="B622" t="str">
            <v>-</v>
          </cell>
          <cell r="C622" t="str">
            <v>Boca BDTC D=1,20 m - esc.=30</v>
          </cell>
          <cell r="D622" t="str">
            <v>und</v>
          </cell>
          <cell r="H622" t="str">
            <v>DNIT 023/2004-ES</v>
          </cell>
        </row>
        <row r="623">
          <cell r="A623" t="str">
            <v>2 S 04 111 10</v>
          </cell>
          <cell r="B623" t="str">
            <v>-</v>
          </cell>
          <cell r="C623" t="str">
            <v>Boca BDTC D=1,50 m - esc.=30</v>
          </cell>
          <cell r="D623" t="str">
            <v>und</v>
          </cell>
          <cell r="H623" t="str">
            <v>DNIT 023/2004-ES</v>
          </cell>
        </row>
        <row r="624">
          <cell r="A624" t="str">
            <v>2 S 04 111 11</v>
          </cell>
          <cell r="B624" t="str">
            <v>-</v>
          </cell>
          <cell r="C624" t="str">
            <v>Boca BDTC D=1,00 m - esc.=45</v>
          </cell>
          <cell r="D624" t="str">
            <v>und</v>
          </cell>
          <cell r="H624" t="str">
            <v>DNIT 023/2004-ES</v>
          </cell>
        </row>
        <row r="625">
          <cell r="A625" t="str">
            <v>2 S 04 111 12</v>
          </cell>
          <cell r="B625" t="str">
            <v>-</v>
          </cell>
          <cell r="C625" t="str">
            <v>Boca BDTC D=1,20 m - esc.=45</v>
          </cell>
          <cell r="D625" t="str">
            <v>und</v>
          </cell>
          <cell r="H625" t="str">
            <v>DNIT 023/2004-ES</v>
          </cell>
        </row>
        <row r="626">
          <cell r="A626" t="str">
            <v>2 S 04 111 13</v>
          </cell>
          <cell r="B626" t="str">
            <v>-</v>
          </cell>
          <cell r="C626" t="str">
            <v>Boca BDTC D=1,50 m - esc.=45</v>
          </cell>
          <cell r="D626" t="str">
            <v>und</v>
          </cell>
          <cell r="H626" t="str">
            <v>DNIT 023/2004-ES</v>
          </cell>
        </row>
        <row r="627">
          <cell r="A627" t="str">
            <v>2 S 04 111 51</v>
          </cell>
          <cell r="B627" t="str">
            <v>-</v>
          </cell>
          <cell r="C627" t="str">
            <v>Boca BDTC D=1,00 m normal AC/BC/PC</v>
          </cell>
          <cell r="D627" t="str">
            <v>und</v>
          </cell>
          <cell r="H627" t="str">
            <v>DNIT 023/2004-ES</v>
          </cell>
        </row>
        <row r="628">
          <cell r="A628" t="str">
            <v>2 S 04 111 52</v>
          </cell>
          <cell r="B628" t="str">
            <v>-</v>
          </cell>
          <cell r="C628" t="str">
            <v>Boca BDTC D=1,20 m normal AC/BC/PC</v>
          </cell>
          <cell r="D628" t="str">
            <v>und</v>
          </cell>
          <cell r="H628" t="str">
            <v>DNIT 023/2004-ES</v>
          </cell>
        </row>
        <row r="629">
          <cell r="A629" t="str">
            <v>2 S 04 111 53</v>
          </cell>
          <cell r="B629" t="str">
            <v>-</v>
          </cell>
          <cell r="C629" t="str">
            <v>Boca BDTC D=1,50 m normal AC/BC/PC</v>
          </cell>
          <cell r="D629" t="str">
            <v>und</v>
          </cell>
          <cell r="H629" t="str">
            <v>DNIT 023/2004-ES</v>
          </cell>
        </row>
        <row r="630">
          <cell r="A630" t="str">
            <v>2 S 04 111 55</v>
          </cell>
          <cell r="B630" t="str">
            <v>-</v>
          </cell>
          <cell r="C630" t="str">
            <v>Boca BDTC D=1,00 m - esc=15 AC/BC/PC</v>
          </cell>
          <cell r="D630" t="str">
            <v>und</v>
          </cell>
          <cell r="H630" t="str">
            <v>DNIT 023/2004-ES</v>
          </cell>
        </row>
        <row r="631">
          <cell r="A631" t="str">
            <v>2 S 04 111 56</v>
          </cell>
          <cell r="B631" t="str">
            <v>-</v>
          </cell>
          <cell r="C631" t="str">
            <v>Boca BDTC D=1,20 m - esc=15 AC/BC/PC</v>
          </cell>
          <cell r="D631" t="str">
            <v>und</v>
          </cell>
          <cell r="H631" t="str">
            <v>DNIT 023/2004-ES</v>
          </cell>
        </row>
        <row r="632">
          <cell r="A632" t="str">
            <v>2 S 04 111 57</v>
          </cell>
          <cell r="B632" t="str">
            <v>-</v>
          </cell>
          <cell r="C632" t="str">
            <v>Boca BDTC D=1,50 m - esc=15 AC/BC/PC</v>
          </cell>
          <cell r="D632" t="str">
            <v>und</v>
          </cell>
          <cell r="H632" t="str">
            <v>DNIT 023/2004-ES</v>
          </cell>
        </row>
        <row r="633">
          <cell r="A633" t="str">
            <v>2 S 04 111 58</v>
          </cell>
          <cell r="B633" t="str">
            <v>-</v>
          </cell>
          <cell r="C633" t="str">
            <v>Boca BDTC D=1,00 m - esc=30 AC/BC/PC</v>
          </cell>
          <cell r="D633" t="str">
            <v>und</v>
          </cell>
          <cell r="H633" t="str">
            <v>DNIT 023/2004-ES</v>
          </cell>
        </row>
        <row r="634">
          <cell r="A634" t="str">
            <v>2 S 04 111 59</v>
          </cell>
          <cell r="B634" t="str">
            <v>-</v>
          </cell>
          <cell r="C634" t="str">
            <v>Boca BDTC D=1,20 m - esc=30 AC/BC/PC</v>
          </cell>
          <cell r="D634" t="str">
            <v>und</v>
          </cell>
          <cell r="H634" t="str">
            <v>DNIT 023/2004-ES</v>
          </cell>
        </row>
        <row r="635">
          <cell r="A635" t="str">
            <v>2 S 04 111 60</v>
          </cell>
          <cell r="B635" t="str">
            <v>-</v>
          </cell>
          <cell r="C635" t="str">
            <v>Boca BDTC D=1,50 m - esc=30 AC/BC/PC</v>
          </cell>
          <cell r="D635" t="str">
            <v>und</v>
          </cell>
          <cell r="H635" t="str">
            <v>DNIT 023/2004-ES</v>
          </cell>
        </row>
        <row r="636">
          <cell r="A636" t="str">
            <v>2 S 04 111 61</v>
          </cell>
          <cell r="B636" t="str">
            <v>-</v>
          </cell>
          <cell r="C636" t="str">
            <v>Boca BDTC D=1,00 m - esc=45 AC/BC/PC</v>
          </cell>
          <cell r="D636" t="str">
            <v>und</v>
          </cell>
          <cell r="H636" t="str">
            <v>DNIT 023/2004-ES</v>
          </cell>
        </row>
        <row r="637">
          <cell r="A637" t="str">
            <v>2 S 04 111 62</v>
          </cell>
          <cell r="B637" t="str">
            <v>-</v>
          </cell>
          <cell r="C637" t="str">
            <v>Boca BDTC D=1,20 m - esc=45 AC/BC/PC</v>
          </cell>
          <cell r="D637" t="str">
            <v>und</v>
          </cell>
          <cell r="H637" t="str">
            <v>DNIT 023/2004-ES</v>
          </cell>
        </row>
        <row r="638">
          <cell r="A638" t="str">
            <v>2 S 04 111 63</v>
          </cell>
          <cell r="B638" t="str">
            <v>-</v>
          </cell>
          <cell r="C638" t="str">
            <v>Boca BDTC D=1,50 m - esc=45 AC/BC/PC</v>
          </cell>
          <cell r="D638" t="str">
            <v>und</v>
          </cell>
          <cell r="H638" t="str">
            <v>DNIT 023/2004-ES</v>
          </cell>
        </row>
        <row r="639">
          <cell r="A639" t="str">
            <v>2 S 04 120 01</v>
          </cell>
          <cell r="B639" t="str">
            <v>-</v>
          </cell>
          <cell r="C639" t="str">
            <v>Corpo BTTC D=1,00m</v>
          </cell>
          <cell r="D639" t="str">
            <v>m</v>
          </cell>
          <cell r="H639" t="str">
            <v>DNIT 023/2004-ES</v>
          </cell>
        </row>
        <row r="640">
          <cell r="A640" t="str">
            <v>2 S 04 120 02</v>
          </cell>
          <cell r="B640" t="str">
            <v>-</v>
          </cell>
          <cell r="C640" t="str">
            <v>Corpo BTTC D=1,20m</v>
          </cell>
          <cell r="D640" t="str">
            <v>m</v>
          </cell>
          <cell r="H640" t="str">
            <v>DNIT 023/2004-ES</v>
          </cell>
        </row>
        <row r="641">
          <cell r="A641" t="str">
            <v>2 S 04 120 03</v>
          </cell>
          <cell r="B641" t="str">
            <v>-</v>
          </cell>
          <cell r="C641" t="str">
            <v>Corpo BTTC D=1,50m</v>
          </cell>
          <cell r="D641" t="str">
            <v>m</v>
          </cell>
          <cell r="H641" t="str">
            <v>DNIT 023/2004-ES</v>
          </cell>
        </row>
        <row r="642">
          <cell r="A642" t="str">
            <v>2 S 04 120 51</v>
          </cell>
          <cell r="B642" t="str">
            <v>-</v>
          </cell>
          <cell r="C642" t="str">
            <v>Corpo BTTC D=1,00 m AC/BC/PC</v>
          </cell>
          <cell r="D642" t="str">
            <v>m</v>
          </cell>
          <cell r="H642" t="str">
            <v>DNIT 023/2004-ES</v>
          </cell>
        </row>
        <row r="643">
          <cell r="A643" t="str">
            <v>2 S 04 120 52</v>
          </cell>
          <cell r="B643" t="str">
            <v>-</v>
          </cell>
          <cell r="C643" t="str">
            <v>Corpo BTTC D=1,20 m AC/BC/PC</v>
          </cell>
          <cell r="D643" t="str">
            <v>m</v>
          </cell>
          <cell r="H643" t="str">
            <v>DNIT 023/2004-ES</v>
          </cell>
        </row>
        <row r="644">
          <cell r="A644" t="str">
            <v>2 S 04 120 53</v>
          </cell>
          <cell r="B644" t="str">
            <v>-</v>
          </cell>
          <cell r="C644" t="str">
            <v>Corpo BTTC D=1,50 m AC/BC/PC</v>
          </cell>
          <cell r="D644" t="str">
            <v>m</v>
          </cell>
          <cell r="H644" t="str">
            <v>DNIT 023/2004-ES</v>
          </cell>
        </row>
        <row r="645">
          <cell r="A645" t="str">
            <v>2 S 04 121 01</v>
          </cell>
          <cell r="B645" t="str">
            <v>-</v>
          </cell>
          <cell r="C645" t="str">
            <v>Boca BTTC D=1,00m normal</v>
          </cell>
          <cell r="D645" t="str">
            <v>und</v>
          </cell>
          <cell r="H645" t="str">
            <v>DNIT 023/2004-ES</v>
          </cell>
        </row>
        <row r="646">
          <cell r="A646" t="str">
            <v>2 S 04 121 02</v>
          </cell>
          <cell r="B646" t="str">
            <v>-</v>
          </cell>
          <cell r="C646" t="str">
            <v>Boca BTTC D=1,20m normal</v>
          </cell>
          <cell r="D646" t="str">
            <v>und</v>
          </cell>
          <cell r="H646" t="str">
            <v>DNIT 023/2004-ES</v>
          </cell>
        </row>
        <row r="647">
          <cell r="A647" t="str">
            <v>2 S 04 121 03</v>
          </cell>
          <cell r="B647" t="str">
            <v>-</v>
          </cell>
          <cell r="C647" t="str">
            <v>Boca BTTC D=1,50m normal</v>
          </cell>
          <cell r="D647" t="str">
            <v>und</v>
          </cell>
          <cell r="H647" t="str">
            <v>DNIT 023/2004-ES</v>
          </cell>
        </row>
        <row r="648">
          <cell r="A648" t="str">
            <v>2 S 04 121 04</v>
          </cell>
          <cell r="B648" t="str">
            <v>-</v>
          </cell>
          <cell r="C648" t="str">
            <v>Boca BTTC D=1,00 m - esc.=15</v>
          </cell>
          <cell r="D648" t="str">
            <v>und</v>
          </cell>
          <cell r="H648" t="str">
            <v>DNIT 023/2004-ES</v>
          </cell>
        </row>
        <row r="649">
          <cell r="A649" t="str">
            <v>2 S 04 121 05</v>
          </cell>
          <cell r="B649" t="str">
            <v>-</v>
          </cell>
          <cell r="C649" t="str">
            <v>Boca BTTC D=1,20 m - esc.=15</v>
          </cell>
          <cell r="D649" t="str">
            <v>und</v>
          </cell>
          <cell r="H649" t="str">
            <v>DNIT 023/2004-ES</v>
          </cell>
        </row>
        <row r="650">
          <cell r="A650" t="str">
            <v>2 S 04 121 06</v>
          </cell>
          <cell r="B650" t="str">
            <v>-</v>
          </cell>
          <cell r="C650" t="str">
            <v>Boca BTTC D=1,50 m - esc.=15</v>
          </cell>
          <cell r="D650" t="str">
            <v>und</v>
          </cell>
          <cell r="H650" t="str">
            <v>DNIT 023/2004-ES</v>
          </cell>
        </row>
        <row r="651">
          <cell r="A651" t="str">
            <v>2 S 04 121 07</v>
          </cell>
          <cell r="B651" t="str">
            <v>-</v>
          </cell>
          <cell r="C651" t="str">
            <v>Boca BTTC D=1,00 m - esc.=30</v>
          </cell>
          <cell r="D651" t="str">
            <v>und</v>
          </cell>
          <cell r="H651" t="str">
            <v>DNIT 023/2004-ES</v>
          </cell>
        </row>
        <row r="652">
          <cell r="A652" t="str">
            <v>2 S 04 121 08</v>
          </cell>
          <cell r="B652" t="str">
            <v>-</v>
          </cell>
          <cell r="C652" t="str">
            <v>Boca BTTC D=1,20 m - esc.=30</v>
          </cell>
          <cell r="D652" t="str">
            <v>und</v>
          </cell>
          <cell r="H652" t="str">
            <v>DNIT 023/2004-ES</v>
          </cell>
        </row>
        <row r="653">
          <cell r="A653" t="str">
            <v>2 S 04 121 09</v>
          </cell>
          <cell r="B653" t="str">
            <v>-</v>
          </cell>
          <cell r="C653" t="str">
            <v>Boca BTTC D=1,50 m - esc.=30</v>
          </cell>
          <cell r="D653" t="str">
            <v>und</v>
          </cell>
          <cell r="H653" t="str">
            <v>DNIT 023/2004-ES</v>
          </cell>
        </row>
        <row r="654">
          <cell r="A654" t="str">
            <v>2 S 04 121 10</v>
          </cell>
          <cell r="B654" t="str">
            <v>-</v>
          </cell>
          <cell r="C654" t="str">
            <v>Boca BTTC D=1,00 m - esc.=45</v>
          </cell>
          <cell r="D654" t="str">
            <v>und</v>
          </cell>
          <cell r="H654" t="str">
            <v>DNIT 023/2004-ES</v>
          </cell>
        </row>
        <row r="655">
          <cell r="A655" t="str">
            <v>2 S 04 121 11</v>
          </cell>
          <cell r="B655" t="str">
            <v>-</v>
          </cell>
          <cell r="C655" t="str">
            <v>Boca BTTC D=1,20 m - esc.=45</v>
          </cell>
          <cell r="D655" t="str">
            <v>und</v>
          </cell>
          <cell r="H655" t="str">
            <v>DNIT 023/2004-ES</v>
          </cell>
        </row>
        <row r="656">
          <cell r="A656" t="str">
            <v>2 S 04 121 12</v>
          </cell>
          <cell r="B656" t="str">
            <v>-</v>
          </cell>
          <cell r="C656" t="str">
            <v>Boca BTTC D=1,50 m - esc.=45</v>
          </cell>
          <cell r="D656" t="str">
            <v>und</v>
          </cell>
          <cell r="H656" t="str">
            <v>DNIT 023/2004-ES</v>
          </cell>
        </row>
        <row r="657">
          <cell r="A657" t="str">
            <v>2 S 04 121 51</v>
          </cell>
          <cell r="B657" t="str">
            <v>-</v>
          </cell>
          <cell r="C657" t="str">
            <v>Boca BTTC D=1,00 m normal AC/BC/PC</v>
          </cell>
          <cell r="D657" t="str">
            <v>und</v>
          </cell>
          <cell r="H657" t="str">
            <v>DNIT 023/2004-ES</v>
          </cell>
        </row>
        <row r="658">
          <cell r="A658" t="str">
            <v>2 S 04 121 52</v>
          </cell>
          <cell r="B658" t="str">
            <v>-</v>
          </cell>
          <cell r="C658" t="str">
            <v>Boca BTTC D=1,20 m normal AC/BC/PC</v>
          </cell>
          <cell r="D658" t="str">
            <v>und</v>
          </cell>
          <cell r="H658" t="str">
            <v>DNIT 023/2004-ES</v>
          </cell>
        </row>
        <row r="659">
          <cell r="A659" t="str">
            <v>2 S 04 121 53</v>
          </cell>
          <cell r="B659" t="str">
            <v>-</v>
          </cell>
          <cell r="C659" t="str">
            <v>Boca BTTC D=1,50 m normal AC/BC/PC</v>
          </cell>
          <cell r="D659" t="str">
            <v>und</v>
          </cell>
          <cell r="H659" t="str">
            <v>DNIT 023/2004-ES</v>
          </cell>
        </row>
        <row r="660">
          <cell r="A660" t="str">
            <v>2 S 04 121 54</v>
          </cell>
          <cell r="B660" t="str">
            <v>-</v>
          </cell>
          <cell r="C660" t="str">
            <v>Boca BTTC D=1,00 m - esc=15 AC/BC/PC</v>
          </cell>
          <cell r="D660" t="str">
            <v>und</v>
          </cell>
          <cell r="H660" t="str">
            <v>DNIT 023/2004-ES</v>
          </cell>
        </row>
        <row r="661">
          <cell r="A661" t="str">
            <v>2 S 04 121 55</v>
          </cell>
          <cell r="B661" t="str">
            <v>-</v>
          </cell>
          <cell r="C661" t="str">
            <v>Boca BTTC D=1,20 m - esc=15 AC/BC/PC</v>
          </cell>
          <cell r="D661" t="str">
            <v>und</v>
          </cell>
          <cell r="H661" t="str">
            <v>DNIT 023/2004-ES</v>
          </cell>
        </row>
        <row r="662">
          <cell r="A662" t="str">
            <v>2 S 04 121 56</v>
          </cell>
          <cell r="B662" t="str">
            <v>-</v>
          </cell>
          <cell r="C662" t="str">
            <v>Boca BTTC D=1,50 m - esc=15 AC/BC/PC</v>
          </cell>
          <cell r="D662" t="str">
            <v>und</v>
          </cell>
          <cell r="H662" t="str">
            <v>DNIT 023/2004-ES</v>
          </cell>
        </row>
        <row r="663">
          <cell r="A663" t="str">
            <v>2 S 04 121 57</v>
          </cell>
          <cell r="B663" t="str">
            <v>-</v>
          </cell>
          <cell r="C663" t="str">
            <v>Boca BTTC D=1,00 m - esc=30 AC/BC/PC</v>
          </cell>
          <cell r="D663" t="str">
            <v>und</v>
          </cell>
          <cell r="H663" t="str">
            <v>DNIT 023/2004-ES</v>
          </cell>
        </row>
        <row r="664">
          <cell r="A664" t="str">
            <v>2 S 04 121 58</v>
          </cell>
          <cell r="B664" t="str">
            <v>-</v>
          </cell>
          <cell r="C664" t="str">
            <v>Boca BTTC D=1,20 m - esc=30 AC/BC/PC</v>
          </cell>
          <cell r="D664" t="str">
            <v>und</v>
          </cell>
          <cell r="H664" t="str">
            <v>DNIT 023/2004-ES</v>
          </cell>
        </row>
        <row r="665">
          <cell r="A665" t="str">
            <v>2 S 04 121 59</v>
          </cell>
          <cell r="B665" t="str">
            <v>-</v>
          </cell>
          <cell r="C665" t="str">
            <v>Boca BTTC D=1,50 m - esc=30 AC/BC/PC</v>
          </cell>
          <cell r="D665" t="str">
            <v>und</v>
          </cell>
          <cell r="H665" t="str">
            <v>DNIT 023/2004-ES</v>
          </cell>
        </row>
        <row r="666">
          <cell r="A666" t="str">
            <v>2 S 04 121 60</v>
          </cell>
          <cell r="B666" t="str">
            <v>-</v>
          </cell>
          <cell r="C666" t="str">
            <v>Boca BTTC D=1,00 m - esc=45 AC/BC/PC</v>
          </cell>
          <cell r="D666" t="str">
            <v>und</v>
          </cell>
          <cell r="H666" t="str">
            <v>DNIT 023/2004-ES</v>
          </cell>
        </row>
        <row r="667">
          <cell r="A667" t="str">
            <v>2 S 04 121 61</v>
          </cell>
          <cell r="B667" t="str">
            <v>-</v>
          </cell>
          <cell r="C667" t="str">
            <v>Boca BTTC D=1,20 m - esc=45 AC/BC/PC</v>
          </cell>
          <cell r="D667" t="str">
            <v>und</v>
          </cell>
          <cell r="H667" t="str">
            <v>DNIT 023/2004-ES</v>
          </cell>
        </row>
        <row r="668">
          <cell r="A668" t="str">
            <v>2 S 04 121 62</v>
          </cell>
          <cell r="B668" t="str">
            <v>-</v>
          </cell>
          <cell r="C668" t="str">
            <v>Boca BTTC D=1,50 m - esc=45 AC/BC/PC</v>
          </cell>
          <cell r="D668" t="str">
            <v>und</v>
          </cell>
          <cell r="H668" t="str">
            <v>DNIT 023/2004-ES</v>
          </cell>
        </row>
        <row r="669">
          <cell r="A669" t="str">
            <v>2 S 04 200 01</v>
          </cell>
          <cell r="B669" t="str">
            <v>-</v>
          </cell>
          <cell r="C669" t="str">
            <v>Corpo BSCC 1,50 x 1,50 m alt. 0 a 1,00 m</v>
          </cell>
          <cell r="D669" t="str">
            <v>und</v>
          </cell>
          <cell r="H669" t="str">
            <v>DNIT 025/2004-ES</v>
          </cell>
        </row>
        <row r="670">
          <cell r="A670" t="str">
            <v>2 S 04 200 02</v>
          </cell>
          <cell r="B670" t="str">
            <v>-</v>
          </cell>
          <cell r="C670" t="str">
            <v>Corpo BSCC 2,00 x 2,00 m alt. 0 a 1,00 m</v>
          </cell>
          <cell r="D670" t="str">
            <v>und</v>
          </cell>
          <cell r="H670" t="str">
            <v>DNIT 025/2004-ES</v>
          </cell>
        </row>
        <row r="671">
          <cell r="A671" t="str">
            <v>2 S 04 200 03</v>
          </cell>
          <cell r="B671" t="str">
            <v>-</v>
          </cell>
          <cell r="C671" t="str">
            <v>Corpo BSCC 2,50 x 2,50 m alt. 0 a 1,00 m</v>
          </cell>
          <cell r="D671" t="str">
            <v>m</v>
          </cell>
          <cell r="H671" t="str">
            <v>DNIT 025/2004-ES</v>
          </cell>
        </row>
        <row r="672">
          <cell r="A672" t="str">
            <v>2 S 04 200 04</v>
          </cell>
          <cell r="B672" t="str">
            <v>-</v>
          </cell>
          <cell r="C672" t="str">
            <v>Corpo BSCC 3,00 x 3,00 m alt. 0 a 1,00 m</v>
          </cell>
          <cell r="D672" t="str">
            <v>m</v>
          </cell>
          <cell r="H672" t="str">
            <v>DNIT 025/2004-ES</v>
          </cell>
        </row>
        <row r="673">
          <cell r="A673" t="str">
            <v>2 S 04 200 05</v>
          </cell>
          <cell r="B673" t="str">
            <v>-</v>
          </cell>
          <cell r="C673" t="str">
            <v>Corpo BSCC 1,50 x 1,50 m alt. 1,00 a 2,50 m</v>
          </cell>
          <cell r="D673" t="str">
            <v>m</v>
          </cell>
          <cell r="H673" t="str">
            <v>DNIT 025/2004-ES</v>
          </cell>
        </row>
        <row r="674">
          <cell r="A674" t="str">
            <v>2 S 04 200 06</v>
          </cell>
          <cell r="B674" t="str">
            <v>-</v>
          </cell>
          <cell r="C674" t="str">
            <v>Corpo BSCC 2,00 x 2,00 m alt. 1,00 a 2,50 m</v>
          </cell>
          <cell r="D674" t="str">
            <v>m</v>
          </cell>
          <cell r="H674" t="str">
            <v>DNIT 025/2004-ES</v>
          </cell>
        </row>
        <row r="675">
          <cell r="A675" t="str">
            <v>2 S 04 200 07</v>
          </cell>
          <cell r="B675" t="str">
            <v>-</v>
          </cell>
          <cell r="C675" t="str">
            <v>Corpo BSCC 2,50 x 2,50 m alt. 1,00 a 2,50 m</v>
          </cell>
          <cell r="D675" t="str">
            <v>m</v>
          </cell>
          <cell r="H675" t="str">
            <v>DNIT 025/2004-ES</v>
          </cell>
        </row>
        <row r="676">
          <cell r="A676" t="str">
            <v>2 S 04 200 08</v>
          </cell>
          <cell r="B676" t="str">
            <v>-</v>
          </cell>
          <cell r="C676" t="str">
            <v>Corpo BSCC 3,00 x 3,00 m alt. 1,00 a 2,50 m</v>
          </cell>
          <cell r="D676" t="str">
            <v>m</v>
          </cell>
          <cell r="H676" t="str">
            <v>DNIT 025/2004-ES</v>
          </cell>
        </row>
        <row r="677">
          <cell r="A677" t="str">
            <v>2 S 04 200 09</v>
          </cell>
          <cell r="B677" t="str">
            <v>-</v>
          </cell>
          <cell r="C677" t="str">
            <v>Corpo BSCC 1,50 x 1,50 m alt. 2,50 a 5,00 m</v>
          </cell>
          <cell r="D677" t="str">
            <v>m</v>
          </cell>
          <cell r="H677" t="str">
            <v>DNIT 025/2004-ES</v>
          </cell>
        </row>
        <row r="678">
          <cell r="A678" t="str">
            <v>2 S 04 200 10</v>
          </cell>
          <cell r="B678" t="str">
            <v>-</v>
          </cell>
          <cell r="C678" t="str">
            <v>Corpo BSCC 2,00 x 2,00 m alt. 2,50 a 5,00 m</v>
          </cell>
          <cell r="D678" t="str">
            <v>m</v>
          </cell>
          <cell r="H678" t="str">
            <v>DNIT 025/2004-ES</v>
          </cell>
        </row>
        <row r="679">
          <cell r="A679" t="str">
            <v>2 S 04 200 11</v>
          </cell>
          <cell r="B679" t="str">
            <v>-</v>
          </cell>
          <cell r="C679" t="str">
            <v>Corpo BSCC 2,50 x 2,50 m alt. 2,50 a 5,00 m</v>
          </cell>
          <cell r="D679" t="str">
            <v>m</v>
          </cell>
          <cell r="H679" t="str">
            <v>DNIT 025/2004-ES</v>
          </cell>
        </row>
        <row r="680">
          <cell r="A680" t="str">
            <v>2 S 04 200 12</v>
          </cell>
          <cell r="B680" t="str">
            <v>-</v>
          </cell>
          <cell r="C680" t="str">
            <v>Corpo BSCC 3,00 x 3,00 m alt. 2,50 a 5,00 m</v>
          </cell>
          <cell r="D680" t="str">
            <v>m</v>
          </cell>
          <cell r="H680" t="str">
            <v>DNIT 025/2004-ES</v>
          </cell>
        </row>
        <row r="681">
          <cell r="A681" t="str">
            <v>2 S 04 200 13</v>
          </cell>
          <cell r="B681" t="str">
            <v>-</v>
          </cell>
          <cell r="C681" t="str">
            <v>Corpo BSCC 1,50 x 1,50 m alt. 5,00 a 7,50 m</v>
          </cell>
          <cell r="D681" t="str">
            <v>m</v>
          </cell>
          <cell r="H681" t="str">
            <v>DNIT 025/2004-ES</v>
          </cell>
        </row>
        <row r="682">
          <cell r="A682" t="str">
            <v>2 S 04 200 14</v>
          </cell>
          <cell r="B682" t="str">
            <v>-</v>
          </cell>
          <cell r="C682" t="str">
            <v>Corpo BSCC 2,00 x 2,00 m alt. 5,00 a 7,50 m</v>
          </cell>
          <cell r="D682" t="str">
            <v>m</v>
          </cell>
          <cell r="H682" t="str">
            <v>DNIT 025/2004-ES</v>
          </cell>
        </row>
        <row r="683">
          <cell r="A683" t="str">
            <v>2 S 04 200 15</v>
          </cell>
          <cell r="B683" t="str">
            <v>-</v>
          </cell>
          <cell r="C683" t="str">
            <v>Corpo BSCC 2,50 x 2,50 m alt. 5,00 a 7,50 m</v>
          </cell>
          <cell r="D683" t="str">
            <v>m</v>
          </cell>
          <cell r="H683" t="str">
            <v>DNIT 025/2004-ES</v>
          </cell>
        </row>
        <row r="684">
          <cell r="A684" t="str">
            <v>2 S 04 200 16</v>
          </cell>
          <cell r="B684" t="str">
            <v>-</v>
          </cell>
          <cell r="C684" t="str">
            <v>Corpo BSCC 3,00 x 3,00 m alt. 5,00 a 7,50 m</v>
          </cell>
          <cell r="D684" t="str">
            <v>m</v>
          </cell>
          <cell r="H684" t="str">
            <v>DNIT 025/2004-ES</v>
          </cell>
        </row>
        <row r="685">
          <cell r="A685" t="str">
            <v>2 S 04 200 17</v>
          </cell>
          <cell r="B685" t="str">
            <v>-</v>
          </cell>
          <cell r="C685" t="str">
            <v>Corpo BSCC 1,50 x 1,50 m alt. 7,50 a 10,00 m</v>
          </cell>
          <cell r="D685" t="str">
            <v>m</v>
          </cell>
          <cell r="H685" t="str">
            <v>DNIT 025/2004-ES</v>
          </cell>
        </row>
        <row r="686">
          <cell r="A686" t="str">
            <v>2 S 04 200 18</v>
          </cell>
          <cell r="B686" t="str">
            <v>-</v>
          </cell>
          <cell r="C686" t="str">
            <v>Corpo BSCC 2,00 x 2,00 m alt. 7,50 a 10,00 m</v>
          </cell>
          <cell r="D686" t="str">
            <v>m</v>
          </cell>
          <cell r="H686" t="str">
            <v>DNIT 025/2004-ES</v>
          </cell>
        </row>
        <row r="687">
          <cell r="A687" t="str">
            <v>2 S 04 200 19</v>
          </cell>
          <cell r="B687" t="str">
            <v>-</v>
          </cell>
          <cell r="C687" t="str">
            <v>Corpo BSCC 2,50 x 2,50 m alt. 7,50 a 10,00 m</v>
          </cell>
          <cell r="D687" t="str">
            <v>m</v>
          </cell>
          <cell r="H687" t="str">
            <v>DNIT 025/2004-ES</v>
          </cell>
        </row>
        <row r="688">
          <cell r="A688" t="str">
            <v>2 S 04 200 20</v>
          </cell>
          <cell r="B688" t="str">
            <v>-</v>
          </cell>
          <cell r="C688" t="str">
            <v>Corpo BSCC 3,00 x 3,00 m alt. 7,50 a 10,00 m</v>
          </cell>
          <cell r="D688" t="str">
            <v>m</v>
          </cell>
          <cell r="H688" t="str">
            <v>DNIT 025/2004-ES</v>
          </cell>
        </row>
        <row r="689">
          <cell r="A689" t="str">
            <v>2 S 04 200 21</v>
          </cell>
          <cell r="B689" t="str">
            <v>-</v>
          </cell>
          <cell r="C689" t="str">
            <v>Corpo BSCC 1,50 x 1,50 m alt. 10,00 a 12,50 m</v>
          </cell>
          <cell r="D689" t="str">
            <v>m</v>
          </cell>
          <cell r="H689" t="str">
            <v>DNIT 025/2004-ES</v>
          </cell>
        </row>
        <row r="690">
          <cell r="A690" t="str">
            <v>2 S 04 200 22</v>
          </cell>
          <cell r="B690" t="str">
            <v>-</v>
          </cell>
          <cell r="C690" t="str">
            <v>Corpo BSCC 2,00 x 2,00 m alt. 10,00 a 12,50 m</v>
          </cell>
          <cell r="D690" t="str">
            <v>m</v>
          </cell>
          <cell r="H690" t="str">
            <v>DNIT 025/2004-ES</v>
          </cell>
        </row>
        <row r="691">
          <cell r="A691" t="str">
            <v>2 S 04 200 23</v>
          </cell>
          <cell r="B691" t="str">
            <v>-</v>
          </cell>
          <cell r="C691" t="str">
            <v>Corpo BSCC 2,50 x 2,50 m alt. 10,00 a 12,50 m</v>
          </cell>
          <cell r="D691" t="str">
            <v>m</v>
          </cell>
          <cell r="H691" t="str">
            <v>DNIT 025/2004-ES</v>
          </cell>
        </row>
        <row r="692">
          <cell r="A692" t="str">
            <v>2 S 04 200 24</v>
          </cell>
          <cell r="B692" t="str">
            <v>-</v>
          </cell>
          <cell r="C692" t="str">
            <v>Corpo BSCC 3,00 a 3,00 m alt. 10,00 a 12,50 m</v>
          </cell>
          <cell r="D692" t="str">
            <v>m</v>
          </cell>
          <cell r="H692" t="str">
            <v>DNIT 025/2004-ES</v>
          </cell>
        </row>
        <row r="693">
          <cell r="A693" t="str">
            <v>2 S 04 200 25</v>
          </cell>
          <cell r="B693" t="str">
            <v>-</v>
          </cell>
          <cell r="C693" t="str">
            <v>Corpo BSCC 1,50 x 1,50 m alt. 12,50 a 15,00 m</v>
          </cell>
          <cell r="D693" t="str">
            <v>m</v>
          </cell>
          <cell r="H693" t="str">
            <v>DNIT 025/2004-ES</v>
          </cell>
        </row>
        <row r="694">
          <cell r="A694" t="str">
            <v>2 S 04 200 26</v>
          </cell>
          <cell r="B694" t="str">
            <v>-</v>
          </cell>
          <cell r="C694" t="str">
            <v>Corpo BSCC 2,00 a 2,00 m alt. 12,50 a 15,00 m</v>
          </cell>
          <cell r="D694" t="str">
            <v>m</v>
          </cell>
          <cell r="H694" t="str">
            <v>DNIT 025/2004-ES</v>
          </cell>
        </row>
        <row r="695">
          <cell r="A695" t="str">
            <v>2 S 04 200 27</v>
          </cell>
          <cell r="B695" t="str">
            <v>-</v>
          </cell>
          <cell r="C695" t="str">
            <v>Corpo BSCC 2,50 x 2,50 m alt. 12,50 a 15,00 m</v>
          </cell>
          <cell r="D695" t="str">
            <v>m</v>
          </cell>
          <cell r="H695" t="str">
            <v>DNIT 025/2004-ES</v>
          </cell>
        </row>
        <row r="696">
          <cell r="A696" t="str">
            <v>2 S 04 200 28</v>
          </cell>
          <cell r="B696" t="str">
            <v>-</v>
          </cell>
          <cell r="C696" t="str">
            <v>Corpo BSCC 3,00 x 3,00 m alt. 12,50 a 15,00 m</v>
          </cell>
          <cell r="D696" t="str">
            <v>m</v>
          </cell>
          <cell r="H696" t="str">
            <v>DNIT 025/2004-ES</v>
          </cell>
        </row>
        <row r="697">
          <cell r="A697" t="str">
            <v>2 S 04 200 51</v>
          </cell>
          <cell r="B697" t="str">
            <v>-</v>
          </cell>
          <cell r="C697" t="str">
            <v>Corpo BSCC 1,50 x 1,50 m alt. 0 a 1,00 m AC/BC</v>
          </cell>
          <cell r="D697" t="str">
            <v>und</v>
          </cell>
          <cell r="H697" t="str">
            <v>DNIT 025/2004-ES</v>
          </cell>
        </row>
        <row r="698">
          <cell r="A698" t="str">
            <v>2 S 04 200 52</v>
          </cell>
          <cell r="B698" t="str">
            <v>-</v>
          </cell>
          <cell r="C698" t="str">
            <v>Corpo BSCC 2,00 x 2,00 m alt. 0 a 1,00 m AC/BC</v>
          </cell>
          <cell r="D698" t="str">
            <v>und</v>
          </cell>
          <cell r="H698" t="str">
            <v>DNIT 025/2004-ES</v>
          </cell>
        </row>
        <row r="699">
          <cell r="A699" t="str">
            <v>2 S 04 200 53</v>
          </cell>
          <cell r="B699" t="str">
            <v>-</v>
          </cell>
          <cell r="C699" t="str">
            <v>Corpo BSCC 2,50 x 2,50 m alt. 0 a 1,00 m AC/BC</v>
          </cell>
          <cell r="D699" t="str">
            <v>m</v>
          </cell>
          <cell r="H699" t="str">
            <v>DNIT 025/2004-ES</v>
          </cell>
        </row>
        <row r="700">
          <cell r="A700" t="str">
            <v>2 S 04 200 54</v>
          </cell>
          <cell r="B700" t="str">
            <v>-</v>
          </cell>
          <cell r="C700" t="str">
            <v>Corpo BSCC 3,00 x 3,00 m alt. 0 a 1,00 m AC/BC</v>
          </cell>
          <cell r="D700" t="str">
            <v>m</v>
          </cell>
          <cell r="H700" t="str">
            <v>DNIT 025/2004-ES</v>
          </cell>
        </row>
        <row r="701">
          <cell r="A701" t="str">
            <v>2 S 04 200 55</v>
          </cell>
          <cell r="B701" t="str">
            <v>-</v>
          </cell>
          <cell r="C701" t="str">
            <v>Corpo BSCC 1,50 x 1,50 m alt. 1,00 a 2,50 m AC/BC</v>
          </cell>
          <cell r="D701" t="str">
            <v>m</v>
          </cell>
          <cell r="H701" t="str">
            <v>DNIT 025/2004-ES</v>
          </cell>
        </row>
        <row r="702">
          <cell r="A702" t="str">
            <v>2 S 04 200 56</v>
          </cell>
          <cell r="B702" t="str">
            <v>-</v>
          </cell>
          <cell r="C702" t="str">
            <v>Corpo BSCC 2,00 x 2,00 m alt. 1,00 a 2,50 m AC/BC</v>
          </cell>
          <cell r="D702" t="str">
            <v>m</v>
          </cell>
          <cell r="H702" t="str">
            <v>DNIT 025/2004-ES</v>
          </cell>
        </row>
        <row r="703">
          <cell r="A703" t="str">
            <v>2 S 04 200 57</v>
          </cell>
          <cell r="B703" t="str">
            <v>-</v>
          </cell>
          <cell r="C703" t="str">
            <v>Corpo BSCC 2,50 x 2,50 m alt. 1,00 a 2,50 m AC/BC</v>
          </cell>
          <cell r="D703" t="str">
            <v>m</v>
          </cell>
          <cell r="H703" t="str">
            <v>DNIT 025/2004-ES</v>
          </cell>
        </row>
        <row r="704">
          <cell r="A704" t="str">
            <v>2 S 04 200 58</v>
          </cell>
          <cell r="B704" t="str">
            <v>-</v>
          </cell>
          <cell r="C704" t="str">
            <v>Corpo BSCC 3,00 x 3,00 m alt. 1,00 a 2,50 m AC/BC</v>
          </cell>
          <cell r="D704" t="str">
            <v>m</v>
          </cell>
          <cell r="H704" t="str">
            <v>DNIT 025/2004-ES</v>
          </cell>
        </row>
        <row r="705">
          <cell r="A705" t="str">
            <v>2 S 04 200 59</v>
          </cell>
          <cell r="B705" t="str">
            <v>-</v>
          </cell>
          <cell r="C705" t="str">
            <v>Corpo BSCC 1,50 x 1,50 m alt. 2,50 a 5,00 m AC/BC</v>
          </cell>
          <cell r="D705" t="str">
            <v>m</v>
          </cell>
          <cell r="H705" t="str">
            <v>DNIT 025/2004-ES</v>
          </cell>
        </row>
        <row r="706">
          <cell r="A706" t="str">
            <v>2 S 04 200 60</v>
          </cell>
          <cell r="B706" t="str">
            <v>-</v>
          </cell>
          <cell r="C706" t="str">
            <v>Corpo BSCC 2,00 x 2,00 m alt. 2,50 a 5,00 m AC/BC</v>
          </cell>
          <cell r="D706" t="str">
            <v>m</v>
          </cell>
          <cell r="H706" t="str">
            <v>DNIT 025/2004-ES</v>
          </cell>
        </row>
        <row r="707">
          <cell r="A707" t="str">
            <v>2 S 04 200 61</v>
          </cell>
          <cell r="B707" t="str">
            <v>-</v>
          </cell>
          <cell r="C707" t="str">
            <v>Corpo BSCC 2,50 x 2,50 m alt. 2,50 a 5,00 m AC/BC</v>
          </cell>
          <cell r="D707" t="str">
            <v>m</v>
          </cell>
          <cell r="H707" t="str">
            <v>DNIT 025/2004-ES</v>
          </cell>
        </row>
        <row r="708">
          <cell r="A708" t="str">
            <v>2 S 04 200 62</v>
          </cell>
          <cell r="B708" t="str">
            <v>-</v>
          </cell>
          <cell r="C708" t="str">
            <v>Corpo BSCC 3,00 x 3,00 m alt. 2,50 a 5,00 m AC/BC</v>
          </cell>
          <cell r="D708" t="str">
            <v>m</v>
          </cell>
          <cell r="H708" t="str">
            <v>DNIT 025/2004-ES</v>
          </cell>
        </row>
        <row r="709">
          <cell r="A709" t="str">
            <v>2 S 04 200 63</v>
          </cell>
          <cell r="B709" t="str">
            <v>-</v>
          </cell>
          <cell r="C709" t="str">
            <v>Corpo BSCC 1,50 a 1,50 m alt. 5,00 a 7,50 m AC/BC</v>
          </cell>
          <cell r="D709" t="str">
            <v>m</v>
          </cell>
          <cell r="H709" t="str">
            <v>DNIT 025/2004-ES</v>
          </cell>
        </row>
        <row r="710">
          <cell r="A710" t="str">
            <v>2 S 04 200 64</v>
          </cell>
          <cell r="B710" t="str">
            <v>-</v>
          </cell>
          <cell r="C710" t="str">
            <v>Corpo BSCC 2,00 x 2,00 m alt. 5,00 a 7,50 m AC/BC</v>
          </cell>
          <cell r="D710" t="str">
            <v>m</v>
          </cell>
          <cell r="H710" t="str">
            <v>DNIT 025/2004-ES</v>
          </cell>
        </row>
        <row r="711">
          <cell r="A711" t="str">
            <v>2 S 04 200 65</v>
          </cell>
          <cell r="B711" t="str">
            <v>-</v>
          </cell>
          <cell r="C711" t="str">
            <v>Corpo BSCC 2,50 x 2,50 m alt. 5,00 a 7,50 m AC/BC</v>
          </cell>
          <cell r="D711" t="str">
            <v>m</v>
          </cell>
          <cell r="H711" t="str">
            <v>DNIT 025/2004-ES</v>
          </cell>
        </row>
        <row r="712">
          <cell r="A712" t="str">
            <v>2 S 04 200 66</v>
          </cell>
          <cell r="B712" t="str">
            <v>-</v>
          </cell>
          <cell r="C712" t="str">
            <v>Corpo BSCC 3,00 x 3,00 m alt. 5,00 a 7,50 m AC/BC</v>
          </cell>
          <cell r="D712" t="str">
            <v>m</v>
          </cell>
          <cell r="H712" t="str">
            <v>DNIT 025/2004-ES</v>
          </cell>
        </row>
        <row r="713">
          <cell r="A713" t="str">
            <v>2 S 04 200 67</v>
          </cell>
          <cell r="B713" t="str">
            <v>-</v>
          </cell>
          <cell r="C713" t="str">
            <v>Corpo BSCC 1,50 x 1,50 m alt. 7,50 a 10,00 m AC/BC</v>
          </cell>
          <cell r="D713" t="str">
            <v>m</v>
          </cell>
          <cell r="H713" t="str">
            <v>DNIT 025/2004-ES</v>
          </cell>
        </row>
        <row r="714">
          <cell r="A714" t="str">
            <v>2 S 04 200 68</v>
          </cell>
          <cell r="B714" t="str">
            <v>-</v>
          </cell>
          <cell r="C714" t="str">
            <v>Corpo BSCC 2,00 x 2,00 m alt. 7,50 a 10,00 m AC/BC</v>
          </cell>
          <cell r="D714" t="str">
            <v>m</v>
          </cell>
          <cell r="H714" t="str">
            <v>DNIT 025/2004-ES</v>
          </cell>
        </row>
        <row r="715">
          <cell r="A715" t="str">
            <v>2 S 04 200 69</v>
          </cell>
          <cell r="B715" t="str">
            <v>-</v>
          </cell>
          <cell r="C715" t="str">
            <v>Corpo BSCC 2,50 x 2,50 m alt. 7,50 a 10,00 m AC/BC</v>
          </cell>
          <cell r="D715" t="str">
            <v>m</v>
          </cell>
          <cell r="H715" t="str">
            <v>DNIT 025/2004-ES</v>
          </cell>
        </row>
        <row r="716">
          <cell r="A716" t="str">
            <v>2 S 04 200 70</v>
          </cell>
          <cell r="B716" t="str">
            <v>-</v>
          </cell>
          <cell r="C716" t="str">
            <v>Corpo BSCC 3,00 x 3,00 m alt. 7,50 a 10,00 m AC/BC</v>
          </cell>
          <cell r="D716" t="str">
            <v>m</v>
          </cell>
          <cell r="H716" t="str">
            <v>DNIT 025/2004-ES</v>
          </cell>
        </row>
        <row r="717">
          <cell r="A717" t="str">
            <v>2 S 04 200 71</v>
          </cell>
          <cell r="B717" t="str">
            <v>-</v>
          </cell>
          <cell r="C717" t="str">
            <v>Corpo BSCC 1,50 x 1,50 m alt.10,00 a 12,50 m AC/BC</v>
          </cell>
          <cell r="D717" t="str">
            <v>m</v>
          </cell>
          <cell r="H717" t="str">
            <v>DNIT 025/2004-ES</v>
          </cell>
        </row>
        <row r="718">
          <cell r="A718" t="str">
            <v>2 S 04 200 72</v>
          </cell>
          <cell r="B718" t="str">
            <v>-</v>
          </cell>
          <cell r="C718" t="str">
            <v>Corpo BSCC 2,00 a 2,00 m alt.10,00 a 12,50 m AC/BC</v>
          </cell>
          <cell r="D718" t="str">
            <v>m</v>
          </cell>
          <cell r="H718" t="str">
            <v>DNIT 025/2004-ES</v>
          </cell>
        </row>
        <row r="719">
          <cell r="A719" t="str">
            <v>2 S 04 200 73</v>
          </cell>
          <cell r="B719" t="str">
            <v>-</v>
          </cell>
          <cell r="C719" t="str">
            <v>Corpo BSCC 2,50 x 2,50 m alt.10,00 a 12,50 m AC/BC</v>
          </cell>
          <cell r="D719" t="str">
            <v>m</v>
          </cell>
          <cell r="H719" t="str">
            <v>DNIT 025/2004-ES</v>
          </cell>
        </row>
        <row r="720">
          <cell r="A720" t="str">
            <v>2 S 04 200 74</v>
          </cell>
          <cell r="B720" t="str">
            <v>-</v>
          </cell>
          <cell r="C720" t="str">
            <v>Corpo BSCC 3,00 x 3,00 m alt.10,00 a 12,50 m AC/BC</v>
          </cell>
          <cell r="D720" t="str">
            <v>m</v>
          </cell>
          <cell r="H720" t="str">
            <v>DNIT 025/2004-ES</v>
          </cell>
        </row>
        <row r="721">
          <cell r="A721" t="str">
            <v>2 S 04 200 75</v>
          </cell>
          <cell r="B721" t="str">
            <v>-</v>
          </cell>
          <cell r="C721" t="str">
            <v>Corpo BSCC 1,50 x 1,50 m alt.12,50 a 15,00 m AC/BC</v>
          </cell>
          <cell r="D721" t="str">
            <v>m</v>
          </cell>
          <cell r="H721" t="str">
            <v>DNIT 025/2004-ES</v>
          </cell>
        </row>
        <row r="722">
          <cell r="A722" t="str">
            <v>2 S 04 200 76</v>
          </cell>
          <cell r="B722" t="str">
            <v>-</v>
          </cell>
          <cell r="C722" t="str">
            <v>Corpo BSCC 2,00 x 2,00 m alt.12,50 a 15,00 m AC/BC</v>
          </cell>
          <cell r="D722" t="str">
            <v>m</v>
          </cell>
          <cell r="H722" t="str">
            <v>DNIT 025/2004-ES</v>
          </cell>
        </row>
        <row r="723">
          <cell r="A723" t="str">
            <v>2 S 04 200 77</v>
          </cell>
          <cell r="B723" t="str">
            <v>-</v>
          </cell>
          <cell r="C723" t="str">
            <v>Corpo BSCC 2,50 a 2,50 m alt.12,50 a 15,00 m AC/BC</v>
          </cell>
          <cell r="D723" t="str">
            <v>m</v>
          </cell>
          <cell r="H723" t="str">
            <v>DNIT 025/2004-ES</v>
          </cell>
        </row>
        <row r="724">
          <cell r="A724" t="str">
            <v>2 S 04 200 78</v>
          </cell>
          <cell r="B724" t="str">
            <v>-</v>
          </cell>
          <cell r="C724" t="str">
            <v>Corpo BSCC 3,00 x 3,00 m alt.12,50 a 15,00 m AC/BC</v>
          </cell>
          <cell r="D724" t="str">
            <v>m</v>
          </cell>
          <cell r="H724" t="str">
            <v>DNIT 025/2004-ES</v>
          </cell>
        </row>
        <row r="725">
          <cell r="A725" t="str">
            <v>2 S 04 201 01</v>
          </cell>
          <cell r="B725" t="str">
            <v>-</v>
          </cell>
          <cell r="C725" t="str">
            <v>Boca BSCC 1,50 x 1,50 m normal</v>
          </cell>
          <cell r="D725" t="str">
            <v>und</v>
          </cell>
          <cell r="H725" t="str">
            <v>DNIT 025/2004-ES</v>
          </cell>
        </row>
        <row r="726">
          <cell r="A726" t="str">
            <v>2 S 04 201 02</v>
          </cell>
          <cell r="B726" t="str">
            <v>-</v>
          </cell>
          <cell r="C726" t="str">
            <v>Boca BSCC 2,00 x 2,00 m normal</v>
          </cell>
          <cell r="D726" t="str">
            <v>und</v>
          </cell>
          <cell r="H726" t="str">
            <v>DNIT 025/2004-ES</v>
          </cell>
        </row>
        <row r="727">
          <cell r="A727" t="str">
            <v>2 S 04 201 03</v>
          </cell>
          <cell r="B727" t="str">
            <v>-</v>
          </cell>
          <cell r="C727" t="str">
            <v>Boca BSCC 2,50 x 2,50 m normal</v>
          </cell>
          <cell r="D727" t="str">
            <v>und</v>
          </cell>
          <cell r="H727" t="str">
            <v>DNIT 025/2004-ES</v>
          </cell>
        </row>
        <row r="728">
          <cell r="A728" t="str">
            <v>2 S 04 201 04</v>
          </cell>
          <cell r="B728" t="str">
            <v>-</v>
          </cell>
          <cell r="C728" t="str">
            <v>Boca BSCC 3,00 x 3,00 m normal</v>
          </cell>
          <cell r="D728" t="str">
            <v>und</v>
          </cell>
          <cell r="H728" t="str">
            <v>DNIT 025/2004-ES</v>
          </cell>
        </row>
        <row r="729">
          <cell r="A729" t="str">
            <v>2 S 04 201 05</v>
          </cell>
          <cell r="B729" t="str">
            <v>-</v>
          </cell>
          <cell r="C729" t="str">
            <v>Boca BSCC 1,50 x 1,50 m - esc.=15</v>
          </cell>
          <cell r="D729" t="str">
            <v>und</v>
          </cell>
          <cell r="H729" t="str">
            <v>DNIT 025/2004-ES</v>
          </cell>
        </row>
        <row r="730">
          <cell r="A730" t="str">
            <v>2 S 04 201 06</v>
          </cell>
          <cell r="B730" t="str">
            <v>-</v>
          </cell>
          <cell r="C730" t="str">
            <v>Boca BSCC 2,00 x 2,00 m - esc.=15</v>
          </cell>
          <cell r="D730" t="str">
            <v>und</v>
          </cell>
          <cell r="H730" t="str">
            <v>DNIT 025/2004-ES</v>
          </cell>
        </row>
        <row r="731">
          <cell r="A731" t="str">
            <v>2 S 04 201 07</v>
          </cell>
          <cell r="B731" t="str">
            <v>-</v>
          </cell>
          <cell r="C731" t="str">
            <v>Boca BSCC 2,50 x 2,50 m - esc.=15</v>
          </cell>
          <cell r="D731" t="str">
            <v>und</v>
          </cell>
          <cell r="H731" t="str">
            <v>DNIT 025/2004-ES</v>
          </cell>
        </row>
        <row r="732">
          <cell r="A732" t="str">
            <v>2 S 04 201 08</v>
          </cell>
          <cell r="B732" t="str">
            <v>-</v>
          </cell>
          <cell r="C732" t="str">
            <v>Boca BSCC 3,00 x 3,00 m - esc.=15</v>
          </cell>
          <cell r="D732" t="str">
            <v>und</v>
          </cell>
          <cell r="H732" t="str">
            <v>DNIT 025/2004-ES</v>
          </cell>
        </row>
        <row r="733">
          <cell r="A733" t="str">
            <v>2 S 04 201 09</v>
          </cell>
          <cell r="B733" t="str">
            <v>-</v>
          </cell>
          <cell r="C733" t="str">
            <v>Boca BSCC 1,50 x 1,50 m - esc.=30</v>
          </cell>
          <cell r="D733" t="str">
            <v>und</v>
          </cell>
          <cell r="H733" t="str">
            <v>DNIT 025/2004-ES</v>
          </cell>
        </row>
        <row r="734">
          <cell r="A734" t="str">
            <v>2 S 04 201 10</v>
          </cell>
          <cell r="B734" t="str">
            <v>-</v>
          </cell>
          <cell r="C734" t="str">
            <v>Boca BSCC 2,00 x 2,00 m - esc.=30</v>
          </cell>
          <cell r="D734" t="str">
            <v>und</v>
          </cell>
          <cell r="H734" t="str">
            <v>DNIT 025/2004-ES</v>
          </cell>
        </row>
        <row r="735">
          <cell r="A735" t="str">
            <v>2 S 04 201 11</v>
          </cell>
          <cell r="B735" t="str">
            <v>-</v>
          </cell>
          <cell r="C735" t="str">
            <v>Boca BSCC 2,50 x 2,50 m - esc.=30</v>
          </cell>
          <cell r="D735" t="str">
            <v>und</v>
          </cell>
          <cell r="H735" t="str">
            <v>DNIT 025/2004-ES</v>
          </cell>
        </row>
        <row r="736">
          <cell r="A736" t="str">
            <v>2 S 04 201 12</v>
          </cell>
          <cell r="B736" t="str">
            <v>-</v>
          </cell>
          <cell r="C736" t="str">
            <v>Boca BSCC 3,00 x 3,00 m =esc.=30</v>
          </cell>
          <cell r="D736" t="str">
            <v>und</v>
          </cell>
          <cell r="H736" t="str">
            <v>DNIT 025/2004-ES</v>
          </cell>
        </row>
        <row r="737">
          <cell r="A737" t="str">
            <v>2 S 04 201 13</v>
          </cell>
          <cell r="B737" t="str">
            <v>-</v>
          </cell>
          <cell r="C737" t="str">
            <v>Boca BSCC 1,50 x 1,50 m - esc.=45</v>
          </cell>
          <cell r="D737" t="str">
            <v>und</v>
          </cell>
          <cell r="H737" t="str">
            <v>DNIT 025/2004-ES</v>
          </cell>
        </row>
        <row r="738">
          <cell r="A738" t="str">
            <v>2 S 04 201 14</v>
          </cell>
          <cell r="B738" t="str">
            <v>-</v>
          </cell>
          <cell r="C738" t="str">
            <v>Boca BSCC 2,00 x 2,00 m - esc.=45</v>
          </cell>
          <cell r="D738" t="str">
            <v>und</v>
          </cell>
          <cell r="H738" t="str">
            <v>DNIT 025/2004-ES</v>
          </cell>
        </row>
        <row r="739">
          <cell r="A739" t="str">
            <v>2 S 04 201 15</v>
          </cell>
          <cell r="B739" t="str">
            <v>-</v>
          </cell>
          <cell r="C739" t="str">
            <v>Boca BSCC 2,50 x 2,50 m - esc.=45</v>
          </cell>
          <cell r="D739" t="str">
            <v>und</v>
          </cell>
          <cell r="H739" t="str">
            <v>DNIT 025/2004-ES</v>
          </cell>
        </row>
        <row r="740">
          <cell r="A740" t="str">
            <v>2 S 04 201 16</v>
          </cell>
          <cell r="B740" t="str">
            <v>-</v>
          </cell>
          <cell r="C740" t="str">
            <v>Boca BSCC 3,00 x 3,00 m - esc.=45</v>
          </cell>
          <cell r="D740" t="str">
            <v>und</v>
          </cell>
          <cell r="H740" t="str">
            <v>DNIT 025/2004-ES</v>
          </cell>
        </row>
        <row r="741">
          <cell r="A741" t="str">
            <v>2 S 04 201 51</v>
          </cell>
          <cell r="B741" t="str">
            <v>-</v>
          </cell>
          <cell r="C741" t="str">
            <v>Boca BSCC 1,50 x 1,50 m normal AC/BC</v>
          </cell>
          <cell r="D741" t="str">
            <v>und</v>
          </cell>
          <cell r="H741" t="str">
            <v>DNIT 025/2004-ES</v>
          </cell>
        </row>
        <row r="742">
          <cell r="A742" t="str">
            <v>2 S 04 201 52</v>
          </cell>
          <cell r="B742" t="str">
            <v>-</v>
          </cell>
          <cell r="C742" t="str">
            <v>Boca BSCC 2,00 x 2,00 m normal AC/BC</v>
          </cell>
          <cell r="D742" t="str">
            <v>und</v>
          </cell>
          <cell r="H742" t="str">
            <v>DNIT 025/2004-ES</v>
          </cell>
        </row>
        <row r="743">
          <cell r="A743" t="str">
            <v>2 S 04 201 53</v>
          </cell>
          <cell r="B743" t="str">
            <v>-</v>
          </cell>
          <cell r="C743" t="str">
            <v>Boca BSCC 2,50 x 2,50 m normal AC/BC</v>
          </cell>
          <cell r="D743" t="str">
            <v>und</v>
          </cell>
          <cell r="H743" t="str">
            <v>DNIT 025/2004-ES</v>
          </cell>
        </row>
        <row r="744">
          <cell r="A744" t="str">
            <v>2 S 04 201 54</v>
          </cell>
          <cell r="B744" t="str">
            <v>-</v>
          </cell>
          <cell r="C744" t="str">
            <v>Boca BSCC 3,00 x 3,00 m normal AC/BC</v>
          </cell>
          <cell r="D744" t="str">
            <v>und</v>
          </cell>
          <cell r="H744" t="str">
            <v>DNIT 025/2004-ES</v>
          </cell>
        </row>
        <row r="745">
          <cell r="A745" t="str">
            <v>2 S 04 201 55</v>
          </cell>
          <cell r="B745" t="str">
            <v>-</v>
          </cell>
          <cell r="C745" t="str">
            <v>Boca BSCC 1,50 x 1,50 m - esc=15 AC/BC</v>
          </cell>
          <cell r="D745" t="str">
            <v>und</v>
          </cell>
          <cell r="H745" t="str">
            <v>DNIT 025/2004-ES</v>
          </cell>
        </row>
        <row r="746">
          <cell r="A746" t="str">
            <v>2 S 04 201 56</v>
          </cell>
          <cell r="B746" t="str">
            <v>-</v>
          </cell>
          <cell r="C746" t="str">
            <v>Boca BSCC 2,00 x 2,00 m - esc=15 AC/BC</v>
          </cell>
          <cell r="D746" t="str">
            <v>und</v>
          </cell>
          <cell r="H746" t="str">
            <v>DNIT 025/2004-ES</v>
          </cell>
        </row>
        <row r="747">
          <cell r="A747" t="str">
            <v>2 S 04 201 57</v>
          </cell>
          <cell r="B747" t="str">
            <v>-</v>
          </cell>
          <cell r="C747" t="str">
            <v>Boca BSCC 2,50 x 2,50 m - esc=15 AC/BC</v>
          </cell>
          <cell r="D747" t="str">
            <v>und</v>
          </cell>
          <cell r="H747" t="str">
            <v>DNIT 025/2004-ES</v>
          </cell>
        </row>
        <row r="748">
          <cell r="A748" t="str">
            <v>2 S 04 201 58</v>
          </cell>
          <cell r="B748" t="str">
            <v>-</v>
          </cell>
          <cell r="C748" t="str">
            <v>Boca BSCC 3,00 x 3,00 m - esc=15 AC/BC</v>
          </cell>
          <cell r="D748" t="str">
            <v>und</v>
          </cell>
          <cell r="H748" t="str">
            <v>DNIT 025/2004-ES</v>
          </cell>
        </row>
        <row r="749">
          <cell r="A749" t="str">
            <v>2 S 04 201 59</v>
          </cell>
          <cell r="B749" t="str">
            <v>-</v>
          </cell>
          <cell r="C749" t="str">
            <v>Boca BSCC 1,50 x 1,50 m - esc=30 AC/BC</v>
          </cell>
          <cell r="D749" t="str">
            <v>und</v>
          </cell>
          <cell r="H749" t="str">
            <v>DNIT 025/2004-ES</v>
          </cell>
        </row>
        <row r="750">
          <cell r="A750" t="str">
            <v>2 S 04 201 60</v>
          </cell>
          <cell r="B750" t="str">
            <v>-</v>
          </cell>
          <cell r="C750" t="str">
            <v>Boca BSCC 2,00 x 2,00 m - esc=30 AC/BC</v>
          </cell>
          <cell r="D750" t="str">
            <v>und</v>
          </cell>
          <cell r="H750" t="str">
            <v>DNIT 025/2004-ES</v>
          </cell>
        </row>
        <row r="751">
          <cell r="A751" t="str">
            <v>2 S 04 201 61</v>
          </cell>
          <cell r="B751" t="str">
            <v>-</v>
          </cell>
          <cell r="C751" t="str">
            <v>Boca BSCC 2,50 x 2,50 m - esc=30 AC/BC</v>
          </cell>
          <cell r="D751" t="str">
            <v>und</v>
          </cell>
          <cell r="H751" t="str">
            <v>DNIT 025/2004-ES</v>
          </cell>
        </row>
        <row r="752">
          <cell r="A752" t="str">
            <v>2 S 04 201 62</v>
          </cell>
          <cell r="B752" t="str">
            <v>-</v>
          </cell>
          <cell r="C752" t="str">
            <v>Boca BSCC 3,00 x 3,00 m - esc=30 AC/BC</v>
          </cell>
          <cell r="D752" t="str">
            <v>und</v>
          </cell>
          <cell r="H752" t="str">
            <v>DNIT 025/2004-ES</v>
          </cell>
        </row>
        <row r="753">
          <cell r="A753" t="str">
            <v>2 S 04 201 63</v>
          </cell>
          <cell r="B753" t="str">
            <v>-</v>
          </cell>
          <cell r="C753" t="str">
            <v>Boca BSCC 1,50 x 1,50 m - esc=45 AC/BC</v>
          </cell>
          <cell r="D753" t="str">
            <v>und</v>
          </cell>
          <cell r="H753" t="str">
            <v>DNIT 025/2004-ES</v>
          </cell>
        </row>
        <row r="754">
          <cell r="A754" t="str">
            <v>2 S 04 201 64</v>
          </cell>
          <cell r="B754" t="str">
            <v>-</v>
          </cell>
          <cell r="C754" t="str">
            <v>Boca BSCC 2,00 x 2,00 m - esc=45 AC/BC</v>
          </cell>
          <cell r="D754" t="str">
            <v>und</v>
          </cell>
          <cell r="H754" t="str">
            <v>DNIT 025/2004-ES</v>
          </cell>
        </row>
        <row r="755">
          <cell r="A755" t="str">
            <v>2 S 04 201 65</v>
          </cell>
          <cell r="B755" t="str">
            <v>-</v>
          </cell>
          <cell r="C755" t="str">
            <v>Boca BSCC 2,50 x 2,50 m - esc=45 AC/BC</v>
          </cell>
          <cell r="D755" t="str">
            <v>und</v>
          </cell>
          <cell r="H755" t="str">
            <v>DNIT 025/2004-ES</v>
          </cell>
        </row>
        <row r="756">
          <cell r="A756" t="str">
            <v>2 S 04 201 66</v>
          </cell>
          <cell r="B756" t="str">
            <v>-</v>
          </cell>
          <cell r="C756" t="str">
            <v>Boca BSCC 3,00 x 3,00 m - esc=45 AC/BC</v>
          </cell>
          <cell r="D756" t="str">
            <v>und</v>
          </cell>
          <cell r="H756" t="str">
            <v>DNIT 025/2004-ES</v>
          </cell>
        </row>
        <row r="757">
          <cell r="A757" t="str">
            <v>2 S 04 210 01</v>
          </cell>
          <cell r="B757" t="str">
            <v>-</v>
          </cell>
          <cell r="C757" t="str">
            <v>Corpo BDCC 1,50 x 1,50 m alt. 0 a 1,00 m</v>
          </cell>
          <cell r="D757" t="str">
            <v>m</v>
          </cell>
          <cell r="H757" t="str">
            <v>DNIT 025/2004-ES</v>
          </cell>
        </row>
        <row r="758">
          <cell r="A758" t="str">
            <v>2 S 04 210 02</v>
          </cell>
          <cell r="B758" t="str">
            <v>-</v>
          </cell>
          <cell r="C758" t="str">
            <v>Corpo BDCC 2,00 x 2,00 m alt. 0 a 1,00 m</v>
          </cell>
          <cell r="D758" t="str">
            <v>m</v>
          </cell>
          <cell r="H758" t="str">
            <v>DNIT 025/2004-ES</v>
          </cell>
        </row>
        <row r="759">
          <cell r="A759" t="str">
            <v>2 S 04 210 03</v>
          </cell>
          <cell r="B759" t="str">
            <v>-</v>
          </cell>
          <cell r="C759" t="str">
            <v>Corpo BDCC 2,50 x 2,50 m alt. 0 a 1,00 m</v>
          </cell>
          <cell r="D759" t="str">
            <v>m</v>
          </cell>
          <cell r="H759" t="str">
            <v>DNIT 025/2004-ES</v>
          </cell>
        </row>
        <row r="760">
          <cell r="A760" t="str">
            <v>2 S 04 210 04</v>
          </cell>
          <cell r="B760" t="str">
            <v>-</v>
          </cell>
          <cell r="C760" t="str">
            <v>Corpo BDCC 3,00 x 3,00 m alt. 0 a 1,00</v>
          </cell>
          <cell r="D760" t="str">
            <v>m</v>
          </cell>
          <cell r="H760" t="str">
            <v>DNIT 025/2004-ES</v>
          </cell>
        </row>
        <row r="761">
          <cell r="A761" t="str">
            <v>2 S 04 210 05</v>
          </cell>
          <cell r="B761" t="str">
            <v>-</v>
          </cell>
          <cell r="C761" t="str">
            <v>Corpo BDCC 1,50 x 1,50 m alt. 1,00 a 2,50 m</v>
          </cell>
          <cell r="D761" t="str">
            <v>m</v>
          </cell>
          <cell r="H761" t="str">
            <v>DNIT 025/2004-ES</v>
          </cell>
        </row>
        <row r="762">
          <cell r="A762" t="str">
            <v>2 S 04 210 06</v>
          </cell>
          <cell r="B762" t="str">
            <v>-</v>
          </cell>
          <cell r="C762" t="str">
            <v>Corpo BDCC 2,00 x 2,00 m alt. 1,00 a 2,50 m</v>
          </cell>
          <cell r="D762" t="str">
            <v>m</v>
          </cell>
          <cell r="H762" t="str">
            <v>DNIT 025/2004-ES</v>
          </cell>
        </row>
        <row r="763">
          <cell r="A763" t="str">
            <v>2 S 04 210 07</v>
          </cell>
          <cell r="B763" t="str">
            <v>-</v>
          </cell>
          <cell r="C763" t="str">
            <v>Corpo BDCC 2,50 x 2,50 m alt. 1,00 a 2,50 m</v>
          </cell>
          <cell r="D763" t="str">
            <v>m</v>
          </cell>
          <cell r="H763" t="str">
            <v>DNIT 025/2004-ES</v>
          </cell>
        </row>
        <row r="764">
          <cell r="A764" t="str">
            <v>2 S 04 210 08</v>
          </cell>
          <cell r="B764" t="str">
            <v>-</v>
          </cell>
          <cell r="C764" t="str">
            <v>Corpo BDCC 3,00 x 3,00 m alt. 1,00 a 2,50 m</v>
          </cell>
          <cell r="D764" t="str">
            <v>m</v>
          </cell>
          <cell r="H764" t="str">
            <v>DNIT 025/2004-ES</v>
          </cell>
        </row>
        <row r="765">
          <cell r="A765" t="str">
            <v>2 S 04 210 09</v>
          </cell>
          <cell r="B765" t="str">
            <v>-</v>
          </cell>
          <cell r="C765" t="str">
            <v>Corpo BDCC 1,50 x 1,50 m alt. 2,50 a 5,00 m</v>
          </cell>
          <cell r="D765" t="str">
            <v>m</v>
          </cell>
          <cell r="H765" t="str">
            <v>DNIT 025/2004-ES</v>
          </cell>
        </row>
        <row r="766">
          <cell r="A766" t="str">
            <v>2 S 04 210 10</v>
          </cell>
          <cell r="B766" t="str">
            <v>-</v>
          </cell>
          <cell r="C766" t="str">
            <v>Corpo BDCC 2,00 x 2,00 m alt. 2,50 a 5,00 m</v>
          </cell>
          <cell r="D766" t="str">
            <v>m</v>
          </cell>
          <cell r="H766" t="str">
            <v>DNIT 025/2004-ES</v>
          </cell>
        </row>
        <row r="767">
          <cell r="A767" t="str">
            <v>2 S 04 210 11</v>
          </cell>
          <cell r="B767" t="str">
            <v>-</v>
          </cell>
          <cell r="C767" t="str">
            <v>Corpo BDCC 2,50 x 2,50 m alt. 2,50 a 5,00 m</v>
          </cell>
          <cell r="D767" t="str">
            <v>m</v>
          </cell>
          <cell r="H767" t="str">
            <v>DNIT 025/2004-ES</v>
          </cell>
        </row>
        <row r="768">
          <cell r="A768" t="str">
            <v>2 S 04 210 12</v>
          </cell>
          <cell r="B768" t="str">
            <v>-</v>
          </cell>
          <cell r="C768" t="str">
            <v>Corpo BDCC 3,00 x 3,00 m alt. 2,50 a 5,00 m</v>
          </cell>
          <cell r="D768" t="str">
            <v>m</v>
          </cell>
          <cell r="H768" t="str">
            <v>DNIT 025/2004-ES</v>
          </cell>
        </row>
        <row r="769">
          <cell r="A769" t="str">
            <v>2 S 04 210 13</v>
          </cell>
          <cell r="B769" t="str">
            <v>-</v>
          </cell>
          <cell r="C769" t="str">
            <v>Corpo BDCC 1,50 x 1,50 m alt. 5,00 a 7,50 m</v>
          </cell>
          <cell r="D769" t="str">
            <v>m</v>
          </cell>
          <cell r="H769" t="str">
            <v>DNIT 025/2004-ES</v>
          </cell>
        </row>
        <row r="770">
          <cell r="A770" t="str">
            <v>2 S 04 210 14</v>
          </cell>
          <cell r="B770" t="str">
            <v>-</v>
          </cell>
          <cell r="C770" t="str">
            <v>Corpo BDCC 2,00 a 2,00 m alt. 5,00 a 7,50 m</v>
          </cell>
          <cell r="D770" t="str">
            <v>m</v>
          </cell>
          <cell r="H770" t="str">
            <v>DNIT 025/2004-ES</v>
          </cell>
        </row>
        <row r="771">
          <cell r="A771" t="str">
            <v>2 S 04 210 15</v>
          </cell>
          <cell r="B771" t="str">
            <v>-</v>
          </cell>
          <cell r="C771" t="str">
            <v>Corpo BDCC 2,50 x 2,50 m alt. 5,00 a 7,50 m</v>
          </cell>
          <cell r="D771" t="str">
            <v>m</v>
          </cell>
          <cell r="H771" t="str">
            <v>DNIT 025/2004-ES</v>
          </cell>
        </row>
        <row r="772">
          <cell r="A772" t="str">
            <v>2 S 04 210 16</v>
          </cell>
          <cell r="B772" t="str">
            <v>-</v>
          </cell>
          <cell r="C772" t="str">
            <v>Corpo BDCC 3,00 x 3,00 m alt. 5,00 a 7,50 m</v>
          </cell>
          <cell r="D772" t="str">
            <v>m</v>
          </cell>
          <cell r="H772" t="str">
            <v>DNIT 025/2004-ES</v>
          </cell>
        </row>
        <row r="773">
          <cell r="A773" t="str">
            <v>2 S 04 210 17</v>
          </cell>
          <cell r="B773" t="str">
            <v>-</v>
          </cell>
          <cell r="C773" t="str">
            <v>Corpo BDCC 1,50 x 1,50 m alt. 7,50 a 10,00 m</v>
          </cell>
          <cell r="D773" t="str">
            <v>m</v>
          </cell>
          <cell r="H773" t="str">
            <v>DNIT 025/2004-ES</v>
          </cell>
        </row>
        <row r="774">
          <cell r="A774" t="str">
            <v>2 S 04 210 18</v>
          </cell>
          <cell r="B774" t="str">
            <v>-</v>
          </cell>
          <cell r="C774" t="str">
            <v>Corpo BDCC 2,00 x 2,00 m alt. 7,50 a 10,00 m</v>
          </cell>
          <cell r="D774" t="str">
            <v>m</v>
          </cell>
          <cell r="H774" t="str">
            <v>DNIT 025/2004-ES</v>
          </cell>
        </row>
        <row r="775">
          <cell r="A775" t="str">
            <v>2 S 04 210 19</v>
          </cell>
          <cell r="B775" t="str">
            <v>-</v>
          </cell>
          <cell r="C775" t="str">
            <v>Corpo BDCC 2,50 x 2,50 m alt. 7,50 a 10,00 m</v>
          </cell>
          <cell r="D775" t="str">
            <v>m</v>
          </cell>
          <cell r="H775" t="str">
            <v>DNIT 025/2004-ES</v>
          </cell>
        </row>
        <row r="776">
          <cell r="A776" t="str">
            <v>2 S 04 210 20</v>
          </cell>
          <cell r="B776" t="str">
            <v>-</v>
          </cell>
          <cell r="C776" t="str">
            <v>Corpo BDCC 3,00 x 3,00 m alt. 7,50 a 10,00 m</v>
          </cell>
          <cell r="D776" t="str">
            <v>m</v>
          </cell>
          <cell r="H776" t="str">
            <v>DNIT 025/2004-ES</v>
          </cell>
        </row>
        <row r="777">
          <cell r="A777" t="str">
            <v>2 S 04 210 21</v>
          </cell>
          <cell r="B777" t="str">
            <v>-</v>
          </cell>
          <cell r="C777" t="str">
            <v>Corpo BDCC 1,50 x 1,50 m alt. 10,00 a 12,50 m</v>
          </cell>
          <cell r="D777" t="str">
            <v>m</v>
          </cell>
          <cell r="H777" t="str">
            <v>DNIT 025/2004-ES</v>
          </cell>
        </row>
        <row r="778">
          <cell r="A778" t="str">
            <v>2 S 04 210 22</v>
          </cell>
          <cell r="B778" t="str">
            <v>-</v>
          </cell>
          <cell r="C778" t="str">
            <v>Corpo BDCC 2,00 x 2,00 m alt. 10,00 a 12,50 m</v>
          </cell>
          <cell r="D778" t="str">
            <v>m</v>
          </cell>
          <cell r="H778" t="str">
            <v>DNIT 025/2004-ES</v>
          </cell>
        </row>
        <row r="779">
          <cell r="A779" t="str">
            <v>2 S 04 210 23</v>
          </cell>
          <cell r="B779" t="str">
            <v>-</v>
          </cell>
          <cell r="C779" t="str">
            <v>Corpo BDCC 2,50 x 2,50 m alt. 10,00 a 12,50 m</v>
          </cell>
          <cell r="D779" t="str">
            <v>m</v>
          </cell>
          <cell r="H779" t="str">
            <v>DNIT 025/2004-ES</v>
          </cell>
        </row>
        <row r="780">
          <cell r="A780" t="str">
            <v>2 S 04 210 24</v>
          </cell>
          <cell r="B780" t="str">
            <v>-</v>
          </cell>
          <cell r="C780" t="str">
            <v>Corpo BDCC 3,00 x 3,00 m alt. 10,00 a 12,50 m</v>
          </cell>
          <cell r="D780" t="str">
            <v>m</v>
          </cell>
          <cell r="H780" t="str">
            <v>DNIT 025/2004-ES</v>
          </cell>
        </row>
        <row r="781">
          <cell r="A781" t="str">
            <v>2 S 04 210 25</v>
          </cell>
          <cell r="B781" t="str">
            <v>-</v>
          </cell>
          <cell r="C781" t="str">
            <v>Corpo BDCC 1,50 x 1,50 m alt. 12,50 a 15,00 m</v>
          </cell>
          <cell r="D781" t="str">
            <v>m</v>
          </cell>
          <cell r="H781" t="str">
            <v>DNIT 025/2004-ES</v>
          </cell>
        </row>
        <row r="782">
          <cell r="A782" t="str">
            <v>2 S 04 210 26</v>
          </cell>
          <cell r="B782" t="str">
            <v>-</v>
          </cell>
          <cell r="C782" t="str">
            <v>Corpo BDCC 2,00 x 2,00 m alt. 12,50 a 15,00 m</v>
          </cell>
          <cell r="D782" t="str">
            <v>m</v>
          </cell>
          <cell r="H782" t="str">
            <v>DNIT 025/2004-ES</v>
          </cell>
        </row>
        <row r="783">
          <cell r="A783" t="str">
            <v>2 S 04 210 27</v>
          </cell>
          <cell r="B783" t="str">
            <v>-</v>
          </cell>
          <cell r="C783" t="str">
            <v>Corpo BDCC 2,50 x 2,50 m alt. 12,50 a 15,00 m</v>
          </cell>
          <cell r="D783" t="str">
            <v>m</v>
          </cell>
          <cell r="H783" t="str">
            <v>DNIT 025/2004-ES</v>
          </cell>
        </row>
        <row r="784">
          <cell r="A784" t="str">
            <v>2 S 04 210 28</v>
          </cell>
          <cell r="B784" t="str">
            <v>-</v>
          </cell>
          <cell r="C784" t="str">
            <v>Corpo BDCC 3,00 x 3,00 m alt. 12,50 a 15,00 m</v>
          </cell>
          <cell r="D784" t="str">
            <v>m</v>
          </cell>
          <cell r="H784" t="str">
            <v>DNIT 025/2004-ES</v>
          </cell>
        </row>
        <row r="785">
          <cell r="A785" t="str">
            <v>2 S 04 210 51</v>
          </cell>
          <cell r="B785" t="str">
            <v>-</v>
          </cell>
          <cell r="C785" t="str">
            <v>Corpo BDCC 1,50 x 1,50 m alt. 0 a 1,00 m AC/BC</v>
          </cell>
          <cell r="D785" t="str">
            <v>m</v>
          </cell>
          <cell r="H785" t="str">
            <v>DNIT 025/2004-ES</v>
          </cell>
        </row>
        <row r="786">
          <cell r="A786" t="str">
            <v>2 S 04 210 52</v>
          </cell>
          <cell r="B786" t="str">
            <v>-</v>
          </cell>
          <cell r="C786" t="str">
            <v>Corpo BDCC 2,00 x 2,00 m alt. 0 a 1,00 m AC/BC</v>
          </cell>
          <cell r="D786" t="str">
            <v>m</v>
          </cell>
          <cell r="H786" t="str">
            <v>DNIT 025/2004-ES</v>
          </cell>
        </row>
        <row r="787">
          <cell r="A787" t="str">
            <v>2 S 04 210 53</v>
          </cell>
          <cell r="B787" t="str">
            <v>-</v>
          </cell>
          <cell r="C787" t="str">
            <v>Corpo BDCC 2,50 a 2,50 m alt. 0 a 1,00 m AC/BC</v>
          </cell>
          <cell r="D787" t="str">
            <v>m</v>
          </cell>
          <cell r="H787" t="str">
            <v>DNIT 025/2004-ES</v>
          </cell>
        </row>
        <row r="788">
          <cell r="A788" t="str">
            <v>2 S 04 210 54</v>
          </cell>
          <cell r="B788" t="str">
            <v>-</v>
          </cell>
          <cell r="C788" t="str">
            <v>Corpo BDCC 3,00 x 3,00 m alt. 0 a 1,00 m AC/BC</v>
          </cell>
          <cell r="D788" t="str">
            <v>m</v>
          </cell>
          <cell r="H788" t="str">
            <v>DNIT 025/2004-ES</v>
          </cell>
        </row>
        <row r="789">
          <cell r="A789" t="str">
            <v>2 S 04 210 55</v>
          </cell>
          <cell r="B789" t="str">
            <v>-</v>
          </cell>
          <cell r="C789" t="str">
            <v>Corpo BDCC 1,50 x 1,50 m alt. 1,00 a 2,50 m AC/BC</v>
          </cell>
          <cell r="D789" t="str">
            <v>m</v>
          </cell>
          <cell r="H789" t="str">
            <v>DNIT 025/2004-ES</v>
          </cell>
        </row>
        <row r="790">
          <cell r="A790" t="str">
            <v>2 S 04 210 56</v>
          </cell>
          <cell r="B790" t="str">
            <v>-</v>
          </cell>
          <cell r="C790" t="str">
            <v>Corpo BDCC 2,00 x 2,00 m alt. 1,00 a 2,50 m AC/BC</v>
          </cell>
          <cell r="D790" t="str">
            <v>m</v>
          </cell>
          <cell r="H790" t="str">
            <v>DNIT 025/2004-ES</v>
          </cell>
        </row>
        <row r="791">
          <cell r="A791" t="str">
            <v>2 S 04 210 57</v>
          </cell>
          <cell r="B791" t="str">
            <v>-</v>
          </cell>
          <cell r="C791" t="str">
            <v>Corpo BDCC 2,50 x 2,50 m alt. 1,00 a 2,50 m AC/BC</v>
          </cell>
          <cell r="D791" t="str">
            <v>m</v>
          </cell>
          <cell r="H791" t="str">
            <v>DNIT 025/2004-ES</v>
          </cell>
        </row>
        <row r="792">
          <cell r="A792" t="str">
            <v>2 S 04 210 58</v>
          </cell>
          <cell r="B792" t="str">
            <v>-</v>
          </cell>
          <cell r="C792" t="str">
            <v>Corpo BDCC 3,00 x 3,00 m alt. 1,00 a 2,50 m AC/BC</v>
          </cell>
          <cell r="D792" t="str">
            <v>m</v>
          </cell>
          <cell r="H792" t="str">
            <v>DNIT 025/2004-ES</v>
          </cell>
        </row>
        <row r="793">
          <cell r="A793" t="str">
            <v>2 S 04 210 59</v>
          </cell>
          <cell r="B793" t="str">
            <v>-</v>
          </cell>
          <cell r="C793" t="str">
            <v>Corpo BDCC 1,50 x 1,50 m alt. 2,50 a 5,00 m AC/BC</v>
          </cell>
          <cell r="D793" t="str">
            <v>m</v>
          </cell>
          <cell r="H793" t="str">
            <v>DNIT 025/2004-ES</v>
          </cell>
        </row>
        <row r="794">
          <cell r="A794" t="str">
            <v>2 S 04 210 60</v>
          </cell>
          <cell r="B794" t="str">
            <v>-</v>
          </cell>
          <cell r="C794" t="str">
            <v>Corpo BDCC 2,00 x 2,00 m alt. 2,50 a 5,00 m AC/BC</v>
          </cell>
          <cell r="D794" t="str">
            <v>m</v>
          </cell>
          <cell r="H794" t="str">
            <v>DNIT 025/2004-ES</v>
          </cell>
        </row>
        <row r="795">
          <cell r="A795" t="str">
            <v>2 S 04 210 61</v>
          </cell>
          <cell r="B795" t="str">
            <v>-</v>
          </cell>
          <cell r="C795" t="str">
            <v>Corpo BDCC 2,50 x 2,50 m alt. 2,50 a 5,00 m AC/BC</v>
          </cell>
          <cell r="D795" t="str">
            <v>m</v>
          </cell>
          <cell r="H795" t="str">
            <v>DNIT 025/2004-ES</v>
          </cell>
        </row>
        <row r="796">
          <cell r="A796" t="str">
            <v>2 S 04 210 62</v>
          </cell>
          <cell r="B796" t="str">
            <v>-</v>
          </cell>
          <cell r="C796" t="str">
            <v>Corpo BDCC 3,00 x 3,00 m alt. 2,50 a 5,00 m AC/BC</v>
          </cell>
          <cell r="D796" t="str">
            <v>m</v>
          </cell>
          <cell r="H796" t="str">
            <v>DNIT 025/2004-ES</v>
          </cell>
        </row>
        <row r="797">
          <cell r="A797" t="str">
            <v>2 S 04 210 63</v>
          </cell>
          <cell r="B797" t="str">
            <v>-</v>
          </cell>
          <cell r="C797" t="str">
            <v>Corpo BDCC 1,50 x 1,50 m alt. 5,00 a 7,50 m AC/BC</v>
          </cell>
          <cell r="D797" t="str">
            <v>m</v>
          </cell>
          <cell r="H797" t="str">
            <v>DNIT 025/2004-ES</v>
          </cell>
        </row>
        <row r="798">
          <cell r="A798" t="str">
            <v>2 S 04 210 64</v>
          </cell>
          <cell r="B798" t="str">
            <v>-</v>
          </cell>
          <cell r="C798" t="str">
            <v>Corpo BDCC 2,00 x 2,00 m alt. 5,00 a 7,50 m AC/BC</v>
          </cell>
          <cell r="D798" t="str">
            <v>m</v>
          </cell>
          <cell r="H798" t="str">
            <v>DNIT 025/2004-ES</v>
          </cell>
        </row>
        <row r="799">
          <cell r="A799" t="str">
            <v>2 S 04 210 65</v>
          </cell>
          <cell r="B799" t="str">
            <v>-</v>
          </cell>
          <cell r="C799" t="str">
            <v>Corpo BDCC 2,50 x 2,50 m alt. 5,00 a 7,50 m AC/BC</v>
          </cell>
          <cell r="D799" t="str">
            <v>m</v>
          </cell>
          <cell r="H799" t="str">
            <v>DNIT 025/2004-ES</v>
          </cell>
        </row>
        <row r="800">
          <cell r="A800" t="str">
            <v>2 S 04 210 66</v>
          </cell>
          <cell r="B800" t="str">
            <v>-</v>
          </cell>
          <cell r="C800" t="str">
            <v>Corpo BDCC 3,00 x 3,00 m alt. 5,00 a 7,50 m AC/BC</v>
          </cell>
          <cell r="D800" t="str">
            <v>m</v>
          </cell>
          <cell r="H800" t="str">
            <v>DNIT 025/2004-ES</v>
          </cell>
        </row>
        <row r="801">
          <cell r="A801" t="str">
            <v>2 S 04 210 67</v>
          </cell>
          <cell r="B801" t="str">
            <v>-</v>
          </cell>
          <cell r="C801" t="str">
            <v>Corpo BDCC 1,50 x 1,50 m alt. 7,50 a 10,00 m AC/BC</v>
          </cell>
          <cell r="D801" t="str">
            <v>m</v>
          </cell>
          <cell r="H801" t="str">
            <v>DNIT 025/2004-ES</v>
          </cell>
        </row>
        <row r="802">
          <cell r="A802" t="str">
            <v>2 S 04 210 68</v>
          </cell>
          <cell r="B802" t="str">
            <v>-</v>
          </cell>
          <cell r="C802" t="str">
            <v>Corpo BDCC 2,00 x 2,00 m alt. 7,50 a 10,00 m AC/BC</v>
          </cell>
          <cell r="D802" t="str">
            <v>m</v>
          </cell>
          <cell r="H802" t="str">
            <v>DNIT 025/2004-ES</v>
          </cell>
        </row>
        <row r="803">
          <cell r="A803" t="str">
            <v>2 S 04 210 69</v>
          </cell>
          <cell r="B803" t="str">
            <v>-</v>
          </cell>
          <cell r="C803" t="str">
            <v>Corpo BDCC 2,50 x 2,50 m alt. 7,50 a 10,00 m AC/BC</v>
          </cell>
          <cell r="D803" t="str">
            <v>m</v>
          </cell>
          <cell r="H803" t="str">
            <v>DNIT 025/2004-ES</v>
          </cell>
        </row>
        <row r="804">
          <cell r="A804" t="str">
            <v>2 S 04 210 70</v>
          </cell>
          <cell r="B804" t="str">
            <v>-</v>
          </cell>
          <cell r="C804" t="str">
            <v>Corpo BDCC 3,00 x 3,00 m alt. 7,50 a 10,00 m AC/BC</v>
          </cell>
          <cell r="D804" t="str">
            <v>m</v>
          </cell>
          <cell r="H804" t="str">
            <v>DNIT 025/2004-ES</v>
          </cell>
        </row>
        <row r="805">
          <cell r="A805" t="str">
            <v>2 S 04 210 71</v>
          </cell>
          <cell r="B805" t="str">
            <v>-</v>
          </cell>
          <cell r="C805" t="str">
            <v>Corpo BDCC 1,50 x 1,50 m alt.10,00 a 12,50 m AC/BC</v>
          </cell>
          <cell r="D805" t="str">
            <v>m</v>
          </cell>
          <cell r="H805" t="str">
            <v>DNIT 025/2004-ES</v>
          </cell>
        </row>
        <row r="806">
          <cell r="A806" t="str">
            <v>2 S 04 210 72</v>
          </cell>
          <cell r="B806" t="str">
            <v>-</v>
          </cell>
          <cell r="C806" t="str">
            <v>Corpo BDCC 2,00 x 2,00 m alt.10,00 a 12,50 m AC/BC</v>
          </cell>
          <cell r="D806" t="str">
            <v>m</v>
          </cell>
          <cell r="H806" t="str">
            <v>DNIT 025/2004-ES</v>
          </cell>
        </row>
        <row r="807">
          <cell r="A807" t="str">
            <v>2 S 04 210 73</v>
          </cell>
          <cell r="B807" t="str">
            <v>-</v>
          </cell>
          <cell r="C807" t="str">
            <v>Corpo BDCC 2,50 x 2,50 m alt.10,00 a 12,50 m AC/BC</v>
          </cell>
          <cell r="D807" t="str">
            <v>m</v>
          </cell>
          <cell r="H807" t="str">
            <v>DNIT 025/2004-ES</v>
          </cell>
        </row>
        <row r="808">
          <cell r="A808" t="str">
            <v>2 S 04 210 74</v>
          </cell>
          <cell r="B808" t="str">
            <v>-</v>
          </cell>
          <cell r="C808" t="str">
            <v>Corpo BDCC 3,00 x 3,00 m alt.10,00 a 12,50 m AC/BC</v>
          </cell>
          <cell r="D808" t="str">
            <v>m</v>
          </cell>
          <cell r="H808" t="str">
            <v>DNIT 025/2004-ES</v>
          </cell>
        </row>
        <row r="809">
          <cell r="A809" t="str">
            <v>2 S 04 210 75</v>
          </cell>
          <cell r="B809" t="str">
            <v>-</v>
          </cell>
          <cell r="C809" t="str">
            <v>Corpo BDCC 1,50 x 1,50 m alt.12,50 a 15,00 m AC/BC</v>
          </cell>
          <cell r="D809" t="str">
            <v>m</v>
          </cell>
          <cell r="H809" t="str">
            <v>DNIT 025/2004-ES</v>
          </cell>
        </row>
        <row r="810">
          <cell r="A810" t="str">
            <v>2 S 04 210 76</v>
          </cell>
          <cell r="B810" t="str">
            <v>-</v>
          </cell>
          <cell r="C810" t="str">
            <v>Corpo BDCC 2,00 x 2,00 m alt.12,50 a 15,00 m AC/BC</v>
          </cell>
          <cell r="D810" t="str">
            <v>m</v>
          </cell>
          <cell r="H810" t="str">
            <v>DNIT 025/2004-ES</v>
          </cell>
        </row>
        <row r="811">
          <cell r="A811" t="str">
            <v>2 S 04 210 77</v>
          </cell>
          <cell r="B811" t="str">
            <v>-</v>
          </cell>
          <cell r="C811" t="str">
            <v>Corpo BDCC 2,50 x 2,50 m alt.12,50 a 15,00 m AC/BC</v>
          </cell>
          <cell r="D811" t="str">
            <v>m</v>
          </cell>
          <cell r="H811" t="str">
            <v>DNIT 025/2004-ES</v>
          </cell>
        </row>
        <row r="812">
          <cell r="A812" t="str">
            <v>2 S 04 210 78</v>
          </cell>
          <cell r="B812" t="str">
            <v>-</v>
          </cell>
          <cell r="C812" t="str">
            <v>Corpo BDCC 3,00 x 3,00 m alt.12,50 a 15,00 m AC/BC</v>
          </cell>
          <cell r="D812" t="str">
            <v>m</v>
          </cell>
          <cell r="H812" t="str">
            <v>DNIT 025/2004-ES</v>
          </cell>
        </row>
        <row r="813">
          <cell r="A813" t="str">
            <v>2 S 04 211 01</v>
          </cell>
          <cell r="B813" t="str">
            <v>-</v>
          </cell>
          <cell r="C813" t="str">
            <v>Boca BDCC 1,50 x 1,50 m normal</v>
          </cell>
          <cell r="D813" t="str">
            <v>und</v>
          </cell>
          <cell r="H813" t="str">
            <v>DNIT 025/2004-ES</v>
          </cell>
        </row>
        <row r="814">
          <cell r="A814" t="str">
            <v>2 S 04 211 02</v>
          </cell>
          <cell r="B814" t="str">
            <v>-</v>
          </cell>
          <cell r="C814" t="str">
            <v>Boca BDCC 2,00 x 2,00 m normal</v>
          </cell>
          <cell r="D814" t="str">
            <v>und</v>
          </cell>
          <cell r="H814" t="str">
            <v>DNIT 025/2004-ES</v>
          </cell>
        </row>
        <row r="815">
          <cell r="A815" t="str">
            <v>2 S 04 211 03</v>
          </cell>
          <cell r="B815" t="str">
            <v>-</v>
          </cell>
          <cell r="C815" t="str">
            <v>Boca BDCC 2,50 x 2,50 m normal</v>
          </cell>
          <cell r="D815" t="str">
            <v>und</v>
          </cell>
          <cell r="H815" t="str">
            <v>DNIT 025/2004-ES</v>
          </cell>
        </row>
        <row r="816">
          <cell r="A816" t="str">
            <v>2 S 04 211 04</v>
          </cell>
          <cell r="B816" t="str">
            <v>-</v>
          </cell>
          <cell r="C816" t="str">
            <v>Boca BDCC 3,00 x 3,00 m normal</v>
          </cell>
          <cell r="D816" t="str">
            <v>und</v>
          </cell>
          <cell r="H816" t="str">
            <v>DNIT 025/2004-ES</v>
          </cell>
        </row>
        <row r="817">
          <cell r="A817" t="str">
            <v>2 S 04 211 05</v>
          </cell>
          <cell r="B817" t="str">
            <v>-</v>
          </cell>
          <cell r="C817" t="str">
            <v>Boca BDCC 1,50 x 1,50 m esc.=15</v>
          </cell>
          <cell r="D817" t="str">
            <v>und</v>
          </cell>
          <cell r="H817" t="str">
            <v>DNIT 025/2004-ES</v>
          </cell>
        </row>
        <row r="818">
          <cell r="A818" t="str">
            <v>2 S 04 211 06</v>
          </cell>
          <cell r="B818" t="str">
            <v>-</v>
          </cell>
          <cell r="C818" t="str">
            <v>Boca BDCC 2,00 x 2,00 m esc=15</v>
          </cell>
          <cell r="D818" t="str">
            <v>und</v>
          </cell>
          <cell r="H818" t="str">
            <v>DNIT 025/2004-ES</v>
          </cell>
        </row>
        <row r="819">
          <cell r="A819" t="str">
            <v>2 S 04 211 07</v>
          </cell>
          <cell r="B819" t="str">
            <v>-</v>
          </cell>
          <cell r="C819" t="str">
            <v>Boca BDCC 2,50 x 2,50 m esc=15</v>
          </cell>
          <cell r="D819" t="str">
            <v>und</v>
          </cell>
          <cell r="H819" t="str">
            <v>DNIT 025/2004-ES</v>
          </cell>
        </row>
        <row r="820">
          <cell r="A820" t="str">
            <v>2 S 04 211 08</v>
          </cell>
          <cell r="B820" t="str">
            <v>-</v>
          </cell>
          <cell r="C820" t="str">
            <v>Boca BDCC 3,00 x 3,00 m esc=15</v>
          </cell>
          <cell r="D820" t="str">
            <v>und</v>
          </cell>
          <cell r="H820" t="str">
            <v>DNIT 025/2004-ES</v>
          </cell>
        </row>
        <row r="821">
          <cell r="A821" t="str">
            <v>2 S 04 211 09</v>
          </cell>
          <cell r="B821" t="str">
            <v>-</v>
          </cell>
          <cell r="C821" t="str">
            <v>Boca BDCC 1,50 x 1,50 m - esc.=30</v>
          </cell>
          <cell r="D821" t="str">
            <v>und</v>
          </cell>
          <cell r="H821" t="str">
            <v>DNIT 025/2004-ES</v>
          </cell>
        </row>
        <row r="822">
          <cell r="A822" t="str">
            <v>2 S 04 211 10</v>
          </cell>
          <cell r="B822" t="str">
            <v>-</v>
          </cell>
          <cell r="C822" t="str">
            <v>Boca BDCC 2,00 x 2,00 m esc=30</v>
          </cell>
          <cell r="D822" t="str">
            <v>und</v>
          </cell>
          <cell r="H822" t="str">
            <v>DNIT 025/2004-ES</v>
          </cell>
        </row>
        <row r="823">
          <cell r="A823" t="str">
            <v>2 S 04 211 11</v>
          </cell>
          <cell r="B823" t="str">
            <v>-</v>
          </cell>
          <cell r="C823" t="str">
            <v>Boca BDCC 2,50 x 2,50 m esc.=30</v>
          </cell>
          <cell r="D823" t="str">
            <v>und</v>
          </cell>
          <cell r="H823" t="str">
            <v>DNIT 025/2004-ES</v>
          </cell>
        </row>
        <row r="824">
          <cell r="A824" t="str">
            <v>2 S 04 211 12</v>
          </cell>
          <cell r="B824" t="str">
            <v>-</v>
          </cell>
          <cell r="C824" t="str">
            <v>Boca BDCC 3,00 x 3,00 m esc=30</v>
          </cell>
          <cell r="D824" t="str">
            <v>und</v>
          </cell>
          <cell r="H824" t="str">
            <v>DNIT 025/2004-ES</v>
          </cell>
        </row>
        <row r="825">
          <cell r="A825" t="str">
            <v>2 S 04 211 13</v>
          </cell>
          <cell r="B825" t="str">
            <v>-</v>
          </cell>
          <cell r="C825" t="str">
            <v>Boca BDCC 1,50 x 1,50 m esc=45</v>
          </cell>
          <cell r="D825" t="str">
            <v>Und</v>
          </cell>
          <cell r="H825" t="str">
            <v>DNIT 025/2004-ES</v>
          </cell>
        </row>
        <row r="826">
          <cell r="A826" t="str">
            <v>2 S 04 211 14</v>
          </cell>
          <cell r="B826" t="str">
            <v>-</v>
          </cell>
          <cell r="C826" t="str">
            <v>Boca BDCC 2,00 x 2,00 m esc=45</v>
          </cell>
          <cell r="D826" t="str">
            <v>Und</v>
          </cell>
          <cell r="H826" t="str">
            <v>DNIT 025/2004-ES</v>
          </cell>
        </row>
        <row r="827">
          <cell r="A827" t="str">
            <v>2 S 04 211 15</v>
          </cell>
          <cell r="B827" t="str">
            <v>-</v>
          </cell>
          <cell r="C827" t="str">
            <v>Boca BDCC 2,50 x 2,50 m esc=45</v>
          </cell>
          <cell r="D827" t="str">
            <v>Und</v>
          </cell>
          <cell r="H827" t="str">
            <v>DNIT 025/2004-ES</v>
          </cell>
        </row>
        <row r="828">
          <cell r="A828" t="str">
            <v>2 S 04 211 16</v>
          </cell>
          <cell r="B828" t="str">
            <v>-</v>
          </cell>
          <cell r="C828" t="str">
            <v>Boca BDCC 3,00x3,00m - esc=45</v>
          </cell>
          <cell r="D828" t="str">
            <v>Und</v>
          </cell>
          <cell r="H828" t="str">
            <v>DNIT 025/2004-ES</v>
          </cell>
        </row>
        <row r="829">
          <cell r="A829" t="str">
            <v>2 S 04 211 51</v>
          </cell>
          <cell r="B829" t="str">
            <v>-</v>
          </cell>
          <cell r="C829" t="str">
            <v>Boca BDCC 1,50 x 1,50 m normal AC/BC</v>
          </cell>
          <cell r="D829" t="str">
            <v>Und</v>
          </cell>
          <cell r="H829" t="str">
            <v>DNIT 025/2004-ES</v>
          </cell>
        </row>
        <row r="830">
          <cell r="A830" t="str">
            <v>2 S 04 211 52</v>
          </cell>
          <cell r="B830" t="str">
            <v>-</v>
          </cell>
          <cell r="C830" t="str">
            <v>Boca BDCC 2,00 x 2,00 m normal AC/BC</v>
          </cell>
          <cell r="D830" t="str">
            <v>Und</v>
          </cell>
          <cell r="H830" t="str">
            <v>DNIT 025/2004-ES</v>
          </cell>
        </row>
        <row r="831">
          <cell r="A831" t="str">
            <v>2 S 04 211 53</v>
          </cell>
          <cell r="B831" t="str">
            <v>-</v>
          </cell>
          <cell r="C831" t="str">
            <v>Boca BDCC 2,50 x 2,50 m normal AC/BC</v>
          </cell>
          <cell r="D831" t="str">
            <v>Und</v>
          </cell>
          <cell r="H831" t="str">
            <v>DNIT 025/2004-ES</v>
          </cell>
        </row>
        <row r="832">
          <cell r="A832" t="str">
            <v>2 S 04 211 54</v>
          </cell>
          <cell r="B832" t="str">
            <v>-</v>
          </cell>
          <cell r="C832" t="str">
            <v>Boca BDCC 3,00 x 3,00 m normal AC/BC</v>
          </cell>
          <cell r="D832" t="str">
            <v>Und</v>
          </cell>
          <cell r="H832" t="str">
            <v>DNIT 025/2004-ES</v>
          </cell>
        </row>
        <row r="833">
          <cell r="A833" t="str">
            <v>2 S 04 211 55</v>
          </cell>
          <cell r="B833" t="str">
            <v>-</v>
          </cell>
          <cell r="C833" t="str">
            <v>Boca BDCC 1,50 x 1,50 m esc=15 AC/BC</v>
          </cell>
          <cell r="D833" t="str">
            <v>Und</v>
          </cell>
          <cell r="H833" t="str">
            <v>DNIT 025/2004-ES</v>
          </cell>
        </row>
        <row r="834">
          <cell r="A834" t="str">
            <v>2 S 04 211 56</v>
          </cell>
          <cell r="B834" t="str">
            <v>-</v>
          </cell>
          <cell r="C834" t="str">
            <v>Boca BDCC 2,00 x 2,00 m esc=15 AC/BC</v>
          </cell>
          <cell r="D834" t="str">
            <v>Und</v>
          </cell>
          <cell r="H834" t="str">
            <v>DNIT 025/2004-ES</v>
          </cell>
        </row>
        <row r="835">
          <cell r="A835" t="str">
            <v>2 S 04 211 57</v>
          </cell>
          <cell r="B835" t="str">
            <v>-</v>
          </cell>
          <cell r="C835" t="str">
            <v>Boca BDCC 2,50 x 2,50 m esc=15 AC/BC</v>
          </cell>
          <cell r="D835" t="str">
            <v>Und</v>
          </cell>
          <cell r="H835" t="str">
            <v>DNIT 025/2004-ES</v>
          </cell>
        </row>
        <row r="836">
          <cell r="A836" t="str">
            <v>2 S 04 211 58</v>
          </cell>
          <cell r="B836" t="str">
            <v>-</v>
          </cell>
          <cell r="C836" t="str">
            <v>Boca BDCC 3,00 x 3,00 m esc=15 AC/BC</v>
          </cell>
          <cell r="D836" t="str">
            <v>Und</v>
          </cell>
          <cell r="H836" t="str">
            <v>DNIT 025/2004-ES</v>
          </cell>
        </row>
        <row r="837">
          <cell r="A837" t="str">
            <v>2 S 04 211 59</v>
          </cell>
          <cell r="B837" t="str">
            <v>-</v>
          </cell>
          <cell r="C837" t="str">
            <v>Boca BDCC 1,50 x 1,50 m esc=30 AC/BC</v>
          </cell>
          <cell r="D837" t="str">
            <v>Und</v>
          </cell>
          <cell r="H837" t="str">
            <v>DNIT 025/2004-ES</v>
          </cell>
        </row>
        <row r="838">
          <cell r="A838" t="str">
            <v>2 S 04 211 60</v>
          </cell>
          <cell r="B838" t="str">
            <v>-</v>
          </cell>
          <cell r="C838" t="str">
            <v>Boca BDCC 2,00 x 2,00 m esc=30 AC/BC</v>
          </cell>
          <cell r="D838" t="str">
            <v>Und</v>
          </cell>
          <cell r="H838" t="str">
            <v>DNIT 025/2004-ES</v>
          </cell>
        </row>
        <row r="839">
          <cell r="A839" t="str">
            <v>2 S 04 211 61</v>
          </cell>
          <cell r="B839" t="str">
            <v>-</v>
          </cell>
          <cell r="C839" t="str">
            <v>Boca BDCC 2,50 x 2,50 m - esc=30 AC/BC</v>
          </cell>
          <cell r="D839" t="str">
            <v>Und</v>
          </cell>
          <cell r="H839" t="str">
            <v>DNIT 025/2004-ES</v>
          </cell>
        </row>
        <row r="840">
          <cell r="A840" t="str">
            <v>2 S 04 211 62</v>
          </cell>
          <cell r="B840" t="str">
            <v>-</v>
          </cell>
          <cell r="C840" t="str">
            <v>Boca BDCC 3,00 x 3,00 m - esc=30 AC/BC</v>
          </cell>
          <cell r="D840" t="str">
            <v>Und</v>
          </cell>
          <cell r="H840" t="str">
            <v>DNIT 025/2004-ES</v>
          </cell>
        </row>
        <row r="841">
          <cell r="A841" t="str">
            <v>2 S 04 211 63</v>
          </cell>
          <cell r="B841" t="str">
            <v>-</v>
          </cell>
          <cell r="C841" t="str">
            <v>Boca BDCC 1,50 x 1,50 m - esc=45 AC/BC</v>
          </cell>
          <cell r="D841" t="str">
            <v>Und</v>
          </cell>
          <cell r="H841" t="str">
            <v>DNIT 025/2004-ES</v>
          </cell>
        </row>
        <row r="842">
          <cell r="A842" t="str">
            <v>2 S 04 211 64</v>
          </cell>
          <cell r="B842" t="str">
            <v>-</v>
          </cell>
          <cell r="C842" t="str">
            <v>Boca BDCC 2,00 x 2,00 m - esc=45 AC/BC</v>
          </cell>
          <cell r="D842" t="str">
            <v>Und</v>
          </cell>
          <cell r="H842" t="str">
            <v>DNIT 025/2004-ES</v>
          </cell>
        </row>
        <row r="843">
          <cell r="A843" t="str">
            <v>2 S 04 211 65</v>
          </cell>
          <cell r="B843" t="str">
            <v>-</v>
          </cell>
          <cell r="C843" t="str">
            <v>Boca BDCC 2,50 x 2,50 m - esc=45 AC/BC</v>
          </cell>
          <cell r="D843" t="str">
            <v>Und</v>
          </cell>
          <cell r="H843" t="str">
            <v>DNIT 025/2004-ES</v>
          </cell>
        </row>
        <row r="844">
          <cell r="A844" t="str">
            <v>2 S 04 211 66</v>
          </cell>
          <cell r="B844" t="str">
            <v>-</v>
          </cell>
          <cell r="C844" t="str">
            <v>Boca BDCC 3,00 x 3,00 m - esc=45 AC/BC</v>
          </cell>
          <cell r="D844" t="str">
            <v>Und</v>
          </cell>
          <cell r="H844" t="str">
            <v>DNIT 025/2004-ES</v>
          </cell>
        </row>
        <row r="845">
          <cell r="A845" t="str">
            <v>2 S 04 220 01</v>
          </cell>
          <cell r="B845" t="str">
            <v>-</v>
          </cell>
          <cell r="C845" t="str">
            <v>Corpo BTCC 1,50 x 1,50 m alt. 0 a 1,00 m</v>
          </cell>
          <cell r="D845" t="str">
            <v>m</v>
          </cell>
          <cell r="H845" t="str">
            <v>DNIT 025/2004-ES</v>
          </cell>
        </row>
        <row r="846">
          <cell r="A846" t="str">
            <v>2 S 04 220 02</v>
          </cell>
          <cell r="B846" t="str">
            <v>-</v>
          </cell>
          <cell r="C846" t="str">
            <v>Corpo BTCC 2,00 x 2,00 m alt. 0 a 1,00 m</v>
          </cell>
          <cell r="D846" t="str">
            <v>m</v>
          </cell>
          <cell r="H846" t="str">
            <v>DNIT 025/2004-ES</v>
          </cell>
        </row>
        <row r="847">
          <cell r="A847" t="str">
            <v>2 S 04 220 03</v>
          </cell>
          <cell r="B847" t="str">
            <v>-</v>
          </cell>
          <cell r="C847" t="str">
            <v>Corpo BTCC 2,50 x 2,50 m alt. 0 a 1,00 m</v>
          </cell>
          <cell r="D847" t="str">
            <v>m</v>
          </cell>
          <cell r="H847" t="str">
            <v>DNIT 025/2004-ES</v>
          </cell>
        </row>
        <row r="848">
          <cell r="A848" t="str">
            <v>2 S 04 220 04</v>
          </cell>
          <cell r="B848" t="str">
            <v>-</v>
          </cell>
          <cell r="C848" t="str">
            <v>Corpo BTCC 3,00 x 3,00 m alt. 0 a 1,00 m</v>
          </cell>
          <cell r="D848" t="str">
            <v>m</v>
          </cell>
          <cell r="H848" t="str">
            <v>DNIT 025/2004-ES</v>
          </cell>
        </row>
        <row r="849">
          <cell r="A849" t="str">
            <v>2 S 04 220 05</v>
          </cell>
          <cell r="B849" t="str">
            <v>-</v>
          </cell>
          <cell r="C849" t="str">
            <v>Corpo BTCC 1,50 x 1,50 m alt. 1,00 a 2,50 m</v>
          </cell>
          <cell r="D849" t="str">
            <v>m</v>
          </cell>
          <cell r="H849" t="str">
            <v>DNIT 025/2004-ES</v>
          </cell>
        </row>
        <row r="850">
          <cell r="A850" t="str">
            <v>2 S 04 220 06</v>
          </cell>
          <cell r="B850" t="str">
            <v>-</v>
          </cell>
          <cell r="C850" t="str">
            <v>Corpo BTCC 2,00 x 2,00 m alt. 1,00 a 2,50 m</v>
          </cell>
          <cell r="D850" t="str">
            <v>m</v>
          </cell>
          <cell r="H850" t="str">
            <v>DNIT 025/2004-ES</v>
          </cell>
        </row>
        <row r="851">
          <cell r="A851" t="str">
            <v>2 S 04 220 07</v>
          </cell>
          <cell r="B851" t="str">
            <v>-</v>
          </cell>
          <cell r="C851" t="str">
            <v>Corpo BTCC 2,50 a 2,50 m alt. 1,00 a 2,50 m</v>
          </cell>
          <cell r="D851" t="str">
            <v>m</v>
          </cell>
          <cell r="H851" t="str">
            <v>DNIT 025/2004-ES</v>
          </cell>
        </row>
        <row r="852">
          <cell r="A852" t="str">
            <v>2 S 04 220 08</v>
          </cell>
          <cell r="B852" t="str">
            <v>-</v>
          </cell>
          <cell r="C852" t="str">
            <v>Corpo BTCC 3,00 x 3,00 m alt. 1,00 a 2,50 m</v>
          </cell>
          <cell r="D852" t="str">
            <v>m</v>
          </cell>
          <cell r="H852" t="str">
            <v>DNIT 025/2004-ES</v>
          </cell>
        </row>
        <row r="853">
          <cell r="A853" t="str">
            <v>2 S 04 220 09</v>
          </cell>
          <cell r="B853" t="str">
            <v>-</v>
          </cell>
          <cell r="C853" t="str">
            <v>Corpo BTCC 1,50 x 1,50 m alt. 2,50 a 5,00 m</v>
          </cell>
          <cell r="D853" t="str">
            <v>m</v>
          </cell>
          <cell r="H853" t="str">
            <v>DNIT 025/2004-ES</v>
          </cell>
        </row>
        <row r="854">
          <cell r="A854" t="str">
            <v>2 S 04 220 10</v>
          </cell>
          <cell r="B854" t="str">
            <v>-</v>
          </cell>
          <cell r="C854" t="str">
            <v>Corpo BTCC 2,00 x 2,00 m alt. 2,50 a 5,00 m</v>
          </cell>
          <cell r="D854" t="str">
            <v>m</v>
          </cell>
          <cell r="H854" t="str">
            <v>DNIT 025/2004-ES</v>
          </cell>
        </row>
        <row r="855">
          <cell r="A855" t="str">
            <v>2 S 04 220 11</v>
          </cell>
          <cell r="B855" t="str">
            <v>-</v>
          </cell>
          <cell r="C855" t="str">
            <v>Corpo BTCC 2,50 x 2,50 m alt. 2,50 a 5,00 m</v>
          </cell>
          <cell r="D855" t="str">
            <v>m</v>
          </cell>
          <cell r="H855" t="str">
            <v>DNIT 025/2004-ES</v>
          </cell>
        </row>
        <row r="856">
          <cell r="A856" t="str">
            <v>2 S 04 220 12</v>
          </cell>
          <cell r="B856" t="str">
            <v>-</v>
          </cell>
          <cell r="C856" t="str">
            <v>Corpo BTCC 3,00 x 3,00 m alt. 2,50 a 5,00 m</v>
          </cell>
          <cell r="D856" t="str">
            <v>m</v>
          </cell>
          <cell r="H856" t="str">
            <v>DNIT 025/2004-ES</v>
          </cell>
        </row>
        <row r="857">
          <cell r="A857" t="str">
            <v>2 S 04 220 13</v>
          </cell>
          <cell r="B857" t="str">
            <v>-</v>
          </cell>
          <cell r="C857" t="str">
            <v>Corpo BTCC 1,50 x 1,50 m alt. 5,00 a 7,50 m</v>
          </cell>
          <cell r="D857" t="str">
            <v>m</v>
          </cell>
          <cell r="H857" t="str">
            <v>DNIT 025/2004-ES</v>
          </cell>
        </row>
        <row r="858">
          <cell r="A858" t="str">
            <v>2 S 04 220 14</v>
          </cell>
          <cell r="B858" t="str">
            <v>-</v>
          </cell>
          <cell r="C858" t="str">
            <v>Corpo BTCC 2,00 x 2,00 m alt. 5,00 a 7,50 m</v>
          </cell>
          <cell r="D858" t="str">
            <v>m</v>
          </cell>
          <cell r="H858" t="str">
            <v>DNIT 025/2004-ES</v>
          </cell>
        </row>
        <row r="859">
          <cell r="A859" t="str">
            <v>2 S 04 220 15</v>
          </cell>
          <cell r="B859" t="str">
            <v>-</v>
          </cell>
          <cell r="C859" t="str">
            <v>Corpo BTCC 2,50 x 2,50 m alt. 5,00 a 7,50 m</v>
          </cell>
          <cell r="D859" t="str">
            <v>m</v>
          </cell>
          <cell r="H859" t="str">
            <v>DNIT 025/2004-ES</v>
          </cell>
        </row>
        <row r="860">
          <cell r="A860" t="str">
            <v>2 S 04 220 16</v>
          </cell>
          <cell r="B860" t="str">
            <v>-</v>
          </cell>
          <cell r="C860" t="str">
            <v>Corpo BTCC 3,00 x 3,00 m alt. 5,00 a 7,50 m</v>
          </cell>
          <cell r="D860" t="str">
            <v>m</v>
          </cell>
          <cell r="H860" t="str">
            <v>DNIT 025/2004-ES</v>
          </cell>
        </row>
        <row r="861">
          <cell r="A861" t="str">
            <v>2 S 04 220 17</v>
          </cell>
          <cell r="B861" t="str">
            <v>-</v>
          </cell>
          <cell r="C861" t="str">
            <v>Corpo BTCC 1,50 x 1,50 m alt. 7,50 a 10,00 m</v>
          </cell>
          <cell r="D861" t="str">
            <v>m</v>
          </cell>
          <cell r="H861" t="str">
            <v>DNIT 025/2004-ES</v>
          </cell>
        </row>
        <row r="862">
          <cell r="A862" t="str">
            <v>2 S 04 220 18</v>
          </cell>
          <cell r="B862" t="str">
            <v>-</v>
          </cell>
          <cell r="C862" t="str">
            <v>Corpo BTCC 2,00 x 2,00 m alt. 7,50 m a 10,00 m</v>
          </cell>
          <cell r="D862" t="str">
            <v>m</v>
          </cell>
          <cell r="H862" t="str">
            <v>DNIT 025/2004-ES</v>
          </cell>
        </row>
        <row r="863">
          <cell r="A863" t="str">
            <v>2 S 04 220 19</v>
          </cell>
          <cell r="B863" t="str">
            <v>-</v>
          </cell>
          <cell r="C863" t="str">
            <v>Corpo BTCC 2,50 x 2,50 m alt. 7,50 a 10,00 m</v>
          </cell>
          <cell r="D863" t="str">
            <v>m</v>
          </cell>
          <cell r="H863" t="str">
            <v>DNIT 025/2004-ES</v>
          </cell>
        </row>
        <row r="864">
          <cell r="A864" t="str">
            <v>2 S 04 220 20</v>
          </cell>
          <cell r="B864" t="str">
            <v>-</v>
          </cell>
          <cell r="C864" t="str">
            <v>Corpo BTCC 3,00 x 3,00 m alt 7,50 a 10,00 m</v>
          </cell>
          <cell r="D864" t="str">
            <v>m</v>
          </cell>
          <cell r="H864" t="str">
            <v>DNIT 025/2004-ES</v>
          </cell>
        </row>
        <row r="865">
          <cell r="A865" t="str">
            <v>2 S 04 220 21</v>
          </cell>
          <cell r="B865" t="str">
            <v>-</v>
          </cell>
          <cell r="C865" t="str">
            <v>Corpo BTCC 1,50 x 1,50 m alt. 10,00 a 12,50 m</v>
          </cell>
          <cell r="D865" t="str">
            <v>m</v>
          </cell>
          <cell r="H865" t="str">
            <v>DNIT 025/2004-ES</v>
          </cell>
        </row>
        <row r="866">
          <cell r="A866" t="str">
            <v>2 S 04 220 22</v>
          </cell>
          <cell r="B866" t="str">
            <v>-</v>
          </cell>
          <cell r="C866" t="str">
            <v>Corpo BTCC 2,00 x 2,00 m alt. 10,00 a 12,50 m</v>
          </cell>
          <cell r="D866" t="str">
            <v>m</v>
          </cell>
          <cell r="H866" t="str">
            <v>DNIT 025/2004-ES</v>
          </cell>
        </row>
        <row r="867">
          <cell r="A867" t="str">
            <v>2 S 04 220 23</v>
          </cell>
          <cell r="B867" t="str">
            <v>-</v>
          </cell>
          <cell r="C867" t="str">
            <v>Corpo BTCC 2,50 x 2,50 m alt. 10,00 a 12,50 m</v>
          </cell>
          <cell r="D867" t="str">
            <v>m</v>
          </cell>
          <cell r="H867" t="str">
            <v>DNIT 025/2004-ES</v>
          </cell>
        </row>
        <row r="868">
          <cell r="A868" t="str">
            <v>2 S 04 220 24</v>
          </cell>
          <cell r="B868" t="str">
            <v>-</v>
          </cell>
          <cell r="C868" t="str">
            <v>Corpo BTCC 3,00 x 3,00 m alt. 10,00 a 12,50 m</v>
          </cell>
          <cell r="D868" t="str">
            <v>m</v>
          </cell>
          <cell r="H868" t="str">
            <v>DNIT 025/2004-ES</v>
          </cell>
        </row>
        <row r="869">
          <cell r="A869" t="str">
            <v>2 S 04 220 25</v>
          </cell>
          <cell r="B869" t="str">
            <v>-</v>
          </cell>
          <cell r="C869" t="str">
            <v>Corpo BTCC 1,50 x 1,50 m alt. 12,50 a 15,00 m</v>
          </cell>
          <cell r="D869" t="str">
            <v>m</v>
          </cell>
          <cell r="H869" t="str">
            <v>DNIT 025/2004-ES</v>
          </cell>
        </row>
        <row r="870">
          <cell r="A870" t="str">
            <v>2 S 04 220 26</v>
          </cell>
          <cell r="B870" t="str">
            <v>-</v>
          </cell>
          <cell r="C870" t="str">
            <v>Corpo BTCC 2,00 x 2,00 m alt. 12,50 a 15,00 m</v>
          </cell>
          <cell r="D870" t="str">
            <v>m</v>
          </cell>
          <cell r="H870" t="str">
            <v>DNIT 025/2004-ES</v>
          </cell>
        </row>
        <row r="871">
          <cell r="A871" t="str">
            <v>2 S 04 220 27</v>
          </cell>
          <cell r="B871" t="str">
            <v>-</v>
          </cell>
          <cell r="C871" t="str">
            <v>Corpo BTCC 2,50 x 2,50 m alt. 12,50 a 15,00 m</v>
          </cell>
          <cell r="D871" t="str">
            <v>m</v>
          </cell>
          <cell r="H871" t="str">
            <v>DNIT 025/2004-ES</v>
          </cell>
        </row>
        <row r="872">
          <cell r="A872" t="str">
            <v>2 S 04 220 28</v>
          </cell>
          <cell r="B872" t="str">
            <v>-</v>
          </cell>
          <cell r="C872" t="str">
            <v>Corpo BTCC 3,00 x 3,00 m alt. 12,50 a 15,00 m</v>
          </cell>
          <cell r="D872" t="str">
            <v>m</v>
          </cell>
          <cell r="H872" t="str">
            <v>DNIT 025/2004-ES</v>
          </cell>
        </row>
        <row r="873">
          <cell r="A873" t="str">
            <v>2 S 04 220 51</v>
          </cell>
          <cell r="B873" t="str">
            <v>-</v>
          </cell>
          <cell r="C873" t="str">
            <v>Corpo BTCC 1,50 x 1,50 m alt. 0 a 1,00 m AC/BC</v>
          </cell>
          <cell r="D873" t="str">
            <v>m</v>
          </cell>
          <cell r="H873" t="str">
            <v>DNIT 025/2004-ES</v>
          </cell>
        </row>
        <row r="874">
          <cell r="A874" t="str">
            <v>2 S 04 220 52</v>
          </cell>
          <cell r="B874" t="str">
            <v>-</v>
          </cell>
          <cell r="C874" t="str">
            <v>Corpo BTCC 2,00 x 2,00 m alt. 0 a 1,00 m AC/BC</v>
          </cell>
          <cell r="D874" t="str">
            <v>m</v>
          </cell>
          <cell r="H874" t="str">
            <v>DNIT 025/2004-ES</v>
          </cell>
        </row>
        <row r="875">
          <cell r="A875" t="str">
            <v>2 S 04 220 53</v>
          </cell>
          <cell r="B875" t="str">
            <v>-</v>
          </cell>
          <cell r="C875" t="str">
            <v>Corpo BTCC 2,50 x 2,50 m alt. 0 a 1,00 m AC/BC</v>
          </cell>
          <cell r="D875" t="str">
            <v>m</v>
          </cell>
          <cell r="H875" t="str">
            <v>DNIT 025/2004-ES</v>
          </cell>
        </row>
        <row r="876">
          <cell r="A876" t="str">
            <v>2 S 04 220 54</v>
          </cell>
          <cell r="B876" t="str">
            <v>-</v>
          </cell>
          <cell r="C876" t="str">
            <v>Corpo BTCC 3,00 x 3,00 m alt. 0 a 1,00 m AC/BC</v>
          </cell>
          <cell r="D876" t="str">
            <v>m</v>
          </cell>
          <cell r="H876" t="str">
            <v>DNIT 025/2004-ES</v>
          </cell>
        </row>
        <row r="877">
          <cell r="A877" t="str">
            <v>2 S 04 220 55</v>
          </cell>
          <cell r="B877" t="str">
            <v>-</v>
          </cell>
          <cell r="C877" t="str">
            <v>Corpo BTCC 1,50 x 1,50 m alt. 1,00 a 2,50 m AC/BC</v>
          </cell>
          <cell r="D877" t="str">
            <v>m</v>
          </cell>
          <cell r="H877" t="str">
            <v>DNIT 025/2004-ES</v>
          </cell>
        </row>
        <row r="878">
          <cell r="A878" t="str">
            <v>2 S 04 220 56</v>
          </cell>
          <cell r="B878" t="str">
            <v>-</v>
          </cell>
          <cell r="C878" t="str">
            <v>Corpo BTCC 2,00 x 2,00 m alt. 1,00 a 2,50 m AC/BC</v>
          </cell>
          <cell r="D878" t="str">
            <v>m</v>
          </cell>
          <cell r="H878" t="str">
            <v>DNIT 025/2004-ES</v>
          </cell>
        </row>
        <row r="879">
          <cell r="A879" t="str">
            <v>2 S 04 220 57</v>
          </cell>
          <cell r="B879" t="str">
            <v>-</v>
          </cell>
          <cell r="C879" t="str">
            <v>Corpo BTCC 2,50 x 2,50 m alt. 1,00 a 2,50 m AC/BC</v>
          </cell>
          <cell r="D879" t="str">
            <v>m</v>
          </cell>
          <cell r="H879" t="str">
            <v>DNIT 025/2004-ES</v>
          </cell>
        </row>
        <row r="880">
          <cell r="A880" t="str">
            <v>2 S 04 220 58</v>
          </cell>
          <cell r="B880" t="str">
            <v>-</v>
          </cell>
          <cell r="C880" t="str">
            <v>Corpo BTCC 3,00 x 3,00 m alt. 1,00 a 2,50 m AC/BC</v>
          </cell>
          <cell r="D880" t="str">
            <v>m</v>
          </cell>
          <cell r="H880" t="str">
            <v>DNIT 025/2004-ES</v>
          </cell>
        </row>
        <row r="881">
          <cell r="A881" t="str">
            <v>2 S 04 220 59</v>
          </cell>
          <cell r="B881" t="str">
            <v>-</v>
          </cell>
          <cell r="C881" t="str">
            <v>Corpo BTCC 1,50 x 1,50 m alt. 2,50 a 5,00 m AC/BC</v>
          </cell>
          <cell r="D881" t="str">
            <v>m</v>
          </cell>
          <cell r="H881" t="str">
            <v>DNIT 025/2004-ES</v>
          </cell>
        </row>
        <row r="882">
          <cell r="A882" t="str">
            <v>2 S 04 220 60</v>
          </cell>
          <cell r="B882" t="str">
            <v>-</v>
          </cell>
          <cell r="C882" t="str">
            <v>Corpo BTCC 2,00 x 2,00 m alt. 2,50 a 5,00 m AC/BC</v>
          </cell>
          <cell r="D882" t="str">
            <v>m</v>
          </cell>
          <cell r="H882" t="str">
            <v>DNIT 025/2004-ES</v>
          </cell>
        </row>
        <row r="883">
          <cell r="A883" t="str">
            <v>2 S 04 220 61</v>
          </cell>
          <cell r="B883" t="str">
            <v>-</v>
          </cell>
          <cell r="C883" t="str">
            <v>Corpo BTCC 2,50 x 2,50 m alt. 2,50 a 5,00 m AC/BC</v>
          </cell>
          <cell r="D883" t="str">
            <v>m</v>
          </cell>
          <cell r="H883" t="str">
            <v>DNIT 025/2004-ES</v>
          </cell>
        </row>
        <row r="884">
          <cell r="A884" t="str">
            <v>2 S 04 220 62</v>
          </cell>
          <cell r="B884" t="str">
            <v>-</v>
          </cell>
          <cell r="C884" t="str">
            <v>Corpo BTCC 3,00 x 3,00 m alt. 2,50 a 5,00 m AC/BC</v>
          </cell>
          <cell r="D884" t="str">
            <v>m</v>
          </cell>
          <cell r="H884" t="str">
            <v>DNIT 025/2004-ES</v>
          </cell>
        </row>
        <row r="885">
          <cell r="A885" t="str">
            <v>2 S 04 220 63</v>
          </cell>
          <cell r="B885" t="str">
            <v>-</v>
          </cell>
          <cell r="C885" t="str">
            <v>Corpo BTCC 1,50 x 1,50 m alt. 5,00 a 7,50 m AC/BC</v>
          </cell>
          <cell r="D885" t="str">
            <v>m</v>
          </cell>
          <cell r="H885" t="str">
            <v>DNIT 025/2004-ES</v>
          </cell>
        </row>
        <row r="886">
          <cell r="A886" t="str">
            <v>2 S 04 220 64</v>
          </cell>
          <cell r="B886" t="str">
            <v>-</v>
          </cell>
          <cell r="C886" t="str">
            <v>Corpo BTCC 2,00 x 2,00 m alt. 5,00 a 7,50 m AC/BC</v>
          </cell>
          <cell r="D886" t="str">
            <v>m</v>
          </cell>
          <cell r="H886" t="str">
            <v>DNIT 025/2004-ES</v>
          </cell>
        </row>
        <row r="887">
          <cell r="A887" t="str">
            <v>2 S 04 220 65</v>
          </cell>
          <cell r="B887" t="str">
            <v>-</v>
          </cell>
          <cell r="C887" t="str">
            <v>Corpo BTCC 2,50 x 2,50 m alt. 5,00 a 7,50 m AC/BC</v>
          </cell>
          <cell r="D887" t="str">
            <v>m</v>
          </cell>
          <cell r="H887" t="str">
            <v>DNIT 025/2004-ES</v>
          </cell>
        </row>
        <row r="888">
          <cell r="A888" t="str">
            <v>2 S 04 220 66</v>
          </cell>
          <cell r="B888" t="str">
            <v>-</v>
          </cell>
          <cell r="C888" t="str">
            <v>Corpo BTCC 3,00 x 3,00 m alt. 5,00 a 7,50 m AC/BC</v>
          </cell>
          <cell r="D888" t="str">
            <v>m</v>
          </cell>
          <cell r="H888" t="str">
            <v>DNIT 025/2004-ES</v>
          </cell>
        </row>
        <row r="889">
          <cell r="A889" t="str">
            <v>2 S 04 220 67</v>
          </cell>
          <cell r="B889" t="str">
            <v>-</v>
          </cell>
          <cell r="C889" t="str">
            <v>Corpo BTCC 1,50 x 1,50 m alt. 7,50 a 10,00 m AC/BC</v>
          </cell>
          <cell r="D889" t="str">
            <v>m</v>
          </cell>
          <cell r="H889" t="str">
            <v>DNIT 025/2004-ES</v>
          </cell>
        </row>
        <row r="890">
          <cell r="A890" t="str">
            <v>2 S 04 220 68</v>
          </cell>
          <cell r="B890" t="str">
            <v>-</v>
          </cell>
          <cell r="C890" t="str">
            <v>Corpo BTCC 2,00 x 2,00 m alt. 7,50 a 10,00 m AC/BC</v>
          </cell>
          <cell r="D890" t="str">
            <v>m</v>
          </cell>
          <cell r="H890" t="str">
            <v>DNIT 025/2004-ES</v>
          </cell>
        </row>
        <row r="891">
          <cell r="A891" t="str">
            <v>2 S 04 220 69</v>
          </cell>
          <cell r="B891" t="str">
            <v>-</v>
          </cell>
          <cell r="C891" t="str">
            <v>Corpo BTCC 2,50 x 2,50 m alt. 7,50 a 10,00 m AC/BC</v>
          </cell>
          <cell r="D891" t="str">
            <v>m</v>
          </cell>
          <cell r="H891" t="str">
            <v>DNIT 025/2004-ES</v>
          </cell>
        </row>
        <row r="892">
          <cell r="A892" t="str">
            <v>2 S 04 220 70</v>
          </cell>
          <cell r="B892" t="str">
            <v>-</v>
          </cell>
          <cell r="C892" t="str">
            <v>Corpo BTCC 3,00 x 3,00 m alt. 7,50 a 10,00 m AC/BC</v>
          </cell>
          <cell r="D892" t="str">
            <v>m</v>
          </cell>
          <cell r="H892" t="str">
            <v>DNIT 025/2004-ES</v>
          </cell>
        </row>
        <row r="893">
          <cell r="A893" t="str">
            <v>2 S 04 220 71</v>
          </cell>
          <cell r="B893" t="str">
            <v>-</v>
          </cell>
          <cell r="C893" t="str">
            <v>Corpo BTCC 1,50 x 1,50 m alt.10,00 a 12,50 m AC/BC</v>
          </cell>
          <cell r="D893" t="str">
            <v>m</v>
          </cell>
          <cell r="H893" t="str">
            <v>DNIT 025/2004-ES</v>
          </cell>
        </row>
        <row r="894">
          <cell r="A894" t="str">
            <v>2 S 04 220 72</v>
          </cell>
          <cell r="B894" t="str">
            <v>-</v>
          </cell>
          <cell r="C894" t="str">
            <v>Corpo BTCC 2,00 x 2,00 m alt.10,00 a 12,50 m AC/BC</v>
          </cell>
          <cell r="D894" t="str">
            <v>m</v>
          </cell>
          <cell r="H894" t="str">
            <v>DNIT 025/2004-ES</v>
          </cell>
        </row>
        <row r="895">
          <cell r="A895" t="str">
            <v>2 S 04 220 73</v>
          </cell>
          <cell r="B895" t="str">
            <v>-</v>
          </cell>
          <cell r="C895" t="str">
            <v>Corpo BTCC 2,50 x 2,50 m alt.10,00 a 12,50 m AC/BC</v>
          </cell>
          <cell r="D895" t="str">
            <v>m</v>
          </cell>
          <cell r="H895" t="str">
            <v>DNIT 025/2004-ES</v>
          </cell>
        </row>
        <row r="896">
          <cell r="A896" t="str">
            <v>2 S 04 220 74</v>
          </cell>
          <cell r="B896" t="str">
            <v>-</v>
          </cell>
          <cell r="C896" t="str">
            <v>Corpo BTCC 3,00 x 3,00 m alt.10,00 a 12,50 m AC/BC</v>
          </cell>
          <cell r="D896" t="str">
            <v>m</v>
          </cell>
          <cell r="H896" t="str">
            <v>DNIT 025/2004-ES</v>
          </cell>
        </row>
        <row r="897">
          <cell r="A897" t="str">
            <v>2 S 04 220 75</v>
          </cell>
          <cell r="B897" t="str">
            <v>-</v>
          </cell>
          <cell r="C897" t="str">
            <v>Corpo BTCC 1,50 x 1,50 m alt.12,50 a 15,00 m AC/BC</v>
          </cell>
          <cell r="D897" t="str">
            <v>m</v>
          </cell>
          <cell r="H897" t="str">
            <v>DNIT 025/2004-ES</v>
          </cell>
        </row>
        <row r="898">
          <cell r="A898" t="str">
            <v>2 S 04 220 76</v>
          </cell>
          <cell r="B898" t="str">
            <v>-</v>
          </cell>
          <cell r="C898" t="str">
            <v>Corpo BTCC 2,00 x 2,00 m alt.12,50 a 15,00 m AC/BC</v>
          </cell>
          <cell r="D898" t="str">
            <v>m</v>
          </cell>
          <cell r="H898" t="str">
            <v>DNIT 025/2004-ES</v>
          </cell>
        </row>
        <row r="899">
          <cell r="A899" t="str">
            <v>2 S 04 220 77</v>
          </cell>
          <cell r="B899" t="str">
            <v>-</v>
          </cell>
          <cell r="C899" t="str">
            <v>Corpo BTCC 2,50 x 2,50 m alt.12,50 a 15,00 m AC/BC</v>
          </cell>
          <cell r="D899" t="str">
            <v>m</v>
          </cell>
          <cell r="H899" t="str">
            <v>DNIT 025/2004-ES</v>
          </cell>
        </row>
        <row r="900">
          <cell r="A900" t="str">
            <v>2 S 04 220 78</v>
          </cell>
          <cell r="B900" t="str">
            <v>-</v>
          </cell>
          <cell r="C900" t="str">
            <v>Corpo BTCC 3,00 x 3,00 m alt.12,50 a 15,00 m AC/BC</v>
          </cell>
          <cell r="D900" t="str">
            <v>m</v>
          </cell>
          <cell r="H900" t="str">
            <v>DNIT 025/2004-ES</v>
          </cell>
        </row>
        <row r="901">
          <cell r="A901" t="str">
            <v>2 S 04 221 01</v>
          </cell>
          <cell r="B901" t="str">
            <v>-</v>
          </cell>
          <cell r="C901" t="str">
            <v>Boca BTCC 1,50 x 1,50 m normal</v>
          </cell>
          <cell r="D901" t="str">
            <v>und</v>
          </cell>
          <cell r="H901" t="str">
            <v>DNIT 025/2004-ES</v>
          </cell>
        </row>
        <row r="902">
          <cell r="A902" t="str">
            <v>2 S 04 221 02</v>
          </cell>
          <cell r="B902" t="str">
            <v>-</v>
          </cell>
          <cell r="C902" t="str">
            <v>Boca BTCC 2,00 x 2,00 m normal</v>
          </cell>
          <cell r="D902" t="str">
            <v>und</v>
          </cell>
          <cell r="H902" t="str">
            <v>DNIT 025/2004-ES</v>
          </cell>
        </row>
        <row r="903">
          <cell r="A903" t="str">
            <v>2 S 04 221 03</v>
          </cell>
          <cell r="B903" t="str">
            <v>-</v>
          </cell>
          <cell r="C903" t="str">
            <v>Boca BTCC 2,50 x 2,50 m normal</v>
          </cell>
          <cell r="D903" t="str">
            <v>und</v>
          </cell>
          <cell r="H903" t="str">
            <v>DNIT 025/2004-ES</v>
          </cell>
        </row>
        <row r="904">
          <cell r="A904" t="str">
            <v>2 S 04 221 04</v>
          </cell>
          <cell r="B904" t="str">
            <v>-</v>
          </cell>
          <cell r="C904" t="str">
            <v>Boca BTCC 3,00 x 3,00 m normal</v>
          </cell>
          <cell r="D904" t="str">
            <v>und</v>
          </cell>
          <cell r="H904" t="str">
            <v>DNIT 025/2004-ES</v>
          </cell>
        </row>
        <row r="905">
          <cell r="A905" t="str">
            <v>2 S 04 221 05</v>
          </cell>
          <cell r="B905" t="str">
            <v>-</v>
          </cell>
          <cell r="C905" t="str">
            <v>Boca BTCC 1,50 x 1,50 m esc=15</v>
          </cell>
          <cell r="D905" t="str">
            <v>und</v>
          </cell>
          <cell r="H905" t="str">
            <v>DNIT 025/2004-ES</v>
          </cell>
        </row>
        <row r="906">
          <cell r="A906" t="str">
            <v>2 S 04 221 06</v>
          </cell>
          <cell r="B906" t="str">
            <v>-</v>
          </cell>
          <cell r="C906" t="str">
            <v>Boca BTCC 2,00 x 2,00 m esc=15</v>
          </cell>
          <cell r="D906" t="str">
            <v>und</v>
          </cell>
          <cell r="H906" t="str">
            <v>DNIT 025/2004-ES</v>
          </cell>
        </row>
        <row r="907">
          <cell r="A907" t="str">
            <v>2 S 04 221 07</v>
          </cell>
          <cell r="B907" t="str">
            <v>-</v>
          </cell>
          <cell r="C907" t="str">
            <v>Boca BTCC 2,50 x 2,50 m esc=15</v>
          </cell>
          <cell r="D907" t="str">
            <v>und</v>
          </cell>
          <cell r="H907" t="str">
            <v>DNIT 025/2004-ES</v>
          </cell>
        </row>
        <row r="908">
          <cell r="A908" t="str">
            <v>2 S 04 221 08</v>
          </cell>
          <cell r="B908" t="str">
            <v>-</v>
          </cell>
          <cell r="C908" t="str">
            <v>Boca BTCC 3,00 x 3,00 m esc=15</v>
          </cell>
          <cell r="D908" t="str">
            <v>und</v>
          </cell>
          <cell r="H908" t="str">
            <v>DNIT 025/2004-ES</v>
          </cell>
        </row>
        <row r="909">
          <cell r="A909" t="str">
            <v>2 S 04 221 09</v>
          </cell>
          <cell r="B909" t="str">
            <v>-</v>
          </cell>
          <cell r="C909" t="str">
            <v>Boca BTCC 1,50 x 1,50 m esc=30</v>
          </cell>
          <cell r="D909" t="str">
            <v>und</v>
          </cell>
          <cell r="H909" t="str">
            <v>DNIT 025/2004-ES</v>
          </cell>
        </row>
        <row r="910">
          <cell r="A910" t="str">
            <v>2 S 04 221 10</v>
          </cell>
          <cell r="B910" t="str">
            <v>-</v>
          </cell>
          <cell r="C910" t="str">
            <v>Boca BTCC 2,00 x 2,00 m exc.=30</v>
          </cell>
          <cell r="D910" t="str">
            <v>und</v>
          </cell>
          <cell r="H910" t="str">
            <v>DNIT 025/2004-ES</v>
          </cell>
        </row>
        <row r="911">
          <cell r="A911" t="str">
            <v>2 S 04 221 11</v>
          </cell>
          <cell r="B911" t="str">
            <v>-</v>
          </cell>
          <cell r="C911" t="str">
            <v>Boca BTCC 2,50 x 2,50 m esc=30</v>
          </cell>
          <cell r="D911" t="str">
            <v>und</v>
          </cell>
          <cell r="H911" t="str">
            <v>DNIT 025/2004-ES</v>
          </cell>
        </row>
        <row r="912">
          <cell r="A912" t="str">
            <v>2 S 04 221 12</v>
          </cell>
          <cell r="B912" t="str">
            <v>-</v>
          </cell>
          <cell r="C912" t="str">
            <v>Boca BTCC 3,00 x 3,00 m esc=30</v>
          </cell>
          <cell r="D912" t="str">
            <v>und</v>
          </cell>
          <cell r="H912" t="str">
            <v>DNIT 025/2004-ES</v>
          </cell>
        </row>
        <row r="913">
          <cell r="A913" t="str">
            <v>2 S 04 221 13</v>
          </cell>
          <cell r="B913" t="str">
            <v>-</v>
          </cell>
          <cell r="C913" t="str">
            <v>Boca BTCC 1,50 x 1,50 m esc.=45</v>
          </cell>
          <cell r="D913" t="str">
            <v>und</v>
          </cell>
          <cell r="H913" t="str">
            <v>DNIT 025/2004-ES</v>
          </cell>
        </row>
        <row r="914">
          <cell r="A914" t="str">
            <v>2 S 04 221 14</v>
          </cell>
          <cell r="B914" t="str">
            <v>-</v>
          </cell>
          <cell r="C914" t="str">
            <v>Boca BTCC 2,00 x 2,00 m esc=45</v>
          </cell>
          <cell r="D914" t="str">
            <v>und</v>
          </cell>
          <cell r="H914" t="str">
            <v>DNIT 025/2004-ES</v>
          </cell>
        </row>
        <row r="915">
          <cell r="A915" t="str">
            <v>2 S 04 221 15</v>
          </cell>
          <cell r="B915" t="str">
            <v>-</v>
          </cell>
          <cell r="C915" t="str">
            <v>Boca BTCC 2,50 x 2,50 m esc=45</v>
          </cell>
          <cell r="D915" t="str">
            <v>und</v>
          </cell>
          <cell r="H915" t="str">
            <v>DNIT 025/2004-ES</v>
          </cell>
        </row>
        <row r="916">
          <cell r="A916" t="str">
            <v>2 S 04 221 16</v>
          </cell>
          <cell r="B916" t="str">
            <v>-</v>
          </cell>
          <cell r="C916" t="str">
            <v>Boca BTCC 3,00 x 3,00 m esc=45</v>
          </cell>
          <cell r="D916" t="str">
            <v>und</v>
          </cell>
          <cell r="H916" t="str">
            <v>DNIT 025/2004-ES</v>
          </cell>
        </row>
        <row r="917">
          <cell r="A917" t="str">
            <v>2 S 04 221 51</v>
          </cell>
          <cell r="B917" t="str">
            <v>-</v>
          </cell>
          <cell r="C917" t="str">
            <v>Boca BTCC 1,50 x 1,50 m normal AC/BC</v>
          </cell>
          <cell r="D917" t="str">
            <v>und</v>
          </cell>
          <cell r="H917" t="str">
            <v>DNIT 025/2004-ES</v>
          </cell>
        </row>
        <row r="918">
          <cell r="A918" t="str">
            <v>2 S 04 221 52</v>
          </cell>
          <cell r="B918" t="str">
            <v>-</v>
          </cell>
          <cell r="C918" t="str">
            <v>Boca BTCC 2,00 x 2,00 m normal AC/BC</v>
          </cell>
          <cell r="D918" t="str">
            <v>und</v>
          </cell>
          <cell r="H918" t="str">
            <v>DNIT 025/2004-ES</v>
          </cell>
        </row>
        <row r="919">
          <cell r="A919" t="str">
            <v>2 S 04 221 53</v>
          </cell>
          <cell r="B919" t="str">
            <v>-</v>
          </cell>
          <cell r="C919" t="str">
            <v>Boca BTCC 2,50 x 2,50 m normal AC/BC</v>
          </cell>
          <cell r="D919" t="str">
            <v>und</v>
          </cell>
          <cell r="H919" t="str">
            <v>DNIT 025/2004-ES</v>
          </cell>
        </row>
        <row r="920">
          <cell r="A920" t="str">
            <v>2 S 04 221 54</v>
          </cell>
          <cell r="B920" t="str">
            <v>-</v>
          </cell>
          <cell r="C920" t="str">
            <v>Boca BTCC 3,00 x 3,00 m normal AC/BC</v>
          </cell>
          <cell r="D920" t="str">
            <v>und</v>
          </cell>
          <cell r="H920" t="str">
            <v>DNIT 025/2004-ES</v>
          </cell>
        </row>
        <row r="921">
          <cell r="A921" t="str">
            <v>2 S 04 221 55</v>
          </cell>
          <cell r="B921" t="str">
            <v>-</v>
          </cell>
          <cell r="C921" t="str">
            <v>Boca BTCC 1,50 x 1,50 m - esc=15 AC/BC</v>
          </cell>
          <cell r="D921" t="str">
            <v>und</v>
          </cell>
          <cell r="H921" t="str">
            <v>DNIT 025/2004-ES</v>
          </cell>
        </row>
        <row r="922">
          <cell r="A922" t="str">
            <v>2 S 04 221 56</v>
          </cell>
          <cell r="B922" t="str">
            <v>-</v>
          </cell>
          <cell r="C922" t="str">
            <v>Boca BTCC 2,00 x 2,00 m - esc=15 AC/BC</v>
          </cell>
          <cell r="D922" t="str">
            <v>und</v>
          </cell>
          <cell r="H922" t="str">
            <v>DNIT 025/2004-ES</v>
          </cell>
        </row>
        <row r="923">
          <cell r="A923" t="str">
            <v>2 S 04 221 57</v>
          </cell>
          <cell r="B923" t="str">
            <v>-</v>
          </cell>
          <cell r="C923" t="str">
            <v>Boca BTCC 2,50 x 2,50 m - esc=15 AC/BC</v>
          </cell>
          <cell r="D923" t="str">
            <v>und</v>
          </cell>
          <cell r="H923" t="str">
            <v>DNIT 025/2004-ES</v>
          </cell>
        </row>
        <row r="924">
          <cell r="A924" t="str">
            <v>2 S 04 221 58</v>
          </cell>
          <cell r="B924" t="str">
            <v>-</v>
          </cell>
          <cell r="C924" t="str">
            <v>Boca BTCC 3,00 x 3,00 m - esc=15 AC/BC</v>
          </cell>
          <cell r="D924" t="str">
            <v>und</v>
          </cell>
          <cell r="H924" t="str">
            <v>DNIT 025/2004-ES</v>
          </cell>
        </row>
        <row r="925">
          <cell r="A925" t="str">
            <v>2 S 04 221 59</v>
          </cell>
          <cell r="B925" t="str">
            <v>-</v>
          </cell>
          <cell r="C925" t="str">
            <v>Boca BTCC 1,50 x 1,50 m - esc=30 AC/BC</v>
          </cell>
          <cell r="D925" t="str">
            <v>und</v>
          </cell>
          <cell r="H925" t="str">
            <v>DNIT 025/2004-ES</v>
          </cell>
        </row>
        <row r="926">
          <cell r="A926" t="str">
            <v>2 S 04 221 60</v>
          </cell>
          <cell r="B926" t="str">
            <v>-</v>
          </cell>
          <cell r="C926" t="str">
            <v>Boca BTCC 2,00 x 2,00 m - esc=30 AC/BC</v>
          </cell>
          <cell r="D926" t="str">
            <v>und</v>
          </cell>
          <cell r="H926" t="str">
            <v>DNIT 025/2004-ES</v>
          </cell>
        </row>
        <row r="927">
          <cell r="A927" t="str">
            <v>2 S 04 221 61</v>
          </cell>
          <cell r="B927" t="str">
            <v>-</v>
          </cell>
          <cell r="C927" t="str">
            <v>Boca BTCC 2,50 x 2,50 m - esc=30 AC/BC</v>
          </cell>
          <cell r="D927" t="str">
            <v>und</v>
          </cell>
          <cell r="H927" t="str">
            <v>DNIT 025/2004-ES</v>
          </cell>
        </row>
        <row r="928">
          <cell r="A928" t="str">
            <v>2 S 04 221 62</v>
          </cell>
          <cell r="B928" t="str">
            <v>-</v>
          </cell>
          <cell r="C928" t="str">
            <v>Boca BTCC 3,00 x 3,00 m - esc=30 AC/BC</v>
          </cell>
          <cell r="D928" t="str">
            <v>und</v>
          </cell>
          <cell r="H928" t="str">
            <v>DNIT 025/2004-ES</v>
          </cell>
        </row>
        <row r="929">
          <cell r="A929" t="str">
            <v>2 S 04 221 63</v>
          </cell>
          <cell r="B929" t="str">
            <v>-</v>
          </cell>
          <cell r="C929" t="str">
            <v>Boca BTCC 1,50 x 1,50 m - esc=45 AC/BC</v>
          </cell>
          <cell r="D929" t="str">
            <v>und</v>
          </cell>
          <cell r="H929" t="str">
            <v>DNIT 025/2004-ES</v>
          </cell>
        </row>
        <row r="930">
          <cell r="A930" t="str">
            <v>2 S 04 221 64</v>
          </cell>
          <cell r="B930" t="str">
            <v>-</v>
          </cell>
          <cell r="C930" t="str">
            <v>Boca BTCC 2,00 x 2,00 m - esc=45 AC/BC</v>
          </cell>
          <cell r="D930" t="str">
            <v>und</v>
          </cell>
          <cell r="H930" t="str">
            <v>DNIT 025/2004-ES</v>
          </cell>
        </row>
        <row r="931">
          <cell r="A931" t="str">
            <v>2 S 04 221 65</v>
          </cell>
          <cell r="B931" t="str">
            <v>-</v>
          </cell>
          <cell r="C931" t="str">
            <v>Boca BTCC 2,50 x 2,50 m - esc=45 AC/BC</v>
          </cell>
          <cell r="D931" t="str">
            <v>und</v>
          </cell>
          <cell r="H931" t="str">
            <v>DNIT 025/2004-ES</v>
          </cell>
        </row>
        <row r="932">
          <cell r="A932" t="str">
            <v>2 S 04 221 66</v>
          </cell>
          <cell r="B932" t="str">
            <v>-</v>
          </cell>
          <cell r="C932" t="str">
            <v>Boca BTCC 3,00 x 3,00 m - esc = 45 AC/BC</v>
          </cell>
          <cell r="D932" t="str">
            <v>und</v>
          </cell>
          <cell r="H932" t="str">
            <v>DNIT 025/2004-ES</v>
          </cell>
        </row>
        <row r="933">
          <cell r="A933" t="str">
            <v>2 S 04 300 16</v>
          </cell>
          <cell r="B933" t="str">
            <v>-</v>
          </cell>
          <cell r="C933" t="str">
            <v>Bueiro met. chapas múltiplas D=1,60 m galv.</v>
          </cell>
          <cell r="D933" t="str">
            <v>m</v>
          </cell>
        </row>
        <row r="934">
          <cell r="A934" t="str">
            <v>2 S 04 300 20</v>
          </cell>
          <cell r="B934" t="str">
            <v>-</v>
          </cell>
          <cell r="C934" t="str">
            <v>Bueiro met.chapas múltiplas D=2,00 m galv.</v>
          </cell>
          <cell r="D934" t="str">
            <v>m</v>
          </cell>
        </row>
        <row r="935">
          <cell r="A935" t="str">
            <v>2 S 04 300 66</v>
          </cell>
          <cell r="B935" t="str">
            <v>-</v>
          </cell>
          <cell r="C935" t="str">
            <v>Bueiro met.chapas múltiplas D=1,60 m galvan.BC</v>
          </cell>
          <cell r="D935" t="str">
            <v>m</v>
          </cell>
        </row>
        <row r="936">
          <cell r="A936" t="str">
            <v>2 S 04 300 70</v>
          </cell>
          <cell r="B936" t="str">
            <v>-</v>
          </cell>
          <cell r="C936" t="str">
            <v>Bueiro met.chapas múltiplas D=2,00 m galvan.BC</v>
          </cell>
          <cell r="D936" t="str">
            <v>m</v>
          </cell>
        </row>
        <row r="937">
          <cell r="A937" t="str">
            <v>2 S 04 301 16</v>
          </cell>
          <cell r="B937" t="str">
            <v>-</v>
          </cell>
          <cell r="C937" t="str">
            <v>Bueiro met. chapas múltiplas D=1,60 m rev. epoxy</v>
          </cell>
          <cell r="D937" t="str">
            <v>m</v>
          </cell>
        </row>
        <row r="938">
          <cell r="A938" t="str">
            <v>2 S 04 301 20</v>
          </cell>
          <cell r="B938" t="str">
            <v>-</v>
          </cell>
          <cell r="C938" t="str">
            <v>Bueiro met. chapa múltipla D=2,00 m rev. epoxy</v>
          </cell>
          <cell r="D938" t="str">
            <v>m</v>
          </cell>
        </row>
        <row r="939">
          <cell r="A939" t="str">
            <v>2 S 04 301 66</v>
          </cell>
          <cell r="B939" t="str">
            <v>-</v>
          </cell>
          <cell r="C939" t="str">
            <v>Bueiro met.chapas múlt. D=1,60 m rev. c/epoxy BC</v>
          </cell>
          <cell r="D939" t="str">
            <v>m</v>
          </cell>
        </row>
        <row r="940">
          <cell r="A940" t="str">
            <v>2 S 04 301 70</v>
          </cell>
          <cell r="B940" t="str">
            <v>-</v>
          </cell>
          <cell r="C940" t="str">
            <v>Bueiro met.chapas múlt. D=2,00 m rev. c/epoxy BC</v>
          </cell>
          <cell r="D940" t="str">
            <v>m</v>
          </cell>
        </row>
        <row r="941">
          <cell r="A941" t="str">
            <v>2 S 04 310 12</v>
          </cell>
          <cell r="B941" t="str">
            <v>-</v>
          </cell>
          <cell r="C941" t="str">
            <v>Bueiro met.s/interrupção traf. D=1,20m galv.</v>
          </cell>
          <cell r="D941" t="str">
            <v>m</v>
          </cell>
          <cell r="H941" t="str">
            <v>DNIT 024/2004-ES</v>
          </cell>
        </row>
        <row r="942">
          <cell r="A942" t="str">
            <v>2 S 04 310 16</v>
          </cell>
          <cell r="B942" t="str">
            <v>-</v>
          </cell>
          <cell r="C942" t="str">
            <v>Bueiro met.s/ interrupção tráf. D=1,60m galv.</v>
          </cell>
          <cell r="D942" t="str">
            <v>m</v>
          </cell>
          <cell r="H942" t="str">
            <v>DNIT 024/2004-ES</v>
          </cell>
        </row>
        <row r="943">
          <cell r="A943" t="str">
            <v>2 S 04 310 20</v>
          </cell>
          <cell r="B943" t="str">
            <v>-</v>
          </cell>
          <cell r="C943" t="str">
            <v>Bueiro met.s/ interrupção tráf. D=2,00m galv.</v>
          </cell>
          <cell r="D943" t="str">
            <v>m</v>
          </cell>
          <cell r="H943" t="str">
            <v>DNIT 024/2004-ES</v>
          </cell>
        </row>
        <row r="944">
          <cell r="A944" t="str">
            <v>2 S 04 311 12</v>
          </cell>
          <cell r="B944" t="str">
            <v>-</v>
          </cell>
          <cell r="C944" t="str">
            <v>Bueiro met.s/interrupção traf. D=1,20m epoxy</v>
          </cell>
          <cell r="D944" t="str">
            <v>m</v>
          </cell>
          <cell r="H944" t="str">
            <v>DNIT 024/2004-ES</v>
          </cell>
        </row>
        <row r="945">
          <cell r="A945" t="str">
            <v>2 S 04 311 16</v>
          </cell>
          <cell r="B945" t="str">
            <v>-</v>
          </cell>
          <cell r="C945" t="str">
            <v>Bueiro met.s/interrupção tráf.D=1,60 m rev.epoxy</v>
          </cell>
          <cell r="D945" t="str">
            <v>m</v>
          </cell>
          <cell r="H945" t="str">
            <v>DNIT 024/2004-ES</v>
          </cell>
        </row>
        <row r="946">
          <cell r="A946" t="str">
            <v>2 S 04 311 20</v>
          </cell>
          <cell r="B946" t="str">
            <v>-</v>
          </cell>
          <cell r="C946" t="str">
            <v>Bueiro met.s/interrupção traf.D=2,00 m rev.epoxy</v>
          </cell>
          <cell r="D946" t="str">
            <v>m</v>
          </cell>
          <cell r="H946" t="str">
            <v>DNIT 024/2004-ES</v>
          </cell>
        </row>
        <row r="947">
          <cell r="A947" t="str">
            <v>2 S 04 400 01</v>
          </cell>
          <cell r="B947" t="str">
            <v>-</v>
          </cell>
          <cell r="C947" t="str">
            <v>Valeta prot.cortes c/revest. vegetal - VPC 01</v>
          </cell>
          <cell r="D947" t="str">
            <v>m</v>
          </cell>
          <cell r="H947" t="str">
            <v>DNIT 018/2004-ES</v>
          </cell>
        </row>
        <row r="948">
          <cell r="A948" t="str">
            <v>2 S 04 400 02</v>
          </cell>
          <cell r="B948" t="str">
            <v>-</v>
          </cell>
          <cell r="C948" t="str">
            <v>Valeta prot.cortes c/revest. vegetal - VPC 02</v>
          </cell>
          <cell r="D948" t="str">
            <v>m</v>
          </cell>
          <cell r="H948" t="str">
            <v>DNIT 018/2004-ES</v>
          </cell>
        </row>
        <row r="949">
          <cell r="A949" t="str">
            <v>2 S 04 400 03</v>
          </cell>
          <cell r="B949" t="str">
            <v>-</v>
          </cell>
          <cell r="C949" t="str">
            <v>Valeta prot.cortes c/revest.concreto - VPC 03</v>
          </cell>
          <cell r="D949" t="str">
            <v>m</v>
          </cell>
          <cell r="H949" t="str">
            <v>DNIT 018/2004-ES</v>
          </cell>
        </row>
        <row r="950">
          <cell r="A950" t="str">
            <v>2 S 04 400 04</v>
          </cell>
          <cell r="B950" t="str">
            <v>-</v>
          </cell>
          <cell r="C950" t="str">
            <v>Valeta prot.cortes c/revest.concreto - VPC 04</v>
          </cell>
          <cell r="D950" t="str">
            <v>m</v>
          </cell>
          <cell r="H950" t="str">
            <v>DNIT 018/2004-ES</v>
          </cell>
        </row>
        <row r="951">
          <cell r="A951" t="str">
            <v>2 S 04 400 53</v>
          </cell>
          <cell r="B951" t="str">
            <v>-</v>
          </cell>
          <cell r="C951" t="str">
            <v>Valeta prot.de cortes c/revest.concr.VPC 03 AC/BC</v>
          </cell>
          <cell r="D951" t="str">
            <v>m</v>
          </cell>
          <cell r="H951" t="str">
            <v>DNIT 018/2004-ES</v>
          </cell>
        </row>
        <row r="952">
          <cell r="A952" t="str">
            <v>2 S 04 400 54</v>
          </cell>
          <cell r="B952" t="str">
            <v>-</v>
          </cell>
          <cell r="C952" t="str">
            <v>Valeta prot.de cortes c/revest.concr.VPC 04 AC/BC</v>
          </cell>
          <cell r="D952" t="str">
            <v>m</v>
          </cell>
          <cell r="H952" t="str">
            <v>DNIT 018/2004-ES</v>
          </cell>
        </row>
        <row r="953">
          <cell r="A953" t="str">
            <v>2 S 04 401 01</v>
          </cell>
          <cell r="B953" t="str">
            <v>-</v>
          </cell>
          <cell r="C953" t="str">
            <v>Valeta prot.aterros c/revest. vegetal - VPA 01</v>
          </cell>
          <cell r="D953" t="str">
            <v>m</v>
          </cell>
          <cell r="H953" t="str">
            <v>DNIT 018/2004-ES</v>
          </cell>
        </row>
        <row r="954">
          <cell r="A954" t="str">
            <v>2 S 04 401 02</v>
          </cell>
          <cell r="B954" t="str">
            <v>-</v>
          </cell>
          <cell r="C954" t="str">
            <v>Valeta prot.aterros c/revest. vegetal - VPA 02</v>
          </cell>
          <cell r="D954" t="str">
            <v>m</v>
          </cell>
          <cell r="H954" t="str">
            <v>DNIT 018/2004-ES</v>
          </cell>
        </row>
        <row r="955">
          <cell r="A955" t="str">
            <v>2 S 04 401 03</v>
          </cell>
          <cell r="B955" t="str">
            <v>-</v>
          </cell>
          <cell r="C955" t="str">
            <v>Valeta prot.aterro c/revest. concreto - VPA 03</v>
          </cell>
          <cell r="D955" t="str">
            <v>m</v>
          </cell>
          <cell r="H955" t="str">
            <v>DNIT 018/2004-ES</v>
          </cell>
        </row>
        <row r="956">
          <cell r="A956" t="str">
            <v>2 S 04 401 04</v>
          </cell>
          <cell r="B956" t="str">
            <v>-</v>
          </cell>
          <cell r="C956" t="str">
            <v>Valeta prot.aterro c/revest. concreto - VPA 04</v>
          </cell>
          <cell r="D956" t="str">
            <v>m</v>
          </cell>
          <cell r="H956" t="str">
            <v>DNIT 018/2004-ES</v>
          </cell>
        </row>
        <row r="957">
          <cell r="A957" t="str">
            <v>2 S 04 401 05</v>
          </cell>
          <cell r="B957" t="str">
            <v>-</v>
          </cell>
          <cell r="C957" t="str">
            <v>Valeta prot.corte/aterro s/rev. - VPC 05/VPA 05</v>
          </cell>
          <cell r="D957" t="str">
            <v>m</v>
          </cell>
          <cell r="H957" t="str">
            <v>DNIT 018/2004-ES</v>
          </cell>
        </row>
        <row r="958">
          <cell r="A958" t="str">
            <v>2 S 04 401 06</v>
          </cell>
          <cell r="B958" t="str">
            <v>-</v>
          </cell>
          <cell r="C958" t="str">
            <v>Valeta prot.corte/aterro s/rev. - VPC 06/VPA 06</v>
          </cell>
          <cell r="D958" t="str">
            <v>m</v>
          </cell>
          <cell r="H958" t="str">
            <v>DNIT 018/2004-ES</v>
          </cell>
        </row>
        <row r="959">
          <cell r="A959" t="str">
            <v>2 S 04 401 53</v>
          </cell>
          <cell r="B959" t="str">
            <v>-</v>
          </cell>
          <cell r="C959" t="str">
            <v>Valeta prot.de aterro c/revest.concr.VPA 03 AC/BC</v>
          </cell>
          <cell r="D959" t="str">
            <v>m</v>
          </cell>
          <cell r="H959" t="str">
            <v>DNIT 018/2004-ES</v>
          </cell>
        </row>
        <row r="960">
          <cell r="A960" t="str">
            <v>2 S 04 401 54</v>
          </cell>
          <cell r="B960" t="str">
            <v>-</v>
          </cell>
          <cell r="C960" t="str">
            <v>Valeta prot.de aterro c/revest.concr.VPA 04 AC/BC</v>
          </cell>
          <cell r="D960" t="str">
            <v>m</v>
          </cell>
          <cell r="H960" t="str">
            <v>DNIT 018/2004-ES</v>
          </cell>
        </row>
        <row r="961">
          <cell r="A961" t="str">
            <v>2 S 04 500 01</v>
          </cell>
          <cell r="B961" t="str">
            <v>-</v>
          </cell>
          <cell r="C961" t="str">
            <v>Dreno longitudinal prof. p/corte em solo - DPS 01</v>
          </cell>
          <cell r="D961" t="str">
            <v>m</v>
          </cell>
          <cell r="H961" t="str">
            <v>DNIT 015/2004-ES</v>
          </cell>
        </row>
        <row r="962">
          <cell r="A962" t="str">
            <v>2 S 04 500 02</v>
          </cell>
          <cell r="B962" t="str">
            <v>-</v>
          </cell>
          <cell r="C962" t="str">
            <v>Dreno longitudinal prof. p/corte em solo - DPS 02</v>
          </cell>
          <cell r="D962" t="str">
            <v>m</v>
          </cell>
          <cell r="H962" t="str">
            <v>DNIT 015/2004-ES</v>
          </cell>
        </row>
        <row r="963">
          <cell r="A963" t="str">
            <v>2 S 04 500 03</v>
          </cell>
          <cell r="B963" t="str">
            <v>-</v>
          </cell>
          <cell r="C963" t="str">
            <v>Dreno longitudinal prof. p/corte em solo - DPS 03</v>
          </cell>
          <cell r="D963" t="str">
            <v>m</v>
          </cell>
          <cell r="H963" t="str">
            <v>DNIT 015/2004-ES</v>
          </cell>
        </row>
        <row r="964">
          <cell r="A964" t="str">
            <v>2 S 04 500 04</v>
          </cell>
          <cell r="B964" t="str">
            <v>-</v>
          </cell>
          <cell r="C964" t="str">
            <v>Dreno longitudinal prof. p/corte em solo - DPS 04</v>
          </cell>
          <cell r="D964" t="str">
            <v>m</v>
          </cell>
          <cell r="H964" t="str">
            <v>DNIT 015/2004-ES</v>
          </cell>
        </row>
        <row r="965">
          <cell r="A965" t="str">
            <v>2 S 04 500 05</v>
          </cell>
          <cell r="B965" t="str">
            <v>-</v>
          </cell>
          <cell r="C965" t="str">
            <v>Dreno longitudinal prof. p/corte em solo - DPS 05</v>
          </cell>
          <cell r="D965" t="str">
            <v>m</v>
          </cell>
          <cell r="H965" t="str">
            <v>DNIT 015/2004-ES</v>
          </cell>
        </row>
        <row r="966">
          <cell r="A966" t="str">
            <v>2 S 04 500 06</v>
          </cell>
          <cell r="B966" t="str">
            <v>-</v>
          </cell>
          <cell r="C966" t="str">
            <v>Dreno longitudinal prof. p/corte em solo - DPS 06</v>
          </cell>
          <cell r="D966" t="str">
            <v>m</v>
          </cell>
          <cell r="H966" t="str">
            <v>DNIT 015/2004-ES</v>
          </cell>
        </row>
        <row r="967">
          <cell r="A967" t="str">
            <v>2 S 04 500 07</v>
          </cell>
          <cell r="B967" t="str">
            <v>-</v>
          </cell>
          <cell r="C967" t="str">
            <v>Dreno longitudinal prof. p/corte em solo - DPS 07</v>
          </cell>
          <cell r="D967" t="str">
            <v>m</v>
          </cell>
          <cell r="H967" t="str">
            <v>DNIT 015/2004-ES</v>
          </cell>
        </row>
        <row r="968">
          <cell r="A968" t="str">
            <v>2 S 04 500 08</v>
          </cell>
          <cell r="B968" t="str">
            <v>-</v>
          </cell>
          <cell r="C968" t="str">
            <v>Dreno longitudinal prof. p/corte em solo - DPS 08</v>
          </cell>
          <cell r="D968" t="str">
            <v>m</v>
          </cell>
          <cell r="H968" t="str">
            <v>DNIT 015/2004-ES</v>
          </cell>
        </row>
        <row r="969">
          <cell r="A969" t="str">
            <v>2 S 04 500 51</v>
          </cell>
          <cell r="B969" t="str">
            <v>-</v>
          </cell>
          <cell r="C969" t="str">
            <v>Dreno longit. prof.p/corte em solo - DPS 01 AC/BC</v>
          </cell>
          <cell r="D969" t="str">
            <v>m</v>
          </cell>
          <cell r="H969" t="str">
            <v>DNIT 015/2004-ES</v>
          </cell>
        </row>
        <row r="970">
          <cell r="A970" t="str">
            <v>2 S 04 500 52</v>
          </cell>
          <cell r="B970" t="str">
            <v>-</v>
          </cell>
          <cell r="C970" t="str">
            <v>Dreno longit.prof. p/corte em solo - DPS 02 AC/BC</v>
          </cell>
          <cell r="D970" t="str">
            <v>m</v>
          </cell>
          <cell r="H970" t="str">
            <v>DNIT 015/2004-ES</v>
          </cell>
        </row>
        <row r="971">
          <cell r="A971" t="str">
            <v>2 S 04 500 53</v>
          </cell>
          <cell r="B971" t="str">
            <v>-</v>
          </cell>
          <cell r="C971" t="str">
            <v>Dreno longit.prof. p/corte em solo - DPS 03 AC/BC</v>
          </cell>
          <cell r="D971" t="str">
            <v>m</v>
          </cell>
          <cell r="H971" t="str">
            <v>DNIT 015/2004-ES</v>
          </cell>
        </row>
        <row r="972">
          <cell r="A972" t="str">
            <v xml:space="preserve">2 S 04 500 54 </v>
          </cell>
          <cell r="B972" t="str">
            <v>-</v>
          </cell>
          <cell r="C972" t="str">
            <v>Dreno longit.prof. p/corte em solo - DPS 04 AC/BC</v>
          </cell>
          <cell r="D972" t="str">
            <v>m</v>
          </cell>
          <cell r="H972" t="str">
            <v>DNIT 015/2004-ES</v>
          </cell>
        </row>
        <row r="973">
          <cell r="A973" t="str">
            <v>2 S 04 500 55</v>
          </cell>
          <cell r="B973" t="str">
            <v>-</v>
          </cell>
          <cell r="C973" t="str">
            <v>Dreno longit.prof. p/corte em solo - DPS 05 AC/BC</v>
          </cell>
          <cell r="D973" t="str">
            <v>m</v>
          </cell>
          <cell r="H973" t="str">
            <v>DNIT 015/2004-ES</v>
          </cell>
        </row>
        <row r="974">
          <cell r="A974" t="str">
            <v>2 S 04 500 56</v>
          </cell>
          <cell r="B974" t="str">
            <v>-</v>
          </cell>
          <cell r="C974" t="str">
            <v>Dreno longit.prof. p/corte em solo - DPS 06 AC/BC</v>
          </cell>
          <cell r="D974" t="str">
            <v>m</v>
          </cell>
          <cell r="H974" t="str">
            <v>DNIT 015/2004-ES</v>
          </cell>
        </row>
        <row r="975">
          <cell r="A975" t="str">
            <v>2 S 04 500 57</v>
          </cell>
          <cell r="B975" t="str">
            <v>-</v>
          </cell>
          <cell r="C975" t="str">
            <v>Dreno longit.prof. p/corte em solo - DPS 07 AC/BC</v>
          </cell>
          <cell r="D975" t="str">
            <v>m</v>
          </cell>
          <cell r="H975" t="str">
            <v>DNIT 015/2004-ES</v>
          </cell>
        </row>
        <row r="976">
          <cell r="A976" t="str">
            <v>2 S 04 500 58</v>
          </cell>
          <cell r="B976" t="str">
            <v>-</v>
          </cell>
          <cell r="C976" t="str">
            <v>Dreno longit.prof. p/corte em solo - DPS 08 AC/BC</v>
          </cell>
          <cell r="D976" t="str">
            <v>m</v>
          </cell>
          <cell r="H976" t="str">
            <v>DNIT 015/2004-ES</v>
          </cell>
        </row>
        <row r="977">
          <cell r="A977" t="str">
            <v>2 S 04 501 01</v>
          </cell>
          <cell r="B977" t="str">
            <v>-</v>
          </cell>
          <cell r="C977" t="str">
            <v>Dreno longitudinal prof. p/corte em rocha - DPR 01</v>
          </cell>
          <cell r="D977" t="str">
            <v>m</v>
          </cell>
          <cell r="H977" t="str">
            <v>DNIT 015/2004-ES</v>
          </cell>
        </row>
        <row r="978">
          <cell r="A978" t="str">
            <v>2 S 04 501 02</v>
          </cell>
          <cell r="B978" t="str">
            <v>-</v>
          </cell>
          <cell r="C978" t="str">
            <v>Dreno longitudinal prof. p/corte em rocha - DPR 02</v>
          </cell>
          <cell r="D978" t="str">
            <v>m</v>
          </cell>
          <cell r="H978" t="str">
            <v>DNIT 015/2004-ES</v>
          </cell>
        </row>
        <row r="979">
          <cell r="A979" t="str">
            <v>2 S 04 501 03</v>
          </cell>
          <cell r="B979" t="str">
            <v>-</v>
          </cell>
          <cell r="C979" t="str">
            <v>Dreno longitudinal prof. p/corte em rocha - DPR 03</v>
          </cell>
          <cell r="D979" t="str">
            <v>m</v>
          </cell>
          <cell r="H979" t="str">
            <v>DNIT 015/2004-ES</v>
          </cell>
        </row>
        <row r="980">
          <cell r="A980" t="str">
            <v>2 S 04 501 04</v>
          </cell>
          <cell r="B980" t="str">
            <v>-</v>
          </cell>
          <cell r="C980" t="str">
            <v>Dreno longitudinal prof. p/corte em rocha - DPR 04</v>
          </cell>
          <cell r="D980" t="str">
            <v>m</v>
          </cell>
          <cell r="H980" t="str">
            <v>DNIT 015/2004-ES</v>
          </cell>
        </row>
        <row r="981">
          <cell r="A981" t="str">
            <v>2 S 04 501 05</v>
          </cell>
          <cell r="B981" t="str">
            <v>-</v>
          </cell>
          <cell r="C981" t="str">
            <v>Dreno longitudinal prof. p/corte em rocha - DPR 05</v>
          </cell>
          <cell r="D981" t="str">
            <v>m</v>
          </cell>
          <cell r="H981" t="str">
            <v>DNIT 015/2004-ES</v>
          </cell>
        </row>
        <row r="982">
          <cell r="A982" t="str">
            <v>2 S 04 501 51</v>
          </cell>
          <cell r="B982" t="str">
            <v>-</v>
          </cell>
          <cell r="C982" t="str">
            <v>Dreno longit.prof. p/corte em rocha - DPR 01 AC/BC</v>
          </cell>
          <cell r="D982" t="str">
            <v>m</v>
          </cell>
          <cell r="H982" t="str">
            <v>DNIT 015/2004-ES</v>
          </cell>
        </row>
        <row r="983">
          <cell r="A983" t="str">
            <v>2 S 04 501 52</v>
          </cell>
          <cell r="B983" t="str">
            <v>-</v>
          </cell>
          <cell r="C983" t="str">
            <v>Dreno longit.prof. p/corte em rocha - DPR 02 AC/BC</v>
          </cell>
          <cell r="D983" t="str">
            <v>m</v>
          </cell>
          <cell r="H983" t="str">
            <v>DNIT 015/2004-ES</v>
          </cell>
        </row>
        <row r="984">
          <cell r="A984" t="str">
            <v>2 S 04 501 53</v>
          </cell>
          <cell r="B984" t="str">
            <v>-</v>
          </cell>
          <cell r="C984" t="str">
            <v>Dreno longit.prof. p/corte em rocha - DPR 03 BC</v>
          </cell>
          <cell r="D984" t="str">
            <v>m</v>
          </cell>
          <cell r="H984" t="str">
            <v>DNIT 015/2004-ES</v>
          </cell>
        </row>
        <row r="985">
          <cell r="A985" t="str">
            <v>2 S 04 501 54</v>
          </cell>
          <cell r="B985" t="str">
            <v>-</v>
          </cell>
          <cell r="C985" t="str">
            <v>Dreno longit.prof. p/corte em rocha - DPR 04 BC</v>
          </cell>
          <cell r="D985" t="str">
            <v>m</v>
          </cell>
          <cell r="H985" t="str">
            <v>DNIT 015/2004-ES</v>
          </cell>
        </row>
        <row r="986">
          <cell r="A986" t="str">
            <v>2 S 04 501 55</v>
          </cell>
          <cell r="B986" t="str">
            <v>-</v>
          </cell>
          <cell r="C986" t="str">
            <v>Dreno longit.prof. p/corte em rocha - DPR 05 AC/BC</v>
          </cell>
          <cell r="D986" t="str">
            <v>m</v>
          </cell>
          <cell r="H986" t="str">
            <v>DNIT 015/2004-ES</v>
          </cell>
        </row>
        <row r="987">
          <cell r="A987" t="str">
            <v>2 S 04 502 01</v>
          </cell>
          <cell r="B987" t="str">
            <v>-</v>
          </cell>
          <cell r="C987" t="str">
            <v>Boca saída p/dreno longitudinal prof. BSD 01</v>
          </cell>
          <cell r="D987" t="str">
            <v>m</v>
          </cell>
          <cell r="H987" t="str">
            <v>DNIT 015/2004-ES</v>
          </cell>
        </row>
        <row r="988">
          <cell r="A988" t="str">
            <v>2 S 04 502 02</v>
          </cell>
          <cell r="B988" t="str">
            <v>-</v>
          </cell>
          <cell r="C988" t="str">
            <v>Boca saída p/dreno longitudinal prof. BSD 02</v>
          </cell>
          <cell r="D988" t="str">
            <v>m</v>
          </cell>
          <cell r="H988" t="str">
            <v>DNIT 015/2004-ES</v>
          </cell>
        </row>
        <row r="989">
          <cell r="A989" t="str">
            <v>2 S 04 502 51</v>
          </cell>
          <cell r="B989" t="str">
            <v>-</v>
          </cell>
          <cell r="C989" t="str">
            <v>Boca de saída p/dreno longit. prof. - BSD 01 AC/BC</v>
          </cell>
          <cell r="D989" t="str">
            <v>m</v>
          </cell>
          <cell r="H989" t="str">
            <v>DNIT 015/2004-ES</v>
          </cell>
        </row>
        <row r="990">
          <cell r="A990" t="str">
            <v>2 S 04 502 52</v>
          </cell>
          <cell r="B990" t="str">
            <v>-</v>
          </cell>
          <cell r="C990" t="str">
            <v>Boca de saída p/dreno longit. prof. - BSD 02 AC/BC</v>
          </cell>
          <cell r="D990" t="str">
            <v>m</v>
          </cell>
          <cell r="H990" t="str">
            <v>DNIT 015/2004-ES</v>
          </cell>
        </row>
        <row r="991">
          <cell r="A991" t="str">
            <v>2 S 04 510 01</v>
          </cell>
          <cell r="B991" t="str">
            <v>-</v>
          </cell>
          <cell r="C991" t="str">
            <v>Dreno sub-superficial - DSS 01</v>
          </cell>
          <cell r="D991" t="str">
            <v>m</v>
          </cell>
          <cell r="H991" t="str">
            <v>DNIT 016/2004-ES</v>
          </cell>
        </row>
        <row r="992">
          <cell r="A992" t="str">
            <v>2 S 04 510 02</v>
          </cell>
          <cell r="B992" t="str">
            <v>-</v>
          </cell>
          <cell r="C992" t="str">
            <v>Dreno sub-superficial - DSS 02</v>
          </cell>
          <cell r="D992" t="str">
            <v>m</v>
          </cell>
          <cell r="H992" t="str">
            <v>DNIT 016/2004-ES</v>
          </cell>
        </row>
        <row r="993">
          <cell r="A993" t="str">
            <v>2 S 04 510 03</v>
          </cell>
          <cell r="B993" t="str">
            <v>-</v>
          </cell>
          <cell r="C993" t="str">
            <v>Dreno sub-superficial - DSS 03</v>
          </cell>
          <cell r="D993" t="str">
            <v>m</v>
          </cell>
          <cell r="H993" t="str">
            <v>DNIT 016/2004-ES</v>
          </cell>
        </row>
        <row r="994">
          <cell r="A994" t="str">
            <v>2 S 04 510 04</v>
          </cell>
          <cell r="B994" t="str">
            <v>-</v>
          </cell>
          <cell r="C994" t="str">
            <v>Dreno sub-superficial - DSS 04</v>
          </cell>
          <cell r="D994" t="str">
            <v>m</v>
          </cell>
          <cell r="H994" t="str">
            <v>DNIT 016/2004-ES</v>
          </cell>
        </row>
        <row r="995">
          <cell r="A995" t="str">
            <v>2 S 04 510 51</v>
          </cell>
          <cell r="B995" t="str">
            <v>-</v>
          </cell>
          <cell r="C995" t="str">
            <v>Dreno sub-superficial - DSS 01 AC</v>
          </cell>
          <cell r="D995" t="str">
            <v>m</v>
          </cell>
          <cell r="H995" t="str">
            <v>DNIT 016/2004-ES</v>
          </cell>
        </row>
        <row r="996">
          <cell r="A996" t="str">
            <v>2 S 04 510 52</v>
          </cell>
          <cell r="B996" t="str">
            <v>-</v>
          </cell>
          <cell r="C996" t="str">
            <v>Dreno sub-superficial - DSS 02 BC</v>
          </cell>
          <cell r="D996" t="str">
            <v>m</v>
          </cell>
          <cell r="H996" t="str">
            <v>DNIT 016/2004-ES</v>
          </cell>
        </row>
        <row r="997">
          <cell r="A997" t="str">
            <v>2 S 04 510 53</v>
          </cell>
          <cell r="B997" t="str">
            <v>-</v>
          </cell>
          <cell r="C997" t="str">
            <v>Dreno sub-superficial - DSS 03 BC</v>
          </cell>
          <cell r="D997" t="str">
            <v>m</v>
          </cell>
          <cell r="H997" t="str">
            <v>DNIT 016/2004-ES</v>
          </cell>
        </row>
        <row r="998">
          <cell r="A998" t="str">
            <v>2 S 04 510 54</v>
          </cell>
          <cell r="B998" t="str">
            <v>-</v>
          </cell>
          <cell r="C998" t="str">
            <v>Dreno sub-superficial - DSS 04 BC</v>
          </cell>
          <cell r="D998" t="str">
            <v>m</v>
          </cell>
          <cell r="H998" t="str">
            <v>DNIT 016/2004-ES</v>
          </cell>
        </row>
        <row r="999">
          <cell r="A999" t="str">
            <v>2 S 04 511 01</v>
          </cell>
          <cell r="B999" t="str">
            <v>-</v>
          </cell>
          <cell r="C999" t="str">
            <v>Boca saída p/dreno sub-superficial - BSD 03</v>
          </cell>
          <cell r="D999" t="str">
            <v>m</v>
          </cell>
          <cell r="H999" t="str">
            <v>DNIT 016/2004-ES</v>
          </cell>
        </row>
        <row r="1000">
          <cell r="A1000" t="str">
            <v>2 S 04 511 51</v>
          </cell>
          <cell r="B1000" t="str">
            <v>-</v>
          </cell>
          <cell r="C1000" t="str">
            <v>Boca de saída p/dreno sub-superficial-BSD 03 AC/BC</v>
          </cell>
          <cell r="D1000" t="str">
            <v>Und</v>
          </cell>
          <cell r="H1000" t="str">
            <v>DNIT 016/2004-ES</v>
          </cell>
        </row>
        <row r="1001">
          <cell r="A1001" t="str">
            <v>2 S 04 520 01</v>
          </cell>
          <cell r="B1001" t="str">
            <v>-</v>
          </cell>
          <cell r="C1001" t="str">
            <v>Dreno sub-horizontal - DSH 01</v>
          </cell>
          <cell r="D1001" t="str">
            <v>m</v>
          </cell>
          <cell r="H1001" t="str">
            <v>DNIT 017/2004-ES</v>
          </cell>
        </row>
        <row r="1002">
          <cell r="A1002" t="str">
            <v>2 S 04 520 51</v>
          </cell>
          <cell r="B1002" t="str">
            <v>-</v>
          </cell>
          <cell r="C1002" t="str">
            <v>Dreno sub-horizontal - DSH 01</v>
          </cell>
          <cell r="D1002" t="str">
            <v>m</v>
          </cell>
          <cell r="H1002" t="str">
            <v>DNIT 017/2004-ES</v>
          </cell>
        </row>
        <row r="1003">
          <cell r="A1003" t="str">
            <v>2 S 04 521 01</v>
          </cell>
          <cell r="B1003" t="str">
            <v>-</v>
          </cell>
          <cell r="C1003" t="str">
            <v>Boca saída p/dreno sub-horizontal - BSD 04</v>
          </cell>
          <cell r="D1003" t="str">
            <v>Und</v>
          </cell>
          <cell r="H1003" t="str">
            <v>DNIT 017/2004-ES</v>
          </cell>
        </row>
        <row r="1004">
          <cell r="A1004" t="str">
            <v>2 S 04 521 51</v>
          </cell>
          <cell r="B1004" t="str">
            <v>-</v>
          </cell>
          <cell r="C1004" t="str">
            <v>Boca de saída p/dreno sub-superficial-BSD 04 AC/BC</v>
          </cell>
          <cell r="D1004" t="str">
            <v>Und</v>
          </cell>
          <cell r="H1004" t="str">
            <v>DNIT 017/2004-ES</v>
          </cell>
        </row>
        <row r="1005">
          <cell r="A1005" t="str">
            <v>2 S 04 900 01</v>
          </cell>
          <cell r="B1005" t="str">
            <v>-</v>
          </cell>
          <cell r="C1005" t="str">
            <v>Sarjeta triangular de concreto - STC 01</v>
          </cell>
          <cell r="D1005" t="str">
            <v>m</v>
          </cell>
          <cell r="H1005" t="str">
            <v>DNIT 018/2004-ES</v>
          </cell>
        </row>
        <row r="1006">
          <cell r="A1006" t="str">
            <v>2 S 04 900 02</v>
          </cell>
          <cell r="B1006" t="str">
            <v>-</v>
          </cell>
          <cell r="C1006" t="str">
            <v>Sarjeta triangular de concreto - STC 02</v>
          </cell>
          <cell r="D1006" t="str">
            <v>m</v>
          </cell>
          <cell r="H1006" t="str">
            <v>DNIT 018/2004-ES</v>
          </cell>
        </row>
        <row r="1007">
          <cell r="A1007" t="str">
            <v>2 S 04 900 03</v>
          </cell>
          <cell r="B1007" t="str">
            <v>-</v>
          </cell>
          <cell r="C1007" t="str">
            <v>Sarjeta triangular de concreto - STC 03</v>
          </cell>
          <cell r="D1007" t="str">
            <v>m</v>
          </cell>
          <cell r="H1007" t="str">
            <v>DNIT 018/2004-ES</v>
          </cell>
        </row>
        <row r="1008">
          <cell r="A1008" t="str">
            <v>2 S 04 900 04</v>
          </cell>
          <cell r="B1008" t="str">
            <v>-</v>
          </cell>
          <cell r="C1008" t="str">
            <v>Sarjeta triangular de concreto - STC 04</v>
          </cell>
          <cell r="D1008" t="str">
            <v>m</v>
          </cell>
          <cell r="H1008" t="str">
            <v>DNIT 018/2004-ES</v>
          </cell>
        </row>
        <row r="1009">
          <cell r="A1009" t="str">
            <v>2 S 04 900 05</v>
          </cell>
          <cell r="B1009" t="str">
            <v>-</v>
          </cell>
          <cell r="C1009" t="str">
            <v>Sarjeta triangular de concreto - STC 05</v>
          </cell>
          <cell r="D1009" t="str">
            <v>m</v>
          </cell>
          <cell r="H1009" t="str">
            <v>DNIT 018/2004-ES</v>
          </cell>
        </row>
        <row r="1010">
          <cell r="A1010" t="str">
            <v>2 S 04 900 06</v>
          </cell>
          <cell r="B1010" t="str">
            <v>-</v>
          </cell>
          <cell r="C1010" t="str">
            <v>Sarjeta triangular de concreto - STC 06</v>
          </cell>
          <cell r="D1010" t="str">
            <v>m</v>
          </cell>
          <cell r="H1010" t="str">
            <v>DNIT 018/2004-ES</v>
          </cell>
        </row>
        <row r="1011">
          <cell r="A1011" t="str">
            <v>2 S 04 900 07</v>
          </cell>
          <cell r="B1011" t="str">
            <v>-</v>
          </cell>
          <cell r="C1011" t="str">
            <v>Sarjeta triangular de concreto - STC 07</v>
          </cell>
          <cell r="D1011" t="str">
            <v>m</v>
          </cell>
          <cell r="H1011" t="str">
            <v>DNIT 018/2004-ES</v>
          </cell>
        </row>
        <row r="1012">
          <cell r="A1012" t="str">
            <v>2 S 04 900 08</v>
          </cell>
          <cell r="B1012" t="str">
            <v>-</v>
          </cell>
          <cell r="C1012" t="str">
            <v>Sarjeta triangular de concreto - STC 08</v>
          </cell>
          <cell r="D1012" t="str">
            <v>m</v>
          </cell>
          <cell r="H1012" t="str">
            <v>DNIT 018/2004-ES</v>
          </cell>
        </row>
        <row r="1013">
          <cell r="A1013" t="str">
            <v>2 S 04 900 21</v>
          </cell>
          <cell r="B1013" t="str">
            <v>-</v>
          </cell>
          <cell r="C1013" t="str">
            <v>Sarjeta canteiro central concreto - SCC 01</v>
          </cell>
          <cell r="D1013" t="str">
            <v>m</v>
          </cell>
          <cell r="H1013" t="str">
            <v>DNIT 018/2004-ES</v>
          </cell>
        </row>
        <row r="1014">
          <cell r="A1014" t="str">
            <v>2 S 04 900 22</v>
          </cell>
          <cell r="B1014" t="str">
            <v>-</v>
          </cell>
          <cell r="C1014" t="str">
            <v>Sarjeta canteiro central concreto - SCC 02</v>
          </cell>
          <cell r="D1014" t="str">
            <v>m</v>
          </cell>
          <cell r="H1014" t="str">
            <v>DNIT 018/2004-ES</v>
          </cell>
        </row>
        <row r="1015">
          <cell r="A1015" t="str">
            <v>2 S 04 900 31</v>
          </cell>
          <cell r="B1015" t="str">
            <v>-</v>
          </cell>
          <cell r="C1015" t="str">
            <v>Sarjeta triangular de grama - STG 01</v>
          </cell>
          <cell r="D1015" t="str">
            <v>m</v>
          </cell>
          <cell r="H1015" t="str">
            <v>DNIT 018/2004-ES</v>
          </cell>
        </row>
        <row r="1016">
          <cell r="A1016" t="str">
            <v>2 S 04 900 32</v>
          </cell>
          <cell r="B1016" t="str">
            <v>-</v>
          </cell>
          <cell r="C1016" t="str">
            <v>Sarjeta triangular de grama - STG 02</v>
          </cell>
          <cell r="D1016" t="str">
            <v>m</v>
          </cell>
          <cell r="H1016" t="str">
            <v>DNIT 018/2004-ES</v>
          </cell>
        </row>
        <row r="1017">
          <cell r="A1017" t="str">
            <v>2 S 04 900 33</v>
          </cell>
          <cell r="B1017" t="str">
            <v>-</v>
          </cell>
          <cell r="C1017" t="str">
            <v>Sarjeta triangular de grama - STG 03</v>
          </cell>
          <cell r="D1017" t="str">
            <v>m</v>
          </cell>
          <cell r="H1017" t="str">
            <v>DNIT 018/2004-ES</v>
          </cell>
        </row>
        <row r="1018">
          <cell r="A1018" t="str">
            <v>2 S 04 900 34</v>
          </cell>
          <cell r="B1018" t="str">
            <v>-</v>
          </cell>
          <cell r="C1018" t="str">
            <v>Sarjeta triangular de grama - STG 04</v>
          </cell>
          <cell r="D1018" t="str">
            <v>m</v>
          </cell>
          <cell r="H1018" t="str">
            <v>DNIT 018/2004-ES</v>
          </cell>
        </row>
        <row r="1019">
          <cell r="A1019" t="str">
            <v>2 S 04 900 41</v>
          </cell>
          <cell r="B1019" t="str">
            <v>-</v>
          </cell>
          <cell r="C1019" t="str">
            <v>Sarjeta triangular não revestida - STT 01</v>
          </cell>
          <cell r="D1019" t="str">
            <v>m</v>
          </cell>
          <cell r="H1019" t="str">
            <v>DNIT 018/2004-ES</v>
          </cell>
        </row>
        <row r="1020">
          <cell r="A1020" t="str">
            <v>2 S 04 900 42</v>
          </cell>
          <cell r="B1020" t="str">
            <v>-</v>
          </cell>
          <cell r="C1020" t="str">
            <v>Sarjeta triangular não revestida - STT 02</v>
          </cell>
          <cell r="D1020" t="str">
            <v>m</v>
          </cell>
          <cell r="H1020" t="str">
            <v>DNIT 018/2004-ES</v>
          </cell>
        </row>
        <row r="1021">
          <cell r="A1021" t="str">
            <v>2 S 04 900 43</v>
          </cell>
          <cell r="B1021" t="str">
            <v>-</v>
          </cell>
          <cell r="C1021" t="str">
            <v>Sarjeta triangular não revestida - STT 03</v>
          </cell>
          <cell r="D1021" t="str">
            <v>m</v>
          </cell>
          <cell r="H1021" t="str">
            <v>DNIT 018/2004-ES</v>
          </cell>
        </row>
        <row r="1022">
          <cell r="A1022" t="str">
            <v>2 S 04 900 44</v>
          </cell>
          <cell r="B1022" t="str">
            <v>-</v>
          </cell>
          <cell r="C1022" t="str">
            <v>Sarjeta triangular não revestida - STT 04</v>
          </cell>
          <cell r="D1022" t="str">
            <v>m</v>
          </cell>
          <cell r="H1022" t="str">
            <v>DNIT 018/2004-ES</v>
          </cell>
        </row>
        <row r="1023">
          <cell r="A1023" t="str">
            <v>2 S 04 900 51</v>
          </cell>
          <cell r="B1023" t="str">
            <v>-</v>
          </cell>
          <cell r="C1023" t="str">
            <v>Sarjeta triangular de concreto - STC 01 AC/BC</v>
          </cell>
          <cell r="D1023" t="str">
            <v>m</v>
          </cell>
          <cell r="H1023" t="str">
            <v>DNIT 018/2004-ES</v>
          </cell>
        </row>
        <row r="1024">
          <cell r="A1024" t="str">
            <v>2 S 04 900 52</v>
          </cell>
          <cell r="B1024" t="str">
            <v>-</v>
          </cell>
          <cell r="C1024" t="str">
            <v>Sarjeta triangular de concreto - STC 02 AC/BC</v>
          </cell>
          <cell r="D1024" t="str">
            <v>m</v>
          </cell>
          <cell r="H1024" t="str">
            <v>DNIT 018/2004-ES</v>
          </cell>
        </row>
        <row r="1025">
          <cell r="A1025" t="str">
            <v>2 S 04 900 53</v>
          </cell>
          <cell r="B1025" t="str">
            <v>-</v>
          </cell>
          <cell r="C1025" t="str">
            <v>Sarjeta triangular de concreto - STC 03 AC/BC</v>
          </cell>
          <cell r="D1025" t="str">
            <v>m</v>
          </cell>
          <cell r="H1025" t="str">
            <v>DNIT 018/2004-ES</v>
          </cell>
        </row>
        <row r="1026">
          <cell r="A1026" t="str">
            <v>2 S 04 900 54</v>
          </cell>
          <cell r="B1026" t="str">
            <v>-</v>
          </cell>
          <cell r="C1026" t="str">
            <v>Sarjeta triangular de concreto - STC 04 AC/BC</v>
          </cell>
          <cell r="D1026" t="str">
            <v>m</v>
          </cell>
          <cell r="H1026" t="str">
            <v>DNIT 018/2004-ES</v>
          </cell>
        </row>
        <row r="1027">
          <cell r="A1027" t="str">
            <v>2 S 04 900 55</v>
          </cell>
          <cell r="B1027" t="str">
            <v>-</v>
          </cell>
          <cell r="C1027" t="str">
            <v>Sarjeta triangular de concreto - STC 05 AC/BC</v>
          </cell>
          <cell r="D1027" t="str">
            <v>m</v>
          </cell>
          <cell r="H1027" t="str">
            <v>DNIT 018/2004-ES</v>
          </cell>
        </row>
        <row r="1028">
          <cell r="A1028" t="str">
            <v>2 S 04 900 56</v>
          </cell>
          <cell r="B1028" t="str">
            <v>-</v>
          </cell>
          <cell r="C1028" t="str">
            <v>Sarjeta triangular de concreto - STC 06 AC/BC</v>
          </cell>
          <cell r="D1028" t="str">
            <v>m</v>
          </cell>
          <cell r="H1028" t="str">
            <v>DNIT 018/2004-ES</v>
          </cell>
        </row>
        <row r="1029">
          <cell r="A1029" t="str">
            <v>2 S 04 900 57</v>
          </cell>
          <cell r="B1029" t="str">
            <v>-</v>
          </cell>
          <cell r="C1029" t="str">
            <v>Sarjeta triangular de concreto - STC 07 AC/BC</v>
          </cell>
          <cell r="D1029" t="str">
            <v>m</v>
          </cell>
          <cell r="H1029" t="str">
            <v>DNIT 018/2004-ES</v>
          </cell>
        </row>
        <row r="1030">
          <cell r="A1030" t="str">
            <v>2 S 04 900 58</v>
          </cell>
          <cell r="B1030" t="str">
            <v>-</v>
          </cell>
          <cell r="C1030" t="str">
            <v>Sarjeta triangular de concreto - STC 08 AC/BC</v>
          </cell>
          <cell r="D1030" t="str">
            <v>m</v>
          </cell>
          <cell r="H1030" t="str">
            <v>DNIT 018/2004-ES</v>
          </cell>
        </row>
        <row r="1031">
          <cell r="A1031" t="str">
            <v>2 S 04 900 71</v>
          </cell>
          <cell r="B1031" t="str">
            <v>-</v>
          </cell>
          <cell r="C1031" t="str">
            <v>Sarjeta canteiro central concreto - SCC 01 AC/BC</v>
          </cell>
          <cell r="D1031" t="str">
            <v>m</v>
          </cell>
          <cell r="H1031" t="str">
            <v>DNIT 018/2004-ES</v>
          </cell>
        </row>
        <row r="1032">
          <cell r="A1032" t="str">
            <v>2 S 04 900 72</v>
          </cell>
          <cell r="B1032" t="str">
            <v>-</v>
          </cell>
          <cell r="C1032" t="str">
            <v>Sarjeta canteiro central concreto - SCC 02 AC/BC</v>
          </cell>
          <cell r="D1032" t="str">
            <v>m</v>
          </cell>
          <cell r="H1032" t="str">
            <v>DNIT 018/2004-ES</v>
          </cell>
        </row>
        <row r="1033">
          <cell r="A1033" t="str">
            <v>2 S 04 901 01</v>
          </cell>
          <cell r="B1033" t="str">
            <v>-</v>
          </cell>
          <cell r="C1033" t="str">
            <v>Sarjeta trapezoidal de concreto - SZC 01</v>
          </cell>
          <cell r="D1033" t="str">
            <v>m</v>
          </cell>
          <cell r="H1033" t="str">
            <v>DNIT 018/2004-ES</v>
          </cell>
        </row>
        <row r="1034">
          <cell r="A1034" t="str">
            <v>2 S 04 901 02</v>
          </cell>
          <cell r="B1034" t="str">
            <v>-</v>
          </cell>
          <cell r="C1034" t="str">
            <v>Sarjeta trapezoidal de concreto - SZC 02</v>
          </cell>
          <cell r="D1034" t="str">
            <v>m</v>
          </cell>
          <cell r="H1034" t="str">
            <v>DNIT 018/2004-ES</v>
          </cell>
        </row>
        <row r="1035">
          <cell r="A1035" t="str">
            <v>2 S 04 901 21</v>
          </cell>
          <cell r="B1035" t="str">
            <v>-</v>
          </cell>
          <cell r="C1035" t="str">
            <v>Sarjeta de canteiro central de concreto - SCC 03</v>
          </cell>
          <cell r="D1035" t="str">
            <v>m</v>
          </cell>
          <cell r="H1035" t="str">
            <v>DNIT 018/2004-ES</v>
          </cell>
        </row>
        <row r="1036">
          <cell r="A1036" t="str">
            <v>2 S 04 901 22</v>
          </cell>
          <cell r="B1036" t="str">
            <v>-</v>
          </cell>
          <cell r="C1036" t="str">
            <v>Sarjeta de canteiro central de cocnreto - SCC 04</v>
          </cell>
          <cell r="D1036" t="str">
            <v>m</v>
          </cell>
          <cell r="H1036" t="str">
            <v>DNIT 018/2004-ES</v>
          </cell>
        </row>
        <row r="1037">
          <cell r="A1037" t="str">
            <v>2 S 04 901 31</v>
          </cell>
          <cell r="B1037" t="str">
            <v>-</v>
          </cell>
          <cell r="C1037" t="str">
            <v>Sarjeta trapezoidal de grama - SZG 01</v>
          </cell>
          <cell r="D1037" t="str">
            <v>m</v>
          </cell>
          <cell r="H1037" t="str">
            <v>DNIT 018/2004-ES</v>
          </cell>
        </row>
        <row r="1038">
          <cell r="A1038" t="str">
            <v>2 S 04 901 32</v>
          </cell>
          <cell r="B1038" t="str">
            <v>-</v>
          </cell>
          <cell r="C1038" t="str">
            <v>Sarjeta trapezoidal de grama - SZG 02</v>
          </cell>
          <cell r="D1038" t="str">
            <v>m</v>
          </cell>
          <cell r="H1038" t="str">
            <v>DNIT 018/2004-ES</v>
          </cell>
        </row>
        <row r="1039">
          <cell r="A1039" t="str">
            <v>2 S 04 901 41</v>
          </cell>
          <cell r="B1039" t="str">
            <v>-</v>
          </cell>
          <cell r="C1039" t="str">
            <v>Sarjeta trapezoidal não revestida - SZT 01</v>
          </cell>
          <cell r="D1039" t="str">
            <v>m</v>
          </cell>
          <cell r="H1039" t="str">
            <v>DNIT 018/2004-ES</v>
          </cell>
        </row>
        <row r="1040">
          <cell r="A1040" t="str">
            <v>2 S 04 901 42</v>
          </cell>
          <cell r="B1040" t="str">
            <v>-</v>
          </cell>
          <cell r="C1040" t="str">
            <v>Sarjeta trapezoidal não revestida - SZT 02</v>
          </cell>
          <cell r="D1040" t="str">
            <v>m</v>
          </cell>
          <cell r="H1040" t="str">
            <v>DNIT 018/2004-ES</v>
          </cell>
        </row>
        <row r="1041">
          <cell r="A1041" t="str">
            <v>2 S 04 901 51</v>
          </cell>
          <cell r="B1041" t="str">
            <v>-</v>
          </cell>
          <cell r="C1041" t="str">
            <v>Sarjeta trapezoidal de concreto - SZC 01 AC/BC</v>
          </cell>
          <cell r="D1041" t="str">
            <v>m</v>
          </cell>
          <cell r="H1041" t="str">
            <v>DNIT 018/2004-ES</v>
          </cell>
        </row>
        <row r="1042">
          <cell r="A1042" t="str">
            <v>2 S 04 901 52</v>
          </cell>
          <cell r="B1042" t="str">
            <v>-</v>
          </cell>
          <cell r="C1042" t="str">
            <v>Sarjeta trapezoidal de concreto - SZC 02 AC/BC</v>
          </cell>
          <cell r="D1042" t="str">
            <v>m</v>
          </cell>
          <cell r="H1042" t="str">
            <v>DNIT 018/2004-ES</v>
          </cell>
        </row>
        <row r="1043">
          <cell r="A1043" t="str">
            <v>2 S 04 901 71</v>
          </cell>
          <cell r="B1043" t="str">
            <v>-</v>
          </cell>
          <cell r="C1043" t="str">
            <v>Sarjeta canteiro central concreto - SCC 03 AC/BC</v>
          </cell>
          <cell r="D1043" t="str">
            <v>m</v>
          </cell>
          <cell r="H1043" t="str">
            <v>DNIT 018/2004-ES</v>
          </cell>
        </row>
        <row r="1044">
          <cell r="A1044" t="str">
            <v>2 S 04 901 72</v>
          </cell>
          <cell r="B1044" t="str">
            <v>-</v>
          </cell>
          <cell r="C1044" t="str">
            <v>Sarjeta canteiro central concreto - SCC 04 AC/BC</v>
          </cell>
          <cell r="D1044" t="str">
            <v>m</v>
          </cell>
          <cell r="H1044" t="str">
            <v>DNIT 018/2004-ES</v>
          </cell>
        </row>
        <row r="1045">
          <cell r="A1045" t="str">
            <v>2 S 04 910 01</v>
          </cell>
          <cell r="B1045" t="str">
            <v>-</v>
          </cell>
          <cell r="C1045" t="str">
            <v>Meio fio de concreto - MFC 01</v>
          </cell>
          <cell r="D1045" t="str">
            <v>m</v>
          </cell>
          <cell r="H1045" t="str">
            <v>DNIT 020/2004-ES</v>
          </cell>
        </row>
        <row r="1046">
          <cell r="A1046" t="str">
            <v>2 S 04 910 02</v>
          </cell>
          <cell r="B1046" t="str">
            <v>-</v>
          </cell>
          <cell r="C1046" t="str">
            <v>Meio fio de concreto - MFC 02</v>
          </cell>
          <cell r="D1046" t="str">
            <v>m</v>
          </cell>
          <cell r="H1046" t="str">
            <v>DNIT 020/2004-ES</v>
          </cell>
        </row>
        <row r="1047">
          <cell r="A1047" t="str">
            <v>2 S 04 910 03</v>
          </cell>
          <cell r="B1047" t="str">
            <v>-</v>
          </cell>
          <cell r="C1047" t="str">
            <v>Meio fio de concreto - MFC 03</v>
          </cell>
          <cell r="D1047" t="str">
            <v>m</v>
          </cell>
          <cell r="H1047" t="str">
            <v>DNIT 020/2004-ES</v>
          </cell>
        </row>
        <row r="1048">
          <cell r="A1048" t="str">
            <v>2 S 04 910 04</v>
          </cell>
          <cell r="B1048" t="str">
            <v>-</v>
          </cell>
          <cell r="C1048" t="str">
            <v>Meio fio de concreto - MFC 04</v>
          </cell>
          <cell r="D1048" t="str">
            <v>m</v>
          </cell>
          <cell r="H1048" t="str">
            <v>DNIT 020/2004-ES</v>
          </cell>
        </row>
        <row r="1049">
          <cell r="A1049" t="str">
            <v>2 S 04 910 05</v>
          </cell>
          <cell r="B1049" t="str">
            <v>-</v>
          </cell>
          <cell r="C1049" t="str">
            <v>Meio fio de concreto - MFC 05</v>
          </cell>
          <cell r="D1049" t="str">
            <v>m</v>
          </cell>
          <cell r="H1049" t="str">
            <v>DNIT 020/2004-ES</v>
          </cell>
        </row>
        <row r="1050">
          <cell r="A1050" t="str">
            <v>2 S 04 910 06</v>
          </cell>
          <cell r="B1050" t="str">
            <v>-</v>
          </cell>
          <cell r="C1050" t="str">
            <v>Meio fio de concreto - MFC 06</v>
          </cell>
          <cell r="D1050" t="str">
            <v>m</v>
          </cell>
          <cell r="H1050" t="str">
            <v>DNIT 020/2004-ES</v>
          </cell>
        </row>
        <row r="1051">
          <cell r="A1051" t="str">
            <v>2 S 04 910 07</v>
          </cell>
          <cell r="B1051" t="str">
            <v>-</v>
          </cell>
          <cell r="C1051" t="str">
            <v>Meio fio de concreto - MFC 07</v>
          </cell>
          <cell r="D1051" t="str">
            <v>m</v>
          </cell>
          <cell r="H1051" t="str">
            <v>DNIT 020/2004-ES</v>
          </cell>
        </row>
        <row r="1052">
          <cell r="A1052" t="str">
            <v>2 S 04 910 08</v>
          </cell>
          <cell r="B1052" t="str">
            <v>-</v>
          </cell>
          <cell r="C1052" t="str">
            <v>Meio fio de concreto - MFC 08</v>
          </cell>
          <cell r="D1052" t="str">
            <v>m</v>
          </cell>
          <cell r="H1052" t="str">
            <v>DNIT 020/2004-ES</v>
          </cell>
        </row>
        <row r="1053">
          <cell r="A1053" t="str">
            <v>2 S 04 910 51</v>
          </cell>
          <cell r="B1053" t="str">
            <v>-</v>
          </cell>
          <cell r="C1053" t="str">
            <v>Meio-fio de concreto - MFC 01 AC/BC</v>
          </cell>
          <cell r="D1053" t="str">
            <v>m</v>
          </cell>
          <cell r="H1053" t="str">
            <v>DNIT 020/2004-ES</v>
          </cell>
        </row>
        <row r="1054">
          <cell r="A1054" t="str">
            <v>2 S 04 910 52</v>
          </cell>
          <cell r="B1054" t="str">
            <v>-</v>
          </cell>
          <cell r="C1054" t="str">
            <v>Meio-fio de concreto - MFC 02 AC/BC</v>
          </cell>
          <cell r="D1054" t="str">
            <v>m</v>
          </cell>
          <cell r="H1054" t="str">
            <v>DNIT 020/2004-ES</v>
          </cell>
        </row>
        <row r="1055">
          <cell r="A1055" t="str">
            <v>2 S 04 910 53</v>
          </cell>
          <cell r="B1055" t="str">
            <v>-</v>
          </cell>
          <cell r="C1055" t="str">
            <v>Meio-fio de concreto - MFC 03 AC/BC</v>
          </cell>
          <cell r="D1055" t="str">
            <v>m</v>
          </cell>
          <cell r="H1055" t="str">
            <v>DNIT 020/2004-ES</v>
          </cell>
        </row>
        <row r="1056">
          <cell r="A1056" t="str">
            <v>2 S 04 910 54</v>
          </cell>
          <cell r="B1056" t="str">
            <v>-</v>
          </cell>
          <cell r="C1056" t="str">
            <v>Meio-fio de concreto - MFC 04 AC/BC</v>
          </cell>
          <cell r="D1056" t="str">
            <v>m</v>
          </cell>
          <cell r="H1056" t="str">
            <v>DNIT 020/2004-ES</v>
          </cell>
        </row>
        <row r="1057">
          <cell r="A1057" t="str">
            <v>2 S 04 910 55</v>
          </cell>
          <cell r="B1057" t="str">
            <v>-</v>
          </cell>
          <cell r="C1057" t="str">
            <v>Meio-fio de concreto - MFC 05 AC/BC</v>
          </cell>
          <cell r="D1057" t="str">
            <v>m</v>
          </cell>
          <cell r="H1057" t="str">
            <v>DNIT 020/2004-ES</v>
          </cell>
        </row>
        <row r="1058">
          <cell r="A1058" t="str">
            <v>2 S 04 910 56</v>
          </cell>
          <cell r="B1058" t="str">
            <v>-</v>
          </cell>
          <cell r="C1058" t="str">
            <v>Meio-fio de concreto - MFC 06 AC/BC</v>
          </cell>
          <cell r="D1058" t="str">
            <v>m</v>
          </cell>
          <cell r="H1058" t="str">
            <v>DNIT 020/2004-ES</v>
          </cell>
        </row>
        <row r="1059">
          <cell r="A1059" t="str">
            <v>2 S 04 910 57</v>
          </cell>
          <cell r="B1059" t="str">
            <v>-</v>
          </cell>
          <cell r="C1059" t="str">
            <v>Meio-fio de concreto - MFC 07 AC/BC</v>
          </cell>
          <cell r="D1059" t="str">
            <v>m</v>
          </cell>
          <cell r="H1059" t="str">
            <v>DNIT 020/2004-ES</v>
          </cell>
        </row>
        <row r="1060">
          <cell r="A1060" t="str">
            <v>2 S 04 910 58</v>
          </cell>
          <cell r="B1060" t="str">
            <v>-</v>
          </cell>
          <cell r="C1060" t="str">
            <v>Meio-fio de concreto - MFC 08 AC/BC</v>
          </cell>
          <cell r="D1060" t="str">
            <v>m</v>
          </cell>
          <cell r="H1060" t="str">
            <v>DNIT 020/2004-ES</v>
          </cell>
        </row>
        <row r="1061">
          <cell r="A1061" t="str">
            <v>2 S 04 930 01</v>
          </cell>
          <cell r="B1061" t="str">
            <v>-</v>
          </cell>
          <cell r="C1061" t="str">
            <v>Caixa coletora de sarjeta - CCS 01</v>
          </cell>
          <cell r="D1061" t="str">
            <v>und</v>
          </cell>
          <cell r="H1061" t="str">
            <v>DNIT 026/2004-ES</v>
          </cell>
        </row>
        <row r="1062">
          <cell r="A1062" t="str">
            <v>2 S 04 930 02</v>
          </cell>
          <cell r="B1062" t="str">
            <v>-</v>
          </cell>
          <cell r="C1062" t="str">
            <v>Caixa coletora de sarjeta - CCS 02</v>
          </cell>
          <cell r="D1062" t="str">
            <v>und</v>
          </cell>
          <cell r="H1062" t="str">
            <v>DNIT 026/2004-ES</v>
          </cell>
        </row>
        <row r="1063">
          <cell r="A1063" t="str">
            <v>2 S 04 930 03</v>
          </cell>
          <cell r="B1063" t="str">
            <v>-</v>
          </cell>
          <cell r="C1063" t="str">
            <v>Caixa coletora de sarjeta - CCS 03</v>
          </cell>
          <cell r="D1063" t="str">
            <v>und</v>
          </cell>
          <cell r="H1063" t="str">
            <v>DNIT 026/2004-ES</v>
          </cell>
        </row>
        <row r="1064">
          <cell r="A1064" t="str">
            <v>2 S 04 930 04</v>
          </cell>
          <cell r="B1064" t="str">
            <v>-</v>
          </cell>
          <cell r="C1064" t="str">
            <v>Caixa coletora de sarjeta - CCS 04</v>
          </cell>
          <cell r="D1064" t="str">
            <v>und</v>
          </cell>
          <cell r="H1064" t="str">
            <v>DNIT 026/2004-ES</v>
          </cell>
        </row>
        <row r="1065">
          <cell r="A1065" t="str">
            <v>2 S 04 930 05</v>
          </cell>
          <cell r="B1065" t="str">
            <v>-</v>
          </cell>
          <cell r="C1065" t="str">
            <v>Caixa coletora de sarjeta - CCS 05</v>
          </cell>
          <cell r="D1065" t="str">
            <v>und</v>
          </cell>
          <cell r="H1065" t="str">
            <v>DNIT 026/2004-ES</v>
          </cell>
        </row>
        <row r="1066">
          <cell r="A1066" t="str">
            <v>2 S 04 930 06</v>
          </cell>
          <cell r="B1066" t="str">
            <v>-</v>
          </cell>
          <cell r="C1066" t="str">
            <v>Caixa coletora de sarjeta - CCS 06</v>
          </cell>
          <cell r="D1066" t="str">
            <v>und</v>
          </cell>
          <cell r="H1066" t="str">
            <v>DNIT 026/2004-ES</v>
          </cell>
        </row>
        <row r="1067">
          <cell r="A1067" t="str">
            <v>2 S 04 930 07</v>
          </cell>
          <cell r="B1067" t="str">
            <v>-</v>
          </cell>
          <cell r="C1067" t="str">
            <v>Caixa coletora de sarjeta - CCS 07</v>
          </cell>
          <cell r="D1067" t="str">
            <v>und</v>
          </cell>
          <cell r="H1067" t="str">
            <v>DNIT 026/2004-ES</v>
          </cell>
        </row>
        <row r="1068">
          <cell r="A1068" t="str">
            <v>2 S 04 930 08</v>
          </cell>
          <cell r="B1068" t="str">
            <v>-</v>
          </cell>
          <cell r="C1068" t="str">
            <v>Caixa coletora de sarjeta - CCS 08</v>
          </cell>
          <cell r="D1068" t="str">
            <v>und</v>
          </cell>
          <cell r="H1068" t="str">
            <v>DNIT 026/2004-ES</v>
          </cell>
        </row>
        <row r="1069">
          <cell r="A1069" t="str">
            <v>2 S 04 930 09</v>
          </cell>
          <cell r="B1069" t="str">
            <v>-</v>
          </cell>
          <cell r="C1069" t="str">
            <v>Caixa coletora de sarjeta - CCS 09</v>
          </cell>
          <cell r="D1069" t="str">
            <v>und</v>
          </cell>
          <cell r="H1069" t="str">
            <v>DNIT 026/2004-ES</v>
          </cell>
        </row>
        <row r="1070">
          <cell r="A1070" t="str">
            <v>2 S 04 930 10</v>
          </cell>
          <cell r="B1070" t="str">
            <v>-</v>
          </cell>
          <cell r="C1070" t="str">
            <v>Caixa coletora de sarjeta - CCS 10</v>
          </cell>
          <cell r="D1070" t="str">
            <v>und</v>
          </cell>
          <cell r="H1070" t="str">
            <v>DNIT 026/2004-ES</v>
          </cell>
        </row>
        <row r="1071">
          <cell r="A1071" t="str">
            <v>2 S 04 930 11</v>
          </cell>
          <cell r="B1071" t="str">
            <v>-</v>
          </cell>
          <cell r="C1071" t="str">
            <v>Caixa coletora de sarjeta - CCS 11</v>
          </cell>
          <cell r="D1071" t="str">
            <v>und</v>
          </cell>
          <cell r="H1071" t="str">
            <v>DNIT 026/2004-ES</v>
          </cell>
        </row>
        <row r="1072">
          <cell r="A1072" t="str">
            <v>2 S 04 930 12</v>
          </cell>
          <cell r="B1072" t="str">
            <v>-</v>
          </cell>
          <cell r="C1072" t="str">
            <v>Caixa coletora de sarjeta - CCS 12</v>
          </cell>
          <cell r="D1072" t="str">
            <v>und</v>
          </cell>
          <cell r="H1072" t="str">
            <v>DNIT 026/2004-ES</v>
          </cell>
        </row>
        <row r="1073">
          <cell r="A1073" t="str">
            <v>2 S 04 930 13</v>
          </cell>
          <cell r="B1073" t="str">
            <v>-</v>
          </cell>
          <cell r="C1073" t="str">
            <v>Caixa coletora de sarjeta - CCS 13</v>
          </cell>
          <cell r="D1073" t="str">
            <v>und</v>
          </cell>
          <cell r="H1073" t="str">
            <v>DNIT 026/2004-ES</v>
          </cell>
        </row>
        <row r="1074">
          <cell r="A1074" t="str">
            <v>2 S 04 930 14</v>
          </cell>
          <cell r="B1074" t="str">
            <v>-</v>
          </cell>
          <cell r="C1074" t="str">
            <v>Caixa coletora de sarjeta - CCS14</v>
          </cell>
          <cell r="D1074" t="str">
            <v>und</v>
          </cell>
          <cell r="H1074" t="str">
            <v>DNIT 026/2004-ES</v>
          </cell>
        </row>
        <row r="1075">
          <cell r="A1075" t="str">
            <v>2 S 04 930 15</v>
          </cell>
          <cell r="B1075" t="str">
            <v>-</v>
          </cell>
          <cell r="C1075" t="str">
            <v>Caixa coletora de sarjeta - CCS 15</v>
          </cell>
          <cell r="D1075" t="str">
            <v>und</v>
          </cell>
          <cell r="H1075" t="str">
            <v>DNIT 026/2004-ES</v>
          </cell>
        </row>
        <row r="1076">
          <cell r="A1076" t="str">
            <v>2 S 04 930 16</v>
          </cell>
          <cell r="B1076" t="str">
            <v>-</v>
          </cell>
          <cell r="C1076" t="str">
            <v>Caixa coletora de sarjeta - CCS 16</v>
          </cell>
          <cell r="D1076" t="str">
            <v>und</v>
          </cell>
          <cell r="H1076" t="str">
            <v>DNIT 026/2004-ES</v>
          </cell>
        </row>
        <row r="1077">
          <cell r="A1077" t="str">
            <v>2 S 04 930 17</v>
          </cell>
          <cell r="B1077" t="str">
            <v>-</v>
          </cell>
          <cell r="C1077" t="str">
            <v>Caixa coletora de sarjeta - CCS 17</v>
          </cell>
          <cell r="D1077" t="str">
            <v>und</v>
          </cell>
          <cell r="H1077" t="str">
            <v>DNIT 026/2004-ES</v>
          </cell>
        </row>
        <row r="1078">
          <cell r="A1078" t="str">
            <v>2 S 04 930 18</v>
          </cell>
          <cell r="B1078" t="str">
            <v>-</v>
          </cell>
          <cell r="C1078" t="str">
            <v>Caixa coletora de sarjeta - CCS 18</v>
          </cell>
          <cell r="D1078" t="str">
            <v>und</v>
          </cell>
          <cell r="H1078" t="str">
            <v>DNIT 026/2004-ES</v>
          </cell>
        </row>
        <row r="1079">
          <cell r="A1079" t="str">
            <v>2 S 04 930 19</v>
          </cell>
          <cell r="B1079" t="str">
            <v>-</v>
          </cell>
          <cell r="C1079" t="str">
            <v>Caixa coletora de sarjeta - CCS 19</v>
          </cell>
          <cell r="D1079" t="str">
            <v>und</v>
          </cell>
          <cell r="H1079" t="str">
            <v>DNIT 026/2004-ES</v>
          </cell>
        </row>
        <row r="1080">
          <cell r="A1080" t="str">
            <v>2 S 04 930 20</v>
          </cell>
          <cell r="B1080" t="str">
            <v>-</v>
          </cell>
          <cell r="C1080" t="str">
            <v>Caixa coletora de sarjeta - CCS 20</v>
          </cell>
          <cell r="D1080" t="str">
            <v>und</v>
          </cell>
          <cell r="H1080" t="str">
            <v>DNIT 026/2004-ES</v>
          </cell>
        </row>
        <row r="1081">
          <cell r="A1081" t="str">
            <v>2 S 04 930 51</v>
          </cell>
          <cell r="B1081" t="str">
            <v>-</v>
          </cell>
          <cell r="C1081" t="str">
            <v>Caixa coletora de sarjeta - CCS 01 AC/BC</v>
          </cell>
          <cell r="D1081" t="str">
            <v>und</v>
          </cell>
          <cell r="H1081" t="str">
            <v>DNIT 026/2004-ES</v>
          </cell>
        </row>
        <row r="1082">
          <cell r="A1082" t="str">
            <v>2 S 04 930 52</v>
          </cell>
          <cell r="B1082" t="str">
            <v>-</v>
          </cell>
          <cell r="C1082" t="str">
            <v>Caixa coletora de sarjeta - CCS 02 AC/BC</v>
          </cell>
          <cell r="D1082" t="str">
            <v>und</v>
          </cell>
          <cell r="H1082" t="str">
            <v>DNIT 026/2004-ES</v>
          </cell>
        </row>
        <row r="1083">
          <cell r="A1083" t="str">
            <v>2 S 04 930 53</v>
          </cell>
          <cell r="B1083" t="str">
            <v>-</v>
          </cell>
          <cell r="C1083" t="str">
            <v>Caixa coletora de sarjeta - CCS 03 AC/BC</v>
          </cell>
          <cell r="D1083" t="str">
            <v>und</v>
          </cell>
          <cell r="H1083" t="str">
            <v>DNIT 026/2004-ES</v>
          </cell>
        </row>
        <row r="1084">
          <cell r="A1084" t="str">
            <v>2 S 04 930 54</v>
          </cell>
          <cell r="B1084" t="str">
            <v>-</v>
          </cell>
          <cell r="C1084" t="str">
            <v>Caixa coletora de sarjeta - CCS 04 AC/BC</v>
          </cell>
          <cell r="D1084" t="str">
            <v>und</v>
          </cell>
          <cell r="H1084" t="str">
            <v>DNIT 026/2004-ES</v>
          </cell>
        </row>
        <row r="1085">
          <cell r="A1085" t="str">
            <v>2 S 04 930 55</v>
          </cell>
          <cell r="B1085" t="str">
            <v>-</v>
          </cell>
          <cell r="C1085" t="str">
            <v>Caixa coletora de sarjeta - CCS 05 AC/BC</v>
          </cell>
          <cell r="D1085" t="str">
            <v>und</v>
          </cell>
          <cell r="H1085" t="str">
            <v>DNIT 026/2004-ES</v>
          </cell>
        </row>
        <row r="1086">
          <cell r="A1086" t="str">
            <v>2 S 04 930 56</v>
          </cell>
          <cell r="B1086" t="str">
            <v>-</v>
          </cell>
          <cell r="C1086" t="str">
            <v>Caixa coletora de sarjeta - CCS 06 AC/BC</v>
          </cell>
          <cell r="D1086" t="str">
            <v>und</v>
          </cell>
          <cell r="H1086" t="str">
            <v>DNIT 026/2004-ES</v>
          </cell>
        </row>
        <row r="1087">
          <cell r="A1087" t="str">
            <v>2 S 04 930 57</v>
          </cell>
          <cell r="B1087" t="str">
            <v>-</v>
          </cell>
          <cell r="C1087" t="str">
            <v>Caixa coletora de sarjeta - CCS 07 AC/BC</v>
          </cell>
          <cell r="D1087" t="str">
            <v>und</v>
          </cell>
          <cell r="H1087" t="str">
            <v>DNIT 026/2004-ES</v>
          </cell>
        </row>
        <row r="1088">
          <cell r="A1088" t="str">
            <v>2 S 04 930 58</v>
          </cell>
          <cell r="B1088" t="str">
            <v>-</v>
          </cell>
          <cell r="C1088" t="str">
            <v>Caixa coletora de sarjeta - CCS 08 AC/BC</v>
          </cell>
          <cell r="D1088" t="str">
            <v>und</v>
          </cell>
          <cell r="H1088" t="str">
            <v>DNIT 026/2004-ES</v>
          </cell>
        </row>
        <row r="1089">
          <cell r="A1089" t="str">
            <v>2 S 04 930 59</v>
          </cell>
          <cell r="B1089" t="str">
            <v>-</v>
          </cell>
          <cell r="C1089" t="str">
            <v>Caixa coletora de sarjeta - CCS 09 AC/BC</v>
          </cell>
          <cell r="D1089" t="str">
            <v>und</v>
          </cell>
          <cell r="H1089" t="str">
            <v>DNIT 026/2004-ES</v>
          </cell>
        </row>
        <row r="1090">
          <cell r="A1090" t="str">
            <v>2 S 04 930 60</v>
          </cell>
          <cell r="B1090" t="str">
            <v>-</v>
          </cell>
          <cell r="C1090" t="str">
            <v>Caixa coletora de sarjeta - CCS 10 AC/BC</v>
          </cell>
          <cell r="D1090" t="str">
            <v>und</v>
          </cell>
          <cell r="H1090" t="str">
            <v>DNIT 026/2004-ES</v>
          </cell>
        </row>
        <row r="1091">
          <cell r="A1091" t="str">
            <v>2 S 04 930 61</v>
          </cell>
          <cell r="B1091" t="str">
            <v>-</v>
          </cell>
          <cell r="C1091" t="str">
            <v>Caixa coletora de sarjeta - CCS 11 AC/BC</v>
          </cell>
          <cell r="D1091" t="str">
            <v>und</v>
          </cell>
          <cell r="H1091" t="str">
            <v>DNIT 026/2004-ES</v>
          </cell>
        </row>
        <row r="1092">
          <cell r="A1092" t="str">
            <v>2 S 04 930 62</v>
          </cell>
          <cell r="B1092" t="str">
            <v>-</v>
          </cell>
          <cell r="C1092" t="str">
            <v>Caixa coletora de sarjeta - CCS 12 AC/BC</v>
          </cell>
          <cell r="D1092" t="str">
            <v>und</v>
          </cell>
          <cell r="H1092" t="str">
            <v>DNIT 026/2004-ES</v>
          </cell>
        </row>
        <row r="1093">
          <cell r="A1093" t="str">
            <v>2 S 04 930 63</v>
          </cell>
          <cell r="B1093" t="str">
            <v>-</v>
          </cell>
          <cell r="C1093" t="str">
            <v>Caixa coletora de sarjeta - CCS 13 AC/BC</v>
          </cell>
          <cell r="D1093" t="str">
            <v>und</v>
          </cell>
          <cell r="H1093" t="str">
            <v>DNIT 026/2004-ES</v>
          </cell>
        </row>
        <row r="1094">
          <cell r="A1094" t="str">
            <v>2 S 04 930 64</v>
          </cell>
          <cell r="B1094" t="str">
            <v>-</v>
          </cell>
          <cell r="C1094" t="str">
            <v>Caixa coletora de sarjeta - CCS 14 AC/BC</v>
          </cell>
          <cell r="D1094" t="str">
            <v>und</v>
          </cell>
          <cell r="H1094" t="str">
            <v>DNIT 026/2004-ES</v>
          </cell>
        </row>
        <row r="1095">
          <cell r="A1095" t="str">
            <v>2 S 04 930 65</v>
          </cell>
          <cell r="B1095" t="str">
            <v>-</v>
          </cell>
          <cell r="C1095" t="str">
            <v>Caixa coletora de sarjeta - CCS 15 AC/BC</v>
          </cell>
          <cell r="D1095" t="str">
            <v>und</v>
          </cell>
          <cell r="H1095" t="str">
            <v>DNIT 026/2004-ES</v>
          </cell>
        </row>
        <row r="1096">
          <cell r="A1096" t="str">
            <v>2 S 04 930 66</v>
          </cell>
          <cell r="B1096" t="str">
            <v>-</v>
          </cell>
          <cell r="C1096" t="str">
            <v>Caixa coletora de sarjeta - CCS 16 AC/BC</v>
          </cell>
          <cell r="D1096" t="str">
            <v>und</v>
          </cell>
          <cell r="H1096" t="str">
            <v>DNIT 026/2004-ES</v>
          </cell>
        </row>
        <row r="1097">
          <cell r="A1097" t="str">
            <v>2 S 04 930 67</v>
          </cell>
          <cell r="B1097" t="str">
            <v>-</v>
          </cell>
          <cell r="C1097" t="str">
            <v>Caixa coletora de sarjeta - CCS 17 AC/BC</v>
          </cell>
          <cell r="D1097" t="str">
            <v>und</v>
          </cell>
          <cell r="H1097" t="str">
            <v>DNIT 026/2004-ES</v>
          </cell>
        </row>
        <row r="1098">
          <cell r="A1098" t="str">
            <v>2 S 04 930 68</v>
          </cell>
          <cell r="B1098" t="str">
            <v>-</v>
          </cell>
          <cell r="C1098" t="str">
            <v>Caixa coletora de sarjeta - CCS 18 AC/BC</v>
          </cell>
          <cell r="D1098" t="str">
            <v>und</v>
          </cell>
          <cell r="H1098" t="str">
            <v>DNIT 026/2004-ES</v>
          </cell>
        </row>
        <row r="1099">
          <cell r="A1099" t="str">
            <v>2 S 04 930 69</v>
          </cell>
          <cell r="B1099" t="str">
            <v>-</v>
          </cell>
          <cell r="C1099" t="str">
            <v>Caixa coletora de sarjeta - CCS 19 AC/BC</v>
          </cell>
          <cell r="D1099" t="str">
            <v>und</v>
          </cell>
          <cell r="H1099" t="str">
            <v>DNIT 026/2004-ES</v>
          </cell>
        </row>
        <row r="1100">
          <cell r="A1100" t="str">
            <v>2 S 04 930 70</v>
          </cell>
          <cell r="B1100" t="str">
            <v>-</v>
          </cell>
          <cell r="C1100" t="str">
            <v>Caixa coletora de sarjeta - CCS 20 AC/BC</v>
          </cell>
          <cell r="D1100" t="str">
            <v>und</v>
          </cell>
          <cell r="H1100" t="str">
            <v>DNIT 026/2004-ES</v>
          </cell>
        </row>
        <row r="1101">
          <cell r="A1101" t="str">
            <v>2 S 04 931 01</v>
          </cell>
          <cell r="B1101" t="str">
            <v>-</v>
          </cell>
          <cell r="C1101" t="str">
            <v>Caixa coletora de talvegue - CCT 01</v>
          </cell>
          <cell r="D1101" t="str">
            <v>und</v>
          </cell>
          <cell r="H1101" t="str">
            <v>DNIT 026/2004-ES</v>
          </cell>
        </row>
        <row r="1102">
          <cell r="A1102" t="str">
            <v>2 S 04 931 02</v>
          </cell>
          <cell r="B1102" t="str">
            <v>-</v>
          </cell>
          <cell r="C1102" t="str">
            <v>Caixa coletora de talvegue - CCT 02</v>
          </cell>
          <cell r="D1102" t="str">
            <v>und</v>
          </cell>
          <cell r="H1102" t="str">
            <v>DNIT 026/2004-ES</v>
          </cell>
        </row>
        <row r="1103">
          <cell r="A1103" t="str">
            <v>2 S 04 931 03</v>
          </cell>
          <cell r="B1103" t="str">
            <v>-</v>
          </cell>
          <cell r="C1103" t="str">
            <v>Caixa coletora de talvegue - CCT 03</v>
          </cell>
          <cell r="D1103" t="str">
            <v>und</v>
          </cell>
          <cell r="H1103" t="str">
            <v>DNIT 026/2004-ES</v>
          </cell>
        </row>
        <row r="1104">
          <cell r="A1104" t="str">
            <v>2 S 04 931 04</v>
          </cell>
          <cell r="B1104" t="str">
            <v>-</v>
          </cell>
          <cell r="C1104" t="str">
            <v>Caixa coletora de talvegue - CCT 04</v>
          </cell>
          <cell r="D1104" t="str">
            <v>und</v>
          </cell>
          <cell r="H1104" t="str">
            <v>DNIT 026/2004-ES</v>
          </cell>
        </row>
        <row r="1105">
          <cell r="A1105" t="str">
            <v>2 S 04 931 05</v>
          </cell>
          <cell r="B1105" t="str">
            <v>-</v>
          </cell>
          <cell r="C1105" t="str">
            <v>Caixa coletora de talvegue - CCT 05</v>
          </cell>
          <cell r="D1105" t="str">
            <v>und</v>
          </cell>
          <cell r="H1105" t="str">
            <v>DNIT 026/2004-ES</v>
          </cell>
        </row>
        <row r="1106">
          <cell r="A1106" t="str">
            <v>2 S 04 931 06</v>
          </cell>
          <cell r="B1106" t="str">
            <v>-</v>
          </cell>
          <cell r="C1106" t="str">
            <v>Caixa coletora de talvegue - CCT 06</v>
          </cell>
          <cell r="D1106" t="str">
            <v>und</v>
          </cell>
          <cell r="H1106" t="str">
            <v>DNIT 026/2004-ES</v>
          </cell>
        </row>
        <row r="1107">
          <cell r="A1107" t="str">
            <v>2 S 04 931 07</v>
          </cell>
          <cell r="B1107" t="str">
            <v>-</v>
          </cell>
          <cell r="C1107" t="str">
            <v>Caixa coletora de talvegue - CCT 07</v>
          </cell>
          <cell r="D1107" t="str">
            <v>und</v>
          </cell>
          <cell r="H1107" t="str">
            <v>DNIT 026/2004-ES</v>
          </cell>
        </row>
        <row r="1108">
          <cell r="A1108" t="str">
            <v>2 S 04 931 08</v>
          </cell>
          <cell r="B1108" t="str">
            <v>-</v>
          </cell>
          <cell r="C1108" t="str">
            <v>Caixa coletora de talvegue - CCT 08</v>
          </cell>
          <cell r="D1108" t="str">
            <v>und</v>
          </cell>
          <cell r="H1108" t="str">
            <v>DNIT 026/2004-ES</v>
          </cell>
        </row>
        <row r="1109">
          <cell r="A1109" t="str">
            <v>2 S 04 931 09</v>
          </cell>
          <cell r="B1109" t="str">
            <v>-</v>
          </cell>
          <cell r="C1109" t="str">
            <v>Caixa coletora de talvegue - CCT 09</v>
          </cell>
          <cell r="D1109" t="str">
            <v>und</v>
          </cell>
          <cell r="H1109" t="str">
            <v>DNIT 026/2004-ES</v>
          </cell>
        </row>
        <row r="1110">
          <cell r="A1110" t="str">
            <v>2 S 04 931 10</v>
          </cell>
          <cell r="B1110" t="str">
            <v>-</v>
          </cell>
          <cell r="C1110" t="str">
            <v>Caixa coletora de talvegue - CCT 10</v>
          </cell>
          <cell r="D1110" t="str">
            <v>und</v>
          </cell>
          <cell r="H1110" t="str">
            <v>DNIT 026/2004-ES</v>
          </cell>
        </row>
        <row r="1111">
          <cell r="A1111" t="str">
            <v>2 S 04 931 11</v>
          </cell>
          <cell r="B1111" t="str">
            <v>-</v>
          </cell>
          <cell r="C1111" t="str">
            <v>Caixa coletora de talvegue - CCT 11</v>
          </cell>
          <cell r="D1111" t="str">
            <v>und</v>
          </cell>
          <cell r="H1111" t="str">
            <v>DNIT 026/2004-ES</v>
          </cell>
        </row>
        <row r="1112">
          <cell r="A1112" t="str">
            <v>2 S 04 931 12</v>
          </cell>
          <cell r="B1112" t="str">
            <v>-</v>
          </cell>
          <cell r="C1112" t="str">
            <v>Caixa coletora de talvegue - CCT 12</v>
          </cell>
          <cell r="D1112" t="str">
            <v>und</v>
          </cell>
          <cell r="H1112" t="str">
            <v>DNIT 026/2004-ES</v>
          </cell>
        </row>
        <row r="1113">
          <cell r="A1113" t="str">
            <v>2 S 04 931 13</v>
          </cell>
          <cell r="B1113" t="str">
            <v>-</v>
          </cell>
          <cell r="C1113" t="str">
            <v>Caixa coletora de talvegue - CCT 13</v>
          </cell>
          <cell r="D1113" t="str">
            <v>und</v>
          </cell>
          <cell r="H1113" t="str">
            <v>DNIT 026/2004-ES</v>
          </cell>
        </row>
        <row r="1114">
          <cell r="A1114" t="str">
            <v>2 S 04 931 14</v>
          </cell>
          <cell r="B1114" t="str">
            <v>-</v>
          </cell>
          <cell r="C1114" t="str">
            <v>Caixa coletora de talvegue - CCT 14</v>
          </cell>
          <cell r="D1114" t="str">
            <v>und</v>
          </cell>
          <cell r="H1114" t="str">
            <v>DNIT 026/2004-ES</v>
          </cell>
        </row>
        <row r="1115">
          <cell r="A1115" t="str">
            <v>2 S 04 931 15</v>
          </cell>
          <cell r="B1115" t="str">
            <v>-</v>
          </cell>
          <cell r="C1115" t="str">
            <v>Caixa coletora de talvegue - CCT 15</v>
          </cell>
          <cell r="D1115" t="str">
            <v>und</v>
          </cell>
          <cell r="H1115" t="str">
            <v>DNIT 026/2004-ES</v>
          </cell>
        </row>
        <row r="1116">
          <cell r="A1116" t="str">
            <v>2 S 04 931 16</v>
          </cell>
          <cell r="B1116" t="str">
            <v>-</v>
          </cell>
          <cell r="C1116" t="str">
            <v>Caixa coletora de talvegue - CCT 16</v>
          </cell>
          <cell r="D1116" t="str">
            <v>und</v>
          </cell>
          <cell r="H1116" t="str">
            <v>DNIT 026/2004-ES</v>
          </cell>
        </row>
        <row r="1117">
          <cell r="A1117" t="str">
            <v>2 S 04 931 17</v>
          </cell>
          <cell r="B1117" t="str">
            <v>-</v>
          </cell>
          <cell r="C1117" t="str">
            <v>Caixa coletora de talvegue - CCT 17</v>
          </cell>
          <cell r="D1117" t="str">
            <v>und</v>
          </cell>
          <cell r="H1117" t="str">
            <v>DNIT 026/2004-ES</v>
          </cell>
        </row>
        <row r="1118">
          <cell r="A1118" t="str">
            <v>2 S 04 931 18</v>
          </cell>
          <cell r="B1118" t="str">
            <v>-</v>
          </cell>
          <cell r="C1118" t="str">
            <v>Caixa coletora de talvegue - CCT 18</v>
          </cell>
          <cell r="D1118" t="str">
            <v>und</v>
          </cell>
          <cell r="H1118" t="str">
            <v>DNIT 026/2004-ES</v>
          </cell>
        </row>
        <row r="1119">
          <cell r="A1119" t="str">
            <v>2 S 04 931 19</v>
          </cell>
          <cell r="B1119" t="str">
            <v>-</v>
          </cell>
          <cell r="C1119" t="str">
            <v>Caixa coletora de talvegue - CCT 19</v>
          </cell>
          <cell r="D1119" t="str">
            <v>und</v>
          </cell>
          <cell r="H1119" t="str">
            <v>DNIT 026/2004-ES</v>
          </cell>
        </row>
        <row r="1120">
          <cell r="A1120" t="str">
            <v>2 S 04 931 20</v>
          </cell>
          <cell r="B1120" t="str">
            <v>-</v>
          </cell>
          <cell r="C1120" t="str">
            <v>Caixa coletora de talvegue - CCT 20</v>
          </cell>
          <cell r="D1120" t="str">
            <v>und</v>
          </cell>
          <cell r="H1120" t="str">
            <v>DNIT 026/2004-ES</v>
          </cell>
        </row>
        <row r="1121">
          <cell r="A1121" t="str">
            <v>2 S 04 931 51</v>
          </cell>
          <cell r="B1121" t="str">
            <v>-</v>
          </cell>
          <cell r="C1121" t="str">
            <v>Caixa coletora de talvegue - CCT 01 AC/BC</v>
          </cell>
          <cell r="D1121" t="str">
            <v>und</v>
          </cell>
          <cell r="H1121" t="str">
            <v>DNIT 026/2004-ES</v>
          </cell>
        </row>
        <row r="1122">
          <cell r="A1122" t="str">
            <v>2 S 04 931 52</v>
          </cell>
          <cell r="B1122" t="str">
            <v>-</v>
          </cell>
          <cell r="C1122" t="str">
            <v>Caixa coletora de talvegue - CCT 02 AC/BC</v>
          </cell>
          <cell r="D1122" t="str">
            <v>und</v>
          </cell>
          <cell r="H1122" t="str">
            <v>DNIT 026/2004-ES</v>
          </cell>
        </row>
        <row r="1123">
          <cell r="A1123" t="str">
            <v>2 S 04 931 53</v>
          </cell>
          <cell r="B1123" t="str">
            <v>-</v>
          </cell>
          <cell r="C1123" t="str">
            <v>Caixa coletora de talvegue - CCT 03 AC/BC</v>
          </cell>
          <cell r="D1123" t="str">
            <v>und</v>
          </cell>
          <cell r="H1123" t="str">
            <v>DNIT 026/2004-ES</v>
          </cell>
        </row>
        <row r="1124">
          <cell r="A1124" t="str">
            <v>2 S 04 931 54</v>
          </cell>
          <cell r="B1124" t="str">
            <v>-</v>
          </cell>
          <cell r="C1124" t="str">
            <v>Caixa coletora de talvegue - CCT 04 AC/BC</v>
          </cell>
          <cell r="D1124" t="str">
            <v>und</v>
          </cell>
          <cell r="H1124" t="str">
            <v>DNIT 026/2004-ES</v>
          </cell>
        </row>
        <row r="1125">
          <cell r="A1125" t="str">
            <v>2 S 04 931 55</v>
          </cell>
          <cell r="B1125" t="str">
            <v>-</v>
          </cell>
          <cell r="C1125" t="str">
            <v>Caixa coletora de talvegue - CCT 05 AC/BC</v>
          </cell>
          <cell r="D1125" t="str">
            <v>und</v>
          </cell>
          <cell r="H1125" t="str">
            <v>DNIT 026/2004-ES</v>
          </cell>
        </row>
        <row r="1126">
          <cell r="A1126" t="str">
            <v>2 S 04 931 56</v>
          </cell>
          <cell r="B1126" t="str">
            <v>-</v>
          </cell>
          <cell r="C1126" t="str">
            <v>Caixa coletora de talvegue - CCT 06 AC/BC</v>
          </cell>
          <cell r="D1126" t="str">
            <v>und</v>
          </cell>
          <cell r="H1126" t="str">
            <v>DNIT 026/2004-ES</v>
          </cell>
        </row>
        <row r="1127">
          <cell r="A1127" t="str">
            <v>2 S 04 931 57</v>
          </cell>
          <cell r="B1127" t="str">
            <v>-</v>
          </cell>
          <cell r="C1127" t="str">
            <v>Caixa coletora de talvegue - CCT 07 AC/BC</v>
          </cell>
          <cell r="D1127" t="str">
            <v>und</v>
          </cell>
          <cell r="H1127" t="str">
            <v>DNIT 026/2004-ES</v>
          </cell>
        </row>
        <row r="1128">
          <cell r="A1128" t="str">
            <v>2 S 04 931 58</v>
          </cell>
          <cell r="B1128" t="str">
            <v>-</v>
          </cell>
          <cell r="C1128" t="str">
            <v>Caixa coletora de talvegue - CCT 08 AC/BC</v>
          </cell>
          <cell r="D1128" t="str">
            <v>und</v>
          </cell>
          <cell r="H1128" t="str">
            <v>DNIT 026/2004-ES</v>
          </cell>
        </row>
        <row r="1129">
          <cell r="A1129" t="str">
            <v>2 S 04 931 59</v>
          </cell>
          <cell r="B1129" t="str">
            <v>-</v>
          </cell>
          <cell r="C1129" t="str">
            <v>Caixa coletora de talvegue - CCT 09 AC/BC</v>
          </cell>
          <cell r="D1129" t="str">
            <v>und</v>
          </cell>
          <cell r="H1129" t="str">
            <v>DNIT 026/2004-ES</v>
          </cell>
        </row>
        <row r="1130">
          <cell r="A1130" t="str">
            <v>2 S 04 931 60</v>
          </cell>
          <cell r="B1130" t="str">
            <v>-</v>
          </cell>
          <cell r="C1130" t="str">
            <v>Caixa coletora de talvegue - CCT 10 AC/BC</v>
          </cell>
          <cell r="D1130" t="str">
            <v>und</v>
          </cell>
          <cell r="H1130" t="str">
            <v>DNIT 026/2004-ES</v>
          </cell>
        </row>
        <row r="1131">
          <cell r="A1131" t="str">
            <v>2 S 04 931 61</v>
          </cell>
          <cell r="B1131" t="str">
            <v>-</v>
          </cell>
          <cell r="C1131" t="str">
            <v>Caixa coletora de talvegue - CCT 11 AC/BC</v>
          </cell>
          <cell r="D1131" t="str">
            <v>und</v>
          </cell>
          <cell r="H1131" t="str">
            <v>DNIT 026/2004-ES</v>
          </cell>
        </row>
        <row r="1132">
          <cell r="A1132" t="str">
            <v>2 S 04 931 62</v>
          </cell>
          <cell r="B1132" t="str">
            <v>-</v>
          </cell>
          <cell r="C1132" t="str">
            <v>Caixa coletora de talvegue - CCT 12 AC/BC</v>
          </cell>
          <cell r="D1132" t="str">
            <v>und</v>
          </cell>
          <cell r="H1132" t="str">
            <v>DNIT 026/2004-ES</v>
          </cell>
        </row>
        <row r="1133">
          <cell r="A1133" t="str">
            <v>2 S 04 931 63</v>
          </cell>
          <cell r="B1133" t="str">
            <v>-</v>
          </cell>
          <cell r="C1133" t="str">
            <v>Caixa coletora de talvegue - CCT 13 AC/BC</v>
          </cell>
          <cell r="D1133" t="str">
            <v>und</v>
          </cell>
          <cell r="H1133" t="str">
            <v>DNIT 026/2004-ES</v>
          </cell>
        </row>
        <row r="1134">
          <cell r="A1134" t="str">
            <v>2 S 04 931 64</v>
          </cell>
          <cell r="B1134" t="str">
            <v>-</v>
          </cell>
          <cell r="C1134" t="str">
            <v>Caixa coletora de talvegue - CCT 14 AC/BC</v>
          </cell>
          <cell r="D1134" t="str">
            <v>und</v>
          </cell>
          <cell r="H1134" t="str">
            <v>DNIT 026/2004-ES</v>
          </cell>
        </row>
        <row r="1135">
          <cell r="A1135" t="str">
            <v>2 S 04 931 65</v>
          </cell>
          <cell r="B1135" t="str">
            <v>-</v>
          </cell>
          <cell r="C1135" t="str">
            <v>Caixa coletora de talvegue - CCT 15 AC/BC</v>
          </cell>
          <cell r="D1135" t="str">
            <v>und</v>
          </cell>
          <cell r="H1135" t="str">
            <v>DNIT 026/2004-ES</v>
          </cell>
        </row>
        <row r="1136">
          <cell r="A1136" t="str">
            <v>2 S 04 931 66</v>
          </cell>
          <cell r="B1136" t="str">
            <v>-</v>
          </cell>
          <cell r="C1136" t="str">
            <v>Caixa coletora de talvegue - CCT 16 AC/BC</v>
          </cell>
          <cell r="D1136" t="str">
            <v>und</v>
          </cell>
          <cell r="H1136" t="str">
            <v>DNIT 026/2004-ES</v>
          </cell>
        </row>
        <row r="1137">
          <cell r="A1137" t="str">
            <v>2 S 04 931 67</v>
          </cell>
          <cell r="B1137" t="str">
            <v>-</v>
          </cell>
          <cell r="C1137" t="str">
            <v>Caixa coleotra de talvegue - CCT 17 AC/BC</v>
          </cell>
          <cell r="D1137" t="str">
            <v>und</v>
          </cell>
          <cell r="H1137" t="str">
            <v>DNIT 026/2004-ES</v>
          </cell>
        </row>
        <row r="1138">
          <cell r="A1138" t="str">
            <v>2 S 04 931 68</v>
          </cell>
          <cell r="B1138" t="str">
            <v>-</v>
          </cell>
          <cell r="C1138" t="str">
            <v>Caixa coletora de talvegue - CCT 18 AC/BC</v>
          </cell>
          <cell r="D1138" t="str">
            <v>und</v>
          </cell>
          <cell r="H1138" t="str">
            <v>DNIT 026/2004-ES</v>
          </cell>
        </row>
        <row r="1139">
          <cell r="A1139" t="str">
            <v>2 S 04 931 69</v>
          </cell>
          <cell r="B1139" t="str">
            <v>-</v>
          </cell>
          <cell r="C1139" t="str">
            <v>Caixa coletora de talvegue - CCT 19 AC/BC</v>
          </cell>
          <cell r="D1139" t="str">
            <v>und</v>
          </cell>
          <cell r="H1139" t="str">
            <v>DNIT 026/2004-ES</v>
          </cell>
        </row>
        <row r="1140">
          <cell r="A1140" t="str">
            <v>2 S 04 931 70</v>
          </cell>
          <cell r="B1140" t="str">
            <v>-</v>
          </cell>
          <cell r="C1140" t="str">
            <v>Caixa coletora de talvegue - CCT 20 AC/BC</v>
          </cell>
          <cell r="D1140" t="str">
            <v>und</v>
          </cell>
          <cell r="H1140" t="str">
            <v>DNIT 026/2004-ES</v>
          </cell>
        </row>
        <row r="1141">
          <cell r="A1141" t="str">
            <v>2 S 04 940 01</v>
          </cell>
          <cell r="B1141" t="str">
            <v>-</v>
          </cell>
          <cell r="C1141" t="str">
            <v>Descida d'água tipo rap. - calha concr. - DAR 01</v>
          </cell>
          <cell r="D1141" t="str">
            <v>m</v>
          </cell>
          <cell r="H1141" t="str">
            <v>DNIT 021/2004-ES</v>
          </cell>
        </row>
        <row r="1142">
          <cell r="A1142" t="str">
            <v>2 S 04 940 02</v>
          </cell>
          <cell r="B1142" t="str">
            <v>-</v>
          </cell>
          <cell r="C1142" t="str">
            <v>Descida d'água tipo rap. - canal retang.- DAR 02</v>
          </cell>
          <cell r="D1142" t="str">
            <v>m</v>
          </cell>
          <cell r="H1142" t="str">
            <v>DNIT 021/2004-ES</v>
          </cell>
        </row>
        <row r="1143">
          <cell r="A1143" t="str">
            <v>2 S 04 940 03</v>
          </cell>
          <cell r="B1143" t="str">
            <v>-</v>
          </cell>
          <cell r="C1143" t="str">
            <v>Descida d'água tipo rap. - canal retang.- DAR 03</v>
          </cell>
          <cell r="D1143" t="str">
            <v>m</v>
          </cell>
          <cell r="H1143" t="str">
            <v>DNIT 021/2004-ES</v>
          </cell>
        </row>
        <row r="1144">
          <cell r="A1144" t="str">
            <v>2 S 04 940 04</v>
          </cell>
          <cell r="B1144" t="str">
            <v>-</v>
          </cell>
          <cell r="C1144" t="str">
            <v>Descida d'água tipo rap. - calha metálica - DAR 04</v>
          </cell>
          <cell r="D1144" t="str">
            <v>m</v>
          </cell>
          <cell r="H1144" t="str">
            <v>DNIT 021/2004-ES</v>
          </cell>
        </row>
        <row r="1145">
          <cell r="A1145" t="str">
            <v>2 S 04 940 51</v>
          </cell>
          <cell r="B1145" t="str">
            <v>-</v>
          </cell>
          <cell r="C1145" t="str">
            <v>Descida d'água tipo rap.calha concreto-DAR 01AC/BC</v>
          </cell>
          <cell r="D1145" t="str">
            <v>m</v>
          </cell>
          <cell r="H1145" t="str">
            <v>DNIT 021/2004-ES</v>
          </cell>
        </row>
        <row r="1146">
          <cell r="A1146" t="str">
            <v>2 S 04 940 52</v>
          </cell>
          <cell r="B1146" t="str">
            <v>-</v>
          </cell>
          <cell r="C1146" t="str">
            <v>Descida d'água tipo rap.canal retang.-DAR 02 AC/BC</v>
          </cell>
          <cell r="D1146" t="str">
            <v>m</v>
          </cell>
          <cell r="H1146" t="str">
            <v>DNIT 021/2004-ES</v>
          </cell>
        </row>
        <row r="1147">
          <cell r="A1147" t="str">
            <v>2 S 04 940 53</v>
          </cell>
          <cell r="B1147" t="str">
            <v>-</v>
          </cell>
          <cell r="C1147" t="str">
            <v>Descida d'água tipo rap.canal retang.-DAR 03 AC/BC</v>
          </cell>
          <cell r="D1147" t="str">
            <v>m</v>
          </cell>
          <cell r="H1147" t="str">
            <v>DNIT 021/2004-ES</v>
          </cell>
        </row>
        <row r="1148">
          <cell r="A1148" t="str">
            <v>2 S 04 940 54</v>
          </cell>
          <cell r="B1148" t="str">
            <v>-</v>
          </cell>
          <cell r="C1148" t="str">
            <v>Descida d'água tipo rap.calha metál.-DAR 04 AC/BC</v>
          </cell>
          <cell r="D1148" t="str">
            <v>m</v>
          </cell>
          <cell r="H1148" t="str">
            <v>DNIT 021/2004-ES</v>
          </cell>
        </row>
        <row r="1149">
          <cell r="A1149" t="str">
            <v>2 S 04 941 01</v>
          </cell>
          <cell r="B1149" t="str">
            <v>-</v>
          </cell>
          <cell r="C1149" t="str">
            <v>Descida d'água aterros em degraus - DAD 01</v>
          </cell>
          <cell r="D1149" t="str">
            <v>m</v>
          </cell>
          <cell r="H1149" t="str">
            <v>DNIT 021/2004-ES</v>
          </cell>
        </row>
        <row r="1150">
          <cell r="A1150" t="str">
            <v>2 S 04 941 02</v>
          </cell>
          <cell r="B1150" t="str">
            <v>-</v>
          </cell>
          <cell r="C1150" t="str">
            <v>Descida d'água aterros em degraus - arm - DAD 02</v>
          </cell>
          <cell r="D1150" t="str">
            <v>m</v>
          </cell>
          <cell r="H1150" t="str">
            <v>DNIT 021/2004-ES</v>
          </cell>
        </row>
        <row r="1151">
          <cell r="A1151" t="str">
            <v>2 S 04 941 03</v>
          </cell>
          <cell r="B1151" t="str">
            <v>-</v>
          </cell>
          <cell r="C1151" t="str">
            <v>Descida d'água aterros em degraus - DAD 03</v>
          </cell>
          <cell r="D1151" t="str">
            <v>m</v>
          </cell>
          <cell r="H1151" t="str">
            <v>DNIT 021/2004-ES</v>
          </cell>
        </row>
        <row r="1152">
          <cell r="A1152" t="str">
            <v>2 S 04 941 04</v>
          </cell>
          <cell r="B1152" t="str">
            <v>-</v>
          </cell>
          <cell r="C1152" t="str">
            <v>Descida d'água aterros em degraus - arm - DAD 04</v>
          </cell>
          <cell r="D1152" t="str">
            <v>m</v>
          </cell>
          <cell r="H1152" t="str">
            <v>DNIT 021/2004-ES</v>
          </cell>
        </row>
        <row r="1153">
          <cell r="A1153" t="str">
            <v>2 S 04 941 05</v>
          </cell>
          <cell r="B1153" t="str">
            <v>-</v>
          </cell>
          <cell r="C1153" t="str">
            <v>Descida d'água aterros em degraus - DAD 05</v>
          </cell>
          <cell r="D1153" t="str">
            <v>m</v>
          </cell>
          <cell r="H1153" t="str">
            <v>DNIT 021/2004-ES</v>
          </cell>
        </row>
        <row r="1154">
          <cell r="A1154" t="str">
            <v>2 S 04 941 06</v>
          </cell>
          <cell r="B1154" t="str">
            <v>-</v>
          </cell>
          <cell r="C1154" t="str">
            <v>Descida d'água aterros em degraus - arm - DAD 06</v>
          </cell>
          <cell r="D1154" t="str">
            <v>m</v>
          </cell>
          <cell r="H1154" t="str">
            <v>DNIT 021/2004-ES</v>
          </cell>
        </row>
        <row r="1155">
          <cell r="A1155" t="str">
            <v>2 S 04 941 07</v>
          </cell>
          <cell r="B1155" t="str">
            <v>-</v>
          </cell>
          <cell r="C1155" t="str">
            <v>Descida d'água aterros em degraus - DAD 07</v>
          </cell>
          <cell r="D1155" t="str">
            <v>m</v>
          </cell>
          <cell r="H1155" t="str">
            <v>DNIT 021/2004-ES</v>
          </cell>
        </row>
        <row r="1156">
          <cell r="A1156" t="str">
            <v>2 S 04 941 08</v>
          </cell>
          <cell r="B1156" t="str">
            <v>-</v>
          </cell>
          <cell r="C1156" t="str">
            <v>Descida d'água aterros em degraus - arm - DAD 08</v>
          </cell>
          <cell r="D1156" t="str">
            <v>m</v>
          </cell>
          <cell r="H1156" t="str">
            <v>DNIT 021/2004-ES</v>
          </cell>
        </row>
        <row r="1157">
          <cell r="A1157" t="str">
            <v>2 S 04 941 09</v>
          </cell>
          <cell r="B1157" t="str">
            <v>-</v>
          </cell>
          <cell r="C1157" t="str">
            <v>Descida d'água aterros em degraus - DAD 09</v>
          </cell>
          <cell r="D1157" t="str">
            <v>m</v>
          </cell>
          <cell r="H1157" t="str">
            <v>DNIT 021/2004-ES</v>
          </cell>
        </row>
        <row r="1158">
          <cell r="A1158" t="str">
            <v>2 S 04 941 10</v>
          </cell>
          <cell r="B1158" t="str">
            <v>-</v>
          </cell>
          <cell r="C1158" t="str">
            <v>Descida d'água aterros em degraus - arm - DAD 10</v>
          </cell>
          <cell r="D1158" t="str">
            <v>m</v>
          </cell>
          <cell r="H1158" t="str">
            <v>DNIT 021/2004-ES</v>
          </cell>
        </row>
        <row r="1159">
          <cell r="A1159" t="str">
            <v>2 S 04 941 11</v>
          </cell>
          <cell r="B1159" t="str">
            <v>-</v>
          </cell>
          <cell r="C1159" t="str">
            <v>Descida d'água aterros em degraus - DAD 11</v>
          </cell>
          <cell r="D1159" t="str">
            <v>m</v>
          </cell>
          <cell r="H1159" t="str">
            <v>DNIT 021/2004-ES</v>
          </cell>
        </row>
        <row r="1160">
          <cell r="A1160" t="str">
            <v>2 S 04 941 12</v>
          </cell>
          <cell r="B1160" t="str">
            <v>-</v>
          </cell>
          <cell r="C1160" t="str">
            <v>Descida d'água aterros em degraus - arm - dad 12</v>
          </cell>
          <cell r="D1160" t="str">
            <v>m</v>
          </cell>
          <cell r="H1160" t="str">
            <v>DNIT 021/2004-ES</v>
          </cell>
        </row>
        <row r="1161">
          <cell r="A1161" t="str">
            <v>2 S 04 941 13</v>
          </cell>
          <cell r="B1161" t="str">
            <v>-</v>
          </cell>
          <cell r="C1161" t="str">
            <v>Descida d'água aterros em degraus - DAD 13</v>
          </cell>
          <cell r="D1161" t="str">
            <v>m</v>
          </cell>
          <cell r="H1161" t="str">
            <v>DNIT 021/2004-ES</v>
          </cell>
        </row>
        <row r="1162">
          <cell r="A1162" t="str">
            <v>2 S 04 941 14</v>
          </cell>
          <cell r="B1162" t="str">
            <v>-</v>
          </cell>
          <cell r="C1162" t="str">
            <v>Descida d'água aterros em degraus - arm - DAD 14</v>
          </cell>
          <cell r="D1162" t="str">
            <v>m</v>
          </cell>
          <cell r="H1162" t="str">
            <v>DNIT 021/2004-ES</v>
          </cell>
        </row>
        <row r="1163">
          <cell r="A1163" t="str">
            <v>2 S 04 941 15</v>
          </cell>
          <cell r="B1163" t="str">
            <v>-</v>
          </cell>
          <cell r="C1163" t="str">
            <v>Descida d'água aterros em degraus - DAD 15</v>
          </cell>
          <cell r="D1163" t="str">
            <v>m</v>
          </cell>
          <cell r="H1163" t="str">
            <v>DNIT 021/2004-ES</v>
          </cell>
        </row>
        <row r="1164">
          <cell r="A1164" t="str">
            <v>2 S 04 941 16</v>
          </cell>
          <cell r="B1164" t="str">
            <v>-</v>
          </cell>
          <cell r="C1164" t="str">
            <v>Descida d'água aterros em degraus - arm - DAD 16</v>
          </cell>
          <cell r="D1164" t="str">
            <v>m</v>
          </cell>
          <cell r="H1164" t="str">
            <v>DNIT 021/2004-ES</v>
          </cell>
        </row>
        <row r="1165">
          <cell r="A1165" t="str">
            <v>2 S 04 941 17</v>
          </cell>
          <cell r="B1165" t="str">
            <v>-</v>
          </cell>
          <cell r="C1165" t="str">
            <v>Descida d'água aterros em degraus - DAD 17</v>
          </cell>
          <cell r="D1165" t="str">
            <v>m</v>
          </cell>
          <cell r="H1165" t="str">
            <v>DNIT 021/2004-ES</v>
          </cell>
        </row>
        <row r="1166">
          <cell r="A1166" t="str">
            <v>2 S 04 941 18</v>
          </cell>
          <cell r="B1166" t="str">
            <v>-</v>
          </cell>
          <cell r="C1166" t="str">
            <v>Descida d'água aterros em degraus - arm - DAD 18</v>
          </cell>
          <cell r="D1166" t="str">
            <v>m</v>
          </cell>
          <cell r="H1166" t="str">
            <v>DNIT 021/2004-ES</v>
          </cell>
        </row>
        <row r="1167">
          <cell r="A1167" t="str">
            <v>2 S 04 941 31</v>
          </cell>
          <cell r="B1167" t="str">
            <v>-</v>
          </cell>
          <cell r="C1167" t="str">
            <v>Descida d'água cortes em degraus - DCD 01</v>
          </cell>
          <cell r="D1167" t="str">
            <v>m</v>
          </cell>
          <cell r="H1167" t="str">
            <v>DNIT 021/2004-ES</v>
          </cell>
        </row>
        <row r="1168">
          <cell r="A1168" t="str">
            <v>2 S 04 941 32</v>
          </cell>
          <cell r="B1168" t="str">
            <v>-</v>
          </cell>
          <cell r="C1168" t="str">
            <v>Descida d'água cortes em degraus - arm - DCD 02</v>
          </cell>
          <cell r="D1168" t="str">
            <v>m</v>
          </cell>
          <cell r="H1168" t="str">
            <v>DNIT 021/2004-ES</v>
          </cell>
        </row>
        <row r="1169">
          <cell r="A1169" t="str">
            <v>2 S 04 941 33</v>
          </cell>
          <cell r="B1169" t="str">
            <v>-</v>
          </cell>
          <cell r="C1169" t="str">
            <v>Descida d'água cortes em degraus - DCD 03</v>
          </cell>
          <cell r="D1169" t="str">
            <v>m</v>
          </cell>
          <cell r="H1169" t="str">
            <v>DNIT 021/2004-ES</v>
          </cell>
        </row>
        <row r="1170">
          <cell r="A1170" t="str">
            <v>2 S 04 941 34</v>
          </cell>
          <cell r="B1170" t="str">
            <v>-</v>
          </cell>
          <cell r="C1170" t="str">
            <v>Descida d'água cortes em degraus - arm - DCD 04</v>
          </cell>
          <cell r="D1170" t="str">
            <v>m</v>
          </cell>
          <cell r="H1170" t="str">
            <v>DNIT 021/2004-ES</v>
          </cell>
        </row>
        <row r="1171">
          <cell r="A1171" t="str">
            <v>2 S 04 941 51</v>
          </cell>
          <cell r="B1171" t="str">
            <v>-</v>
          </cell>
          <cell r="C1171" t="str">
            <v>Descida d'água aterros em degraus - DAD 01 AC/BC</v>
          </cell>
          <cell r="D1171" t="str">
            <v>m</v>
          </cell>
          <cell r="H1171" t="str">
            <v>DNIT 021/2004-ES</v>
          </cell>
        </row>
        <row r="1172">
          <cell r="A1172" t="str">
            <v>2 S 04 941 52</v>
          </cell>
          <cell r="B1172" t="str">
            <v>-</v>
          </cell>
          <cell r="C1172" t="str">
            <v>Descida d'água aterros em degraus arm-DAD 02 AC/BC</v>
          </cell>
          <cell r="D1172" t="str">
            <v>m</v>
          </cell>
          <cell r="H1172" t="str">
            <v>DNIT 021/2004-ES</v>
          </cell>
        </row>
        <row r="1173">
          <cell r="A1173" t="str">
            <v>2 S 04 941 53</v>
          </cell>
          <cell r="B1173" t="str">
            <v>-</v>
          </cell>
          <cell r="C1173" t="str">
            <v>Descida d'água aterros em degraus - DAD 03 AC/BC</v>
          </cell>
          <cell r="D1173" t="str">
            <v>m</v>
          </cell>
          <cell r="H1173" t="str">
            <v>DNIT 021/2004-ES</v>
          </cell>
        </row>
        <row r="1174">
          <cell r="A1174" t="str">
            <v>2 S 04 941 54</v>
          </cell>
          <cell r="B1174" t="str">
            <v>-</v>
          </cell>
          <cell r="C1174" t="str">
            <v>Descida d'água aterros em degraus arm-DAD 04 AC/BC</v>
          </cell>
          <cell r="D1174" t="str">
            <v>m</v>
          </cell>
          <cell r="H1174" t="str">
            <v>DNIT 021/2004-ES</v>
          </cell>
        </row>
        <row r="1175">
          <cell r="A1175" t="str">
            <v>2 S 04 941 55</v>
          </cell>
          <cell r="B1175" t="str">
            <v>-</v>
          </cell>
          <cell r="C1175" t="str">
            <v>Descida d'água aterros em degraus-DAD 05 AC/BC</v>
          </cell>
          <cell r="D1175" t="str">
            <v>m</v>
          </cell>
          <cell r="H1175" t="str">
            <v>DNIT 021/2004-ES</v>
          </cell>
        </row>
        <row r="1176">
          <cell r="A1176" t="str">
            <v>2 S 04 941 56</v>
          </cell>
          <cell r="B1176" t="str">
            <v>-</v>
          </cell>
          <cell r="C1176" t="str">
            <v>Descida d'água aterros em degraus - DAD 06 AC/BC</v>
          </cell>
          <cell r="D1176" t="str">
            <v>m</v>
          </cell>
          <cell r="H1176" t="str">
            <v>DNIT 021/2004-ES</v>
          </cell>
        </row>
        <row r="1177">
          <cell r="A1177" t="str">
            <v>2 S 04 941 57</v>
          </cell>
          <cell r="B1177" t="str">
            <v>-</v>
          </cell>
          <cell r="C1177" t="str">
            <v>Descida d'água aterros em degraus - DAD 07 AC/BC</v>
          </cell>
          <cell r="D1177" t="str">
            <v>m</v>
          </cell>
          <cell r="H1177" t="str">
            <v>DNIT 021/2004-ES</v>
          </cell>
        </row>
        <row r="1178">
          <cell r="A1178" t="str">
            <v>2 S 04 941 58</v>
          </cell>
          <cell r="B1178" t="str">
            <v>-</v>
          </cell>
          <cell r="C1178" t="str">
            <v>Descida d'água aterros em degraus arm-DAD 08 AC/BC</v>
          </cell>
          <cell r="D1178" t="str">
            <v>m</v>
          </cell>
          <cell r="H1178" t="str">
            <v>DNIT 021/2004-ES</v>
          </cell>
        </row>
        <row r="1179">
          <cell r="A1179" t="str">
            <v>2 S 04 941 59</v>
          </cell>
          <cell r="B1179" t="str">
            <v>-</v>
          </cell>
          <cell r="C1179" t="str">
            <v>Descida d'água aterros em degraus - DAD 09 AC/BC</v>
          </cell>
          <cell r="D1179" t="str">
            <v>m</v>
          </cell>
          <cell r="H1179" t="str">
            <v>DNIT 021/2004-ES</v>
          </cell>
        </row>
        <row r="1180">
          <cell r="A1180" t="str">
            <v>2 S 04 941 60</v>
          </cell>
          <cell r="B1180" t="str">
            <v>-</v>
          </cell>
          <cell r="C1180" t="str">
            <v>Descida d'água aterros em degraus arm-DAD 10 AC/BC</v>
          </cell>
          <cell r="D1180" t="str">
            <v>m</v>
          </cell>
          <cell r="H1180" t="str">
            <v>DNIT 021/2004-ES</v>
          </cell>
        </row>
        <row r="1181">
          <cell r="A1181" t="str">
            <v>2 S 04 941 61</v>
          </cell>
          <cell r="B1181" t="str">
            <v>-</v>
          </cell>
          <cell r="C1181" t="str">
            <v>Descida d'água aterros em degraus - DAD 11 AC/BC</v>
          </cell>
          <cell r="D1181" t="str">
            <v>m</v>
          </cell>
          <cell r="H1181" t="str">
            <v>DNIT 021/2004-ES</v>
          </cell>
        </row>
        <row r="1182">
          <cell r="A1182" t="str">
            <v>2 S 04 941 62</v>
          </cell>
          <cell r="B1182" t="str">
            <v>-</v>
          </cell>
          <cell r="C1182" t="str">
            <v>Descida d'água aterros em degraus arm-DAD 12 AC/BC</v>
          </cell>
          <cell r="D1182" t="str">
            <v>m</v>
          </cell>
          <cell r="H1182" t="str">
            <v>DNIT 021/2004-ES</v>
          </cell>
        </row>
        <row r="1183">
          <cell r="A1183" t="str">
            <v>2 S 04 941 63</v>
          </cell>
          <cell r="B1183" t="str">
            <v>-</v>
          </cell>
          <cell r="C1183" t="str">
            <v>Descida d'água aterros em degraus - DAD 13 AC/BC</v>
          </cell>
          <cell r="D1183" t="str">
            <v>m</v>
          </cell>
          <cell r="H1183" t="str">
            <v>DNIT 021/2004-ES</v>
          </cell>
        </row>
        <row r="1184">
          <cell r="A1184" t="str">
            <v>2 S 04 941 64</v>
          </cell>
          <cell r="B1184" t="str">
            <v>-</v>
          </cell>
          <cell r="C1184" t="str">
            <v>Descida d'água aterros em degraus arm-DAD 14 AC/BC</v>
          </cell>
          <cell r="D1184" t="str">
            <v>m</v>
          </cell>
          <cell r="H1184" t="str">
            <v>DNIT 021/2004-ES</v>
          </cell>
        </row>
        <row r="1185">
          <cell r="A1185" t="str">
            <v>2 S 04 941 65</v>
          </cell>
          <cell r="B1185" t="str">
            <v>-</v>
          </cell>
          <cell r="C1185" t="str">
            <v>Descida d'água aterros em degraus - DAD 15 AC/BC</v>
          </cell>
          <cell r="D1185" t="str">
            <v>m</v>
          </cell>
          <cell r="H1185" t="str">
            <v>DNIT 021/2004-ES</v>
          </cell>
        </row>
        <row r="1186">
          <cell r="A1186" t="str">
            <v>2 S 04 941 66</v>
          </cell>
          <cell r="B1186" t="str">
            <v>-</v>
          </cell>
          <cell r="C1186" t="str">
            <v>Descida d'água aterros em degraus arm-DAD 16 AC/BC</v>
          </cell>
          <cell r="D1186" t="str">
            <v>m</v>
          </cell>
          <cell r="H1186" t="str">
            <v>DNIT 021/2004-ES</v>
          </cell>
        </row>
        <row r="1187">
          <cell r="A1187" t="str">
            <v>2 S 04 941 67</v>
          </cell>
          <cell r="B1187" t="str">
            <v>-</v>
          </cell>
          <cell r="C1187" t="str">
            <v>Descida d'água aterros em degraus - DAD 17 AC/BC</v>
          </cell>
          <cell r="D1187" t="str">
            <v>m</v>
          </cell>
          <cell r="H1187" t="str">
            <v>DNIT 021/2004-ES</v>
          </cell>
        </row>
        <row r="1188">
          <cell r="A1188" t="str">
            <v>2 S 04 941 68</v>
          </cell>
          <cell r="B1188" t="str">
            <v>-</v>
          </cell>
          <cell r="C1188" t="str">
            <v>Descida d'água aterros em degraus arm-DAD 18 AC/BC</v>
          </cell>
          <cell r="D1188" t="str">
            <v>m</v>
          </cell>
          <cell r="H1188" t="str">
            <v>DNIT 021/2004-ES</v>
          </cell>
        </row>
        <row r="1189">
          <cell r="A1189" t="str">
            <v>2 S 04 941 81</v>
          </cell>
          <cell r="B1189" t="str">
            <v>-</v>
          </cell>
          <cell r="C1189" t="str">
            <v>Descida d'água cortes em degraus - DCD 01 AC/BC</v>
          </cell>
          <cell r="D1189" t="str">
            <v>m</v>
          </cell>
          <cell r="H1189" t="str">
            <v>DNIT 021/2004-ES</v>
          </cell>
        </row>
        <row r="1190">
          <cell r="A1190" t="str">
            <v>2 S 04 941 82</v>
          </cell>
          <cell r="B1190" t="str">
            <v>-</v>
          </cell>
          <cell r="C1190" t="str">
            <v>Descida d'água cortes em degraus arm-DCD 02 AC/BC</v>
          </cell>
          <cell r="D1190" t="str">
            <v>m</v>
          </cell>
          <cell r="H1190" t="str">
            <v>DNIT 021/2004-ES</v>
          </cell>
        </row>
        <row r="1191">
          <cell r="A1191" t="str">
            <v>2 S 04 941 83</v>
          </cell>
          <cell r="B1191" t="str">
            <v>-</v>
          </cell>
          <cell r="C1191" t="str">
            <v>Descida d'água cortes em degraus - DCD 03 AC/BC</v>
          </cell>
          <cell r="D1191" t="str">
            <v>m</v>
          </cell>
          <cell r="H1191" t="str">
            <v>DNIT 021/2004-ES</v>
          </cell>
        </row>
        <row r="1192">
          <cell r="A1192" t="str">
            <v>2 S 04 941 84</v>
          </cell>
          <cell r="B1192" t="str">
            <v>-</v>
          </cell>
          <cell r="C1192" t="str">
            <v>Descida d'água cortes em degraus arm-DCD 04 AC/BC</v>
          </cell>
          <cell r="D1192" t="str">
            <v>m</v>
          </cell>
          <cell r="H1192" t="str">
            <v>DNIT 021/2004-ES</v>
          </cell>
        </row>
        <row r="1193">
          <cell r="A1193" t="str">
            <v>2 S 04 942 01</v>
          </cell>
          <cell r="B1193" t="str">
            <v>-</v>
          </cell>
          <cell r="C1193" t="str">
            <v>Entrada d'água - EDA 01</v>
          </cell>
          <cell r="D1193" t="str">
            <v>und</v>
          </cell>
          <cell r="H1193" t="str">
            <v>DNIT 021/2004-ES</v>
          </cell>
        </row>
        <row r="1194">
          <cell r="A1194" t="str">
            <v>2 S 04 942 02</v>
          </cell>
          <cell r="B1194" t="str">
            <v>-</v>
          </cell>
          <cell r="C1194" t="str">
            <v>Entrada d'água - EDA 02</v>
          </cell>
          <cell r="D1194" t="str">
            <v>und</v>
          </cell>
          <cell r="H1194" t="str">
            <v>DNIT 021/2004-ES</v>
          </cell>
        </row>
        <row r="1195">
          <cell r="A1195" t="str">
            <v>2 S 04 942 51</v>
          </cell>
          <cell r="B1195" t="str">
            <v>-</v>
          </cell>
          <cell r="C1195" t="str">
            <v>Entrada d'água - EDA 01 AC/BC</v>
          </cell>
          <cell r="D1195" t="str">
            <v>und</v>
          </cell>
          <cell r="H1195" t="str">
            <v>DNIT 021/2004-ES</v>
          </cell>
        </row>
        <row r="1196">
          <cell r="A1196" t="str">
            <v>2 S 04 942 52</v>
          </cell>
          <cell r="B1196" t="str">
            <v>-</v>
          </cell>
          <cell r="C1196" t="str">
            <v>Entrada d'água - EDA 02 AC/BC</v>
          </cell>
          <cell r="D1196" t="str">
            <v>und</v>
          </cell>
          <cell r="H1196" t="str">
            <v>DNIT 021/2004-ES</v>
          </cell>
        </row>
        <row r="1197">
          <cell r="A1197" t="str">
            <v>2 S 04 950 01</v>
          </cell>
          <cell r="B1197" t="str">
            <v>-</v>
          </cell>
          <cell r="C1197" t="str">
            <v>Dissipador de energia - DES 01</v>
          </cell>
          <cell r="D1197" t="str">
            <v>und</v>
          </cell>
          <cell r="H1197" t="str">
            <v>DNIT 022/2004-ES</v>
          </cell>
        </row>
        <row r="1198">
          <cell r="A1198" t="str">
            <v>2 S 04 950 02</v>
          </cell>
          <cell r="B1198" t="str">
            <v>-</v>
          </cell>
          <cell r="C1198" t="str">
            <v>Dissipador de energia - DES 02</v>
          </cell>
          <cell r="D1198" t="str">
            <v>und</v>
          </cell>
          <cell r="H1198" t="str">
            <v>DNIT 022/2004-ES</v>
          </cell>
        </row>
        <row r="1199">
          <cell r="A1199" t="str">
            <v>2 S 04 950 03</v>
          </cell>
          <cell r="B1199" t="str">
            <v>-</v>
          </cell>
          <cell r="C1199" t="str">
            <v>Dissipador de energia - DES 03</v>
          </cell>
          <cell r="D1199" t="str">
            <v>und</v>
          </cell>
          <cell r="H1199" t="str">
            <v>DNIT 022/2004-ES</v>
          </cell>
        </row>
        <row r="1200">
          <cell r="A1200" t="str">
            <v>2 S 04 950 04</v>
          </cell>
          <cell r="B1200" t="str">
            <v>-</v>
          </cell>
          <cell r="C1200" t="str">
            <v>Dissipador de energia - DES04</v>
          </cell>
          <cell r="D1200" t="str">
            <v>und</v>
          </cell>
          <cell r="H1200" t="str">
            <v>DNIT 022/2004-ES</v>
          </cell>
        </row>
        <row r="1201">
          <cell r="A1201" t="str">
            <v>2 S 04 950 21</v>
          </cell>
          <cell r="B1201" t="str">
            <v>-</v>
          </cell>
          <cell r="C1201" t="str">
            <v>Dissipador de energia - DEB 01</v>
          </cell>
          <cell r="D1201" t="str">
            <v>und</v>
          </cell>
          <cell r="H1201" t="str">
            <v>DNIT 022/2004-ES</v>
          </cell>
        </row>
        <row r="1202">
          <cell r="A1202" t="str">
            <v>2 S 04 950 22</v>
          </cell>
          <cell r="B1202" t="str">
            <v>-</v>
          </cell>
          <cell r="C1202" t="str">
            <v>Dissipador de energia - DEB 02</v>
          </cell>
          <cell r="D1202" t="str">
            <v>und</v>
          </cell>
          <cell r="H1202" t="str">
            <v>DNIT 022/2004-ES</v>
          </cell>
        </row>
        <row r="1203">
          <cell r="A1203" t="str">
            <v>2 S 04 950 23</v>
          </cell>
          <cell r="B1203" t="str">
            <v>-</v>
          </cell>
          <cell r="C1203" t="str">
            <v>Dissipador de energia - DEB 03</v>
          </cell>
          <cell r="D1203" t="str">
            <v>und</v>
          </cell>
          <cell r="H1203" t="str">
            <v>DNIT 022/2004-ES</v>
          </cell>
        </row>
        <row r="1204">
          <cell r="A1204" t="str">
            <v>2 S 04 950 24</v>
          </cell>
          <cell r="B1204" t="str">
            <v>-</v>
          </cell>
          <cell r="C1204" t="str">
            <v>Dissipador de energia - DEB 04</v>
          </cell>
          <cell r="D1204" t="str">
            <v>und</v>
          </cell>
          <cell r="H1204" t="str">
            <v>DNIT 022/2004-ES</v>
          </cell>
        </row>
        <row r="1205">
          <cell r="A1205" t="str">
            <v>2 S 04 950 25</v>
          </cell>
          <cell r="B1205" t="str">
            <v>-</v>
          </cell>
          <cell r="C1205" t="str">
            <v>Dissipador de energia - DEB 05</v>
          </cell>
          <cell r="D1205" t="str">
            <v>und</v>
          </cell>
          <cell r="H1205" t="str">
            <v>DNIT 022/2004-ES</v>
          </cell>
        </row>
        <row r="1206">
          <cell r="A1206" t="str">
            <v>2 S 04 950 26</v>
          </cell>
          <cell r="B1206" t="str">
            <v>-</v>
          </cell>
          <cell r="C1206" t="str">
            <v>Dissipador de energia - DEB 06</v>
          </cell>
          <cell r="D1206" t="str">
            <v>und</v>
          </cell>
          <cell r="H1206" t="str">
            <v>DNIT 022/2004-ES</v>
          </cell>
        </row>
        <row r="1207">
          <cell r="A1207" t="str">
            <v>2 S 04 950 27</v>
          </cell>
          <cell r="B1207" t="str">
            <v>-</v>
          </cell>
          <cell r="C1207" t="str">
            <v>Dissipador de energia - DEB 07</v>
          </cell>
          <cell r="D1207" t="str">
            <v>und</v>
          </cell>
          <cell r="H1207" t="str">
            <v>DNIT 022/2004-ES</v>
          </cell>
        </row>
        <row r="1208">
          <cell r="A1208" t="str">
            <v>2 S 04 950 28</v>
          </cell>
          <cell r="B1208" t="str">
            <v>-</v>
          </cell>
          <cell r="C1208" t="str">
            <v>Dissipador de energia - DEB 08</v>
          </cell>
          <cell r="D1208" t="str">
            <v>und</v>
          </cell>
          <cell r="H1208" t="str">
            <v>DNIT 022/2004-ES</v>
          </cell>
        </row>
        <row r="1209">
          <cell r="A1209" t="str">
            <v>2 S 04 950 29</v>
          </cell>
          <cell r="B1209" t="str">
            <v>-</v>
          </cell>
          <cell r="C1209" t="str">
            <v>Dissipador de energia - DEB 09</v>
          </cell>
          <cell r="D1209" t="str">
            <v>und</v>
          </cell>
          <cell r="H1209" t="str">
            <v>DNIT 022/2004-ES</v>
          </cell>
        </row>
        <row r="1210">
          <cell r="A1210" t="str">
            <v>2 S 04 950 30</v>
          </cell>
          <cell r="B1210" t="str">
            <v>-</v>
          </cell>
          <cell r="C1210" t="str">
            <v>Dissipador de energia - DEB 10</v>
          </cell>
          <cell r="D1210" t="str">
            <v>und</v>
          </cell>
          <cell r="H1210" t="str">
            <v>DNIT 022/2004-ES</v>
          </cell>
        </row>
        <row r="1211">
          <cell r="A1211" t="str">
            <v>2 S 04 950 31</v>
          </cell>
          <cell r="B1211" t="str">
            <v>-</v>
          </cell>
          <cell r="C1211" t="str">
            <v>Dissipador de energia - DEB 11</v>
          </cell>
          <cell r="D1211" t="str">
            <v>und</v>
          </cell>
          <cell r="H1211" t="str">
            <v>DNIT 022/2004-ES</v>
          </cell>
        </row>
        <row r="1212">
          <cell r="A1212" t="str">
            <v>2 S 04 950 32</v>
          </cell>
          <cell r="B1212" t="str">
            <v>-</v>
          </cell>
          <cell r="C1212" t="str">
            <v>Dissipador de energia - DEB 12</v>
          </cell>
          <cell r="D1212" t="str">
            <v>und</v>
          </cell>
          <cell r="H1212" t="str">
            <v>DNIT 022/2004-ES</v>
          </cell>
        </row>
        <row r="1213">
          <cell r="A1213" t="str">
            <v>2 S 04 950 51</v>
          </cell>
          <cell r="B1213" t="str">
            <v>-</v>
          </cell>
          <cell r="C1213" t="str">
            <v>Dissipador de energia - DED 01</v>
          </cell>
          <cell r="D1213" t="str">
            <v>und</v>
          </cell>
          <cell r="H1213" t="str">
            <v>DNIT 022/2004-ES</v>
          </cell>
        </row>
        <row r="1214">
          <cell r="A1214" t="str">
            <v>2 S 04 950 61</v>
          </cell>
          <cell r="B1214" t="str">
            <v>-</v>
          </cell>
          <cell r="C1214" t="str">
            <v>Dissipador de energia - DES 01 AC/PC</v>
          </cell>
          <cell r="D1214" t="str">
            <v>und</v>
          </cell>
          <cell r="H1214" t="str">
            <v>DNIT 022/2004-ES</v>
          </cell>
        </row>
        <row r="1215">
          <cell r="A1215" t="str">
            <v>2 S 04 950 62</v>
          </cell>
          <cell r="B1215" t="str">
            <v>-</v>
          </cell>
          <cell r="C1215" t="str">
            <v>Dissipador de energia - DES 02 AC/PC</v>
          </cell>
          <cell r="D1215" t="str">
            <v>und</v>
          </cell>
          <cell r="H1215" t="str">
            <v>DNIT 022/2004-ES</v>
          </cell>
        </row>
        <row r="1216">
          <cell r="A1216" t="str">
            <v>2 S 04 950 63</v>
          </cell>
          <cell r="B1216" t="str">
            <v>-</v>
          </cell>
          <cell r="C1216" t="str">
            <v>Dissipador de energia - DES 03 AC/PC</v>
          </cell>
          <cell r="D1216" t="str">
            <v>und</v>
          </cell>
          <cell r="H1216" t="str">
            <v>DNIT 022/2004-ES</v>
          </cell>
        </row>
        <row r="1217">
          <cell r="A1217" t="str">
            <v>2 S 04 950 64</v>
          </cell>
          <cell r="B1217" t="str">
            <v>-</v>
          </cell>
          <cell r="C1217" t="str">
            <v>Dissipador de energia - DES 04 AC/PC</v>
          </cell>
          <cell r="D1217" t="str">
            <v>und</v>
          </cell>
          <cell r="H1217" t="str">
            <v>DNIT 022/2004-ES</v>
          </cell>
        </row>
        <row r="1218">
          <cell r="A1218" t="str">
            <v>2 S 04 950 71</v>
          </cell>
          <cell r="B1218" t="str">
            <v>-</v>
          </cell>
          <cell r="C1218" t="str">
            <v>Dissipador de energia - DEB 01 AC/BC/PC</v>
          </cell>
          <cell r="D1218" t="str">
            <v>und</v>
          </cell>
          <cell r="H1218" t="str">
            <v>DNIT 022/2004-ES</v>
          </cell>
        </row>
        <row r="1219">
          <cell r="A1219" t="str">
            <v>2 S 04 950 72</v>
          </cell>
          <cell r="B1219" t="str">
            <v>-</v>
          </cell>
          <cell r="C1219" t="str">
            <v>Dissipador de energia - DEB 02 AC/BC/PC</v>
          </cell>
          <cell r="D1219" t="str">
            <v>und</v>
          </cell>
          <cell r="H1219" t="str">
            <v>DNIT 022/2004-ES</v>
          </cell>
        </row>
        <row r="1220">
          <cell r="A1220" t="str">
            <v>2 S 04 950 73</v>
          </cell>
          <cell r="B1220" t="str">
            <v>-</v>
          </cell>
          <cell r="C1220" t="str">
            <v>Dissipador de energia - DEB 03 AC/BC/PC</v>
          </cell>
          <cell r="D1220" t="str">
            <v>und</v>
          </cell>
          <cell r="H1220" t="str">
            <v>DNIT 022/2004-ES</v>
          </cell>
        </row>
        <row r="1221">
          <cell r="A1221" t="str">
            <v>2 S 04 950 74</v>
          </cell>
          <cell r="B1221" t="str">
            <v>-</v>
          </cell>
          <cell r="C1221" t="str">
            <v>Dissipador de energia - DEB 04 AC/BC/PC</v>
          </cell>
          <cell r="D1221" t="str">
            <v>und</v>
          </cell>
          <cell r="H1221" t="str">
            <v>DNIT 022/2004-ES</v>
          </cell>
        </row>
        <row r="1222">
          <cell r="A1222" t="str">
            <v>2 S 04 950 75</v>
          </cell>
          <cell r="B1222" t="str">
            <v>-</v>
          </cell>
          <cell r="C1222" t="str">
            <v>Dissipador de energia - DEB 05 AC/BC/PC</v>
          </cell>
          <cell r="D1222" t="str">
            <v>und</v>
          </cell>
          <cell r="H1222" t="str">
            <v>DNIT 022/2004-ES</v>
          </cell>
        </row>
        <row r="1223">
          <cell r="A1223" t="str">
            <v>2 S 04 950 76</v>
          </cell>
          <cell r="B1223" t="str">
            <v>-</v>
          </cell>
          <cell r="C1223" t="str">
            <v>Dissipador de energia - DEB 06 AC/BC/PC</v>
          </cell>
          <cell r="D1223" t="str">
            <v>und</v>
          </cell>
          <cell r="H1223" t="str">
            <v>DNIT 022/2004-ES</v>
          </cell>
        </row>
        <row r="1224">
          <cell r="A1224" t="str">
            <v>2 S 04 950 77</v>
          </cell>
          <cell r="B1224" t="str">
            <v>-</v>
          </cell>
          <cell r="C1224" t="str">
            <v>Dissipador de energia - DEB 07 AC/BC/PC</v>
          </cell>
          <cell r="D1224" t="str">
            <v>und</v>
          </cell>
          <cell r="H1224" t="str">
            <v>DNIT 022/2004-ES</v>
          </cell>
        </row>
        <row r="1225">
          <cell r="A1225" t="str">
            <v>2 S 04 950 78</v>
          </cell>
          <cell r="B1225" t="str">
            <v>-</v>
          </cell>
          <cell r="C1225" t="str">
            <v>Dissipador de energia - DEB 08 AC/BC/PC</v>
          </cell>
          <cell r="D1225" t="str">
            <v>und</v>
          </cell>
          <cell r="H1225" t="str">
            <v>DNIT 022/2004-ES</v>
          </cell>
        </row>
        <row r="1226">
          <cell r="A1226" t="str">
            <v>2 S 04 950 79</v>
          </cell>
          <cell r="B1226" t="str">
            <v>-</v>
          </cell>
          <cell r="C1226" t="str">
            <v>Dissipador de energia - DEB 09 AC/BC/PC</v>
          </cell>
          <cell r="D1226" t="str">
            <v>und</v>
          </cell>
          <cell r="H1226" t="str">
            <v>DNIT 022/2004-ES</v>
          </cell>
        </row>
        <row r="1227">
          <cell r="A1227" t="str">
            <v>2 S 04 950 80</v>
          </cell>
          <cell r="B1227" t="str">
            <v>-</v>
          </cell>
          <cell r="C1227" t="str">
            <v>Dissipador de energia - DEB 10 AC/BC/PC</v>
          </cell>
          <cell r="D1227" t="str">
            <v>und</v>
          </cell>
          <cell r="H1227" t="str">
            <v>DNIT 022/2004-ES</v>
          </cell>
        </row>
        <row r="1228">
          <cell r="A1228" t="str">
            <v>2 S 04 950 81</v>
          </cell>
          <cell r="B1228" t="str">
            <v>-</v>
          </cell>
          <cell r="C1228" t="str">
            <v>Dissipador de energia - DEB 11 AC/BC/PC</v>
          </cell>
          <cell r="D1228" t="str">
            <v>und</v>
          </cell>
          <cell r="H1228" t="str">
            <v>DNIT 022/2004-ES</v>
          </cell>
        </row>
        <row r="1229">
          <cell r="A1229" t="str">
            <v>2 S 04 950 82</v>
          </cell>
          <cell r="B1229" t="str">
            <v>-</v>
          </cell>
          <cell r="C1229" t="str">
            <v>Dissipador de energia - DEB 12 AC/BC/PC</v>
          </cell>
          <cell r="D1229" t="str">
            <v>und</v>
          </cell>
          <cell r="H1229" t="str">
            <v>DNIT 022/2004-ES</v>
          </cell>
        </row>
        <row r="1230">
          <cell r="A1230" t="str">
            <v>2 S 04 950 99</v>
          </cell>
          <cell r="B1230" t="str">
            <v>-</v>
          </cell>
          <cell r="C1230" t="str">
            <v>Dissipador de energia - DED 01 AC/BC</v>
          </cell>
          <cell r="D1230" t="str">
            <v>und</v>
          </cell>
          <cell r="H1230" t="str">
            <v>DNIT 022/2004-ES</v>
          </cell>
        </row>
        <row r="1231">
          <cell r="A1231" t="str">
            <v>2 S 04 960 01</v>
          </cell>
          <cell r="B1231" t="str">
            <v>-</v>
          </cell>
          <cell r="C1231" t="str">
            <v>Boca de lobo simples grelha concr. - BLS 01</v>
          </cell>
          <cell r="D1231" t="str">
            <v>und</v>
          </cell>
          <cell r="H1231" t="str">
            <v>DNIT 030/2004-ES</v>
          </cell>
        </row>
        <row r="1232">
          <cell r="A1232" t="str">
            <v>2 S 04 960 02</v>
          </cell>
          <cell r="B1232" t="str">
            <v>-</v>
          </cell>
          <cell r="C1232" t="str">
            <v>Boca de lobo simples grelha concr. - BLS 02</v>
          </cell>
          <cell r="D1232" t="str">
            <v>und</v>
          </cell>
          <cell r="H1232" t="str">
            <v>DNIT 030/2004-ES</v>
          </cell>
        </row>
        <row r="1233">
          <cell r="A1233" t="str">
            <v>2 S 04 960 03</v>
          </cell>
          <cell r="B1233" t="str">
            <v>-</v>
          </cell>
          <cell r="C1233" t="str">
            <v>Boca de lobo simples grelha concr. - BLS 03</v>
          </cell>
          <cell r="D1233" t="str">
            <v>und</v>
          </cell>
          <cell r="H1233" t="str">
            <v>DNIT 030/2004-ES</v>
          </cell>
        </row>
        <row r="1234">
          <cell r="A1234" t="str">
            <v>2 S 04 960 04</v>
          </cell>
          <cell r="B1234" t="str">
            <v>-</v>
          </cell>
          <cell r="C1234" t="str">
            <v>Boca de lobo simples grelha concr. - BLS 04</v>
          </cell>
          <cell r="D1234" t="str">
            <v>und</v>
          </cell>
          <cell r="H1234" t="str">
            <v>DNIT 030/2004-ES</v>
          </cell>
        </row>
        <row r="1235">
          <cell r="A1235" t="str">
            <v>2 S 04 960 05</v>
          </cell>
          <cell r="B1235" t="str">
            <v>-</v>
          </cell>
          <cell r="C1235" t="str">
            <v>Boca de lobo simples grelha concr. - BLS 05</v>
          </cell>
          <cell r="D1235" t="str">
            <v>und</v>
          </cell>
          <cell r="H1235" t="str">
            <v>DNIT 030/2004-ES</v>
          </cell>
        </row>
        <row r="1236">
          <cell r="A1236" t="str">
            <v>2 S 04 960 06</v>
          </cell>
          <cell r="B1236" t="str">
            <v>-</v>
          </cell>
          <cell r="C1236" t="str">
            <v>Boca de lobo simples grelha concr. - BLS 06</v>
          </cell>
          <cell r="D1236" t="str">
            <v>und</v>
          </cell>
          <cell r="H1236" t="str">
            <v>DNIT 030/2004-ES</v>
          </cell>
        </row>
        <row r="1237">
          <cell r="A1237" t="str">
            <v>2 S 04 960 07</v>
          </cell>
          <cell r="B1237" t="str">
            <v>-</v>
          </cell>
          <cell r="C1237" t="str">
            <v>Boca de lobo simples grelha concr. - BLS 07</v>
          </cell>
          <cell r="D1237" t="str">
            <v>und</v>
          </cell>
          <cell r="H1237" t="str">
            <v>DNIT 030/2004-ES</v>
          </cell>
        </row>
        <row r="1238">
          <cell r="A1238" t="str">
            <v>2 S 04 960 51</v>
          </cell>
          <cell r="B1238" t="str">
            <v>-</v>
          </cell>
          <cell r="C1238" t="str">
            <v>Boca de lobo simples grelha concr. BLS 01 AC/BC</v>
          </cell>
          <cell r="D1238" t="str">
            <v>und</v>
          </cell>
          <cell r="H1238" t="str">
            <v>DNIT 030/2004-ES</v>
          </cell>
        </row>
        <row r="1239">
          <cell r="A1239" t="str">
            <v>2 S 04 960 52</v>
          </cell>
          <cell r="B1239" t="str">
            <v>-</v>
          </cell>
          <cell r="C1239" t="str">
            <v>Boca de lobo simples grelha concr. BLS 02 AC/BC</v>
          </cell>
          <cell r="D1239" t="str">
            <v>und</v>
          </cell>
          <cell r="H1239" t="str">
            <v>DNIT 030/2004-ES</v>
          </cell>
        </row>
        <row r="1240">
          <cell r="A1240" t="str">
            <v>2 S 04 960 53</v>
          </cell>
          <cell r="B1240" t="str">
            <v>-</v>
          </cell>
          <cell r="C1240" t="str">
            <v>Boca de lobo simples grelha concr. BLS 03 AC/BC</v>
          </cell>
          <cell r="D1240" t="str">
            <v>und</v>
          </cell>
          <cell r="H1240" t="str">
            <v>DNIT 030/2004-ES</v>
          </cell>
        </row>
        <row r="1241">
          <cell r="A1241" t="str">
            <v>2 S 04 960 54</v>
          </cell>
          <cell r="B1241" t="str">
            <v>-</v>
          </cell>
          <cell r="C1241" t="str">
            <v>Boca de lobo simples grelha concr. BLS 04 AC/BC</v>
          </cell>
          <cell r="D1241" t="str">
            <v>und</v>
          </cell>
          <cell r="H1241" t="str">
            <v>DNIT 030/2004-ES</v>
          </cell>
        </row>
        <row r="1242">
          <cell r="A1242" t="str">
            <v>2 S 04 960 55</v>
          </cell>
          <cell r="B1242" t="str">
            <v>-</v>
          </cell>
          <cell r="C1242" t="str">
            <v>Boca de lobo simples grelha concr. BLS 05 AC/BC</v>
          </cell>
          <cell r="D1242" t="str">
            <v>und</v>
          </cell>
          <cell r="H1242" t="str">
            <v>DNIT 030/2004-ES</v>
          </cell>
        </row>
        <row r="1243">
          <cell r="A1243" t="str">
            <v>2 S 04 960 56</v>
          </cell>
          <cell r="B1243" t="str">
            <v>-</v>
          </cell>
          <cell r="C1243" t="str">
            <v>Boca de lobo simples grelha concr. BLS 06 AC/BC</v>
          </cell>
          <cell r="D1243" t="str">
            <v>und</v>
          </cell>
          <cell r="H1243" t="str">
            <v>DNIT 030/2004-ES</v>
          </cell>
        </row>
        <row r="1244">
          <cell r="A1244" t="str">
            <v>2 S 04 960 57</v>
          </cell>
          <cell r="B1244" t="str">
            <v>-</v>
          </cell>
          <cell r="C1244" t="str">
            <v>Boca de lobo simples grelha concr. BLS 07 AC/BC</v>
          </cell>
          <cell r="D1244" t="str">
            <v>und</v>
          </cell>
          <cell r="H1244" t="str">
            <v>DNIT 030/2004-ES</v>
          </cell>
        </row>
        <row r="1245">
          <cell r="A1245" t="str">
            <v>2 S 04 961 01</v>
          </cell>
          <cell r="B1245" t="str">
            <v>-</v>
          </cell>
          <cell r="C1245" t="str">
            <v>Boca de lobo dupla com grelha de concreto - BLD 01</v>
          </cell>
          <cell r="D1245" t="str">
            <v>und</v>
          </cell>
          <cell r="H1245" t="str">
            <v>DNIT 030/2004-ES</v>
          </cell>
        </row>
        <row r="1246">
          <cell r="A1246" t="str">
            <v>2 S 04 961 02</v>
          </cell>
          <cell r="B1246" t="str">
            <v>-</v>
          </cell>
          <cell r="C1246" t="str">
            <v>Boca de lobo dupla com grelha de concreto - BLD 02</v>
          </cell>
          <cell r="D1246" t="str">
            <v>und</v>
          </cell>
          <cell r="H1246" t="str">
            <v>DNIT 030/2004-ES</v>
          </cell>
        </row>
        <row r="1247">
          <cell r="A1247" t="str">
            <v>2 S 04 961 03</v>
          </cell>
          <cell r="B1247" t="str">
            <v>-</v>
          </cell>
          <cell r="C1247" t="str">
            <v>Boca de lobo dupla com grelha de concreto - BLD 03</v>
          </cell>
          <cell r="D1247" t="str">
            <v>und</v>
          </cell>
          <cell r="H1247" t="str">
            <v>DNIT 030/2004-ES</v>
          </cell>
        </row>
        <row r="1248">
          <cell r="A1248" t="str">
            <v>2 S 04 961 04</v>
          </cell>
          <cell r="B1248" t="str">
            <v>-</v>
          </cell>
          <cell r="C1248" t="str">
            <v>Boca de lobo dupla com grelha de concreto - BLD 04</v>
          </cell>
          <cell r="D1248" t="str">
            <v>und</v>
          </cell>
          <cell r="H1248" t="str">
            <v>DNIT 030/2004-ES</v>
          </cell>
        </row>
        <row r="1249">
          <cell r="A1249" t="str">
            <v>2 S 04 961 05</v>
          </cell>
          <cell r="B1249" t="str">
            <v>-</v>
          </cell>
          <cell r="C1249" t="str">
            <v>Boca de lobo dupla com grelha de concreto - BLD 05</v>
          </cell>
          <cell r="D1249" t="str">
            <v>und</v>
          </cell>
          <cell r="H1249" t="str">
            <v>DNIT 030/2004-ES</v>
          </cell>
        </row>
        <row r="1250">
          <cell r="A1250" t="str">
            <v>2 S 04 961 06</v>
          </cell>
          <cell r="B1250" t="str">
            <v>-</v>
          </cell>
          <cell r="C1250" t="str">
            <v>Boca de lobo dupla com grelha de concreto - BLD 06</v>
          </cell>
          <cell r="D1250" t="str">
            <v>und</v>
          </cell>
          <cell r="H1250" t="str">
            <v>DNIT 030/2004-ES</v>
          </cell>
        </row>
        <row r="1251">
          <cell r="A1251" t="str">
            <v>2 S 04 961 07</v>
          </cell>
          <cell r="B1251" t="str">
            <v>-</v>
          </cell>
          <cell r="C1251" t="str">
            <v>Boca de lobo dupla com grelha de concreto - BLD 07</v>
          </cell>
          <cell r="D1251" t="str">
            <v>und</v>
          </cell>
          <cell r="H1251" t="str">
            <v>DNIT 030/2004-ES</v>
          </cell>
        </row>
        <row r="1252">
          <cell r="A1252" t="str">
            <v>2 S 04 961 51</v>
          </cell>
          <cell r="B1252" t="str">
            <v>-</v>
          </cell>
          <cell r="C1252" t="str">
            <v>Boca de lobo dupla grelha concr. BLD 01 AC/BC</v>
          </cell>
          <cell r="D1252" t="str">
            <v>und</v>
          </cell>
          <cell r="H1252" t="str">
            <v>DNIT 030/2004-ES</v>
          </cell>
        </row>
        <row r="1253">
          <cell r="A1253" t="str">
            <v>2 S 04 961 52</v>
          </cell>
          <cell r="B1253" t="str">
            <v>-</v>
          </cell>
          <cell r="C1253" t="str">
            <v>Boca de lobo dupla grelha concr. BLD 02 AC/BC</v>
          </cell>
          <cell r="D1253" t="str">
            <v>und</v>
          </cell>
          <cell r="H1253" t="str">
            <v>DNIT 030/2004-ES</v>
          </cell>
        </row>
        <row r="1254">
          <cell r="A1254" t="str">
            <v>2 S 04 961 53</v>
          </cell>
          <cell r="B1254" t="str">
            <v>-</v>
          </cell>
          <cell r="C1254" t="str">
            <v>Boca de lobo dupla grelha concr. BLD 03 AC/BC</v>
          </cell>
          <cell r="D1254" t="str">
            <v>und</v>
          </cell>
          <cell r="H1254" t="str">
            <v>DNIT 030/2004-ES</v>
          </cell>
        </row>
        <row r="1255">
          <cell r="A1255" t="str">
            <v>2 S 04 961 54</v>
          </cell>
          <cell r="B1255" t="str">
            <v>-</v>
          </cell>
          <cell r="C1255" t="str">
            <v>Boca de lobo dupla grelha concr. BLD 04 AC/BC</v>
          </cell>
          <cell r="D1255" t="str">
            <v>und</v>
          </cell>
          <cell r="H1255" t="str">
            <v>DNIT 030/2004-ES</v>
          </cell>
        </row>
        <row r="1256">
          <cell r="A1256" t="str">
            <v>2 S 04 961 55</v>
          </cell>
          <cell r="B1256" t="str">
            <v>-</v>
          </cell>
          <cell r="C1256" t="str">
            <v>Boca de lobo dupla grelha concr. BLD 05 AC/BC</v>
          </cell>
          <cell r="D1256" t="str">
            <v>und</v>
          </cell>
          <cell r="H1256" t="str">
            <v>DNIT 030/2004-ES</v>
          </cell>
        </row>
        <row r="1257">
          <cell r="A1257" t="str">
            <v>2 S 04 961 56</v>
          </cell>
          <cell r="B1257" t="str">
            <v>-</v>
          </cell>
          <cell r="C1257" t="str">
            <v>Boca de lobo dupla grelha concr. BLD 06 AC/BC</v>
          </cell>
          <cell r="D1257" t="str">
            <v>und</v>
          </cell>
          <cell r="H1257" t="str">
            <v>DNIT 030/2004-ES</v>
          </cell>
        </row>
        <row r="1258">
          <cell r="A1258" t="str">
            <v>2 S 04 961 57</v>
          </cell>
          <cell r="B1258" t="str">
            <v>-</v>
          </cell>
          <cell r="C1258" t="str">
            <v>Boca de lobo dupla grelha concr. BLD 07 AC/BC</v>
          </cell>
          <cell r="D1258" t="str">
            <v>und</v>
          </cell>
          <cell r="H1258" t="str">
            <v>DNIT 030/2004-ES</v>
          </cell>
        </row>
        <row r="1259">
          <cell r="A1259" t="str">
            <v>2 S 04 962 01</v>
          </cell>
          <cell r="B1259" t="str">
            <v>-</v>
          </cell>
          <cell r="C1259" t="str">
            <v>Caixa de ligação e passagem - CLP 01</v>
          </cell>
          <cell r="D1259" t="str">
            <v>und</v>
          </cell>
          <cell r="H1259" t="str">
            <v>DNIT 030/2004-ES</v>
          </cell>
        </row>
        <row r="1260">
          <cell r="A1260" t="str">
            <v>2 S 04 962 02</v>
          </cell>
          <cell r="B1260" t="str">
            <v>-</v>
          </cell>
          <cell r="C1260" t="str">
            <v>Caixa de ligação e passagem - CLP 02</v>
          </cell>
          <cell r="D1260" t="str">
            <v>und</v>
          </cell>
          <cell r="H1260" t="str">
            <v>DNIT 030/2004-ES</v>
          </cell>
        </row>
        <row r="1261">
          <cell r="A1261" t="str">
            <v>2 S 04 962 03</v>
          </cell>
          <cell r="B1261" t="str">
            <v>-</v>
          </cell>
          <cell r="C1261" t="str">
            <v>Caixa de ligação e passagem - CLP 03</v>
          </cell>
          <cell r="D1261" t="str">
            <v>und</v>
          </cell>
          <cell r="H1261" t="str">
            <v>DNIT 030/2004-ES</v>
          </cell>
        </row>
        <row r="1262">
          <cell r="A1262" t="str">
            <v>2 S 04 962 04</v>
          </cell>
          <cell r="B1262" t="str">
            <v>-</v>
          </cell>
          <cell r="C1262" t="str">
            <v>Caixa de ligação e passagem - CLP 04</v>
          </cell>
          <cell r="D1262" t="str">
            <v>und</v>
          </cell>
          <cell r="H1262" t="str">
            <v>DNIT 030/2004-ES</v>
          </cell>
        </row>
        <row r="1263">
          <cell r="A1263" t="str">
            <v>2 S 04 962 05</v>
          </cell>
          <cell r="B1263" t="str">
            <v>-</v>
          </cell>
          <cell r="C1263" t="str">
            <v>Caixa de ligação e passagem - CLP 05</v>
          </cell>
          <cell r="D1263" t="str">
            <v>und</v>
          </cell>
          <cell r="H1263" t="str">
            <v>DNIT 030/2004-ES</v>
          </cell>
        </row>
        <row r="1264">
          <cell r="A1264" t="str">
            <v>2 S 04 962 06</v>
          </cell>
          <cell r="B1264" t="str">
            <v>-</v>
          </cell>
          <cell r="C1264" t="str">
            <v>Caixa de ligação e passagem - CLP 06</v>
          </cell>
          <cell r="D1264" t="str">
            <v>und</v>
          </cell>
          <cell r="H1264" t="str">
            <v>DNIT 030/2004-ES</v>
          </cell>
        </row>
        <row r="1265">
          <cell r="A1265" t="str">
            <v>2 S 04 962 07</v>
          </cell>
          <cell r="B1265" t="str">
            <v>-</v>
          </cell>
          <cell r="C1265" t="str">
            <v>Caixa de ligação e passagem - CLP 07</v>
          </cell>
          <cell r="D1265" t="str">
            <v>und</v>
          </cell>
          <cell r="H1265" t="str">
            <v>DNIT 030/2004-ES</v>
          </cell>
        </row>
        <row r="1266">
          <cell r="A1266" t="str">
            <v>2 S 04 962 08</v>
          </cell>
          <cell r="B1266" t="str">
            <v>-</v>
          </cell>
          <cell r="C1266" t="str">
            <v>Caixa de ligação e passagem - CLP 08</v>
          </cell>
          <cell r="D1266" t="str">
            <v>und</v>
          </cell>
          <cell r="H1266" t="str">
            <v>DNIT 030/2004-ES</v>
          </cell>
        </row>
        <row r="1267">
          <cell r="A1267" t="str">
            <v>2 S 04 962 09</v>
          </cell>
          <cell r="B1267" t="str">
            <v>-</v>
          </cell>
          <cell r="C1267" t="str">
            <v>Caixa de ligação e passagem - CLP 09</v>
          </cell>
          <cell r="D1267" t="str">
            <v>und</v>
          </cell>
          <cell r="H1267" t="str">
            <v>DNIT 030/2004-ES</v>
          </cell>
        </row>
        <row r="1268">
          <cell r="A1268" t="str">
            <v>2 S 04 962 10</v>
          </cell>
          <cell r="B1268" t="str">
            <v>-</v>
          </cell>
          <cell r="C1268" t="str">
            <v>Caixa de ligação e passagem - CLP 10</v>
          </cell>
          <cell r="D1268" t="str">
            <v>und</v>
          </cell>
          <cell r="H1268" t="str">
            <v>DNIT 030/2004-ES</v>
          </cell>
        </row>
        <row r="1269">
          <cell r="A1269" t="str">
            <v>2 S 04 962 11</v>
          </cell>
          <cell r="B1269" t="str">
            <v>-</v>
          </cell>
          <cell r="C1269" t="str">
            <v>Caixa de ligação e passagem - CLP 11</v>
          </cell>
          <cell r="D1269" t="str">
            <v>und</v>
          </cell>
          <cell r="H1269" t="str">
            <v>DNIT 030/2004-ES</v>
          </cell>
        </row>
        <row r="1270">
          <cell r="A1270" t="str">
            <v>2 S 04 962 12</v>
          </cell>
          <cell r="B1270" t="str">
            <v>-</v>
          </cell>
          <cell r="C1270" t="str">
            <v>Caixa de ligação e passagem - CLP 12</v>
          </cell>
          <cell r="D1270" t="str">
            <v>und</v>
          </cell>
          <cell r="H1270" t="str">
            <v>DNIT 030/2004-ES</v>
          </cell>
        </row>
        <row r="1271">
          <cell r="A1271" t="str">
            <v>2 S 04 962 13</v>
          </cell>
          <cell r="B1271" t="str">
            <v>-</v>
          </cell>
          <cell r="C1271" t="str">
            <v>Caixa de ligação e passagem - CLP 13</v>
          </cell>
          <cell r="D1271" t="str">
            <v>und</v>
          </cell>
          <cell r="H1271" t="str">
            <v>DNIT 030/2004-ES</v>
          </cell>
        </row>
        <row r="1272">
          <cell r="A1272" t="str">
            <v>2 S 04 962 14</v>
          </cell>
          <cell r="B1272" t="str">
            <v>-</v>
          </cell>
          <cell r="C1272" t="str">
            <v>Caixa de ligação e passagem - CLP 14</v>
          </cell>
          <cell r="D1272" t="str">
            <v>und</v>
          </cell>
          <cell r="H1272" t="str">
            <v>DNIT 030/2004-ES</v>
          </cell>
        </row>
        <row r="1273">
          <cell r="A1273" t="str">
            <v>2 S 04 962 15</v>
          </cell>
          <cell r="B1273" t="str">
            <v>-</v>
          </cell>
          <cell r="C1273" t="str">
            <v>Caixa de ligação e passagem - CLP 15</v>
          </cell>
          <cell r="D1273" t="str">
            <v>und</v>
          </cell>
          <cell r="H1273" t="str">
            <v>DNIT 030/2004-ES</v>
          </cell>
        </row>
        <row r="1274">
          <cell r="A1274" t="str">
            <v>2 S 04 962 16</v>
          </cell>
          <cell r="B1274" t="str">
            <v>-</v>
          </cell>
          <cell r="C1274" t="str">
            <v>Caixa de ligação e passagem - CLP 16</v>
          </cell>
          <cell r="D1274" t="str">
            <v>und</v>
          </cell>
          <cell r="H1274" t="str">
            <v>DNIT 030/2004-ES</v>
          </cell>
        </row>
        <row r="1275">
          <cell r="A1275" t="str">
            <v>2 S 04 962 17</v>
          </cell>
          <cell r="B1275" t="str">
            <v>-</v>
          </cell>
          <cell r="C1275" t="str">
            <v>Caixa de ligação e passagem - CLP 17</v>
          </cell>
          <cell r="D1275" t="str">
            <v>und</v>
          </cell>
          <cell r="H1275" t="str">
            <v>DNIT 030/2004-ES</v>
          </cell>
        </row>
        <row r="1276">
          <cell r="A1276" t="str">
            <v>2 S 04 962 18</v>
          </cell>
          <cell r="B1276" t="str">
            <v>-</v>
          </cell>
          <cell r="C1276" t="str">
            <v>Caixa de ligação e passagem - CLP 18</v>
          </cell>
          <cell r="D1276" t="str">
            <v>und</v>
          </cell>
          <cell r="H1276" t="str">
            <v>DNIT 030/2004-ES</v>
          </cell>
        </row>
        <row r="1277">
          <cell r="A1277" t="str">
            <v>2 S 04 962 51</v>
          </cell>
          <cell r="B1277" t="str">
            <v>-</v>
          </cell>
          <cell r="C1277" t="str">
            <v>Caixa de ligação e passagem - CLP 01 AC/BC</v>
          </cell>
          <cell r="D1277" t="str">
            <v>und</v>
          </cell>
          <cell r="H1277" t="str">
            <v>DNIT 030/2004-ES</v>
          </cell>
        </row>
        <row r="1278">
          <cell r="A1278" t="str">
            <v>2 S 04 962 52</v>
          </cell>
          <cell r="B1278" t="str">
            <v>-</v>
          </cell>
          <cell r="C1278" t="str">
            <v>Caixa de ligação e passagem - CLP 02 AC/BC</v>
          </cell>
          <cell r="D1278" t="str">
            <v>und</v>
          </cell>
          <cell r="H1278" t="str">
            <v>DNIT 030/2004-ES</v>
          </cell>
        </row>
        <row r="1279">
          <cell r="A1279" t="str">
            <v>2 S 04 962 53</v>
          </cell>
          <cell r="B1279" t="str">
            <v>-</v>
          </cell>
          <cell r="C1279" t="str">
            <v>Caixa de ligação e passagem - CLP 03 AC/BC</v>
          </cell>
          <cell r="D1279" t="str">
            <v>und</v>
          </cell>
          <cell r="H1279" t="str">
            <v>DNIT 030/2004-ES</v>
          </cell>
        </row>
        <row r="1280">
          <cell r="A1280" t="str">
            <v>2 S 04 962 54</v>
          </cell>
          <cell r="B1280" t="str">
            <v>-</v>
          </cell>
          <cell r="C1280" t="str">
            <v>Caixa de ligação e passagem - CLP 04 AC/BC</v>
          </cell>
          <cell r="D1280" t="str">
            <v>und</v>
          </cell>
          <cell r="H1280" t="str">
            <v>DNIT 030/2004-ES</v>
          </cell>
        </row>
        <row r="1281">
          <cell r="A1281" t="str">
            <v>2 S 04 962 55</v>
          </cell>
          <cell r="B1281" t="str">
            <v>-</v>
          </cell>
          <cell r="C1281" t="str">
            <v>Caixa de ligação e passagem - CLP 05 AC/BC</v>
          </cell>
          <cell r="D1281" t="str">
            <v>und</v>
          </cell>
          <cell r="H1281" t="str">
            <v>DNIT 030/2004-ES</v>
          </cell>
        </row>
        <row r="1282">
          <cell r="A1282" t="str">
            <v>2 S 04 962 56</v>
          </cell>
          <cell r="B1282" t="str">
            <v>-</v>
          </cell>
          <cell r="C1282" t="str">
            <v>Caixa de ligação e passagem - CLP 06 AC/BC</v>
          </cell>
          <cell r="D1282" t="str">
            <v>und</v>
          </cell>
          <cell r="H1282" t="str">
            <v>DNIT 030/2004-ES</v>
          </cell>
        </row>
        <row r="1283">
          <cell r="A1283" t="str">
            <v>2 S 04 962 57</v>
          </cell>
          <cell r="B1283" t="str">
            <v>-</v>
          </cell>
          <cell r="C1283" t="str">
            <v>Caixa de ligação e passagem - CLP 07 AC/BC</v>
          </cell>
          <cell r="D1283" t="str">
            <v>und</v>
          </cell>
          <cell r="H1283" t="str">
            <v>DNIT 030/2004-ES</v>
          </cell>
        </row>
        <row r="1284">
          <cell r="A1284" t="str">
            <v>2 S 04 962 58</v>
          </cell>
          <cell r="B1284" t="str">
            <v>-</v>
          </cell>
          <cell r="C1284" t="str">
            <v>Caixa de ligação e passagem - CLP 08 AC/BC</v>
          </cell>
          <cell r="D1284" t="str">
            <v>und</v>
          </cell>
          <cell r="H1284" t="str">
            <v>DNIT 030/2004-ES</v>
          </cell>
        </row>
        <row r="1285">
          <cell r="A1285" t="str">
            <v>2 S 04 962 59</v>
          </cell>
          <cell r="B1285" t="str">
            <v>-</v>
          </cell>
          <cell r="C1285" t="str">
            <v>Caixa de ligação e passagem - CLP 09 AC/BC</v>
          </cell>
          <cell r="D1285" t="str">
            <v>und</v>
          </cell>
          <cell r="H1285" t="str">
            <v>DNIT 030/2004-ES</v>
          </cell>
        </row>
        <row r="1286">
          <cell r="A1286" t="str">
            <v>2 S 04 962 60</v>
          </cell>
          <cell r="B1286" t="str">
            <v>-</v>
          </cell>
          <cell r="C1286" t="str">
            <v>Caixa de ligação e passagem - CLP 10 AC/BC</v>
          </cell>
          <cell r="D1286" t="str">
            <v>und</v>
          </cell>
          <cell r="H1286" t="str">
            <v>DNIT 030/2004-ES</v>
          </cell>
        </row>
        <row r="1287">
          <cell r="A1287" t="str">
            <v>2 S 04 962 61</v>
          </cell>
          <cell r="B1287" t="str">
            <v>-</v>
          </cell>
          <cell r="C1287" t="str">
            <v>Caixa de ligação e passagem - CLP 11 AC/BC</v>
          </cell>
          <cell r="D1287" t="str">
            <v>und</v>
          </cell>
          <cell r="H1287" t="str">
            <v>DNIT 030/2004-ES</v>
          </cell>
        </row>
        <row r="1288">
          <cell r="A1288" t="str">
            <v>2 S 04 962 62</v>
          </cell>
          <cell r="B1288" t="str">
            <v>-</v>
          </cell>
          <cell r="C1288" t="str">
            <v>Caixa de ligação e passagem - CLP 12 AC/BC</v>
          </cell>
          <cell r="D1288" t="str">
            <v>und</v>
          </cell>
          <cell r="H1288" t="str">
            <v>DNIT 030/2004-ES</v>
          </cell>
        </row>
        <row r="1289">
          <cell r="A1289" t="str">
            <v>2 S 04 962 63</v>
          </cell>
          <cell r="B1289" t="str">
            <v>-</v>
          </cell>
          <cell r="C1289" t="str">
            <v>Caixa de ligação e passagem - CLP 13 AC/BC</v>
          </cell>
          <cell r="D1289" t="str">
            <v>und</v>
          </cell>
          <cell r="H1289" t="str">
            <v>DNIT 030/2004-ES</v>
          </cell>
        </row>
        <row r="1290">
          <cell r="A1290" t="str">
            <v>2 S 04 962 64</v>
          </cell>
          <cell r="B1290" t="str">
            <v>-</v>
          </cell>
          <cell r="C1290" t="str">
            <v>Caixa de ligação e passagem - CLP 14 AC/BC</v>
          </cell>
          <cell r="D1290" t="str">
            <v>und</v>
          </cell>
          <cell r="H1290" t="str">
            <v>DNIT 030/2004-ES</v>
          </cell>
        </row>
        <row r="1291">
          <cell r="A1291" t="str">
            <v>2 S 04 962 65</v>
          </cell>
          <cell r="B1291" t="str">
            <v>-</v>
          </cell>
          <cell r="C1291" t="str">
            <v>Caixa de ligação e passagem - CLP 15 AC/BC</v>
          </cell>
          <cell r="D1291" t="str">
            <v>und</v>
          </cell>
          <cell r="H1291" t="str">
            <v>DNIT 030/2004-ES</v>
          </cell>
        </row>
        <row r="1292">
          <cell r="A1292" t="str">
            <v>2 S 04 962 66</v>
          </cell>
          <cell r="B1292" t="str">
            <v>-</v>
          </cell>
          <cell r="C1292" t="str">
            <v>Caixa de ligação e passagem - CLP 16 AC/BC</v>
          </cell>
          <cell r="D1292" t="str">
            <v>und</v>
          </cell>
          <cell r="H1292" t="str">
            <v>DNIT 030/2004-ES</v>
          </cell>
        </row>
        <row r="1293">
          <cell r="A1293" t="str">
            <v>2 S 04 962 67</v>
          </cell>
          <cell r="B1293" t="str">
            <v>-</v>
          </cell>
          <cell r="C1293" t="str">
            <v>Caixa de ligação e passagem - CLP 17 AC/BC</v>
          </cell>
          <cell r="D1293" t="str">
            <v>und</v>
          </cell>
          <cell r="H1293" t="str">
            <v>DNIT 030/2004-ES</v>
          </cell>
        </row>
        <row r="1294">
          <cell r="A1294" t="str">
            <v>2 S 04 962 68</v>
          </cell>
          <cell r="B1294" t="str">
            <v>-</v>
          </cell>
          <cell r="C1294" t="str">
            <v>Caixa de ligação e passagem - CLP 18 AC/BC</v>
          </cell>
          <cell r="D1294" t="str">
            <v>und</v>
          </cell>
          <cell r="H1294" t="str">
            <v>DNIT 030/2004-ES</v>
          </cell>
        </row>
        <row r="1295">
          <cell r="A1295" t="str">
            <v>2 S 04 963 01</v>
          </cell>
          <cell r="B1295" t="str">
            <v>-</v>
          </cell>
          <cell r="C1295" t="str">
            <v>Poço de visita - PVI 01</v>
          </cell>
          <cell r="D1295" t="str">
            <v>und</v>
          </cell>
          <cell r="H1295" t="str">
            <v>DNIT 030/2004-ES</v>
          </cell>
        </row>
        <row r="1296">
          <cell r="A1296" t="str">
            <v>2 S 04 963 02</v>
          </cell>
          <cell r="B1296" t="str">
            <v>-</v>
          </cell>
          <cell r="C1296" t="str">
            <v>Poço de visita - PVI 02</v>
          </cell>
          <cell r="D1296" t="str">
            <v>und</v>
          </cell>
          <cell r="H1296" t="str">
            <v>DNIT 030/2004-ES</v>
          </cell>
        </row>
        <row r="1297">
          <cell r="A1297" t="str">
            <v>2 S 04 963 03</v>
          </cell>
          <cell r="B1297" t="str">
            <v>-</v>
          </cell>
          <cell r="C1297" t="str">
            <v>Poço de visita - PVI 03</v>
          </cell>
          <cell r="D1297" t="str">
            <v>und</v>
          </cell>
          <cell r="H1297" t="str">
            <v>DNIT 030/2004-ES</v>
          </cell>
        </row>
        <row r="1298">
          <cell r="A1298" t="str">
            <v>2 S 04 963 04</v>
          </cell>
          <cell r="B1298" t="str">
            <v>-</v>
          </cell>
          <cell r="C1298" t="str">
            <v>Poço de visita - PVI 04</v>
          </cell>
          <cell r="D1298" t="str">
            <v>und</v>
          </cell>
          <cell r="H1298" t="str">
            <v>DNIT 030/2004-ES</v>
          </cell>
        </row>
        <row r="1299">
          <cell r="A1299" t="str">
            <v>2 S 04 963 05</v>
          </cell>
          <cell r="B1299" t="str">
            <v>-</v>
          </cell>
          <cell r="C1299" t="str">
            <v>Poço de visita - PVI 05</v>
          </cell>
          <cell r="D1299" t="str">
            <v>und</v>
          </cell>
          <cell r="H1299" t="str">
            <v>DNIT 030/2004-ES</v>
          </cell>
        </row>
        <row r="1300">
          <cell r="A1300" t="str">
            <v>2 S 04 963 06</v>
          </cell>
          <cell r="B1300" t="str">
            <v>-</v>
          </cell>
          <cell r="C1300" t="str">
            <v>Poço de visita - PVI 06</v>
          </cell>
          <cell r="D1300" t="str">
            <v>und</v>
          </cell>
          <cell r="H1300" t="str">
            <v>DNIT 030/2004-ES</v>
          </cell>
        </row>
        <row r="1301">
          <cell r="A1301" t="str">
            <v>2 S 04 963 07</v>
          </cell>
          <cell r="B1301" t="str">
            <v>-</v>
          </cell>
          <cell r="C1301" t="str">
            <v>Poço de visita - PVI 07</v>
          </cell>
          <cell r="D1301" t="str">
            <v>und</v>
          </cell>
          <cell r="H1301" t="str">
            <v>DNIT 030/2004-ES</v>
          </cell>
        </row>
        <row r="1302">
          <cell r="A1302" t="str">
            <v>2 S 04 963 08</v>
          </cell>
          <cell r="B1302" t="str">
            <v>-</v>
          </cell>
          <cell r="C1302" t="str">
            <v>Poço de visita - PVI 08</v>
          </cell>
          <cell r="D1302" t="str">
            <v>und</v>
          </cell>
          <cell r="H1302" t="str">
            <v>DNIT 030/2004-ES</v>
          </cell>
        </row>
        <row r="1303">
          <cell r="A1303" t="str">
            <v>2 S 04 963 09</v>
          </cell>
          <cell r="B1303" t="str">
            <v>-</v>
          </cell>
          <cell r="C1303" t="str">
            <v>Poço de visita - PVI 09</v>
          </cell>
          <cell r="D1303" t="str">
            <v>und</v>
          </cell>
          <cell r="H1303" t="str">
            <v>DNIT 030/2004-ES</v>
          </cell>
        </row>
        <row r="1304">
          <cell r="A1304" t="str">
            <v>2 S 04 963 10</v>
          </cell>
          <cell r="B1304" t="str">
            <v>-</v>
          </cell>
          <cell r="C1304" t="str">
            <v>Poço de visita - PVI 10</v>
          </cell>
          <cell r="D1304" t="str">
            <v>und</v>
          </cell>
          <cell r="H1304" t="str">
            <v>DNIT 030/2004-ES</v>
          </cell>
        </row>
        <row r="1305">
          <cell r="A1305" t="str">
            <v>2 S 04 963 11</v>
          </cell>
          <cell r="B1305" t="str">
            <v>-</v>
          </cell>
          <cell r="C1305" t="str">
            <v>Poço de visita - PVI 11</v>
          </cell>
          <cell r="D1305" t="str">
            <v>und</v>
          </cell>
          <cell r="H1305" t="str">
            <v>DNIT 030/2004-ES</v>
          </cell>
        </row>
        <row r="1306">
          <cell r="A1306" t="str">
            <v>2 S 04 963 12</v>
          </cell>
          <cell r="B1306" t="str">
            <v>-</v>
          </cell>
          <cell r="C1306" t="str">
            <v>Poço de visita - PVI 12</v>
          </cell>
          <cell r="D1306" t="str">
            <v>und</v>
          </cell>
          <cell r="H1306" t="str">
            <v>DNIT 030/2004-ES</v>
          </cell>
        </row>
        <row r="1307">
          <cell r="A1307" t="str">
            <v>2 S 04 963 13</v>
          </cell>
          <cell r="B1307" t="str">
            <v>-</v>
          </cell>
          <cell r="C1307" t="str">
            <v>Poço de visita - PVI 13</v>
          </cell>
          <cell r="D1307" t="str">
            <v>und</v>
          </cell>
          <cell r="H1307" t="str">
            <v>DNIT 030/2004-ES</v>
          </cell>
        </row>
        <row r="1308">
          <cell r="A1308" t="str">
            <v>2 S 04 963 14</v>
          </cell>
          <cell r="B1308" t="str">
            <v>-</v>
          </cell>
          <cell r="C1308" t="str">
            <v>Poço de visita - PVI 14</v>
          </cell>
          <cell r="D1308" t="str">
            <v>und</v>
          </cell>
          <cell r="H1308" t="str">
            <v>DNIT 030/2004-ES</v>
          </cell>
        </row>
        <row r="1309">
          <cell r="A1309" t="str">
            <v>2 S 04 963 15</v>
          </cell>
          <cell r="B1309" t="str">
            <v>-</v>
          </cell>
          <cell r="C1309" t="str">
            <v>Poço de visita - PVI 15</v>
          </cell>
          <cell r="D1309" t="str">
            <v>und</v>
          </cell>
          <cell r="H1309" t="str">
            <v>DNIT 030/2004-ES</v>
          </cell>
        </row>
        <row r="1310">
          <cell r="A1310" t="str">
            <v>2 S 04 963 16</v>
          </cell>
          <cell r="B1310" t="str">
            <v>-</v>
          </cell>
          <cell r="C1310" t="str">
            <v>Poço de visita - PVI 16</v>
          </cell>
          <cell r="D1310" t="str">
            <v>und</v>
          </cell>
          <cell r="H1310" t="str">
            <v>DNIT 030/2004-ES</v>
          </cell>
        </row>
        <row r="1311">
          <cell r="A1311" t="str">
            <v>2 S 04 963 17</v>
          </cell>
          <cell r="B1311" t="str">
            <v>-</v>
          </cell>
          <cell r="C1311" t="str">
            <v>Poço de visita - PVI 17</v>
          </cell>
          <cell r="D1311" t="str">
            <v>und</v>
          </cell>
          <cell r="H1311" t="str">
            <v>DNIT 030/2004-ES</v>
          </cell>
        </row>
        <row r="1312">
          <cell r="A1312" t="str">
            <v>2 S 04 963 18</v>
          </cell>
          <cell r="B1312" t="str">
            <v>-</v>
          </cell>
          <cell r="C1312" t="str">
            <v>Poço de visita - PVI 18</v>
          </cell>
          <cell r="D1312" t="str">
            <v>und</v>
          </cell>
          <cell r="H1312" t="str">
            <v>DNIT 030/2004-ES</v>
          </cell>
        </row>
        <row r="1313">
          <cell r="A1313" t="str">
            <v>2 S 04 963 31</v>
          </cell>
          <cell r="B1313" t="str">
            <v>-</v>
          </cell>
          <cell r="C1313" t="str">
            <v>Chaminé dos poços de visita - CPV 01</v>
          </cell>
          <cell r="D1313" t="str">
            <v>und</v>
          </cell>
          <cell r="H1313" t="str">
            <v>DNIT 030/2004-ES</v>
          </cell>
        </row>
        <row r="1314">
          <cell r="A1314" t="str">
            <v>2 S 04 963 32</v>
          </cell>
          <cell r="B1314" t="str">
            <v>-</v>
          </cell>
          <cell r="C1314" t="str">
            <v>Chaminé dos poços de visita - CPV 02</v>
          </cell>
          <cell r="D1314" t="str">
            <v>und</v>
          </cell>
          <cell r="H1314" t="str">
            <v>DNIT 030/2004-ES</v>
          </cell>
        </row>
        <row r="1315">
          <cell r="A1315" t="str">
            <v>2 S 04 963 33</v>
          </cell>
          <cell r="B1315" t="str">
            <v>-</v>
          </cell>
          <cell r="C1315" t="str">
            <v>Chaminé dos poços de visita - CPV 03</v>
          </cell>
          <cell r="D1315" t="str">
            <v>und</v>
          </cell>
          <cell r="H1315" t="str">
            <v>DNIT 030/2004-ES</v>
          </cell>
        </row>
        <row r="1316">
          <cell r="A1316" t="str">
            <v>2 S 04 963 34</v>
          </cell>
          <cell r="B1316" t="str">
            <v>-</v>
          </cell>
          <cell r="C1316" t="str">
            <v>Chaminé dos poços de visita - CPV 04</v>
          </cell>
          <cell r="D1316" t="str">
            <v>und</v>
          </cell>
          <cell r="H1316" t="str">
            <v>DNIT 030/2004-ES</v>
          </cell>
        </row>
        <row r="1317">
          <cell r="A1317" t="str">
            <v>2 S 04 963 35</v>
          </cell>
          <cell r="B1317" t="str">
            <v>-</v>
          </cell>
          <cell r="C1317" t="str">
            <v>Chaminé dos poços de visita - CPV 05</v>
          </cell>
          <cell r="D1317" t="str">
            <v>und</v>
          </cell>
          <cell r="H1317" t="str">
            <v>DNIT 030/2004-ES</v>
          </cell>
        </row>
        <row r="1318">
          <cell r="A1318" t="str">
            <v>2 S 04 963 36</v>
          </cell>
          <cell r="B1318" t="str">
            <v>-</v>
          </cell>
          <cell r="C1318" t="str">
            <v>Chaminé dos poços de visita - CPV 06</v>
          </cell>
          <cell r="D1318" t="str">
            <v>und</v>
          </cell>
          <cell r="H1318" t="str">
            <v>DNIT 030/2004-ES</v>
          </cell>
        </row>
        <row r="1319">
          <cell r="A1319" t="str">
            <v>2 S 04 963 37</v>
          </cell>
          <cell r="B1319" t="str">
            <v>-</v>
          </cell>
          <cell r="C1319" t="str">
            <v>Chaminé dos poços de visita - CPV 07</v>
          </cell>
          <cell r="D1319" t="str">
            <v>und</v>
          </cell>
          <cell r="H1319" t="str">
            <v>DNIT 030/2004-ES</v>
          </cell>
        </row>
        <row r="1320">
          <cell r="A1320" t="str">
            <v>2 S 04 963 51</v>
          </cell>
          <cell r="B1320" t="str">
            <v>-</v>
          </cell>
          <cell r="C1320" t="str">
            <v>Poço de visita - PVI 01 AC/BC</v>
          </cell>
          <cell r="D1320" t="str">
            <v>und</v>
          </cell>
          <cell r="H1320" t="str">
            <v>DNIT 030/2004-ES</v>
          </cell>
        </row>
        <row r="1321">
          <cell r="A1321" t="str">
            <v>2 S 04 963 52</v>
          </cell>
          <cell r="B1321" t="str">
            <v>-</v>
          </cell>
          <cell r="C1321" t="str">
            <v>Poço de visita - PVI 02 AC/BC</v>
          </cell>
          <cell r="D1321" t="str">
            <v>und</v>
          </cell>
          <cell r="H1321" t="str">
            <v>DNIT 030/2004-ES</v>
          </cell>
        </row>
        <row r="1322">
          <cell r="A1322" t="str">
            <v>2 S 04 963 53</v>
          </cell>
          <cell r="B1322" t="str">
            <v>-</v>
          </cell>
          <cell r="C1322" t="str">
            <v>Poço de visita - PVI 03 AC/BC</v>
          </cell>
          <cell r="D1322" t="str">
            <v>und</v>
          </cell>
          <cell r="H1322" t="str">
            <v>DNIT 030/2004-ES</v>
          </cell>
        </row>
        <row r="1323">
          <cell r="A1323" t="str">
            <v>2 S 04 963 54</v>
          </cell>
          <cell r="B1323" t="str">
            <v>-</v>
          </cell>
          <cell r="C1323" t="str">
            <v>Poço de visita - PVI 04 AC/BC</v>
          </cell>
          <cell r="D1323" t="str">
            <v>und</v>
          </cell>
          <cell r="H1323" t="str">
            <v>DNIT 030/2004-ES</v>
          </cell>
        </row>
        <row r="1324">
          <cell r="A1324" t="str">
            <v>2 S 04 963 55</v>
          </cell>
          <cell r="B1324" t="str">
            <v>-</v>
          </cell>
          <cell r="C1324" t="str">
            <v>Poço de visita - PVI 05 AC/BC</v>
          </cell>
          <cell r="D1324" t="str">
            <v>und</v>
          </cell>
          <cell r="H1324" t="str">
            <v>DNIT 030/2004-ES</v>
          </cell>
        </row>
        <row r="1325">
          <cell r="A1325" t="str">
            <v>2 S 04 963 56</v>
          </cell>
          <cell r="B1325" t="str">
            <v>-</v>
          </cell>
          <cell r="C1325" t="str">
            <v>Poço de visita - PVI 06 AC/BC</v>
          </cell>
          <cell r="D1325" t="str">
            <v>und</v>
          </cell>
          <cell r="H1325" t="str">
            <v>DNIT 030/2004-ES</v>
          </cell>
        </row>
        <row r="1326">
          <cell r="A1326" t="str">
            <v>2 S 04 963 57</v>
          </cell>
          <cell r="B1326" t="str">
            <v>-</v>
          </cell>
          <cell r="C1326" t="str">
            <v>Poço de visita - PVI 07 AC/BC</v>
          </cell>
          <cell r="D1326" t="str">
            <v>und</v>
          </cell>
          <cell r="H1326" t="str">
            <v>DNIT 030/2004-ES</v>
          </cell>
        </row>
        <row r="1327">
          <cell r="A1327" t="str">
            <v>2 S 04 963 58</v>
          </cell>
          <cell r="B1327" t="str">
            <v>-</v>
          </cell>
          <cell r="C1327" t="str">
            <v>Poço de visita - PVI 08 AC/BC</v>
          </cell>
          <cell r="D1327" t="str">
            <v>und</v>
          </cell>
          <cell r="H1327" t="str">
            <v>DNIT 030/2004-ES</v>
          </cell>
        </row>
        <row r="1328">
          <cell r="A1328" t="str">
            <v>2 S 04 963 59</v>
          </cell>
          <cell r="B1328" t="str">
            <v>-</v>
          </cell>
          <cell r="C1328" t="str">
            <v>Poço de visita - PVI 09 AC/BC</v>
          </cell>
          <cell r="D1328" t="str">
            <v>und</v>
          </cell>
          <cell r="H1328" t="str">
            <v>DNIT 030/2004-ES</v>
          </cell>
        </row>
        <row r="1329">
          <cell r="A1329" t="str">
            <v>2 S 04 963 60</v>
          </cell>
          <cell r="B1329" t="str">
            <v>-</v>
          </cell>
          <cell r="C1329" t="str">
            <v>Poço de visita - PVI 10 AC/BC</v>
          </cell>
          <cell r="D1329" t="str">
            <v>und</v>
          </cell>
          <cell r="H1329" t="str">
            <v>DNIT 030/2004-ES</v>
          </cell>
        </row>
        <row r="1330">
          <cell r="A1330" t="str">
            <v>2 S 04 963 61</v>
          </cell>
          <cell r="B1330" t="str">
            <v>-</v>
          </cell>
          <cell r="C1330" t="str">
            <v>Poço de visita - PVI 11 AC/BC</v>
          </cell>
          <cell r="D1330" t="str">
            <v>und</v>
          </cell>
          <cell r="H1330" t="str">
            <v>DNIT 030/2004-ES</v>
          </cell>
        </row>
        <row r="1331">
          <cell r="A1331" t="str">
            <v>2 S 04 963 62</v>
          </cell>
          <cell r="B1331" t="str">
            <v>-</v>
          </cell>
          <cell r="C1331" t="str">
            <v>Poço de visita - PVI 12 AC/BC</v>
          </cell>
          <cell r="D1331" t="str">
            <v>und</v>
          </cell>
          <cell r="H1331" t="str">
            <v>DNIT 030/2004-ES</v>
          </cell>
        </row>
        <row r="1332">
          <cell r="A1332" t="str">
            <v>2 S 04 963 63</v>
          </cell>
          <cell r="B1332" t="str">
            <v>-</v>
          </cell>
          <cell r="C1332" t="str">
            <v>Poço de visita - PVI 13 AC/BC</v>
          </cell>
          <cell r="D1332" t="str">
            <v>und</v>
          </cell>
          <cell r="H1332" t="str">
            <v>DNIT 030/2004-ES</v>
          </cell>
        </row>
        <row r="1333">
          <cell r="A1333" t="str">
            <v>2 S 04 963 64</v>
          </cell>
          <cell r="B1333" t="str">
            <v>-</v>
          </cell>
          <cell r="C1333" t="str">
            <v>Poço de visita - PVI 14 AC/BC</v>
          </cell>
          <cell r="D1333" t="str">
            <v>und</v>
          </cell>
          <cell r="H1333" t="str">
            <v>DNIT 030/2004-ES</v>
          </cell>
        </row>
        <row r="1334">
          <cell r="A1334" t="str">
            <v>2 S 04 963 65</v>
          </cell>
          <cell r="B1334" t="str">
            <v>-</v>
          </cell>
          <cell r="C1334" t="str">
            <v>Poço de visita - PVI 15 AC/BC</v>
          </cell>
          <cell r="D1334" t="str">
            <v>und</v>
          </cell>
          <cell r="H1334" t="str">
            <v>DNIT 030/2004-ES</v>
          </cell>
        </row>
        <row r="1335">
          <cell r="A1335" t="str">
            <v>2 S 04 963 66</v>
          </cell>
          <cell r="B1335" t="str">
            <v>-</v>
          </cell>
          <cell r="C1335" t="str">
            <v>Poço de visita - PVI 16 AC/BC</v>
          </cell>
          <cell r="D1335" t="str">
            <v>und</v>
          </cell>
          <cell r="H1335" t="str">
            <v>DNIT 030/2004-ES</v>
          </cell>
        </row>
        <row r="1336">
          <cell r="A1336" t="str">
            <v>2 S 04 963 67</v>
          </cell>
          <cell r="B1336" t="str">
            <v>-</v>
          </cell>
          <cell r="C1336" t="str">
            <v>Poço de visita - PVI 17 AC/BC</v>
          </cell>
          <cell r="D1336" t="str">
            <v>und</v>
          </cell>
          <cell r="H1336" t="str">
            <v>DNIT 030/2004-ES</v>
          </cell>
        </row>
        <row r="1337">
          <cell r="A1337" t="str">
            <v>2 S 04 963 68</v>
          </cell>
          <cell r="B1337" t="str">
            <v>-</v>
          </cell>
          <cell r="C1337" t="str">
            <v>Poço de visita - PVI 18 AC/BC</v>
          </cell>
          <cell r="D1337" t="str">
            <v>und</v>
          </cell>
          <cell r="H1337" t="str">
            <v>DNIT 030/2004-ES</v>
          </cell>
        </row>
        <row r="1338">
          <cell r="A1338" t="str">
            <v>2 S 04 963 81</v>
          </cell>
          <cell r="B1338" t="str">
            <v>-</v>
          </cell>
          <cell r="C1338" t="str">
            <v>Chaminé dos poços de visita - CPV 01 AC/BC</v>
          </cell>
          <cell r="D1338" t="str">
            <v>und</v>
          </cell>
          <cell r="H1338" t="str">
            <v>DNIT 030/2004-ES</v>
          </cell>
        </row>
        <row r="1339">
          <cell r="A1339" t="str">
            <v>2 S 04 963 82</v>
          </cell>
          <cell r="B1339" t="str">
            <v>-</v>
          </cell>
          <cell r="C1339" t="str">
            <v>Chaminé dos poços de visita - CPV 02 AC/BC</v>
          </cell>
          <cell r="D1339" t="str">
            <v>und</v>
          </cell>
          <cell r="H1339" t="str">
            <v>DNIT 030/2004-ES</v>
          </cell>
        </row>
        <row r="1340">
          <cell r="A1340" t="str">
            <v>2 S 04 963 83</v>
          </cell>
          <cell r="B1340" t="str">
            <v>-</v>
          </cell>
          <cell r="C1340" t="str">
            <v>Chaminé dos poços de visita - CPV 03 AC/BC</v>
          </cell>
          <cell r="D1340" t="str">
            <v>und</v>
          </cell>
          <cell r="H1340" t="str">
            <v>DNIT 030/2004-ES</v>
          </cell>
        </row>
        <row r="1341">
          <cell r="A1341" t="str">
            <v>2 S 04 963 84</v>
          </cell>
          <cell r="B1341" t="str">
            <v>-</v>
          </cell>
          <cell r="C1341" t="str">
            <v>Chaminé dos poços de visita - CPV 04 AC/BC</v>
          </cell>
          <cell r="D1341" t="str">
            <v>und</v>
          </cell>
          <cell r="H1341" t="str">
            <v>DNIT 030/2004-ES</v>
          </cell>
        </row>
        <row r="1342">
          <cell r="A1342" t="str">
            <v>2 S 04 963 85</v>
          </cell>
          <cell r="B1342" t="str">
            <v>-</v>
          </cell>
          <cell r="C1342" t="str">
            <v>Chaminé dos poços de visita - CPV 05 AC/BC</v>
          </cell>
          <cell r="D1342" t="str">
            <v>und</v>
          </cell>
          <cell r="H1342" t="str">
            <v>DNIT 030/2004-ES</v>
          </cell>
        </row>
        <row r="1343">
          <cell r="A1343" t="str">
            <v>2 S 04 963 86</v>
          </cell>
          <cell r="B1343" t="str">
            <v>-</v>
          </cell>
          <cell r="C1343" t="str">
            <v>Chaminé dos poços de visita - CPV 06 AC/BC</v>
          </cell>
          <cell r="D1343" t="str">
            <v>und</v>
          </cell>
          <cell r="H1343" t="str">
            <v>DNIT 030/2004-ES</v>
          </cell>
        </row>
        <row r="1344">
          <cell r="A1344" t="str">
            <v>2 S 04 963 87</v>
          </cell>
          <cell r="B1344" t="str">
            <v>-</v>
          </cell>
          <cell r="C1344" t="str">
            <v>Chaminé dos poços de visita - CPV 07 AC/BC</v>
          </cell>
          <cell r="D1344" t="str">
            <v>und</v>
          </cell>
          <cell r="H1344" t="str">
            <v>DNIT 030/2004-ES</v>
          </cell>
        </row>
        <row r="1345">
          <cell r="A1345" t="str">
            <v>2 S 04 964 01</v>
          </cell>
          <cell r="B1345" t="str">
            <v>-</v>
          </cell>
          <cell r="C1345" t="str">
            <v>Tubulação de drenagem urbana - D=0,40 m s/ berço</v>
          </cell>
          <cell r="D1345" t="str">
            <v>m</v>
          </cell>
          <cell r="H1345" t="str">
            <v>DNIT 030/2004-ES</v>
          </cell>
        </row>
        <row r="1346">
          <cell r="A1346" t="str">
            <v>2 S 04 964 02</v>
          </cell>
          <cell r="B1346" t="str">
            <v>-</v>
          </cell>
          <cell r="C1346" t="str">
            <v>Tubulação de drenagem urbana - D=0,60 m s/ berço</v>
          </cell>
          <cell r="D1346" t="str">
            <v>m</v>
          </cell>
          <cell r="H1346" t="str">
            <v>DNIT 030/2004-ES</v>
          </cell>
        </row>
        <row r="1347">
          <cell r="A1347" t="str">
            <v>2 S 04 964 03</v>
          </cell>
          <cell r="B1347" t="str">
            <v>-</v>
          </cell>
          <cell r="C1347" t="str">
            <v>Tubulação de drenagem urbana - D=0,80 m s/ berço</v>
          </cell>
          <cell r="D1347" t="str">
            <v>m</v>
          </cell>
          <cell r="H1347" t="str">
            <v>DNIT 030/2004-ES</v>
          </cell>
        </row>
        <row r="1348">
          <cell r="A1348" t="str">
            <v>2 S 04 964 04</v>
          </cell>
          <cell r="B1348" t="str">
            <v>-</v>
          </cell>
          <cell r="C1348" t="str">
            <v>Tubulação de drenagem urbana - D=1,00 m s/ berço</v>
          </cell>
          <cell r="D1348" t="str">
            <v>m</v>
          </cell>
          <cell r="H1348" t="str">
            <v>DNIT 030/2004-ES</v>
          </cell>
        </row>
        <row r="1349">
          <cell r="A1349" t="str">
            <v>2 S 04 964 05</v>
          </cell>
          <cell r="B1349" t="str">
            <v>-</v>
          </cell>
          <cell r="C1349" t="str">
            <v>Tubulação de drenagem urbana - D=1,20 m s/ berço</v>
          </cell>
          <cell r="D1349" t="str">
            <v>m</v>
          </cell>
          <cell r="H1349" t="str">
            <v>DNIT 030/2004-ES</v>
          </cell>
        </row>
        <row r="1350">
          <cell r="A1350" t="str">
            <v>2 S 04 964 06</v>
          </cell>
          <cell r="B1350" t="str">
            <v>-</v>
          </cell>
          <cell r="C1350" t="str">
            <v>Tubulação de drenagem urbana - D=1,50 m s/ berço</v>
          </cell>
          <cell r="D1350" t="str">
            <v>m</v>
          </cell>
          <cell r="H1350" t="str">
            <v>DNIT 030/2004-ES</v>
          </cell>
        </row>
        <row r="1351">
          <cell r="A1351" t="str">
            <v>2 S 04 964 51</v>
          </cell>
          <cell r="B1351" t="str">
            <v>-</v>
          </cell>
          <cell r="C1351" t="str">
            <v>Tubulação de drenagem urbana-D=0,40m s/berço AC/BC</v>
          </cell>
          <cell r="D1351" t="str">
            <v>m</v>
          </cell>
          <cell r="H1351" t="str">
            <v>DNIT 030/2004-ES</v>
          </cell>
        </row>
        <row r="1352">
          <cell r="A1352" t="str">
            <v>2 S 04 964 52</v>
          </cell>
          <cell r="B1352" t="str">
            <v>-</v>
          </cell>
          <cell r="C1352" t="str">
            <v>Tubulação de drenagem urbana-D=0,60m s/berço AC/BC</v>
          </cell>
          <cell r="D1352" t="str">
            <v>m</v>
          </cell>
          <cell r="H1352" t="str">
            <v>DNIT 030/2004-ES</v>
          </cell>
        </row>
        <row r="1353">
          <cell r="A1353" t="str">
            <v>2 S 04 964 53</v>
          </cell>
          <cell r="B1353" t="str">
            <v>-</v>
          </cell>
          <cell r="C1353" t="str">
            <v>Tubulação de drenagem urbana-D=0,80m s/berço AC/BC</v>
          </cell>
          <cell r="D1353" t="str">
            <v>m</v>
          </cell>
          <cell r="H1353" t="str">
            <v>DNIT 030/2004-ES</v>
          </cell>
        </row>
        <row r="1354">
          <cell r="A1354" t="str">
            <v>2 S 04 964 54</v>
          </cell>
          <cell r="B1354" t="str">
            <v>-</v>
          </cell>
          <cell r="C1354" t="str">
            <v>Tubulação de drenagem urbana-D=1,00m s/berço AC/BC</v>
          </cell>
          <cell r="D1354" t="str">
            <v>m</v>
          </cell>
          <cell r="H1354" t="str">
            <v>DNIT 030/2004-ES</v>
          </cell>
        </row>
        <row r="1355">
          <cell r="A1355" t="str">
            <v>2 S 04 964 55</v>
          </cell>
          <cell r="B1355" t="str">
            <v>-</v>
          </cell>
          <cell r="C1355" t="str">
            <v>Tubulação de drenagem urbana-D=1,20m s/berço AC/BC</v>
          </cell>
          <cell r="D1355" t="str">
            <v>m</v>
          </cell>
          <cell r="H1355" t="str">
            <v>DNIT 030/2004-ES</v>
          </cell>
        </row>
        <row r="1356">
          <cell r="A1356" t="str">
            <v>2 S 04 964 56</v>
          </cell>
          <cell r="B1356" t="str">
            <v>-</v>
          </cell>
          <cell r="C1356" t="str">
            <v>Tubulação de drenagem urbana-D=1,50m s/berço AC/BC</v>
          </cell>
          <cell r="D1356" t="str">
            <v>m</v>
          </cell>
          <cell r="H1356" t="str">
            <v>DNIT 030/2004-ES</v>
          </cell>
        </row>
        <row r="1357">
          <cell r="A1357" t="str">
            <v>2 S 04 990 01</v>
          </cell>
          <cell r="B1357" t="str">
            <v>-</v>
          </cell>
          <cell r="C1357" t="str">
            <v>Transposição de segmento de sarjetas - TSS 01</v>
          </cell>
          <cell r="D1357" t="str">
            <v>m</v>
          </cell>
          <cell r="H1357" t="str">
            <v>DNIT 019/2004-ES</v>
          </cell>
        </row>
        <row r="1358">
          <cell r="A1358" t="str">
            <v>2 S 04 990 02</v>
          </cell>
          <cell r="B1358" t="str">
            <v>-</v>
          </cell>
          <cell r="C1358" t="str">
            <v>Transposição de segmento de sarjetas - TSS 02</v>
          </cell>
          <cell r="D1358" t="str">
            <v>m</v>
          </cell>
          <cell r="H1358" t="str">
            <v>DNIT 019/2004-ES</v>
          </cell>
        </row>
        <row r="1359">
          <cell r="A1359" t="str">
            <v>2 S 04 990 03</v>
          </cell>
          <cell r="B1359" t="str">
            <v>-</v>
          </cell>
          <cell r="C1359" t="str">
            <v>Transposição de segmento de sarjetas - TSS 03</v>
          </cell>
          <cell r="D1359" t="str">
            <v>m</v>
          </cell>
          <cell r="H1359" t="str">
            <v>DNIT 019/2004-ES</v>
          </cell>
        </row>
        <row r="1360">
          <cell r="A1360" t="str">
            <v>2 S 04 990 04</v>
          </cell>
          <cell r="B1360" t="str">
            <v>-</v>
          </cell>
          <cell r="C1360" t="str">
            <v>Transposição de segmento de sarjetas - TSS 04</v>
          </cell>
          <cell r="D1360" t="str">
            <v>m</v>
          </cell>
          <cell r="H1360" t="str">
            <v>DNIT 019/2004-ES</v>
          </cell>
        </row>
        <row r="1361">
          <cell r="A1361" t="str">
            <v>2 S 04 990 05</v>
          </cell>
          <cell r="B1361" t="str">
            <v>-</v>
          </cell>
          <cell r="C1361" t="str">
            <v>Transposição de segmento de sarjetas - TSS 05</v>
          </cell>
          <cell r="D1361" t="str">
            <v>m</v>
          </cell>
          <cell r="H1361" t="str">
            <v>DNIT 019/2004-ES</v>
          </cell>
        </row>
        <row r="1362">
          <cell r="A1362" t="str">
            <v>2 S 04 990 06</v>
          </cell>
          <cell r="B1362" t="str">
            <v>-</v>
          </cell>
          <cell r="C1362" t="str">
            <v>Transposição de segmento de sarjetas - TSS 06</v>
          </cell>
          <cell r="D1362" t="str">
            <v>m</v>
          </cell>
          <cell r="H1362" t="str">
            <v>DNIT 019/2004-ES</v>
          </cell>
        </row>
        <row r="1363">
          <cell r="A1363" t="str">
            <v>2 S 04 990 51</v>
          </cell>
          <cell r="B1363" t="str">
            <v>-</v>
          </cell>
          <cell r="C1363" t="str">
            <v>Transposição de segmentos de sarjetas-TSS 01 AC/BC</v>
          </cell>
          <cell r="D1363" t="str">
            <v>m</v>
          </cell>
          <cell r="H1363" t="str">
            <v>DNIT 019/2004-ES</v>
          </cell>
        </row>
        <row r="1364">
          <cell r="A1364" t="str">
            <v>2 S 04 990 52</v>
          </cell>
          <cell r="B1364" t="str">
            <v>-</v>
          </cell>
          <cell r="C1364" t="str">
            <v>Transposição de segmentos de sarjetas-TSS 02 AC/BC</v>
          </cell>
          <cell r="D1364" t="str">
            <v>m</v>
          </cell>
          <cell r="H1364" t="str">
            <v>DNIT 019/2004-ES</v>
          </cell>
        </row>
        <row r="1365">
          <cell r="A1365" t="str">
            <v>2 S 04 990 53</v>
          </cell>
          <cell r="B1365" t="str">
            <v>-</v>
          </cell>
          <cell r="C1365" t="str">
            <v>Transposição de segmento de sarjetas-TSS 03 AC/BC</v>
          </cell>
          <cell r="D1365" t="str">
            <v>m</v>
          </cell>
          <cell r="H1365" t="str">
            <v>DNIT 019/2004-ES</v>
          </cell>
        </row>
        <row r="1366">
          <cell r="A1366" t="str">
            <v>2 S 04 990 54</v>
          </cell>
          <cell r="B1366" t="str">
            <v>-</v>
          </cell>
          <cell r="C1366" t="str">
            <v>Transposição de segmento de sarjetas-TSS 04 AC/BC</v>
          </cell>
          <cell r="D1366" t="str">
            <v>m</v>
          </cell>
          <cell r="H1366" t="str">
            <v>DNIT 019/2004-ES</v>
          </cell>
        </row>
        <row r="1367">
          <cell r="A1367" t="str">
            <v>2 S 04 990 55</v>
          </cell>
          <cell r="B1367" t="str">
            <v>-</v>
          </cell>
          <cell r="C1367" t="str">
            <v>Transposição de segmento de sarjetas-TSS 05 AC/BC</v>
          </cell>
          <cell r="D1367" t="str">
            <v>m</v>
          </cell>
          <cell r="H1367" t="str">
            <v>DNIT 019/2004-ES</v>
          </cell>
        </row>
        <row r="1368">
          <cell r="A1368" t="str">
            <v>2 S 04 990 56</v>
          </cell>
          <cell r="B1368" t="str">
            <v>-</v>
          </cell>
          <cell r="C1368" t="str">
            <v>Transposição de segmento de sarjetas-TSS 06 AC/BC</v>
          </cell>
          <cell r="D1368" t="str">
            <v>m</v>
          </cell>
          <cell r="H1368" t="str">
            <v>DNIT 019/2004-ES</v>
          </cell>
        </row>
        <row r="1369">
          <cell r="A1369" t="str">
            <v>2 S 04 991 01</v>
          </cell>
          <cell r="B1369" t="str">
            <v>-</v>
          </cell>
          <cell r="C1369" t="str">
            <v>Tampa concr. p/caixa colet. (4 nervuras) - TCC 01</v>
          </cell>
          <cell r="D1369" t="str">
            <v>und</v>
          </cell>
          <cell r="H1369" t="str">
            <v>DNIT 026/2004-ES</v>
          </cell>
        </row>
        <row r="1370">
          <cell r="A1370" t="str">
            <v>2 S 04 991 02</v>
          </cell>
          <cell r="B1370" t="str">
            <v>-</v>
          </cell>
          <cell r="C1370" t="str">
            <v>Tampa de ferro p/ caixa coletora - TCC 02</v>
          </cell>
          <cell r="D1370" t="str">
            <v>und</v>
          </cell>
          <cell r="H1370" t="str">
            <v>DNIT 026/2004-ES</v>
          </cell>
        </row>
        <row r="1371">
          <cell r="A1371" t="str">
            <v>2 S 04 991 51</v>
          </cell>
          <cell r="B1371" t="str">
            <v>-</v>
          </cell>
          <cell r="C1371" t="str">
            <v>Tampa concr.p/caixa colet(4 nervuras)-TCC 01 AC/BC</v>
          </cell>
          <cell r="D1371" t="str">
            <v>und</v>
          </cell>
          <cell r="H1371" t="str">
            <v>DNIT 026/2004-ES</v>
          </cell>
        </row>
        <row r="1372">
          <cell r="A1372" t="str">
            <v>2 S 04 999 03</v>
          </cell>
          <cell r="B1372" t="str">
            <v>-</v>
          </cell>
          <cell r="C1372" t="str">
            <v>Escoramento de bueiros celulares</v>
          </cell>
          <cell r="D1372" t="str">
            <v>m³</v>
          </cell>
        </row>
        <row r="1373">
          <cell r="A1373" t="str">
            <v>2 S 04 999 06</v>
          </cell>
          <cell r="B1373" t="str">
            <v>-</v>
          </cell>
          <cell r="C1373" t="str">
            <v>Solo local / selo de argila apiloado</v>
          </cell>
          <cell r="D1373" t="str">
            <v>m³</v>
          </cell>
        </row>
        <row r="1374">
          <cell r="A1374" t="str">
            <v>2 S 04 999 07</v>
          </cell>
          <cell r="B1374" t="str">
            <v>-</v>
          </cell>
          <cell r="C1374" t="str">
            <v>Lastro de brita</v>
          </cell>
          <cell r="D1374" t="str">
            <v>m³</v>
          </cell>
        </row>
        <row r="1375">
          <cell r="A1375" t="str">
            <v>2 S 04 999 57</v>
          </cell>
          <cell r="B1375" t="str">
            <v>-</v>
          </cell>
          <cell r="C1375" t="str">
            <v>Lastro de brita BC</v>
          </cell>
          <cell r="D1375" t="str">
            <v>m³</v>
          </cell>
        </row>
        <row r="1376">
          <cell r="A1376" t="str">
            <v>2 S 05 000 06</v>
          </cell>
          <cell r="B1376" t="str">
            <v>-</v>
          </cell>
          <cell r="C1376" t="str">
            <v>Calha metálica semi-circular D=0,40 m</v>
          </cell>
          <cell r="D1376" t="str">
            <v>m</v>
          </cell>
        </row>
        <row r="1377">
          <cell r="A1377" t="str">
            <v>2 S 05 000 09</v>
          </cell>
          <cell r="B1377" t="str">
            <v>-</v>
          </cell>
          <cell r="C1377" t="str">
            <v>Dentes para bueiros simples D=0,60 m</v>
          </cell>
          <cell r="D1377" t="str">
            <v>und</v>
          </cell>
        </row>
        <row r="1378">
          <cell r="A1378" t="str">
            <v>2 S 05 000 10</v>
          </cell>
          <cell r="B1378" t="str">
            <v>-</v>
          </cell>
          <cell r="C1378" t="str">
            <v>Dentes para bueiros simples D=0,80 m</v>
          </cell>
          <cell r="D1378" t="str">
            <v>und</v>
          </cell>
        </row>
        <row r="1379">
          <cell r="A1379" t="str">
            <v>2 S 05 000 11</v>
          </cell>
          <cell r="B1379" t="str">
            <v>-</v>
          </cell>
          <cell r="C1379" t="str">
            <v>Dentes para bueiros simples D=1,00 m</v>
          </cell>
          <cell r="D1379" t="str">
            <v>und</v>
          </cell>
        </row>
        <row r="1380">
          <cell r="A1380" t="str">
            <v>2 S 05 000 12</v>
          </cell>
          <cell r="B1380" t="str">
            <v>-</v>
          </cell>
          <cell r="C1380" t="str">
            <v>Dentes para bueiros simples D=1,20 m</v>
          </cell>
          <cell r="D1380" t="str">
            <v>und</v>
          </cell>
        </row>
        <row r="1381">
          <cell r="A1381" t="str">
            <v>2 S 05 000 13</v>
          </cell>
          <cell r="B1381" t="str">
            <v>-</v>
          </cell>
          <cell r="C1381" t="str">
            <v>Dentes para bueiros simples D=1,50 m</v>
          </cell>
          <cell r="D1381" t="str">
            <v>und</v>
          </cell>
        </row>
        <row r="1382">
          <cell r="A1382" t="str">
            <v>2 S 05 000 14</v>
          </cell>
          <cell r="B1382" t="str">
            <v>-</v>
          </cell>
          <cell r="C1382" t="str">
            <v>Dentes para bueiros duplos D=1,00 m</v>
          </cell>
          <cell r="D1382" t="str">
            <v>und</v>
          </cell>
        </row>
        <row r="1383">
          <cell r="A1383" t="str">
            <v>2 S 05 000 15</v>
          </cell>
          <cell r="B1383" t="str">
            <v>-</v>
          </cell>
          <cell r="C1383" t="str">
            <v>Dentes para bueiros duplos D=1,20 m</v>
          </cell>
          <cell r="D1383" t="str">
            <v>und</v>
          </cell>
        </row>
        <row r="1384">
          <cell r="A1384" t="str">
            <v>2 S 05 000 16</v>
          </cell>
          <cell r="B1384" t="str">
            <v>-</v>
          </cell>
          <cell r="C1384" t="str">
            <v>Dentes para bueiros duplos D=1,50 m</v>
          </cell>
          <cell r="D1384" t="str">
            <v>und</v>
          </cell>
        </row>
        <row r="1385">
          <cell r="A1385" t="str">
            <v>2 S 05 000 17</v>
          </cell>
          <cell r="B1385" t="str">
            <v>-</v>
          </cell>
          <cell r="C1385" t="str">
            <v>Dentes para bueiros triplos D=1,00 m</v>
          </cell>
          <cell r="D1385" t="str">
            <v>und</v>
          </cell>
        </row>
        <row r="1386">
          <cell r="A1386" t="str">
            <v>2 S 05 000 18</v>
          </cell>
          <cell r="B1386" t="str">
            <v>-</v>
          </cell>
          <cell r="C1386" t="str">
            <v>Dentes para bueiros triplos D=1,20</v>
          </cell>
          <cell r="D1386" t="str">
            <v>und</v>
          </cell>
        </row>
        <row r="1387">
          <cell r="A1387" t="str">
            <v>2 S 05 000 19</v>
          </cell>
          <cell r="B1387" t="str">
            <v>-</v>
          </cell>
          <cell r="C1387" t="str">
            <v>Dentes para bueiros triplos D=1,50 m</v>
          </cell>
          <cell r="D1387" t="str">
            <v>und</v>
          </cell>
        </row>
        <row r="1388">
          <cell r="A1388" t="str">
            <v>2 S 05 000 59</v>
          </cell>
          <cell r="B1388" t="str">
            <v>-</v>
          </cell>
          <cell r="C1388" t="str">
            <v>Dentes para bueiros simples D=0,60 m AC/BC/PC</v>
          </cell>
          <cell r="D1388" t="str">
            <v>und</v>
          </cell>
        </row>
        <row r="1389">
          <cell r="A1389" t="str">
            <v>2 S 05 000 60</v>
          </cell>
          <cell r="B1389" t="str">
            <v>-</v>
          </cell>
          <cell r="C1389" t="str">
            <v>Dentes para bueiros simples D=0,80 m AC/BC/PC</v>
          </cell>
          <cell r="D1389" t="str">
            <v>und</v>
          </cell>
        </row>
        <row r="1390">
          <cell r="A1390" t="str">
            <v>2 S 05 000 61</v>
          </cell>
          <cell r="B1390" t="str">
            <v>-</v>
          </cell>
          <cell r="C1390" t="str">
            <v>Dentes para bueiros simples D=1,00 m AC/BC/PC</v>
          </cell>
          <cell r="D1390" t="str">
            <v>und</v>
          </cell>
        </row>
        <row r="1391">
          <cell r="A1391" t="str">
            <v>2 S 05 000 62</v>
          </cell>
          <cell r="B1391" t="str">
            <v>-</v>
          </cell>
          <cell r="C1391" t="str">
            <v>Dentes para bueiros simples D=1,20 m AC/BC/PC</v>
          </cell>
          <cell r="D1391" t="str">
            <v>und</v>
          </cell>
        </row>
        <row r="1392">
          <cell r="A1392" t="str">
            <v>2 S 05 000 63</v>
          </cell>
          <cell r="B1392" t="str">
            <v>-</v>
          </cell>
          <cell r="C1392" t="str">
            <v>Dentes para bueiros simples D=1,50 m AC/BC/PC</v>
          </cell>
          <cell r="D1392" t="str">
            <v>und</v>
          </cell>
        </row>
        <row r="1393">
          <cell r="A1393" t="str">
            <v>2 S 05 000 64</v>
          </cell>
          <cell r="B1393" t="str">
            <v>-</v>
          </cell>
          <cell r="C1393" t="str">
            <v>Dentes para bueiros duplos D=1,00 m AC/BC/PC</v>
          </cell>
          <cell r="D1393" t="str">
            <v>und</v>
          </cell>
        </row>
        <row r="1394">
          <cell r="A1394" t="str">
            <v>2 S 05 000 65</v>
          </cell>
          <cell r="B1394" t="str">
            <v>-</v>
          </cell>
          <cell r="C1394" t="str">
            <v>Dentes para bueiros duplos D=1,20 m AC/BC/PC</v>
          </cell>
          <cell r="D1394" t="str">
            <v>und</v>
          </cell>
        </row>
        <row r="1395">
          <cell r="A1395" t="str">
            <v>2 S 05 000 66</v>
          </cell>
          <cell r="B1395" t="str">
            <v>-</v>
          </cell>
          <cell r="C1395" t="str">
            <v>Dentes para bueiros duplos D=1,50 m AC/BC/PC</v>
          </cell>
          <cell r="D1395" t="str">
            <v>und</v>
          </cell>
        </row>
        <row r="1396">
          <cell r="A1396" t="str">
            <v>2 S 05 000 67</v>
          </cell>
          <cell r="B1396" t="str">
            <v>-</v>
          </cell>
          <cell r="C1396" t="str">
            <v>Dentes para bueiros triplos D=1,00 m AC/BC/PC</v>
          </cell>
          <cell r="D1396" t="str">
            <v>und</v>
          </cell>
        </row>
        <row r="1397">
          <cell r="A1397" t="str">
            <v>2 S 05 000 68</v>
          </cell>
          <cell r="B1397" t="str">
            <v>-</v>
          </cell>
          <cell r="C1397" t="str">
            <v>Dentes para bueiros triplos D=1,20 AC/BC/PC</v>
          </cell>
          <cell r="D1397" t="str">
            <v>und</v>
          </cell>
        </row>
        <row r="1398">
          <cell r="A1398" t="str">
            <v>2 S 05 000 69</v>
          </cell>
          <cell r="B1398" t="str">
            <v>-</v>
          </cell>
          <cell r="C1398" t="str">
            <v>Dentes para bueiros triplos D=1,50 m AC/BC/PC</v>
          </cell>
          <cell r="D1398" t="str">
            <v>und</v>
          </cell>
        </row>
        <row r="1399">
          <cell r="A1399" t="str">
            <v>2 S 05 100 00</v>
          </cell>
          <cell r="B1399" t="str">
            <v>-</v>
          </cell>
          <cell r="C1399" t="str">
            <v>Enleivamento</v>
          </cell>
          <cell r="D1399" t="str">
            <v>m²</v>
          </cell>
          <cell r="H1399" t="str">
            <v>DNER-ES-341/97</v>
          </cell>
        </row>
        <row r="1400">
          <cell r="A1400" t="str">
            <v>2 S 05 102 00</v>
          </cell>
          <cell r="B1400" t="str">
            <v>-</v>
          </cell>
          <cell r="C1400" t="str">
            <v>Hidrossemeadura</v>
          </cell>
          <cell r="D1400" t="str">
            <v>m²</v>
          </cell>
          <cell r="H1400" t="str">
            <v>DNER-ES-341/97</v>
          </cell>
        </row>
        <row r="1401">
          <cell r="A1401" t="str">
            <v>2 S 05 300 01</v>
          </cell>
          <cell r="B1401" t="str">
            <v>-</v>
          </cell>
          <cell r="C1401" t="str">
            <v>Alvenaria de pedra arrumada</v>
          </cell>
          <cell r="D1401" t="str">
            <v>m³</v>
          </cell>
        </row>
        <row r="1402">
          <cell r="A1402" t="str">
            <v>2 S 05 300 02</v>
          </cell>
          <cell r="B1402" t="str">
            <v>-</v>
          </cell>
          <cell r="C1402" t="str">
            <v>Enrocamento de pedra jogada</v>
          </cell>
          <cell r="D1402" t="str">
            <v>m³</v>
          </cell>
        </row>
        <row r="1403">
          <cell r="A1403" t="str">
            <v>2 S 05 301 00</v>
          </cell>
          <cell r="B1403" t="str">
            <v>-</v>
          </cell>
          <cell r="C1403" t="str">
            <v>Alvenaria de pedra argamassada</v>
          </cell>
          <cell r="D1403" t="str">
            <v>m³</v>
          </cell>
        </row>
        <row r="1404">
          <cell r="A1404" t="str">
            <v>2 S 05 301 01</v>
          </cell>
          <cell r="B1404" t="str">
            <v>-</v>
          </cell>
          <cell r="C1404" t="str">
            <v>Alvenaria tijolos de 20 cm de espessura</v>
          </cell>
          <cell r="D1404" t="str">
            <v>m²</v>
          </cell>
        </row>
        <row r="1405">
          <cell r="A1405" t="str">
            <v>2 S 05 301 50</v>
          </cell>
          <cell r="B1405" t="str">
            <v>-</v>
          </cell>
          <cell r="C1405" t="str">
            <v>Alvenaria de pedra argamassada AC/BC/PC</v>
          </cell>
          <cell r="D1405" t="str">
            <v>m³</v>
          </cell>
        </row>
        <row r="1406">
          <cell r="A1406" t="str">
            <v>2 S 05 301 51</v>
          </cell>
          <cell r="B1406" t="str">
            <v>-</v>
          </cell>
          <cell r="C1406" t="str">
            <v>Alvenaria tijolos de 0,20 cm de espessura AC</v>
          </cell>
          <cell r="D1406" t="str">
            <v>m²</v>
          </cell>
        </row>
        <row r="1407">
          <cell r="A1407" t="str">
            <v>2 S 05 302 01</v>
          </cell>
          <cell r="B1407" t="str">
            <v>-</v>
          </cell>
          <cell r="C1407" t="str">
            <v>Muro gabião tipo caixa</v>
          </cell>
          <cell r="D1407" t="str">
            <v>m³</v>
          </cell>
        </row>
        <row r="1408">
          <cell r="A1408" t="str">
            <v>2 S 05 303 01</v>
          </cell>
          <cell r="B1408" t="str">
            <v>-</v>
          </cell>
          <cell r="C1408" t="str">
            <v>Terra armada - ECE - greide 0,0&lt;h&lt;6,00m</v>
          </cell>
          <cell r="D1408" t="str">
            <v>m²</v>
          </cell>
        </row>
        <row r="1409">
          <cell r="A1409" t="str">
            <v>2 S 05 303 02</v>
          </cell>
          <cell r="B1409" t="str">
            <v>-</v>
          </cell>
          <cell r="C1409" t="str">
            <v>Terra armada - ECE - greide 6,0&lt;h&lt;9,00m</v>
          </cell>
          <cell r="D1409" t="str">
            <v>m²</v>
          </cell>
        </row>
        <row r="1410">
          <cell r="A1410" t="str">
            <v>2 S 05 303 03</v>
          </cell>
          <cell r="B1410" t="str">
            <v>-</v>
          </cell>
          <cell r="C1410" t="str">
            <v>Terra armada - ECE - greide 9,0&lt;h&lt;12,00m</v>
          </cell>
          <cell r="D1410" t="str">
            <v>m²</v>
          </cell>
        </row>
        <row r="1411">
          <cell r="A1411" t="str">
            <v>2 S 05 303 04</v>
          </cell>
          <cell r="B1411" t="str">
            <v>-</v>
          </cell>
          <cell r="C1411" t="str">
            <v>Terra armada - ECE - pé de talude 0,0&lt;h&lt;6,00m</v>
          </cell>
          <cell r="D1411" t="str">
            <v>m²</v>
          </cell>
        </row>
        <row r="1412">
          <cell r="A1412" t="str">
            <v>2 S 05 303 05</v>
          </cell>
          <cell r="B1412" t="str">
            <v>-</v>
          </cell>
          <cell r="C1412" t="str">
            <v>Terra armada - ECE - pé de talude 6,0&lt;h&lt;9,00m</v>
          </cell>
          <cell r="D1412" t="str">
            <v>m²</v>
          </cell>
        </row>
        <row r="1413">
          <cell r="A1413" t="str">
            <v>2 S 05 303 06</v>
          </cell>
          <cell r="B1413" t="str">
            <v>-</v>
          </cell>
          <cell r="C1413" t="str">
            <v>Terra armada - ECE - pé de talude 9,0&lt;h&lt;12,00m</v>
          </cell>
          <cell r="D1413" t="str">
            <v>m²</v>
          </cell>
        </row>
        <row r="1414">
          <cell r="A1414" t="str">
            <v>2 S 05 303 07</v>
          </cell>
          <cell r="B1414" t="str">
            <v>-</v>
          </cell>
          <cell r="C1414" t="str">
            <v>Terra armada - ECE - encontro portante 0,0&lt;h&lt;6,00m</v>
          </cell>
          <cell r="D1414" t="str">
            <v>m²</v>
          </cell>
        </row>
        <row r="1415">
          <cell r="A1415" t="str">
            <v>2 S 05 303 08</v>
          </cell>
          <cell r="B1415" t="str">
            <v>-</v>
          </cell>
          <cell r="C1415" t="str">
            <v>Terra armada - ECE - encontro portante 6,0&lt;h&lt;9,00m</v>
          </cell>
          <cell r="D1415" t="str">
            <v>m²</v>
          </cell>
        </row>
        <row r="1416">
          <cell r="A1416" t="str">
            <v>2 S 05 303 09</v>
          </cell>
          <cell r="B1416" t="str">
            <v>-</v>
          </cell>
          <cell r="C1416" t="str">
            <v>Escamas de concreto armado para terra armada</v>
          </cell>
          <cell r="D1416" t="str">
            <v>m³</v>
          </cell>
        </row>
        <row r="1417">
          <cell r="A1417" t="str">
            <v>2 S 05 303 10</v>
          </cell>
          <cell r="B1417" t="str">
            <v>-</v>
          </cell>
          <cell r="C1417" t="str">
            <v>Concr. soleira e arremates de maciço terra armada</v>
          </cell>
          <cell r="D1417" t="str">
            <v>m³</v>
          </cell>
        </row>
        <row r="1418">
          <cell r="A1418" t="str">
            <v>2 S 05 303 11</v>
          </cell>
          <cell r="B1418" t="str">
            <v>-</v>
          </cell>
          <cell r="C1418" t="str">
            <v>Montagem de maciço terra armada</v>
          </cell>
          <cell r="D1418" t="str">
            <v>m²</v>
          </cell>
        </row>
        <row r="1419">
          <cell r="A1419" t="str">
            <v>2 S 05 303 59</v>
          </cell>
          <cell r="B1419" t="str">
            <v>-</v>
          </cell>
          <cell r="C1419" t="str">
            <v>Escamas de concr.armado para terra armada AC/BC</v>
          </cell>
          <cell r="D1419" t="str">
            <v>m³</v>
          </cell>
        </row>
        <row r="1420">
          <cell r="A1420" t="str">
            <v>2 S 05 303 60</v>
          </cell>
          <cell r="B1420" t="str">
            <v>-</v>
          </cell>
          <cell r="C1420" t="str">
            <v>Concr.soleira/arremates de maciço terra arm.AC/BC</v>
          </cell>
          <cell r="D1420" t="str">
            <v>m³</v>
          </cell>
        </row>
        <row r="1421">
          <cell r="A1421" t="str">
            <v>2 S 05 340 01</v>
          </cell>
          <cell r="B1421" t="str">
            <v>-</v>
          </cell>
          <cell r="C1421" t="str">
            <v>Execução cortina atirantada conc.armado fck=15 MPa</v>
          </cell>
          <cell r="D1421" t="str">
            <v>m²</v>
          </cell>
        </row>
        <row r="1422">
          <cell r="A1422" t="str">
            <v>2 S 05 340 51</v>
          </cell>
          <cell r="B1422" t="str">
            <v>-</v>
          </cell>
          <cell r="C1422" t="str">
            <v>Exec.cortina atirantada concr.arm.fck=15 MPa AC/BC</v>
          </cell>
          <cell r="D1422" t="str">
            <v>m³</v>
          </cell>
        </row>
        <row r="1423">
          <cell r="A1423" t="str">
            <v>2 S 05 900 01</v>
          </cell>
          <cell r="B1423" t="str">
            <v>-</v>
          </cell>
          <cell r="C1423" t="str">
            <v>Tirante protendido p/ cort. aço st 85/105 D= 32mm</v>
          </cell>
          <cell r="D1423" t="str">
            <v>m</v>
          </cell>
        </row>
        <row r="1424">
          <cell r="A1424" t="str">
            <v>2 S 06 210 01</v>
          </cell>
          <cell r="B1424" t="str">
            <v>-</v>
          </cell>
          <cell r="C1424" t="str">
            <v>Pórtico metálico</v>
          </cell>
          <cell r="D1424" t="str">
            <v>und</v>
          </cell>
        </row>
        <row r="1425">
          <cell r="A1425" t="str">
            <v>2 S 06 210 51</v>
          </cell>
          <cell r="B1425" t="str">
            <v>-</v>
          </cell>
          <cell r="C1425" t="str">
            <v>Pórtico metálico AC/BC</v>
          </cell>
          <cell r="D1425" t="str">
            <v>und</v>
          </cell>
        </row>
        <row r="1426">
          <cell r="A1426" t="str">
            <v>2 S 06 400 01</v>
          </cell>
          <cell r="B1426" t="str">
            <v>-</v>
          </cell>
          <cell r="C1426" t="str">
            <v>Cerca arame farp. c/ mourão concr. seção quadrada</v>
          </cell>
          <cell r="D1426" t="str">
            <v>m</v>
          </cell>
        </row>
        <row r="1427">
          <cell r="A1427" t="str">
            <v>2 S 06 400 02</v>
          </cell>
          <cell r="B1427" t="str">
            <v>-</v>
          </cell>
          <cell r="C1427" t="str">
            <v>Cerca arame farp. c/ mourão concr. seção triang.</v>
          </cell>
          <cell r="D1427" t="str">
            <v>m</v>
          </cell>
        </row>
        <row r="1428">
          <cell r="A1428" t="str">
            <v>2 S 06 400 51</v>
          </cell>
          <cell r="B1428" t="str">
            <v>-</v>
          </cell>
          <cell r="C1428" t="str">
            <v>Cerca arame farp.c/mourão concr.seção quadr.AC/BC</v>
          </cell>
          <cell r="D1428" t="str">
            <v>m</v>
          </cell>
        </row>
        <row r="1429">
          <cell r="A1429" t="str">
            <v>2 S 06 400 52</v>
          </cell>
          <cell r="B1429" t="str">
            <v>-</v>
          </cell>
          <cell r="C1429" t="str">
            <v>Cerca arame farp.c/mourão concr.seção triang.AC/BC</v>
          </cell>
          <cell r="D1429" t="str">
            <v>m</v>
          </cell>
        </row>
        <row r="1430">
          <cell r="A1430" t="str">
            <v>2 S 06 410 00</v>
          </cell>
          <cell r="B1430" t="str">
            <v>-</v>
          </cell>
          <cell r="C1430" t="str">
            <v>Cercas de arame farpado com suportes de madeira</v>
          </cell>
          <cell r="D1430" t="str">
            <v>m</v>
          </cell>
        </row>
        <row r="1431">
          <cell r="A1431" t="str">
            <v>2 S 09 001 05</v>
          </cell>
          <cell r="B1431" t="str">
            <v>-</v>
          </cell>
          <cell r="C1431" t="str">
            <v>Transporte local em rodov. não pav. (const.)</v>
          </cell>
          <cell r="D1431" t="str">
            <v>tkm</v>
          </cell>
        </row>
        <row r="1432">
          <cell r="A1432" t="str">
            <v>2 S 09 001 40</v>
          </cell>
          <cell r="B1432" t="str">
            <v>-</v>
          </cell>
          <cell r="C1432" t="str">
            <v>Transporte local c/ carroceria em rodovia não pav.</v>
          </cell>
          <cell r="D1432" t="str">
            <v>tkm</v>
          </cell>
        </row>
        <row r="1433">
          <cell r="A1433" t="str">
            <v>2 S 09 001 90</v>
          </cell>
          <cell r="B1433" t="str">
            <v>-</v>
          </cell>
          <cell r="C1433" t="str">
            <v>Transporte comercial c/ carr. rodov. não pav.</v>
          </cell>
          <cell r="D1433" t="str">
            <v>tkm</v>
          </cell>
        </row>
        <row r="1434">
          <cell r="A1434" t="str">
            <v>2 S 09 001 91</v>
          </cell>
          <cell r="B1434" t="str">
            <v>-</v>
          </cell>
          <cell r="C1434" t="str">
            <v>Transporte comercial c/ basc. 10m3 rod. não pav.</v>
          </cell>
          <cell r="D1434" t="str">
            <v>tkm</v>
          </cell>
        </row>
        <row r="1435">
          <cell r="A1435" t="str">
            <v>2 S 09 002 05</v>
          </cell>
          <cell r="B1435" t="str">
            <v>-</v>
          </cell>
          <cell r="C1435" t="str">
            <v>Transporte local em rodov. pavim. (const.)</v>
          </cell>
          <cell r="D1435" t="str">
            <v>tkm</v>
          </cell>
        </row>
        <row r="1436">
          <cell r="A1436" t="str">
            <v>2 S 09 002 40</v>
          </cell>
          <cell r="B1436" t="str">
            <v>-</v>
          </cell>
          <cell r="C1436" t="str">
            <v>Transporte local c/ carroceria em rodov. pavim.</v>
          </cell>
          <cell r="D1436" t="str">
            <v>tkm</v>
          </cell>
        </row>
        <row r="1437">
          <cell r="A1437" t="str">
            <v>2 S 09 002 90</v>
          </cell>
          <cell r="B1437" t="str">
            <v>-</v>
          </cell>
          <cell r="C1437" t="str">
            <v>Transporte comerc. c/ carr. rodov. pavim.</v>
          </cell>
          <cell r="D1437" t="str">
            <v>tkm</v>
          </cell>
        </row>
        <row r="1438">
          <cell r="A1438" t="str">
            <v>2 S 09 002 91</v>
          </cell>
          <cell r="B1438" t="str">
            <v>-</v>
          </cell>
          <cell r="C1438" t="str">
            <v>Transporte comercial c/ basc. 10m3 rod. pav.</v>
          </cell>
          <cell r="D1438" t="str">
            <v>tkm</v>
          </cell>
        </row>
        <row r="1440">
          <cell r="A1440" t="str">
            <v>DNIT - Sistema de Custos Rodoviários</v>
          </cell>
          <cell r="D1440" t="str">
            <v>Sicro2</v>
          </cell>
        </row>
        <row r="1441">
          <cell r="A1441" t="str">
            <v xml:space="preserve">Conservação Rodoviária </v>
          </cell>
          <cell r="D1441" t="str">
            <v>Minas Gerais</v>
          </cell>
        </row>
        <row r="1442">
          <cell r="A1442" t="str">
            <v>Resumo dos Custos Unitários de Referência: Maio de 2005</v>
          </cell>
          <cell r="D1442" t="str">
            <v>RCtR0330</v>
          </cell>
        </row>
        <row r="1444">
          <cell r="A1444" t="str">
            <v>Código</v>
          </cell>
          <cell r="C1444" t="str">
            <v>Atividade / Serviço</v>
          </cell>
          <cell r="D1444" t="str">
            <v>Unidade</v>
          </cell>
          <cell r="F1444" t="str">
            <v>Preço Unitário</v>
          </cell>
        </row>
        <row r="1445">
          <cell r="D1445" t="str">
            <v>Und</v>
          </cell>
          <cell r="E1445" t="str">
            <v>Direto</v>
          </cell>
          <cell r="F1445" t="str">
            <v>LDI</v>
          </cell>
          <cell r="G1445" t="str">
            <v>Total</v>
          </cell>
        </row>
        <row r="1447">
          <cell r="A1447" t="str">
            <v>3 S 01 200 00</v>
          </cell>
          <cell r="B1447" t="str">
            <v>-</v>
          </cell>
          <cell r="C1447" t="str">
            <v>Escavação e carga mat. jazida (consv)</v>
          </cell>
          <cell r="D1447" t="str">
            <v>m³</v>
          </cell>
        </row>
        <row r="1448">
          <cell r="A1448" t="str">
            <v>3 S 01 401 00</v>
          </cell>
          <cell r="B1448" t="str">
            <v>-</v>
          </cell>
          <cell r="C1448" t="str">
            <v>Recomposição de revestimento primário</v>
          </cell>
          <cell r="D1448" t="str">
            <v>m³</v>
          </cell>
        </row>
        <row r="1449">
          <cell r="A1449" t="str">
            <v>3 S 01 930 00</v>
          </cell>
          <cell r="B1449" t="str">
            <v>-</v>
          </cell>
          <cell r="C1449" t="str">
            <v>Regularização mecânica da faixa de domínio</v>
          </cell>
          <cell r="D1449" t="str">
            <v>m³</v>
          </cell>
        </row>
        <row r="1450">
          <cell r="A1450" t="str">
            <v>3 S 02 200 00</v>
          </cell>
          <cell r="B1450" t="str">
            <v>-</v>
          </cell>
          <cell r="C1450" t="str">
            <v>Solo p/ base de remendo profundo</v>
          </cell>
          <cell r="D1450" t="str">
            <v>m³</v>
          </cell>
        </row>
        <row r="1451">
          <cell r="A1451" t="str">
            <v>3 S 02 200 01</v>
          </cell>
          <cell r="B1451" t="str">
            <v>-</v>
          </cell>
          <cell r="C1451" t="str">
            <v>Recomposição de camada granular do pavimento</v>
          </cell>
          <cell r="D1451" t="str">
            <v>m³</v>
          </cell>
        </row>
        <row r="1452">
          <cell r="A1452" t="str">
            <v>3 S 02 220 00</v>
          </cell>
          <cell r="B1452" t="str">
            <v>-</v>
          </cell>
          <cell r="C1452" t="str">
            <v>Solo brita p/ base de rem. profundo</v>
          </cell>
          <cell r="D1452" t="str">
            <v>m³</v>
          </cell>
        </row>
        <row r="1453">
          <cell r="A1453" t="str">
            <v>3 S 02 220 50</v>
          </cell>
          <cell r="B1453" t="str">
            <v>-</v>
          </cell>
          <cell r="C1453" t="str">
            <v>Solo brita p/ base de remendo profundo BC</v>
          </cell>
          <cell r="D1453" t="str">
            <v>m³</v>
          </cell>
        </row>
        <row r="1454">
          <cell r="A1454" t="str">
            <v>3 S 02 230 00</v>
          </cell>
          <cell r="B1454" t="str">
            <v>-</v>
          </cell>
          <cell r="C1454" t="str">
            <v>Brita para base de remendo profundo</v>
          </cell>
          <cell r="D1454" t="str">
            <v>m³</v>
          </cell>
        </row>
        <row r="1455">
          <cell r="A1455" t="str">
            <v>3 S 02 230 50</v>
          </cell>
          <cell r="B1455" t="str">
            <v>-</v>
          </cell>
          <cell r="C1455" t="str">
            <v>Brita para base de remendo profundo BC</v>
          </cell>
          <cell r="D1455" t="str">
            <v>m³</v>
          </cell>
        </row>
        <row r="1456">
          <cell r="A1456" t="str">
            <v>3 S 02 241 00</v>
          </cell>
          <cell r="B1456" t="str">
            <v>-</v>
          </cell>
          <cell r="C1456" t="str">
            <v>Solo melhorado c/ cimento p/ base rem. profundo</v>
          </cell>
          <cell r="D1456" t="str">
            <v>m³</v>
          </cell>
        </row>
        <row r="1457">
          <cell r="A1457" t="str">
            <v>3 S 02 300 00</v>
          </cell>
          <cell r="B1457" t="str">
            <v>-</v>
          </cell>
          <cell r="C1457" t="str">
            <v>Imprimação</v>
          </cell>
          <cell r="D1457" t="str">
            <v>m³</v>
          </cell>
        </row>
        <row r="1458">
          <cell r="A1458" t="str">
            <v>3 S 02 400 00</v>
          </cell>
          <cell r="B1458" t="str">
            <v>-</v>
          </cell>
          <cell r="C1458" t="str">
            <v>Pintura de ligação</v>
          </cell>
          <cell r="D1458" t="str">
            <v>m³</v>
          </cell>
        </row>
        <row r="1459">
          <cell r="A1459" t="str">
            <v>3 S 02 500 00</v>
          </cell>
          <cell r="B1459" t="str">
            <v>-</v>
          </cell>
          <cell r="C1459" t="str">
            <v>Capa selante com pedrisco</v>
          </cell>
          <cell r="D1459" t="str">
            <v>m³</v>
          </cell>
        </row>
        <row r="1460">
          <cell r="A1460" t="str">
            <v>3 S 02 500 01</v>
          </cell>
          <cell r="B1460" t="str">
            <v>-</v>
          </cell>
          <cell r="C1460" t="str">
            <v>Capa selante com areia</v>
          </cell>
          <cell r="D1460" t="str">
            <v>m³</v>
          </cell>
        </row>
        <row r="1461">
          <cell r="A1461" t="str">
            <v>3 S 02 500 02</v>
          </cell>
          <cell r="B1461" t="str">
            <v>-</v>
          </cell>
          <cell r="C1461" t="str">
            <v>Tratamento superficial simples com CAP</v>
          </cell>
          <cell r="D1461" t="str">
            <v>m²</v>
          </cell>
        </row>
        <row r="1462">
          <cell r="A1462" t="str">
            <v>3 S 02 500 03</v>
          </cell>
          <cell r="B1462" t="str">
            <v>-</v>
          </cell>
          <cell r="C1462" t="str">
            <v>Tratamento superficial simples com emulsão</v>
          </cell>
          <cell r="D1462" t="str">
            <v>m²</v>
          </cell>
        </row>
        <row r="1463">
          <cell r="A1463" t="str">
            <v>3 S 02 500 04</v>
          </cell>
          <cell r="B1463" t="str">
            <v>-</v>
          </cell>
          <cell r="C1463" t="str">
            <v>Tratamento superficial simples c/ banho diluído</v>
          </cell>
          <cell r="D1463" t="str">
            <v>m²</v>
          </cell>
        </row>
        <row r="1464">
          <cell r="A1464" t="str">
            <v>3 S 02 500 50</v>
          </cell>
          <cell r="B1464" t="str">
            <v>-</v>
          </cell>
          <cell r="C1464" t="str">
            <v>Capa selante com pedrisco BC</v>
          </cell>
          <cell r="D1464" t="str">
            <v>m²</v>
          </cell>
        </row>
        <row r="1465">
          <cell r="A1465" t="str">
            <v>3 S 02 500 51</v>
          </cell>
          <cell r="B1465" t="str">
            <v>-</v>
          </cell>
          <cell r="C1465" t="str">
            <v>Capa selante com areia AC</v>
          </cell>
          <cell r="D1465" t="str">
            <v>m²</v>
          </cell>
        </row>
        <row r="1466">
          <cell r="A1466" t="str">
            <v>3 S 02 500 52</v>
          </cell>
          <cell r="B1466" t="str">
            <v>-</v>
          </cell>
          <cell r="C1466" t="str">
            <v>Tratamento superficial simples com CAP BC</v>
          </cell>
          <cell r="D1466" t="str">
            <v>m²</v>
          </cell>
        </row>
        <row r="1467">
          <cell r="A1467" t="str">
            <v>3 S 02 500 53</v>
          </cell>
          <cell r="B1467" t="str">
            <v>-</v>
          </cell>
          <cell r="C1467" t="str">
            <v>Tratamento superficial simples com emulsão BC</v>
          </cell>
          <cell r="D1467" t="str">
            <v>m²</v>
          </cell>
        </row>
        <row r="1468">
          <cell r="A1468" t="str">
            <v>3 S 02 500 54</v>
          </cell>
          <cell r="B1468" t="str">
            <v>-</v>
          </cell>
          <cell r="C1468" t="str">
            <v>Tratam.superficial simples c/banho diluído BC</v>
          </cell>
          <cell r="D1468" t="str">
            <v>m²</v>
          </cell>
        </row>
        <row r="1469">
          <cell r="A1469" t="str">
            <v>3 S 02 501 00</v>
          </cell>
          <cell r="B1469" t="str">
            <v>-</v>
          </cell>
          <cell r="C1469" t="str">
            <v>Tratamento superficial duplo c/ CAP</v>
          </cell>
          <cell r="D1469" t="str">
            <v>m²</v>
          </cell>
        </row>
        <row r="1470">
          <cell r="A1470" t="str">
            <v>3 S 02 501 01</v>
          </cell>
          <cell r="B1470" t="str">
            <v>-</v>
          </cell>
          <cell r="C1470" t="str">
            <v>Tratamento superficial duplo com emulsão</v>
          </cell>
          <cell r="D1470" t="str">
            <v>m²</v>
          </cell>
        </row>
        <row r="1471">
          <cell r="A1471" t="str">
            <v>3 S 02 501 02</v>
          </cell>
          <cell r="B1471" t="str">
            <v>-</v>
          </cell>
          <cell r="C1471" t="str">
            <v>Tratamento superficial duplo com banho diluído</v>
          </cell>
          <cell r="D1471" t="str">
            <v>m²</v>
          </cell>
        </row>
        <row r="1472">
          <cell r="A1472" t="str">
            <v>3 S 02 501 50</v>
          </cell>
          <cell r="B1472" t="str">
            <v>-</v>
          </cell>
          <cell r="C1472" t="str">
            <v>Tratamento superficial duplo c/ CAP BC</v>
          </cell>
          <cell r="D1472" t="str">
            <v>m²</v>
          </cell>
        </row>
        <row r="1473">
          <cell r="A1473" t="str">
            <v>3 S 02 501 51</v>
          </cell>
          <cell r="B1473" t="str">
            <v>-</v>
          </cell>
          <cell r="C1473" t="str">
            <v>Tratamento superficial duplo com emulsão BC</v>
          </cell>
          <cell r="D1473" t="str">
            <v>m²</v>
          </cell>
        </row>
        <row r="1474">
          <cell r="A1474" t="str">
            <v>3 S 02 501 52</v>
          </cell>
          <cell r="B1474" t="str">
            <v>-</v>
          </cell>
          <cell r="C1474" t="str">
            <v>Tratam.superficial duplo com banho diluído BC</v>
          </cell>
          <cell r="D1474" t="str">
            <v>m²</v>
          </cell>
        </row>
        <row r="1475">
          <cell r="A1475" t="str">
            <v>3 S 02 502 00</v>
          </cell>
          <cell r="B1475" t="str">
            <v>-</v>
          </cell>
          <cell r="C1475" t="str">
            <v>Tratamento superficial triplo com c.a.p.</v>
          </cell>
          <cell r="D1475" t="str">
            <v>m²</v>
          </cell>
        </row>
        <row r="1476">
          <cell r="A1476" t="str">
            <v>3 S 02 502 01</v>
          </cell>
          <cell r="B1476" t="str">
            <v>-</v>
          </cell>
          <cell r="C1476" t="str">
            <v>Tratamento superficial triplo com emulsão</v>
          </cell>
          <cell r="D1476" t="str">
            <v>m²</v>
          </cell>
        </row>
        <row r="1477">
          <cell r="A1477" t="str">
            <v>3 S 02 502 02</v>
          </cell>
          <cell r="B1477" t="str">
            <v>-</v>
          </cell>
          <cell r="C1477" t="str">
            <v>Tratamento superficial triplo com banho diluído</v>
          </cell>
          <cell r="D1477" t="str">
            <v>m²</v>
          </cell>
        </row>
        <row r="1478">
          <cell r="A1478" t="str">
            <v>3 S 02 502 50</v>
          </cell>
          <cell r="B1478" t="str">
            <v>-</v>
          </cell>
          <cell r="C1478" t="str">
            <v>Tratamento superficial triplo com CAP BC</v>
          </cell>
          <cell r="D1478" t="str">
            <v>m²</v>
          </cell>
        </row>
        <row r="1479">
          <cell r="A1479" t="str">
            <v>3 S 02 502 51</v>
          </cell>
          <cell r="B1479" t="str">
            <v>-</v>
          </cell>
          <cell r="C1479" t="str">
            <v>Tratamento superficial triplo com emulsão BC</v>
          </cell>
          <cell r="D1479" t="str">
            <v>m²</v>
          </cell>
        </row>
        <row r="1480">
          <cell r="A1480" t="str">
            <v>3 S 02 502 52</v>
          </cell>
          <cell r="B1480" t="str">
            <v>-</v>
          </cell>
          <cell r="C1480" t="str">
            <v>Tratam.superficial triplo com banho diluído BC</v>
          </cell>
          <cell r="D1480" t="str">
            <v>m²</v>
          </cell>
        </row>
        <row r="1481">
          <cell r="A1481" t="str">
            <v>3 S 02 510 00</v>
          </cell>
          <cell r="B1481" t="str">
            <v>-</v>
          </cell>
          <cell r="C1481" t="str">
            <v>Lama asfáltica fina (granulometrias I e II )</v>
          </cell>
          <cell r="D1481" t="str">
            <v>m²</v>
          </cell>
        </row>
        <row r="1482">
          <cell r="A1482" t="str">
            <v>3 S 02 510 01</v>
          </cell>
          <cell r="B1482" t="str">
            <v>-</v>
          </cell>
          <cell r="C1482" t="str">
            <v>Lama asfáltica grossa (granulometrias III e IV)</v>
          </cell>
          <cell r="D1482" t="str">
            <v>m²</v>
          </cell>
        </row>
        <row r="1483">
          <cell r="A1483" t="str">
            <v>3 S 02 510 50</v>
          </cell>
          <cell r="B1483" t="str">
            <v>-</v>
          </cell>
          <cell r="C1483" t="str">
            <v>Lama asfáltica fina (granulometrias I e II ) AC/BC</v>
          </cell>
          <cell r="D1483" t="str">
            <v>m²</v>
          </cell>
        </row>
        <row r="1484">
          <cell r="A1484" t="str">
            <v>3 S 02 510 51</v>
          </cell>
          <cell r="B1484" t="str">
            <v>-</v>
          </cell>
          <cell r="C1484" t="str">
            <v>Lama asfált.grossa (granulometrias III e IV)AC/BC</v>
          </cell>
          <cell r="D1484" t="str">
            <v>m²</v>
          </cell>
        </row>
        <row r="1485">
          <cell r="A1485" t="str">
            <v>3 S 02 520 00</v>
          </cell>
          <cell r="B1485" t="str">
            <v>-</v>
          </cell>
          <cell r="C1485" t="str">
            <v>Mistura areia-asfalto em betoneira</v>
          </cell>
          <cell r="D1485" t="str">
            <v>m³</v>
          </cell>
        </row>
        <row r="1486">
          <cell r="A1486" t="str">
            <v>3 S 02 520 01</v>
          </cell>
          <cell r="B1486" t="str">
            <v>-</v>
          </cell>
          <cell r="C1486" t="str">
            <v>Mistura areia-asfalto usinada a frio</v>
          </cell>
          <cell r="D1486" t="str">
            <v>m³</v>
          </cell>
        </row>
        <row r="1487">
          <cell r="A1487" t="str">
            <v>3 S 02 520 02</v>
          </cell>
          <cell r="B1487" t="str">
            <v>-</v>
          </cell>
          <cell r="C1487" t="str">
            <v>Rec.do rev. com areia asfalto a frio</v>
          </cell>
          <cell r="D1487" t="str">
            <v>m³</v>
          </cell>
        </row>
        <row r="1488">
          <cell r="A1488" t="str">
            <v>3 S 02 520 50</v>
          </cell>
          <cell r="B1488" t="str">
            <v>-</v>
          </cell>
          <cell r="C1488" t="str">
            <v>Mistura areia-asfalto em betoneira AC</v>
          </cell>
          <cell r="D1488" t="str">
            <v>m³</v>
          </cell>
        </row>
        <row r="1489">
          <cell r="A1489" t="str">
            <v>3 S 02 520 51</v>
          </cell>
          <cell r="B1489" t="str">
            <v>-</v>
          </cell>
          <cell r="C1489" t="str">
            <v>Mistura areia-asfalto usinada a frio AC</v>
          </cell>
          <cell r="D1489" t="str">
            <v>m³</v>
          </cell>
        </row>
        <row r="1490">
          <cell r="A1490" t="str">
            <v>3 S 02 521 00</v>
          </cell>
          <cell r="B1490" t="str">
            <v>-</v>
          </cell>
          <cell r="C1490" t="str">
            <v>Mistura areia-asfalto usinada a quente</v>
          </cell>
          <cell r="D1490" t="str">
            <v>m³</v>
          </cell>
        </row>
        <row r="1491">
          <cell r="A1491" t="str">
            <v>3 S 02 521 01</v>
          </cell>
          <cell r="B1491" t="str">
            <v>-</v>
          </cell>
          <cell r="C1491" t="str">
            <v>Rec. do rev. com areia asfalto a quente</v>
          </cell>
          <cell r="D1491" t="str">
            <v>m³</v>
          </cell>
        </row>
        <row r="1492">
          <cell r="A1492" t="str">
            <v>3 S 02 521 50</v>
          </cell>
          <cell r="B1492" t="str">
            <v>-</v>
          </cell>
          <cell r="C1492" t="str">
            <v>Mistura areia-asfalto usinada a quente AC</v>
          </cell>
          <cell r="D1492" t="str">
            <v>m³</v>
          </cell>
        </row>
        <row r="1493">
          <cell r="A1493" t="str">
            <v>3 S 02 530 00</v>
          </cell>
          <cell r="B1493" t="str">
            <v>-</v>
          </cell>
          <cell r="C1493" t="str">
            <v>Mistura betuminosa em betoneira</v>
          </cell>
          <cell r="D1493" t="str">
            <v>m³</v>
          </cell>
        </row>
        <row r="1494">
          <cell r="A1494" t="str">
            <v>3 S 02 530 01</v>
          </cell>
          <cell r="B1494" t="str">
            <v>-</v>
          </cell>
          <cell r="C1494" t="str">
            <v>Mistura betuminosa usinada a frio</v>
          </cell>
          <cell r="D1494" t="str">
            <v>m³</v>
          </cell>
        </row>
        <row r="1495">
          <cell r="A1495" t="str">
            <v>3 S 02 530 02</v>
          </cell>
          <cell r="B1495" t="str">
            <v>-</v>
          </cell>
          <cell r="C1495" t="str">
            <v>Rec.do rev. com mistura betuminosa a frio</v>
          </cell>
          <cell r="D1495" t="str">
            <v>m³</v>
          </cell>
        </row>
        <row r="1496">
          <cell r="A1496" t="str">
            <v>3 S 02 530 50</v>
          </cell>
          <cell r="B1496" t="str">
            <v>-</v>
          </cell>
          <cell r="C1496" t="str">
            <v>Mistura betuminosa em betoneira AC/BC</v>
          </cell>
          <cell r="D1496" t="str">
            <v>m³</v>
          </cell>
        </row>
        <row r="1497">
          <cell r="A1497" t="str">
            <v>3 S 02 530 51</v>
          </cell>
          <cell r="B1497" t="str">
            <v>-</v>
          </cell>
          <cell r="C1497" t="str">
            <v>Mistura betuminosa usinada a frio AC/BC</v>
          </cell>
          <cell r="D1497" t="str">
            <v>m³</v>
          </cell>
        </row>
        <row r="1498">
          <cell r="A1498" t="str">
            <v>3 S 02 540 00</v>
          </cell>
          <cell r="B1498" t="str">
            <v>-</v>
          </cell>
          <cell r="C1498" t="str">
            <v>Mistura betuminosa usinada a quente</v>
          </cell>
          <cell r="D1498" t="str">
            <v>m³</v>
          </cell>
        </row>
        <row r="1499">
          <cell r="A1499" t="str">
            <v>3 S 02 540 01</v>
          </cell>
          <cell r="B1499" t="str">
            <v>-</v>
          </cell>
          <cell r="C1499" t="str">
            <v>Rec.do rev.com mistura betuminosa a quente</v>
          </cell>
          <cell r="D1499" t="str">
            <v>m³</v>
          </cell>
        </row>
        <row r="1500">
          <cell r="A1500" t="str">
            <v>3 S 02 540 50</v>
          </cell>
          <cell r="B1500" t="str">
            <v>-</v>
          </cell>
          <cell r="C1500" t="str">
            <v>Mistura betuminosa usinada a quente AC/BC</v>
          </cell>
          <cell r="D1500" t="str">
            <v>m³</v>
          </cell>
        </row>
        <row r="1501">
          <cell r="A1501" t="str">
            <v>3 S 02 601 00</v>
          </cell>
          <cell r="B1501" t="str">
            <v>-</v>
          </cell>
          <cell r="C1501" t="str">
            <v>Recomposição de placa de concreto</v>
          </cell>
          <cell r="D1501" t="str">
            <v>m³</v>
          </cell>
        </row>
        <row r="1502">
          <cell r="A1502" t="str">
            <v>3 S 02 601 50</v>
          </cell>
          <cell r="B1502" t="str">
            <v>-</v>
          </cell>
          <cell r="C1502" t="str">
            <v>Recomposição de placa de concreto AC/BC</v>
          </cell>
          <cell r="D1502" t="str">
            <v>m³</v>
          </cell>
        </row>
        <row r="1503">
          <cell r="A1503" t="str">
            <v>3 S 02 900 00</v>
          </cell>
          <cell r="B1503" t="str">
            <v>-</v>
          </cell>
          <cell r="C1503" t="str">
            <v>Remoção mecanizada de revestimento betuminoso</v>
          </cell>
          <cell r="D1503" t="str">
            <v>m³</v>
          </cell>
          <cell r="H1503" t="str">
            <v>DNER-ES-321/97</v>
          </cell>
        </row>
        <row r="1504">
          <cell r="A1504" t="str">
            <v>3 S 02 901 00</v>
          </cell>
          <cell r="B1504" t="str">
            <v>-</v>
          </cell>
          <cell r="C1504" t="str">
            <v>Remoção manual de revestimento betuminoso</v>
          </cell>
          <cell r="D1504" t="str">
            <v>m³</v>
          </cell>
          <cell r="H1504" t="str">
            <v>DNER-ES-321/97</v>
          </cell>
        </row>
        <row r="1505">
          <cell r="A1505" t="str">
            <v>3 S 02 902 00</v>
          </cell>
          <cell r="B1505" t="str">
            <v>-</v>
          </cell>
          <cell r="C1505" t="str">
            <v>Remoção mecanizada da camada granular do pavimento</v>
          </cell>
          <cell r="D1505" t="str">
            <v>m³</v>
          </cell>
          <cell r="H1505" t="str">
            <v>DNER-ES-321/97</v>
          </cell>
        </row>
        <row r="1506">
          <cell r="A1506" t="str">
            <v>3 S 02 903 00</v>
          </cell>
          <cell r="B1506" t="str">
            <v>-</v>
          </cell>
          <cell r="C1506" t="str">
            <v>Remoção manual da camada granular do pavimento</v>
          </cell>
          <cell r="D1506" t="str">
            <v>m³</v>
          </cell>
          <cell r="H1506" t="str">
            <v>DNER-ES-321/97</v>
          </cell>
        </row>
        <row r="1507">
          <cell r="A1507" t="str">
            <v>3 S 02 999 00</v>
          </cell>
          <cell r="B1507" t="str">
            <v>-</v>
          </cell>
          <cell r="C1507" t="str">
            <v>Peneiramento</v>
          </cell>
          <cell r="D1507" t="str">
            <v>m³</v>
          </cell>
        </row>
        <row r="1508">
          <cell r="A1508" t="str">
            <v>3 S 03 310 00</v>
          </cell>
          <cell r="B1508" t="str">
            <v>-</v>
          </cell>
          <cell r="C1508" t="str">
            <v>Concreto ciclópico</v>
          </cell>
          <cell r="D1508" t="str">
            <v>m³</v>
          </cell>
        </row>
        <row r="1509">
          <cell r="A1509" t="str">
            <v>3 S 03 310 50</v>
          </cell>
          <cell r="B1509" t="str">
            <v>-</v>
          </cell>
          <cell r="C1509" t="str">
            <v>Concreto ciclópico AC/BC/PC</v>
          </cell>
          <cell r="D1509" t="str">
            <v>m³</v>
          </cell>
        </row>
        <row r="1510">
          <cell r="A1510" t="str">
            <v>3 S 03 329 00</v>
          </cell>
          <cell r="B1510" t="str">
            <v>-</v>
          </cell>
          <cell r="C1510" t="str">
            <v>Concreto de cimento (confecção e lançamento)</v>
          </cell>
          <cell r="D1510" t="str">
            <v>m³</v>
          </cell>
        </row>
        <row r="1511">
          <cell r="A1511" t="str">
            <v>3 S 03 329 01</v>
          </cell>
          <cell r="B1511" t="str">
            <v>-</v>
          </cell>
          <cell r="C1511" t="str">
            <v>Concreto de cimento(confecção manual e lançamento)</v>
          </cell>
          <cell r="D1511" t="str">
            <v>m³</v>
          </cell>
        </row>
        <row r="1512">
          <cell r="A1512" t="str">
            <v>3 S 03 329 50</v>
          </cell>
          <cell r="B1512" t="str">
            <v>-</v>
          </cell>
          <cell r="C1512" t="str">
            <v>Concreto de cimento (confecção e lançamento) AC/BC</v>
          </cell>
          <cell r="D1512" t="str">
            <v>m³</v>
          </cell>
        </row>
        <row r="1513">
          <cell r="A1513" t="str">
            <v>3 S 03 329 51</v>
          </cell>
          <cell r="B1513" t="str">
            <v>-</v>
          </cell>
          <cell r="C1513" t="str">
            <v>Concr.de cimento (conf.manual lançamento) AC/BC</v>
          </cell>
          <cell r="D1513" t="str">
            <v>m³</v>
          </cell>
        </row>
        <row r="1514">
          <cell r="A1514" t="str">
            <v>3 S 03 340 02</v>
          </cell>
          <cell r="B1514" t="str">
            <v>-</v>
          </cell>
          <cell r="C1514" t="str">
            <v>Argamassa cimento areia 1-6</v>
          </cell>
          <cell r="D1514" t="str">
            <v>m³</v>
          </cell>
        </row>
        <row r="1515">
          <cell r="A1515" t="str">
            <v>3 S 03 340 03</v>
          </cell>
          <cell r="B1515" t="str">
            <v>-</v>
          </cell>
          <cell r="C1515" t="str">
            <v>Argamassa cimento solo 1:10</v>
          </cell>
          <cell r="D1515" t="str">
            <v>m³</v>
          </cell>
        </row>
        <row r="1516">
          <cell r="A1516" t="str">
            <v>3 S 03 340 52</v>
          </cell>
          <cell r="B1516" t="str">
            <v>-</v>
          </cell>
          <cell r="C1516" t="str">
            <v>Argamassa cimento areia 1-6 AC</v>
          </cell>
          <cell r="D1516" t="str">
            <v>m³</v>
          </cell>
        </row>
        <row r="1517">
          <cell r="A1517" t="str">
            <v>3 S 03 353 00</v>
          </cell>
          <cell r="B1517" t="str">
            <v>-</v>
          </cell>
          <cell r="C1517" t="str">
            <v>Dobragem e colocação de armadura</v>
          </cell>
          <cell r="D1517" t="str">
            <v>Kg</v>
          </cell>
        </row>
        <row r="1518">
          <cell r="A1518" t="str">
            <v>3 S 03 370 00</v>
          </cell>
          <cell r="B1518" t="str">
            <v>-</v>
          </cell>
          <cell r="C1518" t="str">
            <v>Forma comum de madeira</v>
          </cell>
          <cell r="D1518" t="str">
            <v>m²</v>
          </cell>
        </row>
        <row r="1519">
          <cell r="A1519" t="str">
            <v>3 S 03 940 01</v>
          </cell>
          <cell r="B1519" t="str">
            <v>-</v>
          </cell>
          <cell r="C1519" t="str">
            <v>Reaterro e compactação p/ bueiro</v>
          </cell>
          <cell r="D1519" t="str">
            <v>m³</v>
          </cell>
        </row>
        <row r="1520">
          <cell r="A1520" t="str">
            <v>3 S 03 940 02</v>
          </cell>
          <cell r="B1520" t="str">
            <v>-</v>
          </cell>
          <cell r="C1520" t="str">
            <v>Reaterro apiloado</v>
          </cell>
          <cell r="D1520" t="str">
            <v>m³</v>
          </cell>
        </row>
        <row r="1521">
          <cell r="A1521" t="str">
            <v>3 S 03 950 00</v>
          </cell>
          <cell r="B1521" t="str">
            <v>-</v>
          </cell>
          <cell r="C1521" t="str">
            <v>Limpeza de ponte</v>
          </cell>
          <cell r="D1521" t="str">
            <v>m</v>
          </cell>
        </row>
        <row r="1522">
          <cell r="A1522" t="str">
            <v>3 S 04 000 00</v>
          </cell>
          <cell r="B1522" t="str">
            <v>-</v>
          </cell>
          <cell r="C1522" t="str">
            <v>Escavação manual em material de 1a categoria</v>
          </cell>
          <cell r="D1522" t="str">
            <v>m³</v>
          </cell>
        </row>
        <row r="1523">
          <cell r="A1523" t="str">
            <v>3 S 04 000 01</v>
          </cell>
          <cell r="B1523" t="str">
            <v>-</v>
          </cell>
          <cell r="C1523" t="str">
            <v>Escavação manual em material de 2a categoria</v>
          </cell>
          <cell r="D1523" t="str">
            <v>m³</v>
          </cell>
        </row>
        <row r="1524">
          <cell r="A1524" t="str">
            <v>3 S 04 001 00</v>
          </cell>
          <cell r="B1524" t="str">
            <v>-</v>
          </cell>
          <cell r="C1524" t="str">
            <v>Escavação mecaniz. de vala em mater. de 1a cat.</v>
          </cell>
          <cell r="D1524" t="str">
            <v>m³</v>
          </cell>
        </row>
        <row r="1525">
          <cell r="A1525" t="str">
            <v>3 S 04 010 00</v>
          </cell>
          <cell r="B1525" t="str">
            <v>-</v>
          </cell>
          <cell r="C1525" t="str">
            <v>Escavação mecaniz.de vala em material de 2a cat.</v>
          </cell>
          <cell r="D1525" t="str">
            <v>m³</v>
          </cell>
        </row>
        <row r="1526">
          <cell r="A1526" t="str">
            <v>3 S 04 020 00</v>
          </cell>
          <cell r="B1526" t="str">
            <v>-</v>
          </cell>
          <cell r="C1526" t="str">
            <v>Escavação e carga de material de 3a cat. em valas</v>
          </cell>
          <cell r="D1526" t="str">
            <v>m³</v>
          </cell>
        </row>
        <row r="1527">
          <cell r="A1527" t="str">
            <v>3 S 04 300 16</v>
          </cell>
          <cell r="B1527" t="str">
            <v>-</v>
          </cell>
          <cell r="C1527" t="str">
            <v>Bueiro met. chapa múltipla D=1,60m galv.</v>
          </cell>
          <cell r="D1527" t="str">
            <v>m</v>
          </cell>
        </row>
        <row r="1528">
          <cell r="A1528" t="str">
            <v>3 S 04 300 20</v>
          </cell>
          <cell r="B1528" t="str">
            <v>-</v>
          </cell>
          <cell r="C1528" t="str">
            <v>Bueiro met. chapa múltipla D=2,00m galv.</v>
          </cell>
          <cell r="D1528" t="str">
            <v>m</v>
          </cell>
        </row>
        <row r="1529">
          <cell r="A1529" t="str">
            <v>3 S 04 300 66</v>
          </cell>
          <cell r="B1529" t="str">
            <v>-</v>
          </cell>
          <cell r="C1529" t="str">
            <v>Bueiro met. chapa múltipla D=1,60m galvan. BC</v>
          </cell>
          <cell r="D1529" t="str">
            <v>m</v>
          </cell>
        </row>
        <row r="1530">
          <cell r="A1530" t="str">
            <v>3 S 04 300 70</v>
          </cell>
          <cell r="B1530" t="str">
            <v>-</v>
          </cell>
          <cell r="C1530" t="str">
            <v>Bueiro met. chapa múltipla D=2,00m galvan. BC</v>
          </cell>
          <cell r="D1530" t="str">
            <v>m</v>
          </cell>
        </row>
        <row r="1531">
          <cell r="A1531" t="str">
            <v>3 S 04 301 16</v>
          </cell>
          <cell r="B1531" t="str">
            <v>-</v>
          </cell>
          <cell r="C1531" t="str">
            <v>Bueiro met.chapas múlt. D=1,60 m rev. epoxy</v>
          </cell>
          <cell r="D1531" t="str">
            <v>m</v>
          </cell>
        </row>
        <row r="1532">
          <cell r="A1532" t="str">
            <v>3 S 04 301 20</v>
          </cell>
          <cell r="B1532" t="str">
            <v>-</v>
          </cell>
          <cell r="C1532" t="str">
            <v>Bueiro met. chapas múlt. D=2,00 m rev. epoxy</v>
          </cell>
          <cell r="D1532" t="str">
            <v>m</v>
          </cell>
        </row>
        <row r="1533">
          <cell r="A1533" t="str">
            <v>3 S 04 301 66</v>
          </cell>
          <cell r="B1533" t="str">
            <v>-</v>
          </cell>
          <cell r="C1533" t="str">
            <v>Bueiro met. chapas múlt. D=1,60 m rev. Epoxy BC</v>
          </cell>
          <cell r="D1533" t="str">
            <v>m</v>
          </cell>
        </row>
        <row r="1534">
          <cell r="A1534" t="str">
            <v>3 S 04 301 70</v>
          </cell>
          <cell r="B1534" t="str">
            <v>-</v>
          </cell>
          <cell r="C1534" t="str">
            <v>Bueiro met. chapas múlt. D=2,00 m rev. epoxy BC</v>
          </cell>
          <cell r="D1534" t="str">
            <v>m</v>
          </cell>
        </row>
        <row r="1535">
          <cell r="A1535" t="str">
            <v>3 S 04 310 12</v>
          </cell>
          <cell r="B1535" t="str">
            <v>-</v>
          </cell>
          <cell r="C1535" t="str">
            <v>Bueiro met. s/interrupção tráf. D=1,20 m galv.</v>
          </cell>
          <cell r="D1535" t="str">
            <v>m</v>
          </cell>
        </row>
        <row r="1536">
          <cell r="A1536" t="str">
            <v>3 S 04 310 16</v>
          </cell>
          <cell r="B1536" t="str">
            <v>-</v>
          </cell>
          <cell r="C1536" t="str">
            <v>Bueiro met. s/interrupção tráf. D=1,60 m galv.</v>
          </cell>
          <cell r="D1536" t="str">
            <v>m</v>
          </cell>
        </row>
        <row r="1537">
          <cell r="A1537" t="str">
            <v>3 S 04 310 20</v>
          </cell>
          <cell r="B1537" t="str">
            <v>-</v>
          </cell>
          <cell r="C1537" t="str">
            <v>Bueiro met. s/interrupção tráf. D=2,00 m galv.</v>
          </cell>
          <cell r="D1537" t="str">
            <v>m</v>
          </cell>
        </row>
        <row r="1538">
          <cell r="A1538" t="str">
            <v>3 S 04 311 12</v>
          </cell>
          <cell r="B1538" t="str">
            <v>-</v>
          </cell>
          <cell r="C1538" t="str">
            <v>Bueiro met.s/interrupção tráf. D=1,20 m rev. epoxy</v>
          </cell>
          <cell r="D1538" t="str">
            <v>m</v>
          </cell>
        </row>
        <row r="1539">
          <cell r="A1539" t="str">
            <v>3 S 04 311 16</v>
          </cell>
          <cell r="B1539" t="str">
            <v>-</v>
          </cell>
          <cell r="C1539" t="str">
            <v>Bueiro met.s/interrupção tráf. D=1,60 m rev. epoxy</v>
          </cell>
          <cell r="D1539" t="str">
            <v>m</v>
          </cell>
        </row>
        <row r="1540">
          <cell r="A1540" t="str">
            <v>3 S 04 311 20</v>
          </cell>
          <cell r="B1540" t="str">
            <v>-</v>
          </cell>
          <cell r="C1540" t="str">
            <v>Bueiro met.s/interrupção tráf. D=2,00 m rev. epoxy</v>
          </cell>
          <cell r="D1540" t="str">
            <v>m</v>
          </cell>
        </row>
        <row r="1541">
          <cell r="A1541" t="str">
            <v>3 S 04 590 00</v>
          </cell>
          <cell r="B1541" t="str">
            <v>-</v>
          </cell>
          <cell r="C1541" t="str">
            <v>Assentamento de dreno profundo</v>
          </cell>
          <cell r="D1541" t="str">
            <v>m</v>
          </cell>
        </row>
        <row r="1542">
          <cell r="A1542" t="str">
            <v>3 S 04 590 50</v>
          </cell>
          <cell r="B1542" t="str">
            <v>-</v>
          </cell>
          <cell r="C1542" t="str">
            <v>Assentamento de dreno profundo AC/BC</v>
          </cell>
          <cell r="D1542" t="str">
            <v>m</v>
          </cell>
        </row>
        <row r="1543">
          <cell r="A1543" t="str">
            <v>3 S 04 999 08</v>
          </cell>
          <cell r="B1543" t="str">
            <v>-</v>
          </cell>
          <cell r="C1543" t="str">
            <v>Selo de argila apiloado com solo local</v>
          </cell>
          <cell r="D1543" t="str">
            <v>m³</v>
          </cell>
        </row>
        <row r="1544">
          <cell r="A1544" t="str">
            <v>3 S 05 000 00</v>
          </cell>
          <cell r="B1544" t="str">
            <v>-</v>
          </cell>
          <cell r="C1544" t="str">
            <v>Enrocamento de pedra arrumada</v>
          </cell>
          <cell r="D1544" t="str">
            <v>m³</v>
          </cell>
        </row>
        <row r="1545">
          <cell r="A1545" t="str">
            <v>3 S 05 001 00</v>
          </cell>
          <cell r="B1545" t="str">
            <v>-</v>
          </cell>
          <cell r="C1545" t="str">
            <v>Enrocamento de pedra jogada</v>
          </cell>
          <cell r="D1545" t="str">
            <v>m³</v>
          </cell>
        </row>
        <row r="1546">
          <cell r="A1546" t="str">
            <v>3 S 05 101 01</v>
          </cell>
          <cell r="B1546" t="str">
            <v>-</v>
          </cell>
          <cell r="C1546" t="str">
            <v>Revestimento vegetal com mudas</v>
          </cell>
          <cell r="D1546" t="str">
            <v>m²</v>
          </cell>
        </row>
        <row r="1547">
          <cell r="A1547" t="str">
            <v>3 S 05 101 02</v>
          </cell>
          <cell r="B1547" t="str">
            <v>-</v>
          </cell>
          <cell r="C1547" t="str">
            <v>Revestimento vegetal com grama em leivas</v>
          </cell>
          <cell r="D1547" t="str">
            <v>m²</v>
          </cell>
        </row>
        <row r="1548">
          <cell r="A1548" t="str">
            <v>3 S 08 001 00</v>
          </cell>
          <cell r="B1548" t="str">
            <v>-</v>
          </cell>
          <cell r="C1548" t="str">
            <v>Reconformação da plataforma</v>
          </cell>
          <cell r="D1548" t="str">
            <v>ha</v>
          </cell>
        </row>
        <row r="1549">
          <cell r="A1549" t="str">
            <v>3 S 08 100 00</v>
          </cell>
          <cell r="B1549" t="str">
            <v>-</v>
          </cell>
          <cell r="C1549" t="str">
            <v>Tapa buraco</v>
          </cell>
          <cell r="D1549" t="str">
            <v>m³</v>
          </cell>
        </row>
        <row r="1550">
          <cell r="A1550" t="str">
            <v>3 S 08 101 01</v>
          </cell>
          <cell r="B1550" t="str">
            <v>-</v>
          </cell>
          <cell r="C1550" t="str">
            <v>Remendo profundo com demolição manual</v>
          </cell>
          <cell r="D1550" t="str">
            <v>m³</v>
          </cell>
        </row>
        <row r="1551">
          <cell r="A1551" t="str">
            <v>3 S 08 101 02</v>
          </cell>
          <cell r="B1551" t="str">
            <v>-</v>
          </cell>
          <cell r="C1551" t="str">
            <v>Remendo profundo com demolição mecanizada</v>
          </cell>
          <cell r="D1551" t="str">
            <v>m³</v>
          </cell>
        </row>
        <row r="1552">
          <cell r="A1552" t="str">
            <v>3 S 08 102 00</v>
          </cell>
          <cell r="B1552" t="str">
            <v>-</v>
          </cell>
          <cell r="C1552" t="str">
            <v>Limpeza ench. juntas pav. concr. a quente (consv)</v>
          </cell>
          <cell r="D1552" t="str">
            <v>m</v>
          </cell>
        </row>
        <row r="1553">
          <cell r="A1553" t="str">
            <v>3 S 08 102 01</v>
          </cell>
          <cell r="B1553" t="str">
            <v>-</v>
          </cell>
          <cell r="C1553" t="str">
            <v>Limpeza ench. juntas pav. concr. a frio (consv)</v>
          </cell>
          <cell r="D1553" t="str">
            <v>m</v>
          </cell>
        </row>
        <row r="1554">
          <cell r="A1554" t="str">
            <v>3 S 08 102 51</v>
          </cell>
          <cell r="B1554" t="str">
            <v>-</v>
          </cell>
          <cell r="C1554" t="str">
            <v>Limpeza ench.juntas pav.concr.a frio(consv) AC</v>
          </cell>
          <cell r="D1554" t="str">
            <v>m</v>
          </cell>
        </row>
        <row r="1555">
          <cell r="A1555" t="str">
            <v>3 S 08 103 00</v>
          </cell>
          <cell r="B1555" t="str">
            <v>-</v>
          </cell>
          <cell r="C1555" t="str">
            <v>Selagem de trinca</v>
          </cell>
          <cell r="D1555" t="str">
            <v>I</v>
          </cell>
        </row>
        <row r="1556">
          <cell r="A1556" t="str">
            <v>3 S 08 103 50</v>
          </cell>
          <cell r="B1556" t="str">
            <v>-</v>
          </cell>
          <cell r="C1556" t="str">
            <v>Selagem de trinca AC</v>
          </cell>
          <cell r="D1556" t="str">
            <v>I</v>
          </cell>
        </row>
        <row r="1557">
          <cell r="A1557" t="str">
            <v>3 S 08 104 01</v>
          </cell>
          <cell r="B1557" t="str">
            <v>-</v>
          </cell>
          <cell r="C1557" t="str">
            <v>Combate à exsudação com areia</v>
          </cell>
          <cell r="D1557" t="str">
            <v>m²</v>
          </cell>
        </row>
        <row r="1558">
          <cell r="A1558" t="str">
            <v>3 S 08 104 02</v>
          </cell>
          <cell r="B1558" t="str">
            <v>-</v>
          </cell>
          <cell r="C1558" t="str">
            <v>Combate à exsudação com pedrisco</v>
          </cell>
          <cell r="D1558" t="str">
            <v>m²</v>
          </cell>
        </row>
        <row r="1559">
          <cell r="A1559" t="str">
            <v>3 S 08 104 51</v>
          </cell>
          <cell r="B1559" t="str">
            <v>-</v>
          </cell>
          <cell r="C1559" t="str">
            <v>Combate à exsudação com areia AC</v>
          </cell>
          <cell r="D1559" t="str">
            <v>m²</v>
          </cell>
        </row>
        <row r="1560">
          <cell r="A1560" t="str">
            <v>3 S 08 104 52</v>
          </cell>
          <cell r="B1560" t="str">
            <v>-</v>
          </cell>
          <cell r="C1560" t="str">
            <v>Combate à exsudação com pedrisco BC</v>
          </cell>
          <cell r="D1560" t="str">
            <v>m²</v>
          </cell>
        </row>
        <row r="1561">
          <cell r="A1561" t="str">
            <v>3 S 08 109 00</v>
          </cell>
          <cell r="B1561" t="str">
            <v>-</v>
          </cell>
          <cell r="C1561" t="str">
            <v>Correção de defeitos com mistura betuminosa</v>
          </cell>
          <cell r="D1561" t="str">
            <v>m³</v>
          </cell>
        </row>
        <row r="1562">
          <cell r="A1562" t="str">
            <v>3 S 08 109 12</v>
          </cell>
          <cell r="B1562" t="str">
            <v>-</v>
          </cell>
          <cell r="C1562" t="str">
            <v>Correção de defeitos por fresagem descontínua</v>
          </cell>
          <cell r="D1562" t="str">
            <v>m³</v>
          </cell>
        </row>
        <row r="1563">
          <cell r="A1563" t="str">
            <v>3 S 08 110 00</v>
          </cell>
          <cell r="B1563" t="str">
            <v>-</v>
          </cell>
          <cell r="C1563" t="str">
            <v>Correção de defeitos por penetração</v>
          </cell>
          <cell r="D1563" t="str">
            <v>m²</v>
          </cell>
        </row>
        <row r="1564">
          <cell r="A1564" t="str">
            <v>3 S 08 110 50</v>
          </cell>
          <cell r="B1564" t="str">
            <v>-</v>
          </cell>
          <cell r="C1564" t="str">
            <v>Correção de defeitos por penetração BC</v>
          </cell>
          <cell r="D1564" t="str">
            <v>m²</v>
          </cell>
        </row>
        <row r="1565">
          <cell r="A1565" t="str">
            <v>3 S 08 200 00</v>
          </cell>
          <cell r="B1565" t="str">
            <v>-</v>
          </cell>
          <cell r="C1565" t="str">
            <v>Recomp. de guarda corpo</v>
          </cell>
          <cell r="D1565" t="str">
            <v>m</v>
          </cell>
        </row>
        <row r="1566">
          <cell r="A1566" t="str">
            <v>3 S 08 200 01</v>
          </cell>
          <cell r="B1566" t="str">
            <v>-</v>
          </cell>
          <cell r="C1566" t="str">
            <v>Recomposição de sarjeta em alvenaria de tijolo</v>
          </cell>
          <cell r="D1566" t="str">
            <v>m²</v>
          </cell>
        </row>
        <row r="1567">
          <cell r="A1567" t="str">
            <v>3 S 08 200 50</v>
          </cell>
          <cell r="B1567" t="str">
            <v>-</v>
          </cell>
          <cell r="C1567" t="str">
            <v>Recomp. de guarda corpo AC/BC</v>
          </cell>
          <cell r="D1567" t="str">
            <v>m</v>
          </cell>
        </row>
        <row r="1568">
          <cell r="A1568" t="str">
            <v>3 S 08 200 51</v>
          </cell>
          <cell r="B1568" t="str">
            <v>-</v>
          </cell>
          <cell r="C1568" t="str">
            <v>Recomp.de sarjeta em alvenaria de tijolo AC</v>
          </cell>
          <cell r="D1568" t="str">
            <v>m²</v>
          </cell>
        </row>
        <row r="1569">
          <cell r="A1569" t="str">
            <v>3 S 08 300 01</v>
          </cell>
          <cell r="B1569" t="str">
            <v>-</v>
          </cell>
          <cell r="C1569" t="str">
            <v>Limpeza de sarjeta e meio fio</v>
          </cell>
          <cell r="D1569" t="str">
            <v>m</v>
          </cell>
        </row>
        <row r="1570">
          <cell r="A1570" t="str">
            <v>3 S 08 301 01</v>
          </cell>
          <cell r="B1570" t="str">
            <v>-</v>
          </cell>
          <cell r="C1570" t="str">
            <v>Limpeza de valeta de corte</v>
          </cell>
          <cell r="D1570" t="str">
            <v>m</v>
          </cell>
        </row>
        <row r="1571">
          <cell r="A1571" t="str">
            <v>3 S 08 301 02</v>
          </cell>
          <cell r="B1571" t="str">
            <v>-</v>
          </cell>
          <cell r="C1571" t="str">
            <v>Limpeza de vala de drenagem</v>
          </cell>
          <cell r="D1571" t="str">
            <v>m</v>
          </cell>
        </row>
        <row r="1572">
          <cell r="A1572" t="str">
            <v>3 S 08 301 03</v>
          </cell>
          <cell r="B1572" t="str">
            <v>-</v>
          </cell>
          <cell r="C1572" t="str">
            <v>Limpeza de descida d'água</v>
          </cell>
          <cell r="D1572" t="str">
            <v>m</v>
          </cell>
        </row>
        <row r="1573">
          <cell r="A1573" t="str">
            <v>3 S 08 302 01</v>
          </cell>
          <cell r="B1573" t="str">
            <v>-</v>
          </cell>
          <cell r="C1573" t="str">
            <v>Limpeza de bueiro</v>
          </cell>
          <cell r="D1573" t="str">
            <v>m³</v>
          </cell>
        </row>
        <row r="1574">
          <cell r="A1574" t="str">
            <v>3 S 08 302 02</v>
          </cell>
          <cell r="B1574" t="str">
            <v>-</v>
          </cell>
          <cell r="C1574" t="str">
            <v>Desobstrução de bueiro</v>
          </cell>
          <cell r="D1574" t="str">
            <v>m³</v>
          </cell>
        </row>
        <row r="1575">
          <cell r="A1575" t="str">
            <v>3 S 08 302 03</v>
          </cell>
          <cell r="B1575" t="str">
            <v>-</v>
          </cell>
          <cell r="C1575" t="str">
            <v>Assentamento de tubo D=0,60 m</v>
          </cell>
          <cell r="D1575" t="str">
            <v>m</v>
          </cell>
        </row>
        <row r="1576">
          <cell r="A1576" t="str">
            <v>3 S 08 302 04</v>
          </cell>
          <cell r="B1576" t="str">
            <v>-</v>
          </cell>
          <cell r="C1576" t="str">
            <v>Assentamento de tubo D=0,80 m</v>
          </cell>
          <cell r="D1576" t="str">
            <v>m</v>
          </cell>
        </row>
        <row r="1577">
          <cell r="A1577" t="str">
            <v>3 S 08 302 05</v>
          </cell>
          <cell r="B1577" t="str">
            <v>-</v>
          </cell>
          <cell r="C1577" t="str">
            <v>Assentamento de tubo D=1,0 m</v>
          </cell>
          <cell r="D1577" t="str">
            <v>m</v>
          </cell>
        </row>
        <row r="1578">
          <cell r="A1578" t="str">
            <v>3 S 08 302 06</v>
          </cell>
          <cell r="B1578" t="str">
            <v>-</v>
          </cell>
          <cell r="C1578" t="str">
            <v>Assentamento de tubo D=1,20 m</v>
          </cell>
          <cell r="D1578" t="str">
            <v>m</v>
          </cell>
        </row>
        <row r="1579">
          <cell r="A1579" t="str">
            <v>3 S 08 302 53</v>
          </cell>
          <cell r="B1579" t="str">
            <v>-</v>
          </cell>
          <cell r="C1579" t="str">
            <v>Assentamento de tubo D=0,60 m AC/BC</v>
          </cell>
          <cell r="D1579" t="str">
            <v>m</v>
          </cell>
        </row>
        <row r="1580">
          <cell r="A1580" t="str">
            <v>3 S 08 302 54</v>
          </cell>
          <cell r="B1580" t="str">
            <v>-</v>
          </cell>
          <cell r="C1580" t="str">
            <v>Assentamento de tubo D=0,80 m AC/BC</v>
          </cell>
          <cell r="D1580" t="str">
            <v>m</v>
          </cell>
        </row>
        <row r="1581">
          <cell r="A1581" t="str">
            <v>3 S 08 302 55</v>
          </cell>
          <cell r="B1581" t="str">
            <v>-</v>
          </cell>
          <cell r="C1581" t="str">
            <v>Assentamento de tubo D=1,0 m AC/BC</v>
          </cell>
          <cell r="D1581" t="str">
            <v>m</v>
          </cell>
        </row>
        <row r="1582">
          <cell r="A1582" t="str">
            <v>3 S 08 302 56</v>
          </cell>
          <cell r="B1582" t="str">
            <v>-</v>
          </cell>
          <cell r="C1582" t="str">
            <v>Assentamento de tubo D=1,20 m AC/BC</v>
          </cell>
          <cell r="D1582" t="str">
            <v>m</v>
          </cell>
        </row>
        <row r="1583">
          <cell r="A1583" t="str">
            <v>3 S 08 400 00</v>
          </cell>
          <cell r="B1583" t="str">
            <v>-</v>
          </cell>
          <cell r="C1583" t="str">
            <v>Limpeza de placa de sinalização</v>
          </cell>
          <cell r="D1583" t="str">
            <v>m²</v>
          </cell>
        </row>
        <row r="1584">
          <cell r="A1584" t="str">
            <v>3 S 08 400 01</v>
          </cell>
          <cell r="B1584" t="str">
            <v>-</v>
          </cell>
          <cell r="C1584" t="str">
            <v>Recomposição placa de sinalização</v>
          </cell>
          <cell r="D1584" t="str">
            <v>m²</v>
          </cell>
        </row>
        <row r="1585">
          <cell r="A1585" t="str">
            <v>3 S 08 400 02</v>
          </cell>
          <cell r="B1585" t="str">
            <v>-</v>
          </cell>
          <cell r="C1585" t="str">
            <v>Substituição de balizador</v>
          </cell>
          <cell r="D1585" t="str">
            <v>und</v>
          </cell>
        </row>
        <row r="1586">
          <cell r="A1586" t="str">
            <v>3 S 08 400 52</v>
          </cell>
          <cell r="B1586" t="str">
            <v>-</v>
          </cell>
          <cell r="C1586" t="str">
            <v>Substituição de balizador AC/BC</v>
          </cell>
          <cell r="D1586" t="str">
            <v>und</v>
          </cell>
        </row>
        <row r="1587">
          <cell r="A1587" t="str">
            <v>3 S 08 401 00</v>
          </cell>
          <cell r="B1587" t="str">
            <v>-</v>
          </cell>
          <cell r="C1587" t="str">
            <v>Recomposição de defensa metálica</v>
          </cell>
          <cell r="D1587" t="str">
            <v>m</v>
          </cell>
        </row>
        <row r="1588">
          <cell r="A1588" t="str">
            <v>3 S 08 402 00</v>
          </cell>
          <cell r="B1588" t="str">
            <v>-</v>
          </cell>
          <cell r="C1588" t="str">
            <v>Caiação</v>
          </cell>
          <cell r="D1588" t="str">
            <v>m²</v>
          </cell>
        </row>
        <row r="1589">
          <cell r="A1589" t="str">
            <v>3 S 08 403 00</v>
          </cell>
          <cell r="B1589" t="str">
            <v>-</v>
          </cell>
          <cell r="C1589" t="str">
            <v>Renovação manual de sinalização horizontal</v>
          </cell>
          <cell r="D1589" t="str">
            <v>m²</v>
          </cell>
        </row>
        <row r="1590">
          <cell r="A1590" t="str">
            <v>3 S 08 404 00</v>
          </cell>
          <cell r="B1590" t="str">
            <v>-</v>
          </cell>
          <cell r="C1590" t="str">
            <v>Recomp. tot. cerca c/ mourão de conc. secção quad.</v>
          </cell>
          <cell r="D1590" t="str">
            <v>m</v>
          </cell>
        </row>
        <row r="1591">
          <cell r="A1591" t="str">
            <v>3 S 08 404 01</v>
          </cell>
          <cell r="B1591" t="str">
            <v>-</v>
          </cell>
          <cell r="C1591" t="str">
            <v>Recomp. parc. cerca de conc. seção quad. - mourão</v>
          </cell>
          <cell r="D1591" t="str">
            <v>m</v>
          </cell>
        </row>
        <row r="1592">
          <cell r="A1592" t="str">
            <v>3 S 08 404 02</v>
          </cell>
          <cell r="B1592" t="str">
            <v>-</v>
          </cell>
          <cell r="C1592" t="str">
            <v>Recomp. parc. cerca c/ mourão de concr.-arame</v>
          </cell>
          <cell r="D1592" t="str">
            <v>m</v>
          </cell>
        </row>
        <row r="1593">
          <cell r="A1593" t="str">
            <v>3 S 08 404 03</v>
          </cell>
          <cell r="B1593" t="str">
            <v>-</v>
          </cell>
          <cell r="C1593" t="str">
            <v>Recomp. tot. cerca c/ mourão concr. seção triang.</v>
          </cell>
          <cell r="D1593" t="str">
            <v>m</v>
          </cell>
        </row>
        <row r="1594">
          <cell r="A1594" t="str">
            <v>3 S 08 404 04</v>
          </cell>
          <cell r="B1594" t="str">
            <v>-</v>
          </cell>
          <cell r="C1594" t="str">
            <v>Recomp. parc. cerca c/ mourão concr. seção triang.</v>
          </cell>
          <cell r="D1594" t="str">
            <v>m</v>
          </cell>
        </row>
        <row r="1595">
          <cell r="A1595" t="str">
            <v>3 S 08 404 50</v>
          </cell>
          <cell r="B1595" t="str">
            <v>-</v>
          </cell>
          <cell r="C1595" t="str">
            <v>Recomp.tot.cerca c/mourão conc.seção quad. AC/BC</v>
          </cell>
          <cell r="D1595" t="str">
            <v>m</v>
          </cell>
        </row>
        <row r="1596">
          <cell r="A1596" t="str">
            <v>3 S 08 404 51</v>
          </cell>
          <cell r="B1596" t="str">
            <v>-</v>
          </cell>
          <cell r="C1596" t="str">
            <v>Recomp.parc.cerca mourão conc.seção quadrada AC/BC</v>
          </cell>
          <cell r="D1596" t="str">
            <v>m</v>
          </cell>
        </row>
        <row r="1597">
          <cell r="A1597" t="str">
            <v>3 S 08 404 53</v>
          </cell>
          <cell r="B1597" t="str">
            <v>-</v>
          </cell>
          <cell r="C1597" t="str">
            <v>Recomp.tot.cerca c/mourão conc.seção triang. AC/BC</v>
          </cell>
          <cell r="D1597" t="str">
            <v>m</v>
          </cell>
        </row>
        <row r="1598">
          <cell r="A1598" t="str">
            <v>3 S 08 404 54</v>
          </cell>
          <cell r="B1598" t="str">
            <v>-</v>
          </cell>
          <cell r="C1598" t="str">
            <v>Recomp.parc.cerca c/mourão conc.seção triang.AC/BC</v>
          </cell>
          <cell r="D1598" t="str">
            <v>m</v>
          </cell>
        </row>
        <row r="1599">
          <cell r="A1599" t="str">
            <v>3 S 08 414 00</v>
          </cell>
          <cell r="B1599" t="str">
            <v>-</v>
          </cell>
          <cell r="C1599" t="str">
            <v>Recomposição total de cerca com mourão de madeira</v>
          </cell>
          <cell r="D1599" t="str">
            <v>m</v>
          </cell>
        </row>
        <row r="1600">
          <cell r="A1600" t="str">
            <v>3 S 08 414 01</v>
          </cell>
          <cell r="B1600" t="str">
            <v>-</v>
          </cell>
          <cell r="C1600" t="str">
            <v>Recomposição parcial cerca de madeira - mourão</v>
          </cell>
          <cell r="D1600" t="str">
            <v>m</v>
          </cell>
        </row>
        <row r="1601">
          <cell r="A1601" t="str">
            <v>3 S 08 414 02</v>
          </cell>
          <cell r="B1601" t="str">
            <v>-</v>
          </cell>
          <cell r="C1601" t="str">
            <v>Recomp. parcial cerca c/ mourão de madeira - arame</v>
          </cell>
          <cell r="D1601" t="str">
            <v>m</v>
          </cell>
        </row>
        <row r="1602">
          <cell r="A1602" t="str">
            <v>3 S 08 500 00</v>
          </cell>
          <cell r="B1602" t="str">
            <v>-</v>
          </cell>
          <cell r="C1602" t="str">
            <v>Recomposição manual de aterro</v>
          </cell>
          <cell r="D1602" t="str">
            <v>m³</v>
          </cell>
        </row>
        <row r="1603">
          <cell r="A1603" t="str">
            <v>3 S 08 501 00</v>
          </cell>
          <cell r="B1603" t="str">
            <v>-</v>
          </cell>
          <cell r="C1603" t="str">
            <v>Recomposição mecanizada de aterro</v>
          </cell>
          <cell r="D1603" t="str">
            <v>m³</v>
          </cell>
        </row>
        <row r="1604">
          <cell r="A1604" t="str">
            <v>3 S 08 510 00</v>
          </cell>
          <cell r="B1604" t="str">
            <v>-</v>
          </cell>
          <cell r="C1604" t="str">
            <v>Remoção manual de barreira em solo</v>
          </cell>
          <cell r="D1604" t="str">
            <v>m³</v>
          </cell>
        </row>
        <row r="1605">
          <cell r="A1605" t="str">
            <v>3 S 08 510 01</v>
          </cell>
          <cell r="B1605" t="str">
            <v>-</v>
          </cell>
          <cell r="C1605" t="str">
            <v>Remoção manual de barreira em rocha</v>
          </cell>
          <cell r="D1605" t="str">
            <v>m³</v>
          </cell>
        </row>
        <row r="1606">
          <cell r="A1606" t="str">
            <v>3 S 08 511 00</v>
          </cell>
          <cell r="B1606" t="str">
            <v>-</v>
          </cell>
          <cell r="C1606" t="str">
            <v>Remoção mecanizada de barreira - solo</v>
          </cell>
          <cell r="D1606" t="str">
            <v>m³</v>
          </cell>
        </row>
        <row r="1607">
          <cell r="A1607" t="str">
            <v>3 S 08 512 00</v>
          </cell>
          <cell r="B1607" t="str">
            <v>-</v>
          </cell>
          <cell r="C1607" t="str">
            <v>Remoção mecanizada de barreira - rocha</v>
          </cell>
          <cell r="D1607" t="str">
            <v>m³</v>
          </cell>
        </row>
        <row r="1608">
          <cell r="A1608" t="str">
            <v>3 S 08 513 00</v>
          </cell>
          <cell r="B1608" t="str">
            <v>-</v>
          </cell>
          <cell r="C1608" t="str">
            <v>Remoção de matacões</v>
          </cell>
          <cell r="D1608" t="str">
            <v>m³</v>
          </cell>
        </row>
        <row r="1609">
          <cell r="A1609" t="str">
            <v>3 S 08 900 00</v>
          </cell>
          <cell r="B1609" t="str">
            <v>-</v>
          </cell>
          <cell r="C1609" t="str">
            <v>Roçada manual</v>
          </cell>
          <cell r="D1609" t="str">
            <v>ha</v>
          </cell>
        </row>
        <row r="1610">
          <cell r="A1610" t="str">
            <v>3 S 08 900 01</v>
          </cell>
          <cell r="B1610" t="str">
            <v>-</v>
          </cell>
          <cell r="C1610" t="str">
            <v>Roçada de capim colonião</v>
          </cell>
          <cell r="D1610" t="str">
            <v>ha</v>
          </cell>
        </row>
        <row r="1611">
          <cell r="A1611" t="str">
            <v>3 S 08 901 00</v>
          </cell>
          <cell r="B1611" t="str">
            <v>-</v>
          </cell>
          <cell r="C1611" t="str">
            <v>Roçada mecanizada</v>
          </cell>
          <cell r="D1611" t="str">
            <v>ha</v>
          </cell>
        </row>
        <row r="1612">
          <cell r="A1612" t="str">
            <v>3 S 08 901 01</v>
          </cell>
          <cell r="B1612" t="str">
            <v>-</v>
          </cell>
          <cell r="C1612" t="str">
            <v>Corte e limpeza de áreas gramadas</v>
          </cell>
          <cell r="D1612" t="str">
            <v>m²</v>
          </cell>
        </row>
        <row r="1613">
          <cell r="A1613" t="str">
            <v>3 S 08 910 00</v>
          </cell>
          <cell r="B1613" t="str">
            <v>-</v>
          </cell>
          <cell r="C1613" t="str">
            <v>Capina manual</v>
          </cell>
          <cell r="D1613" t="str">
            <v>m²</v>
          </cell>
        </row>
        <row r="1614">
          <cell r="A1614" t="str">
            <v>3 S 09 001 00</v>
          </cell>
          <cell r="B1614" t="str">
            <v>-</v>
          </cell>
          <cell r="C1614" t="str">
            <v>Transporte local c/ basc. 5m3 em rodov. não pav.</v>
          </cell>
          <cell r="D1614" t="str">
            <v>tkm</v>
          </cell>
        </row>
        <row r="1615">
          <cell r="A1615" t="str">
            <v>3 S 09 001 06</v>
          </cell>
          <cell r="B1615" t="str">
            <v>-</v>
          </cell>
          <cell r="C1615" t="str">
            <v>Transporte local c/ basc. 10m3 em rodov. não pav.</v>
          </cell>
          <cell r="D1615" t="str">
            <v>tkm</v>
          </cell>
        </row>
        <row r="1616">
          <cell r="A1616" t="str">
            <v>3 S 09 001 41</v>
          </cell>
          <cell r="B1616" t="str">
            <v>-</v>
          </cell>
          <cell r="C1616" t="str">
            <v>Transp. local c/ carroceria 4t em rodov. não pav.</v>
          </cell>
          <cell r="D1616" t="str">
            <v>tkm</v>
          </cell>
        </row>
        <row r="1617">
          <cell r="A1617" t="str">
            <v>3 S 09 001 90</v>
          </cell>
          <cell r="B1617" t="str">
            <v>-</v>
          </cell>
          <cell r="C1617" t="str">
            <v>Transporte comercial c/ carroc. rodov. não pav.</v>
          </cell>
          <cell r="D1617" t="str">
            <v>tkm</v>
          </cell>
        </row>
        <row r="1618">
          <cell r="A1618" t="str">
            <v>3 S 09 001 91</v>
          </cell>
          <cell r="B1618" t="str">
            <v>-</v>
          </cell>
          <cell r="C1618" t="str">
            <v>Transporte comercial c/ basc. 10m3 rod. não pav.</v>
          </cell>
          <cell r="D1618" t="str">
            <v>tkm</v>
          </cell>
        </row>
        <row r="1619">
          <cell r="A1619" t="str">
            <v>3 S 09 002 00</v>
          </cell>
          <cell r="B1619" t="str">
            <v>-</v>
          </cell>
          <cell r="C1619" t="str">
            <v>Transporte local basc. 5m3 em rodov. pav.</v>
          </cell>
          <cell r="D1619" t="str">
            <v>tkm</v>
          </cell>
        </row>
        <row r="1620">
          <cell r="A1620" t="str">
            <v>3 S 09 002 03</v>
          </cell>
          <cell r="B1620" t="str">
            <v>-</v>
          </cell>
          <cell r="C1620" t="str">
            <v>Transporte local de material para remendos</v>
          </cell>
          <cell r="D1620" t="str">
            <v>tkm</v>
          </cell>
        </row>
        <row r="1621">
          <cell r="A1621" t="str">
            <v>3 S 09 002 06</v>
          </cell>
          <cell r="B1621" t="str">
            <v>-</v>
          </cell>
          <cell r="C1621" t="str">
            <v>Transporte local c/ basc. 10m3 em rodov. pav.</v>
          </cell>
          <cell r="D1621" t="str">
            <v>tkm</v>
          </cell>
        </row>
        <row r="1622">
          <cell r="A1622" t="str">
            <v>3 S 09 002 41</v>
          </cell>
          <cell r="B1622" t="str">
            <v>-</v>
          </cell>
          <cell r="C1622" t="str">
            <v>Transp. local c/ carroceria 4t em rodov. pav.</v>
          </cell>
          <cell r="D1622" t="str">
            <v>tkm</v>
          </cell>
        </row>
        <row r="1623">
          <cell r="A1623" t="str">
            <v>3 S 09 002 90</v>
          </cell>
          <cell r="B1623" t="str">
            <v>-</v>
          </cell>
          <cell r="C1623" t="str">
            <v>Transporte comercial c/ carroceria rodov. pav.</v>
          </cell>
          <cell r="D1623" t="str">
            <v>tkm</v>
          </cell>
        </row>
        <row r="1624">
          <cell r="A1624" t="str">
            <v>3 S 09 002 91</v>
          </cell>
          <cell r="B1624" t="str">
            <v>-</v>
          </cell>
          <cell r="C1624" t="str">
            <v>Transporte comercial c/ basc. 10m3 rod. pav.</v>
          </cell>
          <cell r="D1624" t="str">
            <v>tkm</v>
          </cell>
        </row>
        <row r="1625">
          <cell r="A1625" t="str">
            <v>3 S 09 102 00</v>
          </cell>
          <cell r="B1625" t="str">
            <v>-</v>
          </cell>
          <cell r="C1625" t="str">
            <v>Transporte local material betuminoso</v>
          </cell>
          <cell r="D1625" t="str">
            <v>tkm</v>
          </cell>
        </row>
        <row r="1626">
          <cell r="A1626" t="str">
            <v>3 S 09 201 70</v>
          </cell>
          <cell r="B1626" t="str">
            <v>-</v>
          </cell>
          <cell r="C1626" t="str">
            <v>Transp. local água c/ cam. tanque rodov. não pav.</v>
          </cell>
          <cell r="D1626" t="str">
            <v>tkm</v>
          </cell>
        </row>
        <row r="1627">
          <cell r="A1627" t="str">
            <v>3 S 09 202 70</v>
          </cell>
          <cell r="B1627" t="str">
            <v>-</v>
          </cell>
          <cell r="C1627" t="str">
            <v>Transp. local água c/ cam. tanque em rodov. pav.</v>
          </cell>
          <cell r="D1627" t="str">
            <v>tkm</v>
          </cell>
        </row>
        <row r="1629">
          <cell r="A1629" t="str">
            <v>DNIT - Sistema de Custos Rodoviários</v>
          </cell>
          <cell r="D1629" t="str">
            <v>Sicro2</v>
          </cell>
        </row>
        <row r="1630">
          <cell r="A1630" t="str">
            <v>Sinalização Rodoviária</v>
          </cell>
          <cell r="D1630" t="str">
            <v>Minas Gerais</v>
          </cell>
        </row>
        <row r="1631">
          <cell r="A1631" t="str">
            <v>Resumo dos Custos Unitários de Referência: Maio de 2005</v>
          </cell>
          <cell r="D1631" t="str">
            <v>RCtR0330</v>
          </cell>
        </row>
        <row r="1633">
          <cell r="A1633" t="str">
            <v>Código</v>
          </cell>
          <cell r="C1633" t="str">
            <v>Atividade / Serviço</v>
          </cell>
          <cell r="D1633" t="str">
            <v>Unidade</v>
          </cell>
          <cell r="F1633" t="str">
            <v>Preço Unitário</v>
          </cell>
        </row>
        <row r="1634">
          <cell r="D1634" t="str">
            <v>Und</v>
          </cell>
          <cell r="E1634" t="str">
            <v>Direto</v>
          </cell>
          <cell r="F1634" t="str">
            <v>LDI</v>
          </cell>
          <cell r="G1634" t="str">
            <v>Total</v>
          </cell>
        </row>
        <row r="1636">
          <cell r="A1636" t="str">
            <v>4 S 03 300 01</v>
          </cell>
          <cell r="B1636" t="str">
            <v>-</v>
          </cell>
          <cell r="C1636" t="str">
            <v>Confecção e lanç. de concreto magro em betoneira</v>
          </cell>
          <cell r="D1636" t="str">
            <v>m³</v>
          </cell>
        </row>
        <row r="1637">
          <cell r="A1637" t="str">
            <v>4 S 03 300 51</v>
          </cell>
          <cell r="B1637" t="str">
            <v>-</v>
          </cell>
          <cell r="C1637" t="str">
            <v>Conf.lançamento de concreto magro em beton.AC/BC</v>
          </cell>
          <cell r="D1637" t="str">
            <v>m³</v>
          </cell>
        </row>
        <row r="1638">
          <cell r="A1638" t="str">
            <v>4 S 03 323 01</v>
          </cell>
          <cell r="B1638" t="str">
            <v>-</v>
          </cell>
          <cell r="C1638" t="str">
            <v>Conc.estr.fck=22 MPa contr.raz.uso ger.conf.e lanç</v>
          </cell>
          <cell r="D1638" t="str">
            <v>m³</v>
          </cell>
        </row>
        <row r="1639">
          <cell r="A1639" t="str">
            <v>4 S 03 323 51</v>
          </cell>
          <cell r="B1639" t="str">
            <v>-</v>
          </cell>
          <cell r="C1639" t="str">
            <v>Concr.estr.fck=22MPa c.raz.uso ger.conf.lanç.AC/BC</v>
          </cell>
          <cell r="D1639" t="str">
            <v>m³</v>
          </cell>
        </row>
        <row r="1640">
          <cell r="A1640" t="str">
            <v>4 S 03 353 00</v>
          </cell>
          <cell r="B1640" t="str">
            <v>-</v>
          </cell>
          <cell r="C1640" t="str">
            <v>Fornecimento, preparo colocação aço CA-50</v>
          </cell>
          <cell r="D1640" t="str">
            <v>Kg</v>
          </cell>
        </row>
        <row r="1641">
          <cell r="A1641" t="str">
            <v>4 S 03 370 00</v>
          </cell>
          <cell r="B1641" t="str">
            <v>-</v>
          </cell>
          <cell r="C1641" t="str">
            <v>Forma comum de madeira</v>
          </cell>
          <cell r="D1641" t="str">
            <v>m²</v>
          </cell>
        </row>
        <row r="1642">
          <cell r="A1642" t="str">
            <v>4 S 06 000 01</v>
          </cell>
          <cell r="B1642" t="str">
            <v>-</v>
          </cell>
          <cell r="C1642" t="str">
            <v>Defensa maleável simples (forn./ impl.)</v>
          </cell>
          <cell r="D1642" t="str">
            <v>m</v>
          </cell>
        </row>
        <row r="1643">
          <cell r="A1643" t="str">
            <v>4 S 06 000 02</v>
          </cell>
          <cell r="B1643" t="str">
            <v>-</v>
          </cell>
          <cell r="C1643" t="str">
            <v>Ancoragem de defensa maleável simples (forn/ impl)</v>
          </cell>
          <cell r="D1643" t="str">
            <v>m</v>
          </cell>
        </row>
        <row r="1644">
          <cell r="A1644" t="str">
            <v>4 S 06 000 11</v>
          </cell>
          <cell r="B1644" t="str">
            <v>-</v>
          </cell>
          <cell r="C1644" t="str">
            <v>Defensa maleável dupla (forn./ impl.)</v>
          </cell>
          <cell r="D1644" t="str">
            <v>m</v>
          </cell>
        </row>
        <row r="1645">
          <cell r="A1645" t="str">
            <v>4 S 06 000 12</v>
          </cell>
          <cell r="B1645" t="str">
            <v>-</v>
          </cell>
          <cell r="C1645" t="str">
            <v>Ancoragem de defensa maleável dupla (forn./ impl.)</v>
          </cell>
          <cell r="D1645" t="str">
            <v>m</v>
          </cell>
        </row>
        <row r="1646">
          <cell r="A1646" t="str">
            <v>4 S 06 010 01</v>
          </cell>
          <cell r="B1646" t="str">
            <v>-</v>
          </cell>
          <cell r="C1646" t="str">
            <v>Defensa semi-maleável simples (forn./ impl.)</v>
          </cell>
          <cell r="D1646" t="str">
            <v>m</v>
          </cell>
          <cell r="H1646" t="str">
            <v>DNER-ES-144/85</v>
          </cell>
        </row>
        <row r="1647">
          <cell r="A1647" t="str">
            <v>4 S 06 010 02</v>
          </cell>
          <cell r="B1647" t="str">
            <v>-</v>
          </cell>
          <cell r="C1647" t="str">
            <v>Ancoragem defensa semi-maleável simples (forn/imp)</v>
          </cell>
          <cell r="D1647" t="str">
            <v>m</v>
          </cell>
        </row>
        <row r="1648">
          <cell r="A1648" t="str">
            <v>4 S 06 010 11</v>
          </cell>
          <cell r="B1648" t="str">
            <v>-</v>
          </cell>
          <cell r="C1648" t="str">
            <v>Defensa semi-maleável dupla (forn./ impl.)</v>
          </cell>
          <cell r="D1648" t="str">
            <v>m</v>
          </cell>
        </row>
        <row r="1649">
          <cell r="A1649" t="str">
            <v>4 S 06 010 12</v>
          </cell>
          <cell r="B1649" t="str">
            <v>-</v>
          </cell>
          <cell r="C1649" t="str">
            <v>Ancoragem defensa semi-maleável dupla (forn/ impl)</v>
          </cell>
          <cell r="D1649" t="str">
            <v>m</v>
          </cell>
        </row>
        <row r="1650">
          <cell r="A1650" t="str">
            <v>4 S 06 030 11</v>
          </cell>
          <cell r="B1650" t="str">
            <v>-</v>
          </cell>
          <cell r="C1650" t="str">
            <v>Barreira de segurança dupla DNER PRO 176/86</v>
          </cell>
          <cell r="D1650" t="str">
            <v>m</v>
          </cell>
          <cell r="H1650" t="str">
            <v>DNER-ES-335/97</v>
          </cell>
        </row>
        <row r="1651">
          <cell r="A1651" t="str">
            <v>4 S 06 030 61</v>
          </cell>
          <cell r="B1651" t="str">
            <v>-</v>
          </cell>
          <cell r="C1651" t="str">
            <v>Barreira de segurança dupla DNER PRO 176/86 AC/BC</v>
          </cell>
          <cell r="D1651" t="str">
            <v>m</v>
          </cell>
          <cell r="H1651" t="str">
            <v>DNER-ES-335/97</v>
          </cell>
        </row>
        <row r="1652">
          <cell r="A1652" t="str">
            <v>4 S 06 100 11</v>
          </cell>
          <cell r="B1652" t="str">
            <v>-</v>
          </cell>
          <cell r="C1652" t="str">
            <v>Pintura de faixa - tinta base acrílica - 1 ano</v>
          </cell>
          <cell r="D1652" t="str">
            <v>m²</v>
          </cell>
        </row>
        <row r="1653">
          <cell r="A1653" t="str">
            <v>4 S 06 100 12</v>
          </cell>
          <cell r="B1653" t="str">
            <v>-</v>
          </cell>
          <cell r="C1653" t="str">
            <v>Pint. setas e zebrado - tinta base acrílica -1 ano</v>
          </cell>
          <cell r="D1653" t="str">
            <v>m²</v>
          </cell>
        </row>
        <row r="1654">
          <cell r="A1654" t="str">
            <v>4 S 06 100 13</v>
          </cell>
          <cell r="B1654" t="str">
            <v>-</v>
          </cell>
          <cell r="C1654" t="str">
            <v>Pintura faixa-tinta b.acrílica emuls. água - 1 ano</v>
          </cell>
          <cell r="D1654" t="str">
            <v>m²</v>
          </cell>
        </row>
        <row r="1655">
          <cell r="A1655" t="str">
            <v>4 S 06 100 14</v>
          </cell>
          <cell r="B1655" t="str">
            <v>-</v>
          </cell>
          <cell r="C1655" t="str">
            <v>Pint. setas/zebrado-tinta b.acríl. emuls. água-1a.</v>
          </cell>
          <cell r="D1655" t="str">
            <v>m²</v>
          </cell>
        </row>
        <row r="1656">
          <cell r="A1656" t="str">
            <v>4 S 06 100 21</v>
          </cell>
          <cell r="B1656" t="str">
            <v>-</v>
          </cell>
          <cell r="C1656" t="str">
            <v>Pintura faixa - tinta base acrílica p/ 2 anos</v>
          </cell>
          <cell r="D1656" t="str">
            <v>m²</v>
          </cell>
        </row>
        <row r="1657">
          <cell r="A1657" t="str">
            <v>4 S 06 100 22</v>
          </cell>
          <cell r="B1657" t="str">
            <v>-</v>
          </cell>
          <cell r="C1657" t="str">
            <v>Pintura setas e zebrado - tinta b.acrílica -2 anos</v>
          </cell>
          <cell r="D1657" t="str">
            <v>m²</v>
          </cell>
        </row>
        <row r="1658">
          <cell r="A1658" t="str">
            <v>4 S 06 100 31</v>
          </cell>
          <cell r="B1658" t="str">
            <v>-</v>
          </cell>
          <cell r="C1658" t="str">
            <v>Pintura faixa-tinta b.acrílica emuls. água -2 anos</v>
          </cell>
          <cell r="D1658" t="str">
            <v>m²</v>
          </cell>
        </row>
        <row r="1659">
          <cell r="A1659" t="str">
            <v>4 S 06 100 32</v>
          </cell>
          <cell r="B1659" t="str">
            <v>-</v>
          </cell>
          <cell r="C1659" t="str">
            <v>Pint. setas/zebrado-tinta b.acríl. emuls. água-2a.</v>
          </cell>
          <cell r="D1659" t="str">
            <v>m²</v>
          </cell>
        </row>
        <row r="1660">
          <cell r="A1660" t="str">
            <v>4 S 06 110 01</v>
          </cell>
          <cell r="B1660" t="str">
            <v>-</v>
          </cell>
          <cell r="C1660" t="str">
            <v>Pintura faixa c/termoplástico-3 anos (p/ aspersão)</v>
          </cell>
          <cell r="D1660" t="str">
            <v>m²</v>
          </cell>
          <cell r="H1660" t="str">
            <v>DNER-ES-339/97</v>
          </cell>
        </row>
        <row r="1661">
          <cell r="A1661" t="str">
            <v>4 S 06 110 02</v>
          </cell>
          <cell r="B1661" t="str">
            <v>-</v>
          </cell>
          <cell r="C1661" t="str">
            <v>Pintura setas e zebrado term.-3 anos (p/ aspersão)</v>
          </cell>
          <cell r="D1661" t="str">
            <v>m²</v>
          </cell>
          <cell r="H1661" t="str">
            <v>DNER-ES-339/97</v>
          </cell>
        </row>
        <row r="1662">
          <cell r="A1662" t="str">
            <v>4 S 06 110 03</v>
          </cell>
          <cell r="B1662" t="str">
            <v>-</v>
          </cell>
          <cell r="C1662" t="str">
            <v>Pintura setas e zebrado term.-5 anos (p/ extrusão)</v>
          </cell>
          <cell r="D1662" t="str">
            <v>m²</v>
          </cell>
          <cell r="H1662" t="str">
            <v>DNER-ES-339/97</v>
          </cell>
        </row>
        <row r="1663">
          <cell r="A1663" t="str">
            <v>4 S 06 120 01</v>
          </cell>
          <cell r="B1663" t="str">
            <v>-</v>
          </cell>
          <cell r="C1663" t="str">
            <v>Forn. e colocação de tacha reflet. monodirecional</v>
          </cell>
          <cell r="D1663" t="str">
            <v>und</v>
          </cell>
          <cell r="H1663" t="str">
            <v>DNER-ES-339/97</v>
          </cell>
        </row>
        <row r="1664">
          <cell r="A1664" t="str">
            <v>4 S 06 120 11</v>
          </cell>
          <cell r="B1664" t="str">
            <v>-</v>
          </cell>
          <cell r="C1664" t="str">
            <v>Forn. e colocação de tachão reflet. monodirecional</v>
          </cell>
          <cell r="D1664" t="str">
            <v>und</v>
          </cell>
        </row>
        <row r="1665">
          <cell r="A1665" t="str">
            <v>4 S 06 121 01</v>
          </cell>
          <cell r="B1665" t="str">
            <v>-</v>
          </cell>
          <cell r="C1665" t="str">
            <v>Forn. e colocação de tacha reflet. bidirecional</v>
          </cell>
          <cell r="D1665" t="str">
            <v>und</v>
          </cell>
          <cell r="H1665" t="str">
            <v>DNER-ES-339/97</v>
          </cell>
        </row>
        <row r="1666">
          <cell r="A1666" t="str">
            <v>4 S 06 121 11</v>
          </cell>
          <cell r="B1666" t="str">
            <v>-</v>
          </cell>
          <cell r="C1666" t="str">
            <v>Forn. e colocação de tachão reflet. bidirecional</v>
          </cell>
          <cell r="D1666" t="str">
            <v>und</v>
          </cell>
          <cell r="H1666" t="str">
            <v>DNER-ES-339/97</v>
          </cell>
        </row>
        <row r="1667">
          <cell r="A1667" t="str">
            <v>4 S 06 200 01</v>
          </cell>
          <cell r="B1667" t="str">
            <v>-</v>
          </cell>
          <cell r="C1667" t="str">
            <v>Forn. e implantação placa sinaliz. semi-refletiva</v>
          </cell>
          <cell r="D1667" t="str">
            <v>m²</v>
          </cell>
        </row>
        <row r="1668">
          <cell r="A1668" t="str">
            <v>4 S 06 200 02</v>
          </cell>
          <cell r="B1668" t="str">
            <v>-</v>
          </cell>
          <cell r="C1668" t="str">
            <v>Forn. e implantação placa sinaliz. tot.refletiva</v>
          </cell>
          <cell r="D1668" t="str">
            <v>m²</v>
          </cell>
          <cell r="H1668" t="str">
            <v>DNER-ES-340/97</v>
          </cell>
        </row>
        <row r="1669">
          <cell r="A1669" t="str">
            <v>4 S 06 200 91</v>
          </cell>
          <cell r="B1669" t="str">
            <v>-</v>
          </cell>
          <cell r="C1669" t="str">
            <v>Remoção de placa de sinalização</v>
          </cell>
          <cell r="D1669" t="str">
            <v>m²</v>
          </cell>
        </row>
        <row r="1670">
          <cell r="A1670" t="str">
            <v>4 S 06 200 92</v>
          </cell>
          <cell r="B1670" t="str">
            <v>-</v>
          </cell>
          <cell r="C1670" t="str">
            <v>Recuperação de chapa p/placa de sinalização</v>
          </cell>
          <cell r="D1670" t="str">
            <v>m²</v>
          </cell>
        </row>
        <row r="1671">
          <cell r="A1671" t="str">
            <v>4 S 06 202 01</v>
          </cell>
          <cell r="B1671" t="str">
            <v>-</v>
          </cell>
          <cell r="C1671" t="str">
            <v>Confecção de placa sinalização semi-refletiva</v>
          </cell>
          <cell r="D1671" t="str">
            <v>m²</v>
          </cell>
        </row>
        <row r="1672">
          <cell r="A1672" t="str">
            <v>4 S 06 202 11</v>
          </cell>
          <cell r="B1672" t="str">
            <v>-</v>
          </cell>
          <cell r="C1672" t="str">
            <v>Confecção placa sinalização tot.refletiva</v>
          </cell>
          <cell r="D1672" t="str">
            <v>m²</v>
          </cell>
        </row>
        <row r="1673">
          <cell r="A1673" t="str">
            <v>4 S 06 202 21</v>
          </cell>
          <cell r="B1673" t="str">
            <v>-</v>
          </cell>
          <cell r="C1673" t="str">
            <v>Conf.placa sinal.semi-refletiva chapa recuperada</v>
          </cell>
          <cell r="D1673" t="str">
            <v>m²</v>
          </cell>
        </row>
        <row r="1674">
          <cell r="A1674" t="str">
            <v>4 S 06 202 31</v>
          </cell>
          <cell r="B1674" t="str">
            <v>-</v>
          </cell>
          <cell r="C1674" t="str">
            <v>Conf.placa sinal.tot.refletiva - chapa recuperada</v>
          </cell>
          <cell r="D1674" t="str">
            <v>m²</v>
          </cell>
        </row>
        <row r="1675">
          <cell r="A1675" t="str">
            <v>4 S 06 203 01</v>
          </cell>
          <cell r="B1675" t="str">
            <v>-</v>
          </cell>
          <cell r="C1675" t="str">
            <v>Confecção suporte e travessa p/placa sinaliz.</v>
          </cell>
          <cell r="D1675" t="str">
            <v>und</v>
          </cell>
        </row>
        <row r="1676">
          <cell r="A1676" t="str">
            <v>4 S 06 230 01</v>
          </cell>
          <cell r="B1676" t="str">
            <v>-</v>
          </cell>
          <cell r="C1676" t="str">
            <v>Forn. e implantação de balizador de concreto</v>
          </cell>
          <cell r="D1676" t="str">
            <v>und</v>
          </cell>
        </row>
        <row r="1677">
          <cell r="A1677" t="str">
            <v>4 S 06 230 51</v>
          </cell>
          <cell r="B1677" t="str">
            <v>-</v>
          </cell>
          <cell r="C1677" t="str">
            <v>Forn. e implantação de balizador de concreto AC/BC</v>
          </cell>
          <cell r="D1677" t="str">
            <v>und</v>
          </cell>
        </row>
        <row r="1678">
          <cell r="A1678" t="str">
            <v>4 S 08 100 11</v>
          </cell>
          <cell r="B1678" t="str">
            <v>-</v>
          </cell>
          <cell r="C1678" t="str">
            <v>Manut./recomp. sinal.-pint.faixa-tinta acril.-1ano</v>
          </cell>
          <cell r="D1678" t="str">
            <v>m²</v>
          </cell>
        </row>
        <row r="1679">
          <cell r="A1679" t="str">
            <v>4 S 08 100 13</v>
          </cell>
          <cell r="B1679" t="str">
            <v>-</v>
          </cell>
          <cell r="C1679" t="str">
            <v>Manut/recomp.sinal-pint.faixa-tin.acril em água-1a</v>
          </cell>
          <cell r="D1679" t="str">
            <v>m²</v>
          </cell>
        </row>
        <row r="1680">
          <cell r="A1680" t="str">
            <v>4 S 08 100 21</v>
          </cell>
          <cell r="B1680" t="str">
            <v>-</v>
          </cell>
          <cell r="C1680" t="str">
            <v>Manut./recomp. sinal.-pint.faixa-tinta acril-2anos</v>
          </cell>
          <cell r="D1680" t="str">
            <v>m²</v>
          </cell>
        </row>
        <row r="1681">
          <cell r="A1681" t="str">
            <v>4 S 08 100 23</v>
          </cell>
          <cell r="B1681" t="str">
            <v>-</v>
          </cell>
          <cell r="C1681" t="str">
            <v>Manut/recomp.sinal-pint.faixa-tin.acril em água-2a</v>
          </cell>
          <cell r="D1681" t="str">
            <v>m²</v>
          </cell>
        </row>
        <row r="1682">
          <cell r="A1682" t="str">
            <v>4 S 08 110 01</v>
          </cell>
          <cell r="B1682" t="str">
            <v>-</v>
          </cell>
          <cell r="C1682" t="str">
            <v>Man/recomp.sin-pint.faixa-c/termopl-3a(p/aspersão)</v>
          </cell>
          <cell r="D1682" t="str">
            <v>m²</v>
          </cell>
        </row>
        <row r="1683">
          <cell r="A1683" t="str">
            <v>4 S 09 001 90</v>
          </cell>
          <cell r="B1683" t="str">
            <v>-</v>
          </cell>
          <cell r="C1683" t="str">
            <v>Transporte comercial c/ carroc 15t rodov. não pav.</v>
          </cell>
          <cell r="D1683" t="str">
            <v>tkm</v>
          </cell>
        </row>
        <row r="1684">
          <cell r="A1684" t="str">
            <v>4 S 09 001 91</v>
          </cell>
          <cell r="B1684" t="str">
            <v>-</v>
          </cell>
          <cell r="C1684" t="str">
            <v>Transporte comercial c/ basc. 10m3 rod. não pav.</v>
          </cell>
          <cell r="D1684" t="str">
            <v>tkm</v>
          </cell>
        </row>
        <row r="1685">
          <cell r="A1685" t="str">
            <v>4 S 09 002 00</v>
          </cell>
          <cell r="B1685" t="str">
            <v>-</v>
          </cell>
          <cell r="C1685" t="str">
            <v>Transporte local c/ basc. 5 m3 rodov. pav.</v>
          </cell>
          <cell r="D1685" t="str">
            <v>tkm</v>
          </cell>
        </row>
        <row r="1686">
          <cell r="A1686" t="str">
            <v>4 S 09 002 41</v>
          </cell>
          <cell r="B1686" t="str">
            <v>-</v>
          </cell>
          <cell r="C1686" t="str">
            <v>Transporte local c/ carroceria 4t rodov. pav.</v>
          </cell>
          <cell r="D1686" t="str">
            <v>tkm</v>
          </cell>
        </row>
        <row r="1687">
          <cell r="A1687" t="str">
            <v>4 S 09 002 90</v>
          </cell>
          <cell r="B1687" t="str">
            <v>-</v>
          </cell>
          <cell r="C1687" t="str">
            <v>Transporte comercial c/ carroc 15t rodov. pav.</v>
          </cell>
          <cell r="D1687" t="str">
            <v>tkm</v>
          </cell>
        </row>
        <row r="1688">
          <cell r="A1688" t="str">
            <v>4 S 09 002 91</v>
          </cell>
          <cell r="B1688" t="str">
            <v>-</v>
          </cell>
          <cell r="C1688" t="str">
            <v>Transporte comercial c/ basc. 10m3 rod. pav.</v>
          </cell>
          <cell r="D1688" t="str">
            <v>tkm</v>
          </cell>
        </row>
        <row r="1689">
          <cell r="A1689" t="str">
            <v>4 S 09 202 70</v>
          </cell>
          <cell r="B1689" t="str">
            <v>-</v>
          </cell>
          <cell r="C1689" t="str">
            <v>Transp. local de água c/ cam. tanque rodov. pav.</v>
          </cell>
          <cell r="D1689" t="str">
            <v>tkm</v>
          </cell>
        </row>
        <row r="1691">
          <cell r="A1691" t="str">
            <v>DNIT - Sistema de Custos Rodoviários</v>
          </cell>
          <cell r="D1691" t="str">
            <v>Sicro2</v>
          </cell>
        </row>
        <row r="1692">
          <cell r="A1692" t="str">
            <v>Restauração Rodoviária</v>
          </cell>
          <cell r="D1692" t="str">
            <v>Minas Gerais</v>
          </cell>
        </row>
        <row r="1693">
          <cell r="A1693" t="str">
            <v>Resumo dos Custos Unitários de Referência: Maio de 2005</v>
          </cell>
          <cell r="D1693" t="str">
            <v>RCtR0330</v>
          </cell>
        </row>
        <row r="1695">
          <cell r="A1695" t="str">
            <v>Código</v>
          </cell>
          <cell r="C1695" t="str">
            <v>Atividade / Serviço</v>
          </cell>
          <cell r="D1695" t="str">
            <v>Unidade</v>
          </cell>
          <cell r="F1695" t="str">
            <v>Preço Unitário</v>
          </cell>
        </row>
        <row r="1696">
          <cell r="D1696" t="str">
            <v>Und</v>
          </cell>
          <cell r="E1696" t="str">
            <v>Direto</v>
          </cell>
          <cell r="F1696" t="str">
            <v>LDI</v>
          </cell>
          <cell r="G1696" t="str">
            <v>Total</v>
          </cell>
        </row>
        <row r="1698">
          <cell r="A1698" t="str">
            <v>5 S 01 000 00</v>
          </cell>
          <cell r="B1698" t="str">
            <v>-</v>
          </cell>
          <cell r="C1698" t="str">
            <v>Desm. dest. e limp. áreas c/ arv. diam. até 0,15m</v>
          </cell>
          <cell r="D1698" t="str">
            <v>m²</v>
          </cell>
          <cell r="H1698" t="str">
            <v>DNER-ES-278/97</v>
          </cell>
        </row>
        <row r="1699">
          <cell r="A1699" t="str">
            <v>5 S 01 010 00</v>
          </cell>
          <cell r="B1699" t="str">
            <v>-</v>
          </cell>
          <cell r="C1699" t="str">
            <v>Destocamento de árvores c/ diâm. 0,15 a 030m</v>
          </cell>
          <cell r="D1699" t="str">
            <v>und</v>
          </cell>
        </row>
        <row r="1700">
          <cell r="A1700" t="str">
            <v>5 S 01 011 00</v>
          </cell>
          <cell r="B1700" t="str">
            <v>-</v>
          </cell>
          <cell r="C1700" t="str">
            <v>Destocamento de árvores c/ diâm. &gt; 0,30m</v>
          </cell>
          <cell r="D1700" t="str">
            <v>und</v>
          </cell>
        </row>
        <row r="1701">
          <cell r="A1701" t="str">
            <v>5 S 01 100 01</v>
          </cell>
          <cell r="B1701" t="str">
            <v>-</v>
          </cell>
          <cell r="C1701" t="str">
            <v>Esc. carga transp. mat 1a cat DMT 50m</v>
          </cell>
          <cell r="D1701" t="str">
            <v>m³</v>
          </cell>
          <cell r="H1701" t="str">
            <v>DNER-ES-280/97</v>
          </cell>
        </row>
        <row r="1702">
          <cell r="A1702" t="str">
            <v>5 S 01 100 09</v>
          </cell>
          <cell r="B1702" t="str">
            <v>-</v>
          </cell>
          <cell r="C1702" t="str">
            <v>Esc. carga tr. mat 1a c. DMT 50 a 200m c/carreg</v>
          </cell>
          <cell r="D1702" t="str">
            <v>m³</v>
          </cell>
          <cell r="H1702" t="str">
            <v>DNER-ES-280/97</v>
          </cell>
        </row>
        <row r="1703">
          <cell r="A1703" t="str">
            <v>5 S 01 100 10</v>
          </cell>
          <cell r="B1703" t="str">
            <v>-</v>
          </cell>
          <cell r="C1703" t="str">
            <v>Esc. carga tr. mat 1a c. DMT 200 a 400m c/carreg</v>
          </cell>
          <cell r="D1703" t="str">
            <v>m³</v>
          </cell>
          <cell r="H1703" t="str">
            <v>DNER-ES-280/97</v>
          </cell>
        </row>
        <row r="1704">
          <cell r="A1704" t="str">
            <v>5 S 01 100 11</v>
          </cell>
          <cell r="B1704" t="str">
            <v>-</v>
          </cell>
          <cell r="C1704" t="str">
            <v>Esc. carga tr. mat 1a c. DMT 400 a 600m c/carreg</v>
          </cell>
          <cell r="D1704" t="str">
            <v>m³</v>
          </cell>
          <cell r="H1704" t="str">
            <v>DNER-ES-280/97</v>
          </cell>
        </row>
        <row r="1705">
          <cell r="A1705" t="str">
            <v>5 S 01 100 12</v>
          </cell>
          <cell r="B1705" t="str">
            <v>-</v>
          </cell>
          <cell r="C1705" t="str">
            <v>Esc. carga tr. mat 1a c. DMT 600 a 800m c/carreg</v>
          </cell>
          <cell r="D1705" t="str">
            <v>m³</v>
          </cell>
          <cell r="H1705" t="str">
            <v>DNER-ES-280/97</v>
          </cell>
        </row>
        <row r="1706">
          <cell r="A1706" t="str">
            <v>5 S 01 100 13</v>
          </cell>
          <cell r="B1706" t="str">
            <v>-</v>
          </cell>
          <cell r="C1706" t="str">
            <v>Esc. carga tr. mat 1a c. DMT 800 a 1000m c/carreg</v>
          </cell>
          <cell r="D1706" t="str">
            <v>m³</v>
          </cell>
          <cell r="H1706" t="str">
            <v>DNER-ES-280/97</v>
          </cell>
        </row>
        <row r="1707">
          <cell r="A1707" t="str">
            <v>5 S 01 100 14</v>
          </cell>
          <cell r="B1707" t="str">
            <v>-</v>
          </cell>
          <cell r="C1707" t="str">
            <v>Esc. carga tr. mat 1a c. DMT 1000 a 1200m c/carreg</v>
          </cell>
          <cell r="D1707" t="str">
            <v>m³</v>
          </cell>
          <cell r="H1707" t="str">
            <v>DNER-ES-280/97</v>
          </cell>
        </row>
        <row r="1708">
          <cell r="A1708" t="str">
            <v>5 S 01 100 15</v>
          </cell>
          <cell r="B1708" t="str">
            <v>-</v>
          </cell>
          <cell r="C1708" t="str">
            <v>Esc. carga tr. mat 1a c. DMT 1200 a 1400m c/carreg</v>
          </cell>
          <cell r="D1708" t="str">
            <v>m³</v>
          </cell>
          <cell r="H1708" t="str">
            <v>DNER-ES-280/97</v>
          </cell>
        </row>
        <row r="1709">
          <cell r="A1709" t="str">
            <v>5 S 01 100 16</v>
          </cell>
          <cell r="B1709" t="str">
            <v>-</v>
          </cell>
          <cell r="C1709" t="str">
            <v>Esc. carga tr. mat 1a c. DMT 1400 a 1600m c/carreg</v>
          </cell>
          <cell r="D1709" t="str">
            <v>m³</v>
          </cell>
          <cell r="H1709" t="str">
            <v>DNER-ES-280/97</v>
          </cell>
        </row>
        <row r="1710">
          <cell r="A1710" t="str">
            <v>5 S 01 100 17</v>
          </cell>
          <cell r="B1710" t="str">
            <v>-</v>
          </cell>
          <cell r="C1710" t="str">
            <v>Esc. carga tr. mat 1a c. DMT 1600 a 1800m c/carreg</v>
          </cell>
          <cell r="D1710" t="str">
            <v>m³</v>
          </cell>
          <cell r="H1710" t="str">
            <v>DNER-ES-280/97</v>
          </cell>
        </row>
        <row r="1711">
          <cell r="A1711" t="str">
            <v>5 S 01 100 18</v>
          </cell>
          <cell r="B1711" t="str">
            <v>-</v>
          </cell>
          <cell r="C1711" t="str">
            <v>Esc. carga tr. mat 1a c. DMT 1800 a 2000m c/carreg</v>
          </cell>
          <cell r="D1711" t="str">
            <v>m³</v>
          </cell>
          <cell r="H1711" t="str">
            <v>DNER-ES-280/97</v>
          </cell>
        </row>
        <row r="1712">
          <cell r="A1712" t="str">
            <v>5 S 01 100 19</v>
          </cell>
          <cell r="B1712" t="str">
            <v>-</v>
          </cell>
          <cell r="C1712" t="str">
            <v>Esc. carga tr. mat 1a c. DMT 2000 a 3000m c/carreg</v>
          </cell>
          <cell r="D1712" t="str">
            <v>m³</v>
          </cell>
          <cell r="H1712" t="str">
            <v>DNER-ES-280/97</v>
          </cell>
        </row>
        <row r="1713">
          <cell r="A1713" t="str">
            <v>5 S 01 100 20</v>
          </cell>
          <cell r="B1713" t="str">
            <v>-</v>
          </cell>
          <cell r="C1713" t="str">
            <v>Esc. carga tr. mat 1a c. DMT 3000 a 5000m c/carreg</v>
          </cell>
          <cell r="D1713" t="str">
            <v>m³</v>
          </cell>
          <cell r="H1713" t="str">
            <v>DNER-ES-280/97</v>
          </cell>
        </row>
        <row r="1714">
          <cell r="A1714" t="str">
            <v>5 S 01 100 22</v>
          </cell>
          <cell r="B1714" t="str">
            <v>-</v>
          </cell>
          <cell r="C1714" t="str">
            <v>Esc. carga transp. mat 1a cat DMT 50 a 200m c/e</v>
          </cell>
          <cell r="D1714" t="str">
            <v>m³</v>
          </cell>
          <cell r="H1714" t="str">
            <v>DNER-ES-280/97</v>
          </cell>
        </row>
        <row r="1715">
          <cell r="A1715" t="str">
            <v>5 S 01 100 23</v>
          </cell>
          <cell r="B1715" t="str">
            <v>-</v>
          </cell>
          <cell r="C1715" t="str">
            <v>Esc. carga transp. mat 1a cat DMT 200 a 400m c/e</v>
          </cell>
          <cell r="D1715" t="str">
            <v>m³</v>
          </cell>
          <cell r="H1715" t="str">
            <v>DNER-ES-280/97</v>
          </cell>
        </row>
        <row r="1716">
          <cell r="A1716" t="str">
            <v>5 S 01 100 24</v>
          </cell>
          <cell r="B1716" t="str">
            <v>-</v>
          </cell>
          <cell r="C1716" t="str">
            <v>Esc. carga transp. mat 1a cat DMT 400 a 600m c/e</v>
          </cell>
          <cell r="D1716" t="str">
            <v>m³</v>
          </cell>
          <cell r="H1716" t="str">
            <v>DNER-ES-280/97</v>
          </cell>
        </row>
        <row r="1717">
          <cell r="A1717" t="str">
            <v>5 S 01 100 25</v>
          </cell>
          <cell r="B1717" t="str">
            <v>-</v>
          </cell>
          <cell r="C1717" t="str">
            <v>Esc. carga transp. mat 1a cat DMT 600 a 800m c/e</v>
          </cell>
          <cell r="D1717" t="str">
            <v>m³</v>
          </cell>
          <cell r="H1717" t="str">
            <v>DNER-ES-280/97</v>
          </cell>
        </row>
        <row r="1718">
          <cell r="A1718" t="str">
            <v>5 S 01 100 26</v>
          </cell>
          <cell r="B1718" t="str">
            <v>-</v>
          </cell>
          <cell r="C1718" t="str">
            <v>Esc. carga transp. mat 1a cat DMT 800 a 1000m c/e</v>
          </cell>
          <cell r="D1718" t="str">
            <v>m³</v>
          </cell>
          <cell r="H1718" t="str">
            <v>DNER-ES-280/97</v>
          </cell>
        </row>
        <row r="1719">
          <cell r="A1719" t="str">
            <v>5 S 01 100 27</v>
          </cell>
          <cell r="B1719" t="str">
            <v>-</v>
          </cell>
          <cell r="C1719" t="str">
            <v>Esc. carga transp. mat 1a cat DMT 1000 a 1200m c/e</v>
          </cell>
          <cell r="D1719" t="str">
            <v>m³</v>
          </cell>
          <cell r="H1719" t="str">
            <v>DNER-ES-280/97</v>
          </cell>
        </row>
        <row r="1720">
          <cell r="A1720" t="str">
            <v>5 S 01 100 28</v>
          </cell>
          <cell r="B1720" t="str">
            <v>-</v>
          </cell>
          <cell r="C1720" t="str">
            <v>Esc. carga transp. mat 1a cat DMT 1200 a 1400m c/e</v>
          </cell>
          <cell r="D1720" t="str">
            <v>m³</v>
          </cell>
          <cell r="H1720" t="str">
            <v>DNER-ES-280/97</v>
          </cell>
        </row>
        <row r="1721">
          <cell r="A1721" t="str">
            <v>5 S 01 100 29</v>
          </cell>
          <cell r="B1721" t="str">
            <v>-</v>
          </cell>
          <cell r="C1721" t="str">
            <v>Esc. carga transp. mat 1a cat DMT 1400 a 1600m c/e</v>
          </cell>
          <cell r="D1721" t="str">
            <v>m³</v>
          </cell>
          <cell r="H1721" t="str">
            <v>DNER-ES-280/97</v>
          </cell>
        </row>
        <row r="1722">
          <cell r="A1722" t="str">
            <v>5 S 01 100 30</v>
          </cell>
          <cell r="B1722" t="str">
            <v>-</v>
          </cell>
          <cell r="C1722" t="str">
            <v>Esc. carga transp .mat 1a cat DMT 1600 a 1800m c/e</v>
          </cell>
          <cell r="D1722" t="str">
            <v>m³</v>
          </cell>
          <cell r="H1722" t="str">
            <v>DNER-ES-280/97</v>
          </cell>
        </row>
        <row r="1723">
          <cell r="A1723" t="str">
            <v>5 S 01 100 31</v>
          </cell>
          <cell r="B1723" t="str">
            <v>-</v>
          </cell>
          <cell r="C1723" t="str">
            <v>Esc. carga transp. mat 1a cat DMT 1800 a 2000m c/e</v>
          </cell>
          <cell r="D1723" t="str">
            <v>m³</v>
          </cell>
          <cell r="H1723" t="str">
            <v>DNER-ES-280/97</v>
          </cell>
        </row>
        <row r="1724">
          <cell r="A1724" t="str">
            <v>5 S 01 100 32</v>
          </cell>
          <cell r="B1724" t="str">
            <v>-</v>
          </cell>
          <cell r="C1724" t="str">
            <v>Esc. carga transp. mat 1a cat DMT 2000 a 3000m c/e</v>
          </cell>
          <cell r="D1724" t="str">
            <v>m³</v>
          </cell>
          <cell r="H1724" t="str">
            <v>DNER-ES-280/97</v>
          </cell>
        </row>
        <row r="1725">
          <cell r="A1725" t="str">
            <v>5 S 01 100 33</v>
          </cell>
          <cell r="B1725" t="str">
            <v>-</v>
          </cell>
          <cell r="C1725" t="str">
            <v>Esc. carga transp. mat 1a cat DMT 3000 a 5000m c/e</v>
          </cell>
          <cell r="D1725" t="str">
            <v>m³</v>
          </cell>
          <cell r="H1725" t="str">
            <v>DNER-ES-280/97</v>
          </cell>
        </row>
        <row r="1726">
          <cell r="A1726" t="str">
            <v>5 S 01 101 01</v>
          </cell>
          <cell r="B1726" t="str">
            <v>-</v>
          </cell>
          <cell r="C1726" t="str">
            <v>Esc. carga transp. mat 2a cat DMT 50m</v>
          </cell>
          <cell r="D1726" t="str">
            <v>m³</v>
          </cell>
          <cell r="H1726" t="str">
            <v>DNER-ES-280/97</v>
          </cell>
        </row>
        <row r="1727">
          <cell r="A1727" t="str">
            <v>5 S 01 101 09</v>
          </cell>
          <cell r="B1727" t="str">
            <v>-</v>
          </cell>
          <cell r="C1727" t="str">
            <v>Esc. carga tr. mat 2a c. DMT 50 a 200m c/carreg</v>
          </cell>
          <cell r="D1727" t="str">
            <v>m³</v>
          </cell>
          <cell r="H1727" t="str">
            <v>DNER-ES-280/97</v>
          </cell>
        </row>
        <row r="1728">
          <cell r="A1728" t="str">
            <v>5 S 01 101 10</v>
          </cell>
          <cell r="B1728" t="str">
            <v>-</v>
          </cell>
          <cell r="C1728" t="str">
            <v>Esc. carga tr. mat 2a c. DMT 200 a 400m c/carreg</v>
          </cell>
          <cell r="D1728" t="str">
            <v>m³</v>
          </cell>
          <cell r="H1728" t="str">
            <v>DNER-ES-280/97</v>
          </cell>
        </row>
        <row r="1729">
          <cell r="A1729" t="str">
            <v>5 S 01 101 11</v>
          </cell>
          <cell r="B1729" t="str">
            <v>-</v>
          </cell>
          <cell r="C1729" t="str">
            <v>Esc. carga tr. mat 2a c. DMT 400 a 600m c/carreg</v>
          </cell>
          <cell r="D1729" t="str">
            <v>m³</v>
          </cell>
          <cell r="H1729" t="str">
            <v>DNER-ES-280/97</v>
          </cell>
        </row>
        <row r="1730">
          <cell r="A1730" t="str">
            <v>5 S 01 101 12</v>
          </cell>
          <cell r="B1730" t="str">
            <v>-</v>
          </cell>
          <cell r="C1730" t="str">
            <v>Esc. carga tr. mat 2a c. DMT 600 a 800m c/carreg</v>
          </cell>
          <cell r="D1730" t="str">
            <v>m³</v>
          </cell>
          <cell r="H1730" t="str">
            <v>DNER-ES-280/97</v>
          </cell>
        </row>
        <row r="1731">
          <cell r="A1731" t="str">
            <v>5 S 01 101 13</v>
          </cell>
          <cell r="B1731" t="str">
            <v>-</v>
          </cell>
          <cell r="C1731" t="str">
            <v>Esc. carga tr. mat 2a c. DMT 800 a 1000m c/carreg</v>
          </cell>
          <cell r="D1731" t="str">
            <v>m³</v>
          </cell>
          <cell r="H1731" t="str">
            <v>DNER-ES-280/97</v>
          </cell>
        </row>
        <row r="1732">
          <cell r="A1732" t="str">
            <v>5 S 01 101 14</v>
          </cell>
          <cell r="B1732" t="str">
            <v>-</v>
          </cell>
          <cell r="C1732" t="str">
            <v>Esc. carga tr. mat 2a c. DMT 1000 a 1200m c/carreg</v>
          </cell>
          <cell r="D1732" t="str">
            <v>m³</v>
          </cell>
          <cell r="H1732" t="str">
            <v>DNER-ES-280/97</v>
          </cell>
        </row>
        <row r="1733">
          <cell r="A1733" t="str">
            <v>5 S 01 101 15</v>
          </cell>
          <cell r="B1733" t="str">
            <v>-</v>
          </cell>
          <cell r="C1733" t="str">
            <v>Esc. carga tr. mat 2a c. DMT 1200 a 1400m c/carreg</v>
          </cell>
          <cell r="D1733" t="str">
            <v>m³</v>
          </cell>
          <cell r="H1733" t="str">
            <v>DNER-ES-280/97</v>
          </cell>
        </row>
        <row r="1734">
          <cell r="A1734" t="str">
            <v>5 S 01 101 16</v>
          </cell>
          <cell r="B1734" t="str">
            <v>-</v>
          </cell>
          <cell r="C1734" t="str">
            <v>Esc. carga tr. mat 2a c. DMT 1400 a 1600m c/carreg</v>
          </cell>
          <cell r="D1734" t="str">
            <v>m³</v>
          </cell>
          <cell r="H1734" t="str">
            <v>DNER-ES-280/97</v>
          </cell>
        </row>
        <row r="1735">
          <cell r="A1735" t="str">
            <v>5 S 01 101 17</v>
          </cell>
          <cell r="B1735" t="str">
            <v>-</v>
          </cell>
          <cell r="C1735" t="str">
            <v>Esc. carga tr. mat 2a c. DMT 1600 a 1800m c/carreg</v>
          </cell>
          <cell r="D1735" t="str">
            <v>m³</v>
          </cell>
          <cell r="H1735" t="str">
            <v>DNER-ES-280/97</v>
          </cell>
        </row>
        <row r="1736">
          <cell r="A1736" t="str">
            <v>5 S 01 101 18</v>
          </cell>
          <cell r="B1736" t="str">
            <v>-</v>
          </cell>
          <cell r="C1736" t="str">
            <v>Esc. carga tr. mat 2a c. DMT 1800 a 2000m c/carreg</v>
          </cell>
          <cell r="D1736" t="str">
            <v>m³</v>
          </cell>
          <cell r="H1736" t="str">
            <v>DNER-ES-280/97</v>
          </cell>
        </row>
        <row r="1737">
          <cell r="A1737" t="str">
            <v>5 S 01 101 19</v>
          </cell>
          <cell r="B1737" t="str">
            <v>-</v>
          </cell>
          <cell r="C1737" t="str">
            <v>Esc. carga tr. mat 2a c. DMT 2000 a 3000m c/carreg</v>
          </cell>
          <cell r="D1737" t="str">
            <v>m³</v>
          </cell>
          <cell r="H1737" t="str">
            <v>DNER-ES-280/97</v>
          </cell>
        </row>
        <row r="1738">
          <cell r="A1738" t="str">
            <v>5 S 01 101 20</v>
          </cell>
          <cell r="B1738" t="str">
            <v>-</v>
          </cell>
          <cell r="C1738" t="str">
            <v>Esc. carga tr. mat 2a c. DMT 3000 a 5000m c/carreg</v>
          </cell>
          <cell r="D1738" t="str">
            <v>m³</v>
          </cell>
          <cell r="H1738" t="str">
            <v>DNER-ES-280/97</v>
          </cell>
        </row>
        <row r="1739">
          <cell r="A1739" t="str">
            <v>5 S 01 101 22</v>
          </cell>
          <cell r="B1739" t="str">
            <v>-</v>
          </cell>
          <cell r="C1739" t="str">
            <v>Esc. carga transp. mat 2a cat DMT 50 a 200m c/e</v>
          </cell>
          <cell r="D1739" t="str">
            <v>m³</v>
          </cell>
          <cell r="H1739" t="str">
            <v>DNER-ES-280/97</v>
          </cell>
        </row>
        <row r="1740">
          <cell r="A1740" t="str">
            <v>5 S 01 101 23</v>
          </cell>
          <cell r="B1740" t="str">
            <v>-</v>
          </cell>
          <cell r="C1740" t="str">
            <v>Esc. carga transp. mat 2a cat DMT 200 a 400m c/e</v>
          </cell>
          <cell r="D1740" t="str">
            <v>m³</v>
          </cell>
          <cell r="H1740" t="str">
            <v>DNER-ES-280/97</v>
          </cell>
        </row>
        <row r="1741">
          <cell r="A1741" t="str">
            <v>5 S 01 101 24</v>
          </cell>
          <cell r="B1741" t="str">
            <v>-</v>
          </cell>
          <cell r="C1741" t="str">
            <v>Esc. carga transp. mat 2a cat DMT 400 a 600m c/e</v>
          </cell>
          <cell r="D1741" t="str">
            <v>m³</v>
          </cell>
          <cell r="H1741" t="str">
            <v>DNER-ES-280/97</v>
          </cell>
        </row>
        <row r="1742">
          <cell r="A1742" t="str">
            <v>5 S 01 101 25</v>
          </cell>
          <cell r="B1742" t="str">
            <v>-</v>
          </cell>
          <cell r="C1742" t="str">
            <v>Esc. carga transp. mat 2a cat DMT 600 a 800m c/e</v>
          </cell>
          <cell r="D1742" t="str">
            <v>m³</v>
          </cell>
          <cell r="H1742" t="str">
            <v>DNER-ES-280/97</v>
          </cell>
        </row>
        <row r="1743">
          <cell r="A1743" t="str">
            <v>5 S 01 101 26</v>
          </cell>
          <cell r="B1743" t="str">
            <v>-</v>
          </cell>
          <cell r="C1743" t="str">
            <v>Esc. carga transp. mat 2a cat DMT 800 a 1000m c/e</v>
          </cell>
          <cell r="D1743" t="str">
            <v>m³</v>
          </cell>
          <cell r="H1743" t="str">
            <v>DNER-ES-280/97</v>
          </cell>
        </row>
        <row r="1744">
          <cell r="A1744" t="str">
            <v>5 S 01 101 27</v>
          </cell>
          <cell r="B1744" t="str">
            <v>-</v>
          </cell>
          <cell r="C1744" t="str">
            <v>Esc. carga transp. mat 2a cat DMT 1000 a 1200m c/e</v>
          </cell>
          <cell r="D1744" t="str">
            <v>m³</v>
          </cell>
          <cell r="H1744" t="str">
            <v>DNER-ES-280/97</v>
          </cell>
        </row>
        <row r="1745">
          <cell r="A1745" t="str">
            <v>5 S 01 101 28</v>
          </cell>
          <cell r="B1745" t="str">
            <v>-</v>
          </cell>
          <cell r="C1745" t="str">
            <v>Esc. carga transp. mat 2a cat DMT 1200 a 1400m c/e</v>
          </cell>
          <cell r="D1745" t="str">
            <v>m³</v>
          </cell>
          <cell r="H1745" t="str">
            <v>DNER-ES-280/97</v>
          </cell>
        </row>
        <row r="1746">
          <cell r="A1746" t="str">
            <v>5 S 01 101 29</v>
          </cell>
          <cell r="B1746" t="str">
            <v>-</v>
          </cell>
          <cell r="C1746" t="str">
            <v>Esc. carga transp. mat 2a cat DMT 1400 a 1600m c/e</v>
          </cell>
          <cell r="D1746" t="str">
            <v>m³</v>
          </cell>
          <cell r="H1746" t="str">
            <v>DNER-ES-280/97</v>
          </cell>
        </row>
        <row r="1747">
          <cell r="A1747" t="str">
            <v>5 S 01 101 30</v>
          </cell>
          <cell r="B1747" t="str">
            <v>-</v>
          </cell>
          <cell r="C1747" t="str">
            <v>Esc. carga transp. mat 2a cat DMT 1600 a 1800m c/e</v>
          </cell>
          <cell r="D1747" t="str">
            <v>m³</v>
          </cell>
          <cell r="H1747" t="str">
            <v>DNER-ES-280/97</v>
          </cell>
        </row>
        <row r="1748">
          <cell r="A1748" t="str">
            <v>5 S 01 101 31</v>
          </cell>
          <cell r="B1748" t="str">
            <v>-</v>
          </cell>
          <cell r="C1748" t="str">
            <v>Esc. carga transp. mat 2a cat DMT 1800 a 2000m c/e</v>
          </cell>
          <cell r="D1748" t="str">
            <v>m³</v>
          </cell>
          <cell r="H1748" t="str">
            <v>DNER-ES-280/97</v>
          </cell>
        </row>
        <row r="1749">
          <cell r="A1749" t="str">
            <v>5 S 01 101 32</v>
          </cell>
          <cell r="B1749" t="str">
            <v>-</v>
          </cell>
          <cell r="C1749" t="str">
            <v>Esc. carga transp. mat 2a cat DMT 2000 a 3000m c/e</v>
          </cell>
          <cell r="D1749" t="str">
            <v>m³</v>
          </cell>
          <cell r="H1749" t="str">
            <v>DNER-ES-280/97</v>
          </cell>
        </row>
        <row r="1750">
          <cell r="A1750" t="str">
            <v>5 S 01 101 33</v>
          </cell>
          <cell r="B1750" t="str">
            <v>-</v>
          </cell>
          <cell r="C1750" t="str">
            <v>Esc. carga transp. mat 2a cat DMT 3000 a 5000m c/e</v>
          </cell>
          <cell r="D1750" t="str">
            <v>m³</v>
          </cell>
          <cell r="H1750" t="str">
            <v>DNER-ES-280/97</v>
          </cell>
        </row>
        <row r="1751">
          <cell r="A1751" t="str">
            <v>5 S 01 102 01</v>
          </cell>
          <cell r="B1751" t="str">
            <v>-</v>
          </cell>
          <cell r="C1751" t="str">
            <v>Esc. carga transp. mat 3a cat DMT até 50m</v>
          </cell>
          <cell r="D1751" t="str">
            <v>m³</v>
          </cell>
          <cell r="H1751" t="str">
            <v>DNER-ES-280/97</v>
          </cell>
        </row>
        <row r="1752">
          <cell r="A1752" t="str">
            <v>5 S 01 102 02</v>
          </cell>
          <cell r="B1752" t="str">
            <v>-</v>
          </cell>
          <cell r="C1752" t="str">
            <v>Esc. carga transp. mat 3a cat DMT 50 a 200m</v>
          </cell>
          <cell r="D1752" t="str">
            <v>m³</v>
          </cell>
          <cell r="H1752" t="str">
            <v>DNER-ES-280/97</v>
          </cell>
        </row>
        <row r="1753">
          <cell r="A1753" t="str">
            <v>5 S 01 102 03</v>
          </cell>
          <cell r="B1753" t="str">
            <v>-</v>
          </cell>
          <cell r="C1753" t="str">
            <v>Esc. carga transp. mat 3a cat DMT 200 a 400m</v>
          </cell>
          <cell r="D1753" t="str">
            <v>m³</v>
          </cell>
          <cell r="H1753" t="str">
            <v>DNER-ES-280/97</v>
          </cell>
        </row>
        <row r="1754">
          <cell r="A1754" t="str">
            <v>5 S 01 102 04</v>
          </cell>
          <cell r="B1754" t="str">
            <v>-</v>
          </cell>
          <cell r="C1754" t="str">
            <v>Esc. carga transp. mat 3a cat DMT 400 a 600m</v>
          </cell>
          <cell r="D1754" t="str">
            <v>m³</v>
          </cell>
          <cell r="H1754" t="str">
            <v>DNER-ES-280/97</v>
          </cell>
        </row>
        <row r="1755">
          <cell r="A1755" t="str">
            <v>5 S 01 102 05</v>
          </cell>
          <cell r="B1755" t="str">
            <v>-</v>
          </cell>
          <cell r="C1755" t="str">
            <v>Esc. carga transp. mat 3a cat DMT 600 a 800m</v>
          </cell>
          <cell r="D1755" t="str">
            <v>m³</v>
          </cell>
          <cell r="H1755" t="str">
            <v>DNER-ES-280/97</v>
          </cell>
        </row>
        <row r="1756">
          <cell r="A1756" t="str">
            <v>5 S 01 102 06</v>
          </cell>
          <cell r="B1756" t="str">
            <v>-</v>
          </cell>
          <cell r="C1756" t="str">
            <v>Esc. carga transp. mat 3a cat DMT 800 a 1000m</v>
          </cell>
          <cell r="D1756" t="str">
            <v>m³</v>
          </cell>
          <cell r="H1756" t="str">
            <v>DNER-ES-280/97</v>
          </cell>
        </row>
        <row r="1757">
          <cell r="A1757" t="str">
            <v>5 S 01 102 07</v>
          </cell>
          <cell r="B1757" t="str">
            <v>-</v>
          </cell>
          <cell r="C1757" t="str">
            <v>Esc. carga transp. mat 3a cat DMT 1000 a 1200m</v>
          </cell>
          <cell r="D1757" t="str">
            <v>m³</v>
          </cell>
          <cell r="H1757" t="str">
            <v>DNER-ES-280/97</v>
          </cell>
        </row>
        <row r="1758">
          <cell r="A1758" t="str">
            <v>5 S 01 510 00</v>
          </cell>
          <cell r="B1758" t="str">
            <v>-</v>
          </cell>
          <cell r="C1758" t="str">
            <v>Compactação de aterros a 95% proctor normal</v>
          </cell>
          <cell r="D1758" t="str">
            <v>m³</v>
          </cell>
        </row>
        <row r="1759">
          <cell r="A1759" t="str">
            <v>5 S 01 511 00</v>
          </cell>
          <cell r="B1759" t="str">
            <v>-</v>
          </cell>
          <cell r="C1759" t="str">
            <v>Compactação de aterros a 100% proctor normal</v>
          </cell>
          <cell r="D1759" t="str">
            <v>m³</v>
          </cell>
        </row>
        <row r="1760">
          <cell r="A1760" t="str">
            <v>5 S 01 513 01</v>
          </cell>
          <cell r="B1760" t="str">
            <v>-</v>
          </cell>
          <cell r="C1760" t="str">
            <v>Compactação de material de "bota-fora"</v>
          </cell>
          <cell r="D1760" t="str">
            <v>m³</v>
          </cell>
        </row>
        <row r="1761">
          <cell r="A1761" t="str">
            <v>5 S 02 100 00</v>
          </cell>
          <cell r="B1761" t="str">
            <v>-</v>
          </cell>
          <cell r="C1761" t="str">
            <v>Reforço do subleito</v>
          </cell>
          <cell r="D1761" t="str">
            <v>m³</v>
          </cell>
        </row>
        <row r="1762">
          <cell r="A1762" t="str">
            <v>5 S 02 110 00</v>
          </cell>
          <cell r="B1762" t="str">
            <v>-</v>
          </cell>
          <cell r="C1762" t="str">
            <v>Regularização do subleito</v>
          </cell>
          <cell r="D1762" t="str">
            <v>m²</v>
          </cell>
          <cell r="H1762" t="str">
            <v>DNER-ES-299/97</v>
          </cell>
        </row>
        <row r="1763">
          <cell r="A1763" t="str">
            <v>5 S 02 110 01</v>
          </cell>
          <cell r="B1763" t="str">
            <v>-</v>
          </cell>
          <cell r="C1763" t="str">
            <v>Regul. subleito c/ fresa. corte contr. aut. greide</v>
          </cell>
          <cell r="D1763" t="str">
            <v>m²</v>
          </cell>
        </row>
        <row r="1764">
          <cell r="A1764" t="str">
            <v>5 S 02 200 00</v>
          </cell>
          <cell r="B1764" t="str">
            <v>-</v>
          </cell>
          <cell r="C1764" t="str">
            <v>Sub-base solo estabilizado granul. s/ mistura</v>
          </cell>
          <cell r="D1764" t="str">
            <v>m³</v>
          </cell>
          <cell r="H1764" t="str">
            <v>DNER-ES/301/97</v>
          </cell>
        </row>
        <row r="1765">
          <cell r="A1765" t="str">
            <v>5 S 02 200 01</v>
          </cell>
          <cell r="B1765" t="str">
            <v>-</v>
          </cell>
          <cell r="C1765" t="str">
            <v>Base solo estabilizado granul. s/ mistura</v>
          </cell>
          <cell r="D1765" t="str">
            <v>m³</v>
          </cell>
        </row>
        <row r="1766">
          <cell r="A1766" t="str">
            <v>5 S 02 201 00</v>
          </cell>
          <cell r="B1766" t="str">
            <v>-</v>
          </cell>
          <cell r="C1766" t="str">
            <v>Recomposição camada de base s/ adição de material</v>
          </cell>
          <cell r="D1766" t="str">
            <v>m²</v>
          </cell>
        </row>
        <row r="1767">
          <cell r="A1767" t="str">
            <v>5 S 02 210 00</v>
          </cell>
          <cell r="B1767" t="str">
            <v>-</v>
          </cell>
          <cell r="C1767" t="str">
            <v>Sub-base estabiliz. granul. c/ mist. solo na pista</v>
          </cell>
          <cell r="D1767" t="str">
            <v>m³</v>
          </cell>
        </row>
        <row r="1768">
          <cell r="A1768" t="str">
            <v>5 S 02 210 01</v>
          </cell>
          <cell r="B1768" t="str">
            <v>-</v>
          </cell>
          <cell r="C1768" t="str">
            <v>Sub-base estab. granul.c/mist. solo-areia na pista</v>
          </cell>
          <cell r="D1768" t="str">
            <v>m³</v>
          </cell>
        </row>
        <row r="1769">
          <cell r="A1769" t="str">
            <v>5 S 02 210 02</v>
          </cell>
          <cell r="B1769" t="str">
            <v>-</v>
          </cell>
          <cell r="C1769" t="str">
            <v>Base estabiliz.granul.c/ mist. solo areia na pista</v>
          </cell>
          <cell r="D1769" t="str">
            <v>m³</v>
          </cell>
        </row>
        <row r="1770">
          <cell r="A1770" t="str">
            <v>5 S 02 210 51</v>
          </cell>
          <cell r="B1770" t="str">
            <v>-</v>
          </cell>
          <cell r="C1770" t="str">
            <v>Sub-base est.gran.c/mist.solo-areia na pista AC</v>
          </cell>
          <cell r="D1770" t="str">
            <v>m³</v>
          </cell>
        </row>
        <row r="1771">
          <cell r="A1771" t="str">
            <v>5 S 02 210 52</v>
          </cell>
          <cell r="B1771" t="str">
            <v>-</v>
          </cell>
          <cell r="C1771" t="str">
            <v>Base estab.gran.c/mist.solo areia na pista AC</v>
          </cell>
          <cell r="D1771" t="str">
            <v>m³</v>
          </cell>
        </row>
        <row r="1772">
          <cell r="A1772" t="str">
            <v>5 S 02 220 00</v>
          </cell>
          <cell r="B1772" t="str">
            <v>-</v>
          </cell>
          <cell r="C1772" t="str">
            <v>Base estabilizada granul. c/ mistura solo-brita</v>
          </cell>
          <cell r="D1772" t="str">
            <v>m³</v>
          </cell>
        </row>
        <row r="1773">
          <cell r="A1773" t="str">
            <v>5 S 02 220 50</v>
          </cell>
          <cell r="B1773" t="str">
            <v>-</v>
          </cell>
          <cell r="C1773" t="str">
            <v>Base estabilizada granul.c/mist. solo-brita BC</v>
          </cell>
          <cell r="D1773" t="str">
            <v>m³</v>
          </cell>
        </row>
        <row r="1774">
          <cell r="A1774" t="str">
            <v>5 S 02 230 00</v>
          </cell>
          <cell r="B1774" t="str">
            <v>-</v>
          </cell>
          <cell r="C1774" t="str">
            <v>Base de brita graduada</v>
          </cell>
          <cell r="D1774" t="str">
            <v>m³</v>
          </cell>
        </row>
        <row r="1775">
          <cell r="A1775" t="str">
            <v>5 S 02 230 01</v>
          </cell>
          <cell r="B1775" t="str">
            <v>-</v>
          </cell>
          <cell r="C1775" t="str">
            <v>Base brita grad.c/distr.agreg. contr. autom.greide</v>
          </cell>
          <cell r="D1775" t="str">
            <v>m³</v>
          </cell>
        </row>
        <row r="1776">
          <cell r="A1776" t="str">
            <v>5 S 02 230 50</v>
          </cell>
          <cell r="B1776" t="str">
            <v>-</v>
          </cell>
          <cell r="C1776" t="str">
            <v>Base de brita graduada BC</v>
          </cell>
          <cell r="D1776" t="str">
            <v>m³</v>
          </cell>
        </row>
        <row r="1777">
          <cell r="A1777" t="str">
            <v>5 S 02 230 51</v>
          </cell>
          <cell r="B1777" t="str">
            <v>-</v>
          </cell>
          <cell r="C1777" t="str">
            <v>Base brita grad.c/dist.agreg.contr.aut.greide BC</v>
          </cell>
          <cell r="D1777" t="str">
            <v>m³</v>
          </cell>
        </row>
        <row r="1778">
          <cell r="A1778" t="str">
            <v>5 S 02 231 00</v>
          </cell>
          <cell r="B1778" t="str">
            <v>-</v>
          </cell>
          <cell r="C1778" t="str">
            <v>Base de macadame hidraúlico</v>
          </cell>
          <cell r="D1778" t="str">
            <v>m³</v>
          </cell>
        </row>
        <row r="1779">
          <cell r="A1779" t="str">
            <v>5 S 02 231 50</v>
          </cell>
          <cell r="B1779" t="str">
            <v>-</v>
          </cell>
          <cell r="C1779" t="str">
            <v>Base de macadame hidraúlico BC</v>
          </cell>
          <cell r="D1779" t="str">
            <v>m³</v>
          </cell>
        </row>
        <row r="1780">
          <cell r="A1780" t="str">
            <v>5 S 02 240 11</v>
          </cell>
          <cell r="B1780" t="str">
            <v>-</v>
          </cell>
          <cell r="C1780" t="str">
            <v>Recomposição camada de base c/ adição de cimento</v>
          </cell>
          <cell r="D1780" t="str">
            <v>m³</v>
          </cell>
        </row>
        <row r="1781">
          <cell r="A1781" t="str">
            <v>5 S 02 241 01</v>
          </cell>
          <cell r="B1781" t="str">
            <v>-</v>
          </cell>
          <cell r="C1781" t="str">
            <v>Base de solo cimento com mistura em usina</v>
          </cell>
          <cell r="D1781" t="str">
            <v>m³</v>
          </cell>
        </row>
        <row r="1782">
          <cell r="A1782" t="str">
            <v>5 S 02 243 01</v>
          </cell>
          <cell r="B1782" t="str">
            <v>-</v>
          </cell>
          <cell r="C1782" t="str">
            <v>Sub-base solo melhorado c/cimento c/mist. em usina</v>
          </cell>
          <cell r="D1782" t="str">
            <v>m³</v>
          </cell>
        </row>
        <row r="1783">
          <cell r="A1783" t="str">
            <v>5 S 02 249 11</v>
          </cell>
          <cell r="B1783" t="str">
            <v>-</v>
          </cell>
          <cell r="C1783" t="str">
            <v>Recomp. base c/ demol. do rev. e incorp. à base</v>
          </cell>
          <cell r="D1783" t="str">
            <v>m³</v>
          </cell>
        </row>
        <row r="1784">
          <cell r="A1784" t="str">
            <v>5 S 02 300 00</v>
          </cell>
          <cell r="B1784" t="str">
            <v>-</v>
          </cell>
          <cell r="C1784" t="str">
            <v>Imprimação</v>
          </cell>
          <cell r="D1784" t="str">
            <v>m²</v>
          </cell>
          <cell r="H1784" t="str">
            <v>DNER-ES-306/97</v>
          </cell>
        </row>
        <row r="1785">
          <cell r="A1785" t="str">
            <v>5 S 02 400 00</v>
          </cell>
          <cell r="B1785" t="str">
            <v>-</v>
          </cell>
          <cell r="C1785" t="str">
            <v>Pintura de ligação</v>
          </cell>
          <cell r="D1785" t="str">
            <v>m²</v>
          </cell>
          <cell r="H1785" t="str">
            <v>DNER-ES-307/97</v>
          </cell>
        </row>
        <row r="1786">
          <cell r="A1786" t="str">
            <v>5 S 02 500 00</v>
          </cell>
          <cell r="B1786" t="str">
            <v>-</v>
          </cell>
          <cell r="C1786" t="str">
            <v>Tratamento superficial simples c/ CAP</v>
          </cell>
          <cell r="D1786" t="str">
            <v>m²</v>
          </cell>
        </row>
        <row r="1787">
          <cell r="A1787" t="str">
            <v>5 S 02 500 01</v>
          </cell>
          <cell r="B1787" t="str">
            <v>-</v>
          </cell>
          <cell r="C1787" t="str">
            <v>Tratamento superficial simples c/ emulsão</v>
          </cell>
          <cell r="D1787" t="str">
            <v>m²</v>
          </cell>
        </row>
        <row r="1788">
          <cell r="A1788" t="str">
            <v>5 S 02 500 02</v>
          </cell>
          <cell r="B1788" t="str">
            <v>-</v>
          </cell>
          <cell r="C1788" t="str">
            <v>Tratamento superficial simples c/ banho diluído</v>
          </cell>
          <cell r="D1788" t="str">
            <v>m²</v>
          </cell>
        </row>
        <row r="1789">
          <cell r="A1789" t="str">
            <v>5 S 02 500 50</v>
          </cell>
          <cell r="B1789" t="str">
            <v>-</v>
          </cell>
          <cell r="C1789" t="str">
            <v>Tratamento superficial simples c/ CAP BC</v>
          </cell>
          <cell r="D1789" t="str">
            <v>m²</v>
          </cell>
        </row>
        <row r="1790">
          <cell r="A1790" t="str">
            <v>5 S 02 500 51</v>
          </cell>
          <cell r="B1790" t="str">
            <v>-</v>
          </cell>
          <cell r="C1790" t="str">
            <v>Tratamento superficial simples c/ emulsão BC</v>
          </cell>
          <cell r="D1790" t="str">
            <v>m²</v>
          </cell>
        </row>
        <row r="1791">
          <cell r="A1791" t="str">
            <v>5 S 02 500 52</v>
          </cell>
          <cell r="B1791" t="str">
            <v>-</v>
          </cell>
          <cell r="C1791" t="str">
            <v>Tratamento superficial simples c/banho diluído BC</v>
          </cell>
          <cell r="D1791" t="str">
            <v>m²</v>
          </cell>
        </row>
        <row r="1792">
          <cell r="A1792" t="str">
            <v>5 S 02 501 00</v>
          </cell>
          <cell r="B1792" t="str">
            <v>-</v>
          </cell>
          <cell r="C1792" t="str">
            <v>Tratamento superficial duplo c/ CAP</v>
          </cell>
          <cell r="D1792" t="str">
            <v>m²</v>
          </cell>
        </row>
        <row r="1793">
          <cell r="A1793" t="str">
            <v>5 S 02 501 01</v>
          </cell>
          <cell r="B1793" t="str">
            <v>-</v>
          </cell>
          <cell r="C1793" t="str">
            <v>Tratamento superficial duplo c/ emulsão</v>
          </cell>
          <cell r="D1793" t="str">
            <v>m²</v>
          </cell>
        </row>
        <row r="1794">
          <cell r="A1794" t="str">
            <v>5 S 02 501 02</v>
          </cell>
          <cell r="B1794" t="str">
            <v>-</v>
          </cell>
          <cell r="C1794" t="str">
            <v>Tratamento superficial duplo c/ banho diluído</v>
          </cell>
          <cell r="D1794" t="str">
            <v>m²</v>
          </cell>
        </row>
        <row r="1795">
          <cell r="A1795" t="str">
            <v>5 S 02 501 50</v>
          </cell>
          <cell r="B1795" t="str">
            <v>-</v>
          </cell>
          <cell r="C1795" t="str">
            <v>Tratamento superficial duplo c/ CAP BC</v>
          </cell>
          <cell r="D1795" t="str">
            <v>m²</v>
          </cell>
        </row>
        <row r="1796">
          <cell r="A1796" t="str">
            <v>5 S 02 501 51</v>
          </cell>
          <cell r="B1796" t="str">
            <v>-</v>
          </cell>
          <cell r="C1796" t="str">
            <v>Tratamento superficial duplo c/ emulsão BC</v>
          </cell>
          <cell r="D1796" t="str">
            <v>m²</v>
          </cell>
        </row>
        <row r="1797">
          <cell r="A1797" t="str">
            <v>5 S 02 501 52</v>
          </cell>
          <cell r="B1797" t="str">
            <v>-</v>
          </cell>
          <cell r="C1797" t="str">
            <v>Tratamento superficial duplo c/banho diluído BC</v>
          </cell>
          <cell r="D1797" t="str">
            <v>m²</v>
          </cell>
        </row>
        <row r="1798">
          <cell r="A1798" t="str">
            <v>5 S 02 502 00</v>
          </cell>
          <cell r="B1798" t="str">
            <v>-</v>
          </cell>
          <cell r="C1798" t="str">
            <v>Tratamento superficial triplo c/ CAP</v>
          </cell>
          <cell r="D1798" t="str">
            <v>m²</v>
          </cell>
        </row>
        <row r="1799">
          <cell r="A1799" t="str">
            <v>5 S 02 502 01</v>
          </cell>
          <cell r="B1799" t="str">
            <v>-</v>
          </cell>
          <cell r="C1799" t="str">
            <v>Tratamento superficial triplo c/ emulsão</v>
          </cell>
          <cell r="D1799" t="str">
            <v>m²</v>
          </cell>
        </row>
        <row r="1800">
          <cell r="A1800" t="str">
            <v>5 S 02 502 02</v>
          </cell>
          <cell r="B1800" t="str">
            <v>-</v>
          </cell>
          <cell r="C1800" t="str">
            <v>Tratamento superficial triplo c/ banho diluído</v>
          </cell>
          <cell r="D1800" t="str">
            <v>m²</v>
          </cell>
        </row>
        <row r="1801">
          <cell r="A1801" t="str">
            <v>5 S 02 502 50</v>
          </cell>
          <cell r="B1801" t="str">
            <v>-</v>
          </cell>
          <cell r="C1801" t="str">
            <v>Tratamento superficial triplo c/ CAP BC</v>
          </cell>
          <cell r="D1801" t="str">
            <v>m²</v>
          </cell>
        </row>
        <row r="1802">
          <cell r="A1802" t="str">
            <v>5 S 02 502 51</v>
          </cell>
          <cell r="B1802" t="str">
            <v>-</v>
          </cell>
          <cell r="C1802" t="str">
            <v>Tratamento superficial triplo c/ emulsão BC</v>
          </cell>
          <cell r="D1802" t="str">
            <v>m²</v>
          </cell>
        </row>
        <row r="1803">
          <cell r="A1803" t="str">
            <v>5 S 02 502 52</v>
          </cell>
          <cell r="B1803" t="str">
            <v>-</v>
          </cell>
          <cell r="C1803" t="str">
            <v>Tratamento superficial triplo c/ banho diluído BC</v>
          </cell>
          <cell r="D1803" t="str">
            <v>m²</v>
          </cell>
        </row>
        <row r="1804">
          <cell r="A1804" t="str">
            <v>5 S 02 511 01</v>
          </cell>
          <cell r="B1804" t="str">
            <v>-</v>
          </cell>
          <cell r="C1804" t="str">
            <v>Micro-revestimento a frio - Microflex 0,8cm</v>
          </cell>
          <cell r="D1804" t="str">
            <v>m²</v>
          </cell>
        </row>
        <row r="1805">
          <cell r="A1805" t="str">
            <v>5 S 02 511 02</v>
          </cell>
          <cell r="B1805" t="str">
            <v>-</v>
          </cell>
          <cell r="C1805" t="str">
            <v>Micro-revestimento a frio - Microflex 1,5 cm</v>
          </cell>
          <cell r="D1805" t="str">
            <v>m²</v>
          </cell>
        </row>
        <row r="1806">
          <cell r="A1806" t="str">
            <v>5 S 02 511 03</v>
          </cell>
          <cell r="B1806" t="str">
            <v>-</v>
          </cell>
          <cell r="C1806" t="str">
            <v>Micro-revestimento a frio - Microflex 2,0 cm</v>
          </cell>
          <cell r="D1806" t="str">
            <v>m²</v>
          </cell>
        </row>
        <row r="1807">
          <cell r="A1807" t="str">
            <v>5 S 02 511 04</v>
          </cell>
          <cell r="B1807" t="str">
            <v>-</v>
          </cell>
          <cell r="C1807" t="str">
            <v>Micro-revestimento a frio - Microflex - 2,5 cm</v>
          </cell>
          <cell r="D1807" t="str">
            <v>m²</v>
          </cell>
        </row>
        <row r="1808">
          <cell r="A1808" t="str">
            <v>5 S 02 511 51</v>
          </cell>
          <cell r="B1808" t="str">
            <v>-</v>
          </cell>
          <cell r="C1808" t="str">
            <v>Micro-revestimento a frio - Microflex 0,8cm BC</v>
          </cell>
          <cell r="D1808" t="str">
            <v>m²</v>
          </cell>
        </row>
        <row r="1809">
          <cell r="A1809" t="str">
            <v>5 S 02 511 52</v>
          </cell>
          <cell r="B1809" t="str">
            <v>-</v>
          </cell>
          <cell r="C1809" t="str">
            <v>Micro-revestimento a frio - Microflex 1,5 cm BC</v>
          </cell>
          <cell r="D1809" t="str">
            <v>m²</v>
          </cell>
        </row>
        <row r="1810">
          <cell r="A1810" t="str">
            <v>5 S 02 511 53</v>
          </cell>
          <cell r="B1810" t="str">
            <v>-</v>
          </cell>
          <cell r="C1810" t="str">
            <v>Micro-revestimento a frio - Microflex 2,0 cm BC</v>
          </cell>
          <cell r="D1810" t="str">
            <v>m²</v>
          </cell>
        </row>
        <row r="1811">
          <cell r="A1811" t="str">
            <v>5 S 02 511 54</v>
          </cell>
          <cell r="B1811" t="str">
            <v>-</v>
          </cell>
          <cell r="C1811" t="str">
            <v>Micro-revestimento a frio-Microflex-2,5 cm BC</v>
          </cell>
          <cell r="D1811" t="str">
            <v>m²</v>
          </cell>
        </row>
        <row r="1812">
          <cell r="A1812" t="str">
            <v>5 S 02 512 01</v>
          </cell>
          <cell r="B1812" t="str">
            <v>-</v>
          </cell>
          <cell r="C1812" t="str">
            <v>Lama asfáltica fina (granulometrias I e II)</v>
          </cell>
          <cell r="D1812" t="str">
            <v>m²</v>
          </cell>
        </row>
        <row r="1813">
          <cell r="A1813" t="str">
            <v>5 S 02 512 02</v>
          </cell>
          <cell r="B1813" t="str">
            <v>-</v>
          </cell>
          <cell r="C1813" t="str">
            <v>Lama asfáltica grossa (granulometrias III e IV)</v>
          </cell>
          <cell r="D1813" t="str">
            <v>m²</v>
          </cell>
        </row>
        <row r="1814">
          <cell r="A1814" t="str">
            <v>5 S 02 512 51</v>
          </cell>
          <cell r="B1814" t="str">
            <v>-</v>
          </cell>
          <cell r="C1814" t="str">
            <v>Lama asfáltica fina (granulometrias I e II) AC/BC</v>
          </cell>
          <cell r="D1814" t="str">
            <v>m²</v>
          </cell>
        </row>
        <row r="1815">
          <cell r="A1815" t="str">
            <v>5 S 02 512 52</v>
          </cell>
          <cell r="B1815" t="str">
            <v>-</v>
          </cell>
          <cell r="C1815" t="str">
            <v>Lama asfált.grossa (granulometrias III e IV) AC/BC</v>
          </cell>
          <cell r="D1815" t="str">
            <v>m²</v>
          </cell>
        </row>
        <row r="1816">
          <cell r="A1816" t="str">
            <v>5 S 02 530 00</v>
          </cell>
          <cell r="B1816" t="str">
            <v>-</v>
          </cell>
          <cell r="C1816" t="str">
            <v>Pré-misturado a frio</v>
          </cell>
          <cell r="D1816" t="str">
            <v>m³</v>
          </cell>
        </row>
        <row r="1817">
          <cell r="A1817" t="str">
            <v>5 S 02 530 50</v>
          </cell>
          <cell r="B1817" t="str">
            <v>-</v>
          </cell>
          <cell r="C1817" t="str">
            <v>Pré-misturado a frio AC/BC</v>
          </cell>
          <cell r="D1817" t="str">
            <v>m³</v>
          </cell>
        </row>
        <row r="1818">
          <cell r="A1818" t="str">
            <v>5 S 02 531 00</v>
          </cell>
          <cell r="B1818" t="str">
            <v>-</v>
          </cell>
          <cell r="C1818" t="str">
            <v>Macadame betuminoso por penetração</v>
          </cell>
          <cell r="D1818" t="str">
            <v>m³</v>
          </cell>
        </row>
        <row r="1819">
          <cell r="A1819" t="str">
            <v>5 S 02 531 50</v>
          </cell>
          <cell r="B1819" t="str">
            <v>-</v>
          </cell>
          <cell r="C1819" t="str">
            <v>Macadame betuminoso por penetração BC</v>
          </cell>
          <cell r="D1819" t="str">
            <v>m³</v>
          </cell>
        </row>
        <row r="1820">
          <cell r="A1820" t="str">
            <v>5 S 02 532 00</v>
          </cell>
          <cell r="B1820" t="str">
            <v>-</v>
          </cell>
          <cell r="C1820" t="str">
            <v>Areia-asfalto a quente</v>
          </cell>
          <cell r="D1820" t="str">
            <v>t</v>
          </cell>
        </row>
        <row r="1821">
          <cell r="A1821" t="str">
            <v>5 S 02 532 50</v>
          </cell>
          <cell r="B1821" t="str">
            <v>-</v>
          </cell>
          <cell r="C1821" t="str">
            <v>Areia-asfalto a quente AC</v>
          </cell>
          <cell r="D1821" t="str">
            <v>t</v>
          </cell>
        </row>
        <row r="1822">
          <cell r="A1822" t="str">
            <v>5 S 02 540 01</v>
          </cell>
          <cell r="B1822" t="str">
            <v>-</v>
          </cell>
          <cell r="C1822" t="str">
            <v>Conc. betumin.usinado a quente - capa de rolamento</v>
          </cell>
          <cell r="D1822" t="str">
            <v>t</v>
          </cell>
        </row>
        <row r="1823">
          <cell r="A1823" t="str">
            <v>5 S 02 540 02</v>
          </cell>
          <cell r="B1823" t="str">
            <v>-</v>
          </cell>
          <cell r="C1823" t="str">
            <v>Concreto betuminoso usinado a quente - binder</v>
          </cell>
          <cell r="D1823" t="str">
            <v>t</v>
          </cell>
        </row>
        <row r="1824">
          <cell r="A1824" t="str">
            <v>5 S 02 540 12</v>
          </cell>
          <cell r="B1824" t="str">
            <v>-</v>
          </cell>
          <cell r="C1824" t="str">
            <v>CBUQ reciclado em usina fixa</v>
          </cell>
          <cell r="D1824" t="str">
            <v>t</v>
          </cell>
        </row>
        <row r="1825">
          <cell r="A1825" t="str">
            <v>5 S 02 540 51</v>
          </cell>
          <cell r="B1825" t="str">
            <v>-</v>
          </cell>
          <cell r="C1825" t="str">
            <v>CBUQ -capa de rolamento AC/BC</v>
          </cell>
          <cell r="D1825" t="str">
            <v>t</v>
          </cell>
        </row>
        <row r="1826">
          <cell r="A1826" t="str">
            <v>5 S 02 540 52</v>
          </cell>
          <cell r="B1826" t="str">
            <v>-</v>
          </cell>
          <cell r="C1826" t="str">
            <v>CBUQ -binder AC/BC</v>
          </cell>
          <cell r="D1826" t="str">
            <v>t</v>
          </cell>
        </row>
        <row r="1827">
          <cell r="A1827" t="str">
            <v>5 S 02 540 62</v>
          </cell>
          <cell r="B1827" t="str">
            <v>-</v>
          </cell>
          <cell r="C1827" t="str">
            <v>CBUQ reciclado em usina fixa AC/BC</v>
          </cell>
          <cell r="D1827" t="str">
            <v>t</v>
          </cell>
        </row>
        <row r="1828">
          <cell r="A1828" t="str">
            <v>5 S 02 600 00</v>
          </cell>
          <cell r="B1828" t="str">
            <v>-</v>
          </cell>
          <cell r="C1828" t="str">
            <v>Manta sintét. p/ recap.asfál.- fornec. e aplicação</v>
          </cell>
          <cell r="D1828" t="str">
            <v>m²</v>
          </cell>
        </row>
        <row r="1829">
          <cell r="A1829" t="str">
            <v>5 S 02 607 00</v>
          </cell>
          <cell r="B1829" t="str">
            <v>-</v>
          </cell>
          <cell r="C1829" t="str">
            <v>Concreto cimento portland c/ equip. pequeno porte</v>
          </cell>
          <cell r="D1829" t="str">
            <v>m³</v>
          </cell>
        </row>
        <row r="1830">
          <cell r="A1830" t="str">
            <v>5 S 02 607 50</v>
          </cell>
          <cell r="B1830" t="str">
            <v>-</v>
          </cell>
          <cell r="C1830" t="str">
            <v>Concr.cimento portland c/equip.pequeno porte AC/BC</v>
          </cell>
          <cell r="D1830" t="str">
            <v>m³</v>
          </cell>
        </row>
        <row r="1831">
          <cell r="A1831" t="str">
            <v>5 S 02 702 00</v>
          </cell>
          <cell r="B1831" t="str">
            <v>-</v>
          </cell>
          <cell r="C1831" t="str">
            <v>Limpeza e enchimento de junta de pavimento de conc</v>
          </cell>
          <cell r="D1831" t="str">
            <v>m</v>
          </cell>
        </row>
        <row r="1832">
          <cell r="A1832" t="str">
            <v>5 S 02 905 00</v>
          </cell>
          <cell r="B1832" t="str">
            <v>-</v>
          </cell>
          <cell r="C1832" t="str">
            <v>Remoção mecanizada de revestimento betuminoso</v>
          </cell>
          <cell r="D1832" t="str">
            <v>m³</v>
          </cell>
          <cell r="H1832" t="str">
            <v>DNER-ES-321/97</v>
          </cell>
        </row>
        <row r="1833">
          <cell r="A1833" t="str">
            <v>5 S 02 905 01</v>
          </cell>
          <cell r="B1833" t="str">
            <v>-</v>
          </cell>
          <cell r="C1833" t="str">
            <v>Remoção manual de revestimento betuminoso</v>
          </cell>
          <cell r="D1833" t="str">
            <v>m³</v>
          </cell>
          <cell r="H1833" t="str">
            <v>DNER-ES-321/97</v>
          </cell>
        </row>
        <row r="1834">
          <cell r="A1834" t="str">
            <v>5 S 02 906 00</v>
          </cell>
          <cell r="B1834" t="str">
            <v>-</v>
          </cell>
          <cell r="C1834" t="str">
            <v>Remoção mecanizada da camada granular pavimento</v>
          </cell>
          <cell r="D1834" t="str">
            <v>m³</v>
          </cell>
          <cell r="H1834" t="str">
            <v>DNER-ES-321/97</v>
          </cell>
        </row>
        <row r="1835">
          <cell r="A1835" t="str">
            <v>5 S 02 906 01</v>
          </cell>
          <cell r="B1835" t="str">
            <v>-</v>
          </cell>
          <cell r="C1835" t="str">
            <v>Remoção manual da camada granular do pavimento</v>
          </cell>
          <cell r="D1835" t="str">
            <v>m³</v>
          </cell>
          <cell r="H1835" t="str">
            <v>DNER-ES-321/97</v>
          </cell>
        </row>
        <row r="1836">
          <cell r="A1836" t="str">
            <v>5 S 02 907 00</v>
          </cell>
          <cell r="B1836" t="str">
            <v>-</v>
          </cell>
          <cell r="C1836" t="str">
            <v>Remoção mecanizada material de baixa capac.suporte</v>
          </cell>
          <cell r="D1836" t="str">
            <v>m³</v>
          </cell>
          <cell r="H1836" t="str">
            <v>DNER-ES-321/97</v>
          </cell>
        </row>
        <row r="1837">
          <cell r="A1837" t="str">
            <v>5 S 02 907 01</v>
          </cell>
          <cell r="B1837" t="str">
            <v>-</v>
          </cell>
          <cell r="C1837" t="str">
            <v>Remoção manual de material de baixa capac.suporte</v>
          </cell>
          <cell r="D1837" t="str">
            <v>m³</v>
          </cell>
          <cell r="H1837" t="str">
            <v>DNER-ES-321/97</v>
          </cell>
        </row>
        <row r="1838">
          <cell r="A1838" t="str">
            <v>5 S 02 908 00</v>
          </cell>
          <cell r="B1838" t="str">
            <v>-</v>
          </cell>
          <cell r="C1838" t="str">
            <v>Arrancamento e remoção de paralelepípedos</v>
          </cell>
          <cell r="D1838" t="str">
            <v>m²</v>
          </cell>
        </row>
        <row r="1839">
          <cell r="A1839" t="str">
            <v>5 S 02 909 00</v>
          </cell>
          <cell r="B1839" t="str">
            <v>-</v>
          </cell>
          <cell r="C1839" t="str">
            <v>Arrancamento e remoção de meios-fios</v>
          </cell>
          <cell r="D1839" t="str">
            <v>m³</v>
          </cell>
        </row>
        <row r="1840">
          <cell r="A1840" t="str">
            <v>5 S 02 990 11</v>
          </cell>
          <cell r="B1840" t="str">
            <v>-</v>
          </cell>
          <cell r="C1840" t="str">
            <v>Fresagem contínua do revest. betuminoso</v>
          </cell>
          <cell r="D1840" t="str">
            <v>m³</v>
          </cell>
        </row>
        <row r="1841">
          <cell r="A1841" t="str">
            <v>5 S 02 990 12</v>
          </cell>
          <cell r="B1841" t="str">
            <v>-</v>
          </cell>
          <cell r="C1841" t="str">
            <v>Fresagem descontínua revest. betuminoso</v>
          </cell>
          <cell r="D1841" t="str">
            <v>m³</v>
          </cell>
        </row>
        <row r="1842">
          <cell r="A1842" t="str">
            <v>5 S 04 300 16</v>
          </cell>
          <cell r="B1842" t="str">
            <v>-</v>
          </cell>
          <cell r="C1842" t="str">
            <v>Bueiro met. chapas múltiplas D=1,60m galv.</v>
          </cell>
          <cell r="D1842" t="str">
            <v>m</v>
          </cell>
        </row>
        <row r="1843">
          <cell r="A1843" t="str">
            <v>5 S 04 300 20</v>
          </cell>
          <cell r="B1843" t="str">
            <v>-</v>
          </cell>
          <cell r="C1843" t="str">
            <v>Bueiro met. chapas múltiplas D=2,00m galv.</v>
          </cell>
          <cell r="D1843" t="str">
            <v>m</v>
          </cell>
        </row>
        <row r="1844">
          <cell r="A1844" t="str">
            <v>5 S 04 300 66</v>
          </cell>
          <cell r="B1844" t="str">
            <v>-</v>
          </cell>
          <cell r="C1844" t="str">
            <v>Bueiro met. chapas múltiplas D=1,60m galv. BC</v>
          </cell>
          <cell r="D1844" t="str">
            <v>m</v>
          </cell>
        </row>
        <row r="1845">
          <cell r="A1845" t="str">
            <v>5 S 04 300 70</v>
          </cell>
          <cell r="B1845" t="str">
            <v>-</v>
          </cell>
          <cell r="C1845" t="str">
            <v>Bueiro met. chapas múltiplas D=2,00m galv. BC</v>
          </cell>
          <cell r="D1845" t="str">
            <v>m</v>
          </cell>
        </row>
        <row r="1846">
          <cell r="A1846" t="str">
            <v>5 S 04 301 16</v>
          </cell>
          <cell r="B1846" t="str">
            <v>-</v>
          </cell>
          <cell r="C1846" t="str">
            <v>Bueiro met. chapas múltiplas D=1,60m rev. epoxy</v>
          </cell>
          <cell r="D1846" t="str">
            <v>m</v>
          </cell>
        </row>
        <row r="1847">
          <cell r="A1847" t="str">
            <v>5 S 04 301 20</v>
          </cell>
          <cell r="B1847" t="str">
            <v>-</v>
          </cell>
          <cell r="C1847" t="str">
            <v>Bueiro met. chapas múltiplas D=2,00m rev. epoxy</v>
          </cell>
          <cell r="D1847" t="str">
            <v>m</v>
          </cell>
        </row>
        <row r="1848">
          <cell r="A1848" t="str">
            <v>5 S 04 301 66</v>
          </cell>
          <cell r="B1848" t="str">
            <v>-</v>
          </cell>
          <cell r="C1848" t="str">
            <v>Bueiro met. chapas múlt. D=1,60m rev. epoxy BC</v>
          </cell>
          <cell r="D1848" t="str">
            <v>m</v>
          </cell>
        </row>
        <row r="1849">
          <cell r="A1849" t="str">
            <v>5 S 04 301 70</v>
          </cell>
          <cell r="B1849" t="str">
            <v>-</v>
          </cell>
          <cell r="C1849" t="str">
            <v>Bueiro met. chapas múlt. D=2,00m rev. epoxy BC</v>
          </cell>
          <cell r="D1849" t="str">
            <v>m</v>
          </cell>
        </row>
        <row r="1850">
          <cell r="A1850" t="str">
            <v>5 S 04 310 12</v>
          </cell>
          <cell r="B1850" t="str">
            <v>-</v>
          </cell>
          <cell r="C1850" t="str">
            <v>Bueiro met. s/interrupção traf. D=1,20m galv.</v>
          </cell>
          <cell r="D1850" t="str">
            <v>m</v>
          </cell>
        </row>
        <row r="1851">
          <cell r="A1851" t="str">
            <v>5 S 04 310 16</v>
          </cell>
          <cell r="B1851" t="str">
            <v>-</v>
          </cell>
          <cell r="C1851" t="str">
            <v>Bueiro met. s/ interrup. de tráf. D=1,60m galv.</v>
          </cell>
          <cell r="D1851" t="str">
            <v>m</v>
          </cell>
        </row>
        <row r="1852">
          <cell r="A1852" t="str">
            <v>5 S 04 310 20</v>
          </cell>
          <cell r="B1852" t="str">
            <v>-</v>
          </cell>
          <cell r="C1852" t="str">
            <v>Bueiro met. s/ interrup. de tráf. D=2,00m galv.</v>
          </cell>
          <cell r="D1852" t="str">
            <v>m</v>
          </cell>
        </row>
        <row r="1853">
          <cell r="A1853" t="str">
            <v>5 S 04 311 12</v>
          </cell>
          <cell r="B1853" t="str">
            <v>-</v>
          </cell>
          <cell r="C1853" t="str">
            <v>Bueiro met. s/interrupção traf. D=1,20m rev. epoxy</v>
          </cell>
          <cell r="D1853" t="str">
            <v>m</v>
          </cell>
        </row>
        <row r="1854">
          <cell r="A1854" t="str">
            <v>5 S 04 311 16</v>
          </cell>
          <cell r="B1854" t="str">
            <v>-</v>
          </cell>
          <cell r="C1854" t="str">
            <v>Bueiro met.s/interrupção traf. D=1,60 m rev.epoxy</v>
          </cell>
          <cell r="D1854" t="str">
            <v>m</v>
          </cell>
        </row>
        <row r="1855">
          <cell r="A1855" t="str">
            <v>5 S 04 311 20</v>
          </cell>
          <cell r="B1855" t="str">
            <v>-</v>
          </cell>
          <cell r="C1855" t="str">
            <v>Bueiro met.s/interrupção tráf. D=2,00 m rev. epoxy</v>
          </cell>
          <cell r="D1855" t="str">
            <v>m</v>
          </cell>
        </row>
        <row r="1856">
          <cell r="A1856" t="str">
            <v>5 S 04 999 01</v>
          </cell>
          <cell r="B1856" t="str">
            <v>-</v>
          </cell>
          <cell r="C1856" t="str">
            <v>Remoção de bueiros existentes</v>
          </cell>
          <cell r="D1856" t="str">
            <v>m</v>
          </cell>
        </row>
        <row r="1857">
          <cell r="A1857" t="str">
            <v>5 S 04 999 04</v>
          </cell>
          <cell r="B1857" t="str">
            <v>-</v>
          </cell>
          <cell r="C1857" t="str">
            <v>Restauração de disp. danif. com concr. fck=12 MPa</v>
          </cell>
          <cell r="D1857" t="str">
            <v>m³</v>
          </cell>
        </row>
        <row r="1858">
          <cell r="A1858" t="str">
            <v>5 S 04 999 07</v>
          </cell>
          <cell r="B1858" t="str">
            <v>-</v>
          </cell>
          <cell r="C1858" t="str">
            <v>Demolição de dispositivos de concreto simples</v>
          </cell>
          <cell r="D1858" t="str">
            <v>m³</v>
          </cell>
        </row>
        <row r="1859">
          <cell r="A1859" t="str">
            <v>5 S 04 999 08</v>
          </cell>
          <cell r="B1859" t="str">
            <v>-</v>
          </cell>
          <cell r="C1859" t="str">
            <v>Demolição de dispositivos de concreto armado</v>
          </cell>
          <cell r="D1859" t="str">
            <v>m³</v>
          </cell>
        </row>
        <row r="1860">
          <cell r="A1860" t="str">
            <v>5 S 04 999 54</v>
          </cell>
          <cell r="B1860" t="str">
            <v>-</v>
          </cell>
          <cell r="C1860" t="str">
            <v>Restaur.de disp.danif.com concr. fck=12 MPa AC/BC</v>
          </cell>
          <cell r="D1860" t="str">
            <v>m³</v>
          </cell>
        </row>
        <row r="1861">
          <cell r="A1861" t="str">
            <v>5 S 05 100 00</v>
          </cell>
          <cell r="B1861" t="str">
            <v>-</v>
          </cell>
          <cell r="C1861" t="str">
            <v>Enleivamento</v>
          </cell>
          <cell r="D1861" t="str">
            <v>m²</v>
          </cell>
        </row>
        <row r="1862">
          <cell r="A1862" t="str">
            <v>5 S 05 102 00</v>
          </cell>
          <cell r="B1862" t="str">
            <v>-</v>
          </cell>
          <cell r="C1862" t="str">
            <v>Hidrossemeadura</v>
          </cell>
          <cell r="D1862" t="str">
            <v>m²</v>
          </cell>
        </row>
        <row r="1863">
          <cell r="A1863" t="str">
            <v>5 S 05 300 01</v>
          </cell>
          <cell r="B1863" t="str">
            <v>-</v>
          </cell>
          <cell r="C1863" t="str">
            <v>Alvenaria de pedra arrumada</v>
          </cell>
          <cell r="D1863" t="str">
            <v>m³</v>
          </cell>
        </row>
        <row r="1864">
          <cell r="A1864" t="str">
            <v>5 S 05 300 02</v>
          </cell>
          <cell r="B1864" t="str">
            <v>-</v>
          </cell>
          <cell r="C1864" t="str">
            <v>Enrocamento de pedra jogada</v>
          </cell>
          <cell r="D1864" t="str">
            <v>m³</v>
          </cell>
        </row>
        <row r="1865">
          <cell r="A1865" t="str">
            <v>5 S 05 301 00</v>
          </cell>
          <cell r="B1865" t="str">
            <v>-</v>
          </cell>
          <cell r="C1865" t="str">
            <v>Alvenaria de pedra argamassada</v>
          </cell>
          <cell r="D1865" t="str">
            <v>m³</v>
          </cell>
        </row>
        <row r="1866">
          <cell r="A1866" t="str">
            <v>5 S 05 301 50</v>
          </cell>
          <cell r="B1866" t="str">
            <v>-</v>
          </cell>
          <cell r="C1866" t="str">
            <v>Alvenaria de pedra argamassada AC/PC</v>
          </cell>
          <cell r="D1866" t="str">
            <v>m³</v>
          </cell>
        </row>
        <row r="1867">
          <cell r="A1867" t="str">
            <v>5 S 05 302 01</v>
          </cell>
          <cell r="B1867" t="str">
            <v>-</v>
          </cell>
          <cell r="C1867" t="str">
            <v>Muro de gabião tipo caixa</v>
          </cell>
          <cell r="D1867" t="str">
            <v>m³</v>
          </cell>
        </row>
        <row r="1868">
          <cell r="A1868" t="str">
            <v>5 S 05 303 01</v>
          </cell>
          <cell r="B1868" t="str">
            <v>-</v>
          </cell>
          <cell r="C1868" t="str">
            <v>Terra armada - ECE - greide 0,0&lt;h&lt;6,00m</v>
          </cell>
          <cell r="D1868" t="str">
            <v>m²</v>
          </cell>
        </row>
        <row r="1869">
          <cell r="A1869" t="str">
            <v>5 S 05 303 02</v>
          </cell>
          <cell r="B1869" t="str">
            <v>-</v>
          </cell>
          <cell r="C1869" t="str">
            <v>Terra armada - ECE - greide 6,0&lt;h&lt;9,00</v>
          </cell>
          <cell r="D1869" t="str">
            <v>m²</v>
          </cell>
        </row>
        <row r="1870">
          <cell r="A1870" t="str">
            <v>5 S 05 303 03</v>
          </cell>
          <cell r="B1870" t="str">
            <v>-</v>
          </cell>
          <cell r="C1870" t="str">
            <v>Terra armada - ECE - greide 9,0&lt;h&lt;12,00m</v>
          </cell>
          <cell r="D1870" t="str">
            <v>m²</v>
          </cell>
        </row>
        <row r="1871">
          <cell r="A1871" t="str">
            <v>5 S 05 303 04</v>
          </cell>
          <cell r="B1871" t="str">
            <v>-</v>
          </cell>
          <cell r="C1871" t="str">
            <v>Terra armada - ECE - pé de talude 0,0&lt;h&lt;6,00m</v>
          </cell>
          <cell r="D1871" t="str">
            <v>m²</v>
          </cell>
        </row>
        <row r="1872">
          <cell r="A1872" t="str">
            <v>5 S 05 303 05</v>
          </cell>
          <cell r="B1872" t="str">
            <v>-</v>
          </cell>
          <cell r="C1872" t="str">
            <v>Terra armada - ECE - pé de talude 6,0&lt;h&lt;9,00m</v>
          </cell>
          <cell r="D1872" t="str">
            <v>m²</v>
          </cell>
        </row>
        <row r="1873">
          <cell r="A1873" t="str">
            <v>5 S 05 303 06</v>
          </cell>
          <cell r="B1873" t="str">
            <v>-</v>
          </cell>
          <cell r="C1873" t="str">
            <v>Terra armada - ECE - pé de talude 9,0&lt;h&lt;12,00m</v>
          </cell>
          <cell r="D1873" t="str">
            <v>m²</v>
          </cell>
        </row>
        <row r="1874">
          <cell r="A1874" t="str">
            <v>5 S 05 303 07</v>
          </cell>
          <cell r="B1874" t="str">
            <v>-</v>
          </cell>
          <cell r="C1874" t="str">
            <v>Terra armada - ECE - encontro portante 0,0&lt;h&lt;6,0m</v>
          </cell>
          <cell r="D1874" t="str">
            <v>m²</v>
          </cell>
        </row>
        <row r="1875">
          <cell r="A1875" t="str">
            <v>5 S 05 303 08</v>
          </cell>
          <cell r="B1875" t="str">
            <v>-</v>
          </cell>
          <cell r="C1875" t="str">
            <v>Terra armada - ECE - encontro portante 6,0&lt;h&lt;9,00m</v>
          </cell>
          <cell r="D1875" t="str">
            <v>m²</v>
          </cell>
        </row>
        <row r="1876">
          <cell r="A1876" t="str">
            <v>5 S 05 303 09</v>
          </cell>
          <cell r="B1876" t="str">
            <v>-</v>
          </cell>
          <cell r="C1876" t="str">
            <v>Escamas de concreto armado para terra armada</v>
          </cell>
          <cell r="D1876" t="str">
            <v>m³</v>
          </cell>
        </row>
        <row r="1877">
          <cell r="A1877" t="str">
            <v>5 S 05 303 10</v>
          </cell>
          <cell r="B1877" t="str">
            <v>-</v>
          </cell>
          <cell r="C1877" t="str">
            <v>Conc. de soleira e arrem. de maciço de terra arm.</v>
          </cell>
          <cell r="D1877" t="str">
            <v>m³</v>
          </cell>
        </row>
        <row r="1878">
          <cell r="A1878" t="str">
            <v>5 S 05 303 11</v>
          </cell>
          <cell r="B1878" t="str">
            <v>-</v>
          </cell>
          <cell r="C1878" t="str">
            <v>Montagem de maciço terra armada</v>
          </cell>
          <cell r="D1878" t="str">
            <v>m²</v>
          </cell>
        </row>
        <row r="1879">
          <cell r="A1879" t="str">
            <v>5 S 05 303 59</v>
          </cell>
          <cell r="B1879" t="str">
            <v>-</v>
          </cell>
          <cell r="C1879" t="str">
            <v>Escamas de concreto armado para terra armada AC/BC</v>
          </cell>
          <cell r="D1879" t="str">
            <v>m³</v>
          </cell>
        </row>
        <row r="1880">
          <cell r="A1880" t="str">
            <v>5 S 05 303 60</v>
          </cell>
          <cell r="B1880" t="str">
            <v>-</v>
          </cell>
          <cell r="C1880" t="str">
            <v>Concr. soleira arremate de maciço terra arm. AC/BC</v>
          </cell>
          <cell r="D1880" t="str">
            <v>m³</v>
          </cell>
        </row>
        <row r="1881">
          <cell r="A1881" t="str">
            <v>5 S 05 340 01</v>
          </cell>
          <cell r="B1881" t="str">
            <v>-</v>
          </cell>
          <cell r="C1881" t="str">
            <v>Execução cortina atirantada conc.armado fck=15 MPa</v>
          </cell>
          <cell r="D1881" t="str">
            <v>m³</v>
          </cell>
        </row>
        <row r="1882">
          <cell r="A1882" t="str">
            <v>5 S 05 340 51</v>
          </cell>
          <cell r="B1882" t="str">
            <v>-</v>
          </cell>
          <cell r="C1882" t="str">
            <v>Exec.cortina atirant.concr.armado fck=15 MPa AC/BC</v>
          </cell>
          <cell r="D1882" t="str">
            <v>m³</v>
          </cell>
        </row>
        <row r="1883">
          <cell r="A1883" t="str">
            <v>5 S 05 900 01</v>
          </cell>
          <cell r="B1883" t="str">
            <v>-</v>
          </cell>
          <cell r="C1883" t="str">
            <v>Execução tirante protendido cortina atirantada</v>
          </cell>
          <cell r="D1883" t="str">
            <v>m</v>
          </cell>
        </row>
        <row r="1884">
          <cell r="A1884" t="str">
            <v>5 S 06 400 01</v>
          </cell>
          <cell r="B1884" t="str">
            <v>-</v>
          </cell>
          <cell r="C1884" t="str">
            <v>Cercas arame farp. c/ mourão conc. seção quadr.</v>
          </cell>
          <cell r="D1884" t="str">
            <v>m</v>
          </cell>
        </row>
        <row r="1885">
          <cell r="A1885" t="str">
            <v>5 S 06 400 02</v>
          </cell>
          <cell r="B1885" t="str">
            <v>-</v>
          </cell>
          <cell r="C1885" t="str">
            <v>Cerca arame farp. c/ mourão de conc. seção triang</v>
          </cell>
          <cell r="D1885" t="str">
            <v>m</v>
          </cell>
        </row>
        <row r="1886">
          <cell r="A1886" t="str">
            <v>5 S 06 400 51</v>
          </cell>
          <cell r="B1886" t="str">
            <v>-</v>
          </cell>
          <cell r="C1886" t="str">
            <v>Cercas arame farp. c/mourão conc.seção quadr.AC/BC</v>
          </cell>
          <cell r="D1886" t="str">
            <v>m</v>
          </cell>
        </row>
        <row r="1887">
          <cell r="A1887" t="str">
            <v>5 S 06 400 52</v>
          </cell>
          <cell r="B1887" t="str">
            <v>-</v>
          </cell>
          <cell r="C1887" t="str">
            <v>Cerca arame farp. c/mourão concr.sec. triang.AC/BC</v>
          </cell>
          <cell r="D1887" t="str">
            <v>m</v>
          </cell>
        </row>
        <row r="1888">
          <cell r="A1888" t="str">
            <v>5 S 06 410 00</v>
          </cell>
          <cell r="B1888" t="str">
            <v>-</v>
          </cell>
          <cell r="C1888" t="str">
            <v>Cercas arame farpado com suporte madeira</v>
          </cell>
          <cell r="D1888" t="str">
            <v>m</v>
          </cell>
        </row>
        <row r="1889">
          <cell r="A1889" t="str">
            <v>5 S 09 001 07</v>
          </cell>
          <cell r="B1889" t="str">
            <v>-</v>
          </cell>
          <cell r="C1889" t="str">
            <v>Transporte local em rodov. não pavim.</v>
          </cell>
          <cell r="D1889" t="str">
            <v>tkm</v>
          </cell>
        </row>
        <row r="1890">
          <cell r="A1890" t="str">
            <v>5 S 09 001 90</v>
          </cell>
          <cell r="B1890" t="str">
            <v>-</v>
          </cell>
          <cell r="C1890" t="str">
            <v>Transporte comercial c/ carroc. rodov. não pav.</v>
          </cell>
          <cell r="D1890" t="str">
            <v>tkm</v>
          </cell>
        </row>
        <row r="1891">
          <cell r="A1891" t="str">
            <v>5 S 09 001 91</v>
          </cell>
          <cell r="B1891" t="str">
            <v>-</v>
          </cell>
          <cell r="C1891" t="str">
            <v>Transporte comercial c/ basc. 10m3 rod. não pav.</v>
          </cell>
          <cell r="D1891" t="str">
            <v>tkm</v>
          </cell>
        </row>
        <row r="1892">
          <cell r="A1892" t="str">
            <v>5 S 09 002 07</v>
          </cell>
          <cell r="B1892" t="str">
            <v>-</v>
          </cell>
          <cell r="C1892" t="str">
            <v>Transporte local em rodov. pavim.</v>
          </cell>
          <cell r="D1892" t="str">
            <v>tkm</v>
          </cell>
        </row>
        <row r="1893">
          <cell r="A1893" t="str">
            <v>5 S 09 002 90</v>
          </cell>
          <cell r="B1893" t="str">
            <v>-</v>
          </cell>
          <cell r="C1893" t="str">
            <v>Transporte comercial c/ carroceria rodov. pav.</v>
          </cell>
          <cell r="D1893" t="str">
            <v>tkm</v>
          </cell>
        </row>
        <row r="1894">
          <cell r="A1894" t="str">
            <v>5 S 09 002 91</v>
          </cell>
          <cell r="B1894" t="str">
            <v>-</v>
          </cell>
          <cell r="C1894" t="str">
            <v>Transporte comercial c/ basc. 10m3 rod. pav.</v>
          </cell>
          <cell r="D1894" t="str">
            <v>tkm</v>
          </cell>
        </row>
        <row r="1896">
          <cell r="A1896" t="str">
            <v>DNIT - Sistema de Custos Rodoviários</v>
          </cell>
          <cell r="D1896" t="str">
            <v>Sicro2</v>
          </cell>
        </row>
        <row r="1897">
          <cell r="A1897" t="str">
            <v>Outros</v>
          </cell>
          <cell r="D1897" t="str">
            <v>Minas Gerais</v>
          </cell>
        </row>
        <row r="1898">
          <cell r="A1898" t="str">
            <v>Resumo dos Custos Unitários de Referência: Maio de 2005</v>
          </cell>
          <cell r="D1898" t="str">
            <v>RCtR0330</v>
          </cell>
        </row>
        <row r="1900">
          <cell r="C1900" t="str">
            <v>FORNECIMENTO DE MATERIAL BETUMINOSO</v>
          </cell>
        </row>
        <row r="1901">
          <cell r="B1901" t="str">
            <v>-</v>
          </cell>
          <cell r="C1901" t="str">
            <v>Fornecimento de CAP-20 Com 4,5% de Polímero</v>
          </cell>
          <cell r="D1901" t="str">
            <v>t</v>
          </cell>
          <cell r="H1901" t="str">
            <v>EC-P-01</v>
          </cell>
        </row>
        <row r="1902">
          <cell r="B1902" t="str">
            <v>-</v>
          </cell>
          <cell r="C1902" t="str">
            <v>Fornecimento de Asfalto Diluido Tipo CM-30</v>
          </cell>
          <cell r="D1902" t="str">
            <v>t</v>
          </cell>
          <cell r="H1902" t="str">
            <v>EC-P-01</v>
          </cell>
        </row>
        <row r="1903">
          <cell r="B1903" t="str">
            <v>-</v>
          </cell>
          <cell r="C1903" t="str">
            <v>Fornecimeto de Emulsão Asfáltica RR-C</v>
          </cell>
          <cell r="D1903" t="str">
            <v>t</v>
          </cell>
          <cell r="H1903" t="str">
            <v>EC-P-01</v>
          </cell>
        </row>
        <row r="1905">
          <cell r="C1905" t="str">
            <v>TRANSPORTE DE MATERIAL BETUMINOSO</v>
          </cell>
        </row>
        <row r="1906">
          <cell r="B1906" t="str">
            <v>-</v>
          </cell>
          <cell r="C1906" t="str">
            <v>Transporte de CAP-20 Com 4,5% de Polímero</v>
          </cell>
          <cell r="D1906" t="str">
            <v>t</v>
          </cell>
          <cell r="H1906" t="str">
            <v>EC-P-01</v>
          </cell>
        </row>
        <row r="1907">
          <cell r="B1907" t="str">
            <v>-</v>
          </cell>
          <cell r="C1907" t="str">
            <v>Transporte Comercial de Asfalto Diluido Tipo CM-30</v>
          </cell>
          <cell r="D1907" t="str">
            <v>t</v>
          </cell>
          <cell r="H1907" t="str">
            <v>EC-P-01</v>
          </cell>
        </row>
        <row r="1908">
          <cell r="B1908" t="str">
            <v>-</v>
          </cell>
          <cell r="C1908" t="str">
            <v>Transporte Comercial de Emulsão Asfáltica RR-2C</v>
          </cell>
          <cell r="D1908" t="str">
            <v>t</v>
          </cell>
          <cell r="H1908" t="str">
            <v>EC-P-01</v>
          </cell>
        </row>
        <row r="1910">
          <cell r="C1910" t="str">
            <v>TUBULÃO AR COMPRIMIDO</v>
          </cell>
        </row>
        <row r="1911">
          <cell r="A1911" t="str">
            <v>2 S 10 100 01</v>
          </cell>
          <cell r="B1911" t="str">
            <v>-</v>
          </cell>
          <cell r="C1911" t="str">
            <v>Escavação AR Comprimido 1ª Categoria</v>
          </cell>
          <cell r="D1911" t="str">
            <v>m³</v>
          </cell>
        </row>
        <row r="1912">
          <cell r="A1912" t="str">
            <v>2 S 10 100 02</v>
          </cell>
          <cell r="B1912" t="str">
            <v>-</v>
          </cell>
          <cell r="C1912" t="str">
            <v>Concreto 25 MPA Inclusive Forma para Camisa</v>
          </cell>
          <cell r="D1912" t="str">
            <v>m³</v>
          </cell>
          <cell r="H1912" t="str">
            <v>DNER-ES-335/97</v>
          </cell>
        </row>
        <row r="1913">
          <cell r="A1913" t="str">
            <v>2 S 10 100 03</v>
          </cell>
          <cell r="B1913" t="str">
            <v>-</v>
          </cell>
          <cell r="C1913" t="str">
            <v>Ferragem</v>
          </cell>
          <cell r="D1913" t="str">
            <v>Kg</v>
          </cell>
          <cell r="H1913" t="str">
            <v>DNER-ES-331/97</v>
          </cell>
        </row>
        <row r="1915">
          <cell r="C1915" t="str">
            <v>TRAVESSA DE APOIO 1 E 2 - CORTINAS</v>
          </cell>
        </row>
        <row r="1916">
          <cell r="A1916" t="str">
            <v>2 S 10 200 01</v>
          </cell>
          <cell r="B1916" t="str">
            <v>-</v>
          </cell>
          <cell r="C1916" t="str">
            <v>Cimbramento</v>
          </cell>
          <cell r="D1916" t="str">
            <v>m³</v>
          </cell>
        </row>
        <row r="1917">
          <cell r="A1917" t="str">
            <v>2 S 10 200 02</v>
          </cell>
          <cell r="B1917" t="str">
            <v>-</v>
          </cell>
          <cell r="C1917" t="str">
            <v>Ferragem para Toda Obra</v>
          </cell>
          <cell r="D1917" t="str">
            <v>Kg</v>
          </cell>
          <cell r="H1917" t="str">
            <v>DNER-ES-331/97</v>
          </cell>
        </row>
        <row r="1918">
          <cell r="A1918" t="str">
            <v>2 S 10 200 03</v>
          </cell>
          <cell r="B1918" t="str">
            <v>-</v>
          </cell>
          <cell r="C1918" t="str">
            <v>Concreto 25 MPA</v>
          </cell>
          <cell r="D1918" t="str">
            <v>m³</v>
          </cell>
          <cell r="H1918" t="str">
            <v>DNER-ES-335/97</v>
          </cell>
        </row>
        <row r="1919">
          <cell r="A1919" t="str">
            <v>2 S 10 200 04</v>
          </cell>
          <cell r="B1919" t="str">
            <v>-</v>
          </cell>
          <cell r="C1919" t="str">
            <v>Forma</v>
          </cell>
          <cell r="D1919" t="str">
            <v>m²</v>
          </cell>
          <cell r="H1919" t="str">
            <v>DNER-ES-333/97</v>
          </cell>
        </row>
        <row r="1920">
          <cell r="A1920" t="str">
            <v>2 S 10 200 05</v>
          </cell>
          <cell r="B1920" t="str">
            <v>-</v>
          </cell>
          <cell r="C1920" t="str">
            <v>Aparelho de Apoio Inclusive Calços</v>
          </cell>
          <cell r="D1920" t="str">
            <v>dm³</v>
          </cell>
        </row>
        <row r="1922">
          <cell r="C1922" t="str">
            <v>LAJE</v>
          </cell>
        </row>
        <row r="1923">
          <cell r="A1923" t="str">
            <v>2 S 10 300 01</v>
          </cell>
          <cell r="B1923" t="str">
            <v>-</v>
          </cell>
          <cell r="C1923" t="str">
            <v>Concreto 25 MPA</v>
          </cell>
          <cell r="D1923" t="str">
            <v>m³</v>
          </cell>
          <cell r="H1923" t="str">
            <v>DNER-ES-335/97</v>
          </cell>
        </row>
        <row r="1924">
          <cell r="A1924" t="str">
            <v>2 S 10 300 02</v>
          </cell>
          <cell r="B1924" t="str">
            <v>-</v>
          </cell>
          <cell r="C1924" t="str">
            <v>Forma Inclusive Pré-Laje</v>
          </cell>
          <cell r="D1924" t="str">
            <v>m²</v>
          </cell>
          <cell r="H1924" t="str">
            <v>DNER-ES-333/97</v>
          </cell>
        </row>
        <row r="1926">
          <cell r="C1926" t="str">
            <v>GUARDA-RODA</v>
          </cell>
        </row>
        <row r="1927">
          <cell r="A1927" t="str">
            <v>2 S 10 400 01</v>
          </cell>
          <cell r="B1927" t="str">
            <v>-</v>
          </cell>
          <cell r="C1927" t="str">
            <v>Concreto 25 MPA</v>
          </cell>
          <cell r="D1927" t="str">
            <v>m³</v>
          </cell>
          <cell r="H1927" t="str">
            <v>DNER-ES-335/97</v>
          </cell>
        </row>
        <row r="1928">
          <cell r="A1928" t="str">
            <v>2 S 10 400 02</v>
          </cell>
          <cell r="B1928" t="str">
            <v>-</v>
          </cell>
          <cell r="C1928" t="str">
            <v>Forma</v>
          </cell>
          <cell r="D1928" t="str">
            <v>m²</v>
          </cell>
          <cell r="H1928" t="str">
            <v>DNER-ES-333/97</v>
          </cell>
        </row>
        <row r="1930">
          <cell r="C1930" t="str">
            <v>OUTROS ITENS</v>
          </cell>
        </row>
        <row r="1931">
          <cell r="A1931" t="str">
            <v>2 S 10 500 01</v>
          </cell>
          <cell r="B1931" t="str">
            <v>-</v>
          </cell>
          <cell r="C1931" t="str">
            <v>Guarda-Corpo Metálico</v>
          </cell>
          <cell r="D1931" t="str">
            <v>Kg</v>
          </cell>
        </row>
        <row r="1932">
          <cell r="A1932" t="str">
            <v>2 S 10 500 02</v>
          </cell>
          <cell r="B1932" t="str">
            <v>-</v>
          </cell>
          <cell r="C1932" t="str">
            <v>Dreno PVC Diâmetro 100</v>
          </cell>
          <cell r="D1932" t="str">
            <v>Pç</v>
          </cell>
        </row>
        <row r="1933">
          <cell r="A1933" t="str">
            <v>2 S 10 500 03</v>
          </cell>
          <cell r="B1933" t="str">
            <v>-</v>
          </cell>
          <cell r="C1933" t="str">
            <v>Gabião</v>
          </cell>
          <cell r="D1933" t="str">
            <v>m³</v>
          </cell>
        </row>
        <row r="1934">
          <cell r="A1934" t="str">
            <v>2 S 10 500 04</v>
          </cell>
          <cell r="B1934" t="str">
            <v>-</v>
          </cell>
          <cell r="C1934" t="str">
            <v>Reaterro Gabião</v>
          </cell>
          <cell r="D1934" t="str">
            <v>m³</v>
          </cell>
        </row>
        <row r="1935">
          <cell r="A1935" t="str">
            <v>2 S 10 500 05</v>
          </cell>
          <cell r="B1935" t="str">
            <v>-</v>
          </cell>
          <cell r="C1935" t="str">
            <v>Vigas Metálicas e Outras Peças</v>
          </cell>
          <cell r="D1935" t="str">
            <v>Kg</v>
          </cell>
        </row>
        <row r="1936">
          <cell r="A1936" t="str">
            <v>2 S 10 500 06</v>
          </cell>
          <cell r="B1936" t="str">
            <v>-</v>
          </cell>
          <cell r="C1936" t="str">
            <v>Lançamento de Viga</v>
          </cell>
          <cell r="D1936" t="str">
            <v>Pç</v>
          </cell>
        </row>
        <row r="1938">
          <cell r="C1938" t="str">
            <v>MEIO AMBIENTE (RECUPERAÇÃO DE PASSIVO AMBIENTAL)</v>
          </cell>
        </row>
        <row r="1939">
          <cell r="B1939" t="str">
            <v>-</v>
          </cell>
          <cell r="C1939" t="str">
            <v>Plantio de Árvores</v>
          </cell>
          <cell r="D1939" t="str">
            <v>und</v>
          </cell>
        </row>
        <row r="1941">
          <cell r="C1941" t="str">
            <v>DESPESAS COM MOBILIZAÇÃO/DESMOBILIZAÇÃO E INSTALAÇÃO DE CANTEIRO</v>
          </cell>
        </row>
        <row r="1942">
          <cell r="A1942" t="str">
            <v>1 A 99 100 00</v>
          </cell>
          <cell r="B1942" t="str">
            <v>-</v>
          </cell>
          <cell r="C1942" t="str">
            <v>Despesas Com Inst. de Canteiro e Acampamento</v>
          </cell>
          <cell r="D1942" t="str">
            <v>VB</v>
          </cell>
        </row>
        <row r="1943">
          <cell r="A1943" t="str">
            <v>1 A 99 200 00</v>
          </cell>
          <cell r="B1943" t="str">
            <v>-</v>
          </cell>
          <cell r="C1943" t="str">
            <v>Despesas com Mobilização e Desmobilização</v>
          </cell>
          <cell r="D1943" t="str">
            <v>VB</v>
          </cell>
        </row>
      </sheetData>
      <sheetData sheetId="1" refreshError="1"/>
      <sheetData sheetId="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ção Extenso"/>
      <sheetName val="Quadro Resumo"/>
      <sheetName val="Quadro Dem orç"/>
      <sheetName val="Cronograma"/>
      <sheetName val="Cronograma (2)"/>
      <sheetName val="Enc Sociais"/>
      <sheetName val="Tabela de Materiais"/>
      <sheetName val="Pesquisa Mercado"/>
      <sheetName val="Custo Mão-de-Obra"/>
      <sheetName val="Custo horário de Equip"/>
      <sheetName val="PE-Qd 25 Curva ABC"/>
      <sheetName val="Quadro PE-Qd 24"/>
      <sheetName val="Mob_Desmob"/>
      <sheetName val="Barracão_Edif."/>
      <sheetName val="Barracão_Depósito"/>
      <sheetName val="Desmat 0,15"/>
      <sheetName val="Desmat 0,15 a 0,30"/>
      <sheetName val="Desmat &gt;0,30"/>
      <sheetName val="DMT 50m"/>
      <sheetName val="DMT 50a200CARREG"/>
      <sheetName val="DMT 200a400CARREG"/>
      <sheetName val="DMT 200a400M"/>
      <sheetName val="DMT 50a200E"/>
      <sheetName val="DMT 200a400E"/>
      <sheetName val="DMT 400a600E"/>
      <sheetName val="DMT 600a800E"/>
      <sheetName val="DMT 800a1000E"/>
      <sheetName val="DMT 400a600CARREG"/>
      <sheetName val="DMT 600a800CARREG"/>
      <sheetName val="DMT 800a1000CARREG"/>
      <sheetName val="Escav. e carga mat. emprest"/>
      <sheetName val="DMT 1000a1200CARREG"/>
      <sheetName val="DMT 1400a1600CARREG"/>
      <sheetName val="DMT 1600a1800CARREG"/>
      <sheetName val="DMT 1800a2000CARREG"/>
      <sheetName val="DMT 2000a3000CARREG"/>
      <sheetName val="DMT 3000a5000CARREG"/>
      <sheetName val="SOLOS MOLES 200a400"/>
      <sheetName val="DMT 1000a1200E"/>
      <sheetName val="DMT 1200a1400E"/>
      <sheetName val="DMT 1400a1600E"/>
      <sheetName val="DMT 1600 a 1800E"/>
      <sheetName val="DMT 1800 a 2000E"/>
      <sheetName val="DMT 2000 a 3000E"/>
      <sheetName val="DMT 3000 a 5000E"/>
      <sheetName val="DMT &gt; 5000E"/>
      <sheetName val="Aterro95%"/>
      <sheetName val="Aterro100%"/>
      <sheetName val="Aterro de rocha"/>
      <sheetName val="Regula"/>
      <sheetName val="Sub-base"/>
      <sheetName val="Base"/>
      <sheetName val="Concreto Cimento portland"/>
      <sheetName val="Usinagem Concreto Cim portl"/>
      <sheetName val="Recomp base"/>
      <sheetName val="Imprimação"/>
      <sheetName val="Pintura de Ligação"/>
      <sheetName val="TSS c emulsão"/>
      <sheetName val="TSD c emulsão"/>
      <sheetName val="CBUQ_Capa"/>
      <sheetName val="FOG"/>
      <sheetName val="CBUQ_Binder"/>
      <sheetName val="Transp. casc."/>
      <sheetName val="Transp. Comercial"/>
      <sheetName val="Esc mec reat e comp"/>
      <sheetName val="Esc vala mat 3ª cat"/>
      <sheetName val="BSTC 0,80m"/>
      <sheetName val="Escav. Manual 1ª cat"/>
      <sheetName val="VPA 04"/>
      <sheetName val="STC 04"/>
      <sheetName val="Dreno DPS 07"/>
      <sheetName val="Dreno DPS 08"/>
      <sheetName val="BSD 02"/>
      <sheetName val="STC 01"/>
      <sheetName val="SCC 02"/>
      <sheetName val="MFC 01"/>
      <sheetName val="MFC 03"/>
      <sheetName val="MFC 05"/>
      <sheetName val="CCS 01"/>
      <sheetName val="CCS 02"/>
      <sheetName val="CCS 03"/>
      <sheetName val="CCS 04"/>
      <sheetName val="CCS 10"/>
      <sheetName val="CCS 12"/>
      <sheetName val="CCS 16"/>
      <sheetName val="CCS 21"/>
      <sheetName val="DAR 02"/>
      <sheetName val="DAR 03"/>
      <sheetName val="DAD 02"/>
      <sheetName val="EDA 01"/>
      <sheetName val="EDA 02"/>
      <sheetName val="DES 03"/>
      <sheetName val="DEB 01"/>
      <sheetName val="DEB 02"/>
      <sheetName val="DEB 03"/>
      <sheetName val="DEB 04"/>
      <sheetName val="DEB 05"/>
      <sheetName val="BLS 02"/>
      <sheetName val="BLD 02"/>
      <sheetName val="CLP 02"/>
      <sheetName val="CLP 04"/>
      <sheetName val="CLP 05"/>
      <sheetName val="CLP 11"/>
      <sheetName val="CLP 17"/>
      <sheetName val="CLP 19"/>
      <sheetName val="PVI 03"/>
      <sheetName val="PVI 04"/>
      <sheetName val="PVI 05"/>
      <sheetName val="PVI 10"/>
      <sheetName val="CPV 01"/>
      <sheetName val="Escav. mec. 1ª cat"/>
      <sheetName val="Reaterro e compac"/>
      <sheetName val="BSTC 1,00m"/>
      <sheetName val="BDTC 1,50m"/>
      <sheetName val="Boca BSTC 1,00m"/>
      <sheetName val="Boca BSTC 1,00m (15º)"/>
      <sheetName val="Boca BDTC 1,50m"/>
      <sheetName val="Tubul 60"/>
      <sheetName val="Tubul 80"/>
      <sheetName val="Tubul 100"/>
      <sheetName val="Tubul 120"/>
      <sheetName val="TCC 01"/>
      <sheetName val="Arranc e Rem_Meio-fio"/>
      <sheetName val="Remoção disp_concr"/>
      <sheetName val="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3,00 x 3,00_(5m) "/>
      <sheetName val="CORPO BSCC 2,00 x 2,00"/>
      <sheetName val="BOCA BDCC 1,50 x 1,50"/>
      <sheetName val="BOCA BTCC 1,50 x 2,00"/>
      <sheetName val="BSTC 0,60m"/>
      <sheetName val="Boca BSTC 0,60m"/>
      <sheetName val="Boca BSTC 0,80m"/>
      <sheetName val="Boca BSTC 1,50m"/>
      <sheetName val="Boca BSTC 1,20m"/>
      <sheetName val="CORPO BSCC 2,50 x 2,50"/>
      <sheetName val="BOCA BSCC 2,50 x 2,50"/>
      <sheetName val="TUNNEL LINER 1,80"/>
      <sheetName val="TUNNEL LINER 2,40"/>
      <sheetName val="CORPO BTCC 3,00 x 3,00_(10m)"/>
      <sheetName val="BOCA BTCC 3,00 x 3,00_Normal"/>
      <sheetName val="Rem. bueiro exist."/>
      <sheetName val="SCC 04"/>
      <sheetName val="SCC 05"/>
      <sheetName val="SCC 06"/>
      <sheetName val="STC 02"/>
      <sheetName val="STC 06"/>
      <sheetName val="VPC 02"/>
      <sheetName val="VPC 04"/>
      <sheetName val="BLS 01"/>
      <sheetName val="Pass sobre canal"/>
      <sheetName val="Lombada"/>
      <sheetName val="DES 01"/>
      <sheetName val="PVI 02"/>
      <sheetName val="Tubul 40"/>
      <sheetName val="Cerca"/>
      <sheetName val="CTC 01"/>
      <sheetName val="Defensa_Simples"/>
      <sheetName val="Defensa_Dupla"/>
      <sheetName val="Ancor semi mal"/>
      <sheetName val="Ancor dupla"/>
      <sheetName val="Sonorizador"/>
      <sheetName val="Calçadas"/>
      <sheetName val="Ench Cant Cent"/>
      <sheetName val="Poste"/>
      <sheetName val="MURRO ARIMO"/>
      <sheetName val="CORPO ARMCO"/>
      <sheetName val="BOCA ARMCO"/>
      <sheetName val="Barreira Dupla"/>
      <sheetName val="Pintura faixa 2 anos"/>
      <sheetName val="Pintura setas zebrados"/>
      <sheetName val="Tacha reflet."/>
      <sheetName val="Tachão Refletivo"/>
      <sheetName val="Placa sinaliz."/>
      <sheetName val="Hidrossemeadura"/>
      <sheetName val="Semead man"/>
      <sheetName val="Enleivamento"/>
      <sheetName val="Plantio de arv"/>
      <sheetName val="VPC 01"/>
      <sheetName val="Reconf_Mecan"/>
      <sheetName val="CAP-50_70"/>
      <sheetName val="CM-30"/>
      <sheetName val="RR-2C"/>
      <sheetName val="Transp_Frio CM-30"/>
      <sheetName val="Transp_Frio RR-2C"/>
      <sheetName val="Transp_Quente"/>
      <sheetName val="Transp. local N_Pav"/>
      <sheetName val="Transp. local pav"/>
      <sheetName val="Transp. Com_Carr_N_Pav"/>
      <sheetName val="Transp. Com_Carr_Pav"/>
      <sheetName val="Transp. Com N.Pav."/>
      <sheetName val="Transp. Com. Pav"/>
      <sheetName val="Usinagem CBUQ"/>
      <sheetName val="Usinagem BINDER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DTC 100"/>
      <sheetName val="Dente BDTC 120"/>
      <sheetName val="Dente BTTC 120"/>
      <sheetName val="Dente BDTC 15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5MPa"/>
      <sheetName val="Concreto Cimento Portl"/>
      <sheetName val="Concreto 30MPa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. 7cm"/>
      <sheetName val="Guia mad. 10cm"/>
      <sheetName val="Escav Manual 1a cat"/>
      <sheetName val="Escav Man de Vala"/>
      <sheetName val="Escav Mec"/>
      <sheetName val="Solo local"/>
      <sheetName val="Compac Man"/>
      <sheetName val="Transp_RR-2C"/>
      <sheetName val="macro"/>
      <sheetName val="OAC_NPAV"/>
      <sheetName val="OAC_PAV"/>
      <sheetName val="RELATÓR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Resumo B"/>
      <sheetName val="Q RESUMO A"/>
      <sheetName val="P A T O"/>
      <sheetName val="Quadro qdade 2 anos"/>
      <sheetName val="Transporte"/>
      <sheetName val="Material Betuminoso"/>
      <sheetName val="Mobilização"/>
      <sheetName val="Inst. e Canteiro"/>
      <sheetName val="Cronograma"/>
      <sheetName val="comp cust transp equip"/>
      <sheetName val="Croqui L. Material"/>
      <sheetName val="Quadro qdade anual (não imp.)"/>
      <sheetName val="Ind corr transp matbet"/>
      <sheetName val="Adequação AGO 2002"/>
      <sheetName val="COMPARATIVO"/>
      <sheetName val="26ª MED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Vínculo (2)"/>
      <sheetName val="PRO-08"/>
      <sheetName val="DADOS"/>
      <sheetName val="TransComerc_Basc10m³"/>
      <sheetName val="TapaBuraco"/>
      <sheetName val="PLANILHA ATUALIZADA"/>
      <sheetName val="Quadro Geral"/>
      <sheetName val="Plan1"/>
      <sheetName val="RESUMO DE MEDIÇÃO"/>
      <sheetName val="PRO_08"/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  <sheetName val="Capa Caract_ Seg_"/>
      <sheetName val="Teor"/>
      <sheetName val="Serviços"/>
      <sheetName val="Especif"/>
      <sheetName val="RESUMO_AUT1"/>
      <sheetName val="C"/>
      <sheetName val="FV-DNER"/>
      <sheetName val="orçamento_global"/>
      <sheetName val="Vínculo"/>
      <sheetName val="FIDENS-R$mil"/>
      <sheetName val="Sub-base"/>
      <sheetName val="Resumo"/>
      <sheetName val="DMT Terrap."/>
      <sheetName val="Reajustamento"/>
      <sheetName val="LISTAS"/>
      <sheetName val="LISTA_MATERIAIS"/>
      <sheetName val="MATERIAIS"/>
      <sheetName val="RBE ACT mi"/>
      <sheetName val="RESUMO TOTAL LOTE"/>
      <sheetName val="BR 146"/>
      <sheetName val="8ª MP_BR-459"/>
      <sheetName val="points"/>
      <sheetName val="Mat"/>
      <sheetName val="Plan 2.7"/>
      <sheetName val="COMPOS1"/>
      <sheetName val="PLANILHA CONTRATUAL"/>
      <sheetName val="Equipamentos"/>
      <sheetName val="8ª MP_BR_459"/>
      <sheetName val="CUSTO ZONA SUL"/>
      <sheetName val="Motores"/>
      <sheetName val="RESUMO BACIAS_IMPRESSÃO"/>
      <sheetName val="K"/>
      <sheetName val="QuQuant"/>
      <sheetName val="Conversão"/>
      <sheetName val="Relatorio"/>
      <sheetName val="Resumo_Transp_Aquis_Mat_Bet"/>
      <sheetName val="NOVO_Transp_Aquis_Mat_Bet (2)"/>
      <sheetName val="COMPARA_PREGAO"/>
      <sheetName val="COMPARATIVO REV01"/>
      <sheetName val="COMPARATIVO"/>
      <sheetName val="1A MED PARC"/>
      <sheetName val="DG"/>
      <sheetName val="P A T O 98 D"/>
      <sheetName val="MEDIÇÃO.XLS"/>
      <sheetName val="FICHA.XLS"/>
      <sheetName val="CONTROLE MEDIÇÕES"/>
      <sheetName val="AUXILIAR"/>
      <sheetName val="LISTAS (2)"/>
      <sheetName val="MATERIAIS (2)"/>
      <sheetName val="Osiris"/>
      <sheetName val="Norte-Decrescente"/>
      <sheetName val="Sul-Crescente"/>
      <sheetName val="Osiris.rev1"/>
      <sheetName val="base"/>
      <sheetName val="Conferência"/>
      <sheetName val="FD"/>
      <sheetName val="Resumos"/>
      <sheetName val="Lote 1"/>
      <sheetName val="Lote 2"/>
      <sheetName val="Quantidades e Preços - Lote 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"/>
      <sheetName val="CPS-1  "/>
      <sheetName val="Orçamentária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  <sheetData sheetId="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"/>
      <sheetName val="CPS-1  "/>
      <sheetName val="TB"/>
      <sheetName val="TB _BG_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qui"/>
      <sheetName val="CROQUI 2010"/>
      <sheetName val="CROQUI 2010 2"/>
      <sheetName val="CROQUI 2010 TV"/>
      <sheetName val="Pato"/>
      <sheetName val="QUANTIDADES RESUMIDA"/>
      <sheetName val="COMP BR-359"/>
      <sheetName val="QUANTIDADES E CUSTOS"/>
      <sheetName val="JUSTIFICATIVA QUADRO"/>
      <sheetName val="JUSTIFICATIVA"/>
      <sheetName val="Cronogr"/>
      <sheetName val="MATERIAIS "/>
      <sheetName val="INVENTARIO"/>
      <sheetName val="LICITAT"/>
      <sheetName val="LICITATORIA"/>
      <sheetName val="resumo transp"/>
      <sheetName val="TRANSP LOCAL CARROC 4 T ROD PAV"/>
      <sheetName val="TR LOC 5M³ ROD PAV"/>
      <sheetName val="TRANSP COM CARROC ROD PAV"/>
      <sheetName val="TRANSP COM 10 M3 ROD PAV"/>
      <sheetName val="TRANSP COM 10 M3 ROD NÃO PAV"/>
      <sheetName val="TR LOC MAT REMENDOS"/>
      <sheetName val="TR MAT BETUMINOSO"/>
      <sheetName val="Cronog"/>
      <sheetName val="MOBIL_INST_CANT"/>
      <sheetName val="TR LOC 5M³ ROD N PAV"/>
      <sheetName val="TR COMERC 10M³ ROD PAV"/>
      <sheetName val="TR COM CAR ROD PAV"/>
      <sheetName val="TR COM CAR ROD N PAV"/>
      <sheetName val="TR LOC CAR 4 T ROD NÃO PAV"/>
      <sheetName val="TR LOC CAR 4 T ROD PAV"/>
      <sheetName val="TR LOC MAT BETUMINOSO"/>
      <sheetName val="Memorial"/>
      <sheetName val="SERV MAT BET"/>
      <sheetName val="P UNITARIO MAT BET"/>
      <sheetName val="CALCULOS AUXILIARES"/>
      <sheetName val="TRANSP FRIO E QUENTE"/>
      <sheetName val="Comp P Unit "/>
      <sheetName val="C MÃO OBRA"/>
      <sheetName val="CUSTO MATERIAL"/>
      <sheetName val="CUSTO EQUIP"/>
      <sheetName val="COMP TRANSP EQUIP"/>
      <sheetName val="Plan1"/>
      <sheetName val="CUSTOS MAT BET"/>
      <sheetName val="TARIFA TRANSP."/>
      <sheetName val="NOVO CANTEIRO"/>
      <sheetName val="BDI"/>
      <sheetName val="CAPA"/>
      <sheetName val="canteiro"/>
      <sheetName val="Divisórias"/>
      <sheetName val="projeto"/>
      <sheetName val="p a t o 99 b"/>
    </sheetNames>
    <sheetDataSet>
      <sheetData sheetId="0">
        <row r="5">
          <cell r="B5" t="str">
            <v>: KM 0,00 - KM 219,30</v>
          </cell>
        </row>
        <row r="6">
          <cell r="B6" t="str">
            <v>: 219,30 Km</v>
          </cell>
        </row>
        <row r="7">
          <cell r="B7" t="str">
            <v>: 359BMS0030 - 359BMS0070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18">
          <cell r="E18">
            <v>1370</v>
          </cell>
        </row>
        <row r="22">
          <cell r="E22">
            <v>1802</v>
          </cell>
        </row>
        <row r="26">
          <cell r="E26">
            <v>995</v>
          </cell>
        </row>
        <row r="30">
          <cell r="E30">
            <v>1065</v>
          </cell>
        </row>
        <row r="38">
          <cell r="E38">
            <v>1209</v>
          </cell>
        </row>
        <row r="42">
          <cell r="E42">
            <v>1540</v>
          </cell>
        </row>
        <row r="50">
          <cell r="E50">
            <v>21.58</v>
          </cell>
        </row>
        <row r="54">
          <cell r="E54">
            <v>23.98</v>
          </cell>
        </row>
      </sheetData>
      <sheetData sheetId="36" refreshError="1"/>
      <sheetData sheetId="37">
        <row r="37">
          <cell r="O37" t="str">
            <v>DNIT - Sistema de Custos Rodoviários - SR/MS</v>
          </cell>
        </row>
        <row r="40">
          <cell r="M40" t="str">
            <v>Região Mato Grosso do Sul</v>
          </cell>
        </row>
        <row r="43">
          <cell r="M43" t="str">
            <v>Lucro e Despesas Indiretas (23,90%)</v>
          </cell>
        </row>
        <row r="47">
          <cell r="M47" t="str">
            <v>Lucro e Despesas Indiretas Betume(15,00%)</v>
          </cell>
        </row>
        <row r="48">
          <cell r="N48">
            <v>0.15</v>
          </cell>
        </row>
      </sheetData>
      <sheetData sheetId="38">
        <row r="13">
          <cell r="A13" t="str">
            <v>COD.</v>
          </cell>
          <cell r="B13" t="str">
            <v>PROFISSÃO</v>
          </cell>
          <cell r="C13" t="str">
            <v>VALOR</v>
          </cell>
          <cell r="D13" t="str">
            <v>ENCARGOS</v>
          </cell>
          <cell r="E13" t="str">
            <v xml:space="preserve">PADRÃO </v>
          </cell>
          <cell r="F13" t="str">
            <v>CUSTO/HOR.</v>
          </cell>
        </row>
        <row r="14">
          <cell r="C14" t="str">
            <v>MENSAL</v>
          </cell>
          <cell r="E14" t="str">
            <v>SAL.</v>
          </cell>
        </row>
        <row r="15">
          <cell r="A15" t="str">
            <v>T 000</v>
          </cell>
          <cell r="B15" t="str">
            <v>SALÁRIO MÍNIMO</v>
          </cell>
          <cell r="C15">
            <v>300</v>
          </cell>
          <cell r="D15">
            <v>378.9</v>
          </cell>
          <cell r="E15">
            <v>1</v>
          </cell>
          <cell r="F15">
            <v>3.0859090909090909</v>
          </cell>
        </row>
        <row r="16">
          <cell r="A16" t="str">
            <v>T 301</v>
          </cell>
          <cell r="B16" t="str">
            <v>MOTORISTA DE VEÍCULO LEVE</v>
          </cell>
          <cell r="C16">
            <v>869.99999999999989</v>
          </cell>
          <cell r="D16">
            <v>1098.8099999999997</v>
          </cell>
          <cell r="E16">
            <v>2.9</v>
          </cell>
          <cell r="F16">
            <v>8.9491363636363612</v>
          </cell>
        </row>
        <row r="17">
          <cell r="A17" t="str">
            <v>T 302</v>
          </cell>
          <cell r="B17" t="str">
            <v>MOTORISTA DE CAMINHÃO</v>
          </cell>
          <cell r="C17">
            <v>960</v>
          </cell>
          <cell r="D17">
            <v>1212.48</v>
          </cell>
          <cell r="E17">
            <v>3.2</v>
          </cell>
          <cell r="F17">
            <v>9.8749090909090906</v>
          </cell>
        </row>
        <row r="18">
          <cell r="A18" t="str">
            <v>T 303</v>
          </cell>
          <cell r="B18" t="str">
            <v>MOTORISTA DE VEÍCULO ESPECIAL</v>
          </cell>
          <cell r="C18">
            <v>1019.9999999999999</v>
          </cell>
          <cell r="D18">
            <v>1288.2599999999998</v>
          </cell>
          <cell r="E18">
            <v>3.4</v>
          </cell>
          <cell r="F18">
            <v>10.492090909090908</v>
          </cell>
        </row>
        <row r="19">
          <cell r="A19" t="str">
            <v>T 311</v>
          </cell>
          <cell r="B19" t="str">
            <v>OPERADOR DE EQUIPAMENTO LEVE 1</v>
          </cell>
          <cell r="C19">
            <v>719.99999999999989</v>
          </cell>
          <cell r="D19">
            <v>909.35999999999979</v>
          </cell>
          <cell r="E19">
            <v>2.4</v>
          </cell>
          <cell r="F19">
            <v>7.4061818181818166</v>
          </cell>
        </row>
        <row r="20">
          <cell r="A20" t="str">
            <v xml:space="preserve"> T 312</v>
          </cell>
          <cell r="B20" t="str">
            <v>OPERADOR DE EQUIPAMENTO LEVE 2</v>
          </cell>
          <cell r="C20">
            <v>810</v>
          </cell>
          <cell r="D20">
            <v>1023.03</v>
          </cell>
          <cell r="E20">
            <v>2.7</v>
          </cell>
          <cell r="F20">
            <v>8.3319545454545452</v>
          </cell>
        </row>
        <row r="21">
          <cell r="A21" t="str">
            <v>T 313</v>
          </cell>
          <cell r="B21" t="str">
            <v>OPERADOR DE EQUIPAMENTO PES.</v>
          </cell>
          <cell r="C21">
            <v>1050</v>
          </cell>
          <cell r="D21">
            <v>1326.1499999999999</v>
          </cell>
          <cell r="E21">
            <v>3.5</v>
          </cell>
          <cell r="F21">
            <v>10.800681818181816</v>
          </cell>
        </row>
        <row r="22">
          <cell r="A22" t="str">
            <v>T 314</v>
          </cell>
          <cell r="B22" t="str">
            <v>OPERADOR DE EQUIPAMENTO ESP.</v>
          </cell>
          <cell r="C22">
            <v>1110</v>
          </cell>
          <cell r="D22">
            <v>1401.9299999999998</v>
          </cell>
          <cell r="E22">
            <v>3.7</v>
          </cell>
          <cell r="F22">
            <v>11.417863636363636</v>
          </cell>
        </row>
        <row r="23">
          <cell r="A23" t="str">
            <v>T 401</v>
          </cell>
          <cell r="B23" t="str">
            <v>PRÉ-MARCADOR</v>
          </cell>
          <cell r="C23">
            <v>1110</v>
          </cell>
          <cell r="D23">
            <v>1401.9299999999998</v>
          </cell>
          <cell r="E23">
            <v>3.7</v>
          </cell>
          <cell r="F23">
            <v>11.417863636363636</v>
          </cell>
        </row>
        <row r="24">
          <cell r="A24" t="str">
            <v>T 501</v>
          </cell>
          <cell r="B24" t="str">
            <v>ENCARREGADO DE TURMA</v>
          </cell>
          <cell r="C24">
            <v>990</v>
          </cell>
          <cell r="D24">
            <v>1250.3699999999999</v>
          </cell>
          <cell r="E24">
            <v>3.3000032190756574</v>
          </cell>
          <cell r="F24">
            <v>10.183499999999999</v>
          </cell>
        </row>
        <row r="25">
          <cell r="A25" t="str">
            <v>T 511</v>
          </cell>
          <cell r="B25" t="str">
            <v>ENCARREGADO DE PAVIMENTAÇÃO</v>
          </cell>
          <cell r="C25">
            <v>2100</v>
          </cell>
          <cell r="D25">
            <v>2652.2999999999997</v>
          </cell>
          <cell r="E25">
            <v>7</v>
          </cell>
          <cell r="F25">
            <v>21.601363636363633</v>
          </cell>
        </row>
        <row r="26">
          <cell r="A26" t="str">
            <v>T 512</v>
          </cell>
          <cell r="B26" t="str">
            <v>ENCARREGADO DE BRITAGEM</v>
          </cell>
          <cell r="C26">
            <v>2100</v>
          </cell>
          <cell r="D26">
            <v>2652.2999999999997</v>
          </cell>
          <cell r="E26">
            <v>7</v>
          </cell>
          <cell r="F26">
            <v>21.601363636363633</v>
          </cell>
        </row>
        <row r="27">
          <cell r="A27" t="str">
            <v>T 601</v>
          </cell>
          <cell r="B27" t="str">
            <v>BLASTER</v>
          </cell>
          <cell r="C27">
            <v>1230</v>
          </cell>
          <cell r="D27">
            <v>1553.4899999999998</v>
          </cell>
          <cell r="E27">
            <v>4.1000079013675217</v>
          </cell>
          <cell r="F27">
            <v>12.652227272727272</v>
          </cell>
        </row>
        <row r="28">
          <cell r="A28" t="str">
            <v>T 602</v>
          </cell>
          <cell r="B28" t="str">
            <v>MONTADOR</v>
          </cell>
          <cell r="C28">
            <v>719.99999999999989</v>
          </cell>
          <cell r="D28">
            <v>909.35999999999979</v>
          </cell>
          <cell r="E28">
            <v>2.4000140468755946</v>
          </cell>
          <cell r="F28">
            <v>7.4061818181818166</v>
          </cell>
        </row>
        <row r="29">
          <cell r="A29" t="str">
            <v>T 603</v>
          </cell>
          <cell r="B29" t="str">
            <v>CARPINTEIRO</v>
          </cell>
          <cell r="C29">
            <v>719.99999999999989</v>
          </cell>
          <cell r="D29">
            <v>909.35999999999979</v>
          </cell>
          <cell r="E29">
            <v>2.4000140468755946</v>
          </cell>
          <cell r="F29">
            <v>7.4061818181818166</v>
          </cell>
        </row>
        <row r="30">
          <cell r="A30" t="str">
            <v>T 604</v>
          </cell>
          <cell r="B30" t="str">
            <v>PEDREIRO</v>
          </cell>
          <cell r="C30">
            <v>719.99999999999989</v>
          </cell>
          <cell r="D30">
            <v>909.35999999999979</v>
          </cell>
          <cell r="E30">
            <v>2.4000140468755946</v>
          </cell>
          <cell r="F30">
            <v>7.4061818181818166</v>
          </cell>
        </row>
        <row r="31">
          <cell r="A31" t="str">
            <v>T 605</v>
          </cell>
          <cell r="B31" t="str">
            <v>ARMADOR</v>
          </cell>
          <cell r="C31">
            <v>719.99999999999989</v>
          </cell>
          <cell r="D31">
            <v>909.35999999999979</v>
          </cell>
          <cell r="E31">
            <v>2.4000140468755946</v>
          </cell>
          <cell r="F31">
            <v>7.4061818181818166</v>
          </cell>
        </row>
        <row r="32">
          <cell r="A32" t="str">
            <v>T 606</v>
          </cell>
          <cell r="B32" t="str">
            <v>FERREIRO</v>
          </cell>
          <cell r="C32">
            <v>719.99999999999989</v>
          </cell>
          <cell r="D32">
            <v>909.35999999999979</v>
          </cell>
          <cell r="E32">
            <v>2.4000140468755946</v>
          </cell>
          <cell r="F32">
            <v>7.4061818181818166</v>
          </cell>
        </row>
        <row r="33">
          <cell r="A33" t="str">
            <v>T 607</v>
          </cell>
          <cell r="B33" t="str">
            <v>PINTOR</v>
          </cell>
          <cell r="C33">
            <v>719.99999999999989</v>
          </cell>
          <cell r="D33">
            <v>909.35999999999979</v>
          </cell>
          <cell r="E33">
            <v>2.4000140468755946</v>
          </cell>
          <cell r="F33">
            <v>7.4061818181818166</v>
          </cell>
        </row>
        <row r="34">
          <cell r="A34" t="str">
            <v>T 608</v>
          </cell>
          <cell r="B34" t="str">
            <v>SOLDADOR</v>
          </cell>
          <cell r="C34">
            <v>719.99999999999989</v>
          </cell>
          <cell r="D34">
            <v>909.35999999999979</v>
          </cell>
          <cell r="E34">
            <v>2.4</v>
          </cell>
          <cell r="F34">
            <v>7.4061818181818166</v>
          </cell>
        </row>
        <row r="35">
          <cell r="A35" t="str">
            <v>T 609</v>
          </cell>
          <cell r="B35" t="str">
            <v>JARDINEIRO</v>
          </cell>
          <cell r="C35">
            <v>719.99999999999989</v>
          </cell>
          <cell r="D35">
            <v>909.35999999999979</v>
          </cell>
          <cell r="E35">
            <v>2.4000140468755946</v>
          </cell>
          <cell r="F35">
            <v>7.4061818181818166</v>
          </cell>
        </row>
        <row r="36">
          <cell r="A36" t="str">
            <v>T 610</v>
          </cell>
          <cell r="B36" t="str">
            <v>SERRALHEIRO</v>
          </cell>
          <cell r="C36">
            <v>719.99999999999989</v>
          </cell>
          <cell r="D36">
            <v>909.35999999999979</v>
          </cell>
          <cell r="E36">
            <v>2.4000140468755946</v>
          </cell>
          <cell r="F36">
            <v>7.4061818181818166</v>
          </cell>
        </row>
        <row r="37">
          <cell r="B37" t="str">
            <v>ELETRICISTA</v>
          </cell>
          <cell r="C37">
            <v>719.99999999999989</v>
          </cell>
          <cell r="D37">
            <v>909.35999999999979</v>
          </cell>
          <cell r="E37">
            <v>2.4000140468755946</v>
          </cell>
          <cell r="F37">
            <v>7.4061818181818166</v>
          </cell>
        </row>
        <row r="38">
          <cell r="B38" t="str">
            <v>BOMBEIRO HIDRÁULICO</v>
          </cell>
          <cell r="C38">
            <v>719.99999999999989</v>
          </cell>
          <cell r="D38">
            <v>909.35999999999979</v>
          </cell>
          <cell r="E38">
            <v>2.4000140468755946</v>
          </cell>
          <cell r="F38">
            <v>7.4061818181818166</v>
          </cell>
        </row>
        <row r="39">
          <cell r="A39" t="str">
            <v>T 701</v>
          </cell>
          <cell r="B39" t="str">
            <v>SERVENTE</v>
          </cell>
          <cell r="C39">
            <v>509.99999999999994</v>
          </cell>
          <cell r="D39">
            <v>644.12999999999988</v>
          </cell>
          <cell r="E39">
            <v>1.7</v>
          </cell>
          <cell r="F39">
            <v>5.2460454545454542</v>
          </cell>
        </row>
        <row r="40">
          <cell r="A40" t="str">
            <v>T 702</v>
          </cell>
          <cell r="B40" t="str">
            <v>AJUDANTE</v>
          </cell>
          <cell r="C40">
            <v>600</v>
          </cell>
          <cell r="D40">
            <v>757.8</v>
          </cell>
          <cell r="E40">
            <v>2.0000117057296625</v>
          </cell>
          <cell r="F40">
            <v>6.1718181818181819</v>
          </cell>
        </row>
        <row r="41">
          <cell r="A41" t="str">
            <v>T 801</v>
          </cell>
          <cell r="B41" t="str">
            <v>PERFURADOR DE TUBULÃO</v>
          </cell>
          <cell r="C41">
            <v>719.99999999999989</v>
          </cell>
          <cell r="D41">
            <v>909.35999999999979</v>
          </cell>
          <cell r="E41">
            <v>2.4</v>
          </cell>
          <cell r="F41">
            <v>7.4061818181818166</v>
          </cell>
        </row>
      </sheetData>
      <sheetData sheetId="39">
        <row r="10">
          <cell r="A10" t="str">
            <v>AM 01</v>
          </cell>
        </row>
        <row r="24">
          <cell r="F24">
            <v>995</v>
          </cell>
        </row>
        <row r="26">
          <cell r="F26">
            <v>1209</v>
          </cell>
        </row>
        <row r="27">
          <cell r="F27">
            <v>1049</v>
          </cell>
        </row>
        <row r="28">
          <cell r="F28">
            <v>1540</v>
          </cell>
        </row>
      </sheetData>
      <sheetData sheetId="40">
        <row r="4">
          <cell r="A4" t="str">
            <v>Código</v>
          </cell>
          <cell r="B4" t="str">
            <v>Equipamento</v>
          </cell>
          <cell r="C4" t="str">
            <v>VAL</v>
          </cell>
          <cell r="D4" t="str">
            <v>R</v>
          </cell>
          <cell r="E4" t="str">
            <v>VU</v>
          </cell>
          <cell r="F4" t="str">
            <v>HTA</v>
          </cell>
          <cell r="G4" t="str">
            <v>I</v>
          </cell>
          <cell r="H4" t="str">
            <v>K</v>
          </cell>
          <cell r="I4" t="str">
            <v>Pot</v>
          </cell>
          <cell r="J4" t="str">
            <v>Qe</v>
          </cell>
          <cell r="K4" t="str">
            <v>VMe</v>
          </cell>
          <cell r="L4" t="str">
            <v>Qm</v>
          </cell>
          <cell r="M4" t="str">
            <v>VMm</v>
          </cell>
          <cell r="N4" t="str">
            <v>D</v>
          </cell>
          <cell r="O4" t="str">
            <v>S</v>
          </cell>
          <cell r="P4" t="str">
            <v>M</v>
          </cell>
          <cell r="Q4" t="str">
            <v>Omat</v>
          </cell>
          <cell r="R4" t="str">
            <v>Omo</v>
          </cell>
          <cell r="S4" t="str">
            <v>HO</v>
          </cell>
          <cell r="T4" t="str">
            <v>HP</v>
          </cell>
        </row>
        <row r="5">
          <cell r="A5" t="str">
            <v>E 001</v>
          </cell>
          <cell r="B5" t="str">
            <v>Trator esteiras - com lâm. (60 kW)</v>
          </cell>
          <cell r="C5">
            <v>375732</v>
          </cell>
          <cell r="D5">
            <v>20</v>
          </cell>
          <cell r="E5">
            <v>5</v>
          </cell>
          <cell r="F5">
            <v>2000</v>
          </cell>
          <cell r="G5">
            <v>0</v>
          </cell>
          <cell r="H5">
            <v>0.8</v>
          </cell>
          <cell r="I5">
            <v>60</v>
          </cell>
          <cell r="J5">
            <v>14.399999999999999</v>
          </cell>
          <cell r="K5">
            <v>2.35</v>
          </cell>
          <cell r="L5">
            <v>1</v>
          </cell>
          <cell r="M5">
            <v>10.800700000000001</v>
          </cell>
          <cell r="N5">
            <v>30.058560000000003</v>
          </cell>
          <cell r="O5">
            <v>0</v>
          </cell>
          <cell r="P5">
            <v>30.058560000000003</v>
          </cell>
          <cell r="Q5">
            <v>33.839999999999996</v>
          </cell>
          <cell r="R5">
            <v>10.800700000000001</v>
          </cell>
          <cell r="S5">
            <v>104.75782000000001</v>
          </cell>
          <cell r="T5">
            <v>10.800700000000001</v>
          </cell>
        </row>
        <row r="6">
          <cell r="A6" t="str">
            <v>E 002</v>
          </cell>
          <cell r="B6" t="str">
            <v>Trator esteiras - c/ lâm. (104 kW)</v>
          </cell>
          <cell r="C6">
            <v>577114</v>
          </cell>
          <cell r="D6">
            <v>20</v>
          </cell>
          <cell r="E6">
            <v>5</v>
          </cell>
          <cell r="F6">
            <v>2000</v>
          </cell>
          <cell r="G6">
            <v>0</v>
          </cell>
          <cell r="H6">
            <v>0.8</v>
          </cell>
          <cell r="I6">
            <v>104</v>
          </cell>
          <cell r="J6">
            <v>24.96</v>
          </cell>
          <cell r="K6">
            <v>2.35</v>
          </cell>
          <cell r="L6">
            <v>1</v>
          </cell>
          <cell r="M6">
            <v>10.800700000000001</v>
          </cell>
          <cell r="N6">
            <v>46.169119999999999</v>
          </cell>
          <cell r="O6">
            <v>0</v>
          </cell>
          <cell r="P6">
            <v>46.169119999999999</v>
          </cell>
          <cell r="Q6">
            <v>58.656000000000006</v>
          </cell>
          <cell r="R6">
            <v>10.800700000000001</v>
          </cell>
          <cell r="S6">
            <v>161.79494</v>
          </cell>
          <cell r="T6">
            <v>10.800700000000001</v>
          </cell>
        </row>
        <row r="7">
          <cell r="A7" t="str">
            <v>E 003</v>
          </cell>
          <cell r="B7" t="str">
            <v>Trator esteiras - c/ lâm. (228 kW)</v>
          </cell>
          <cell r="C7">
            <v>1914276</v>
          </cell>
          <cell r="D7">
            <v>20</v>
          </cell>
          <cell r="E7">
            <v>5</v>
          </cell>
          <cell r="F7">
            <v>2000</v>
          </cell>
          <cell r="G7">
            <v>0</v>
          </cell>
          <cell r="H7">
            <v>0.8</v>
          </cell>
          <cell r="I7">
            <v>228</v>
          </cell>
          <cell r="J7">
            <v>54.72</v>
          </cell>
          <cell r="K7">
            <v>2.35</v>
          </cell>
          <cell r="L7">
            <v>1</v>
          </cell>
          <cell r="M7">
            <v>10.800700000000001</v>
          </cell>
          <cell r="N7">
            <v>153.14208000000002</v>
          </cell>
          <cell r="O7">
            <v>0</v>
          </cell>
          <cell r="P7">
            <v>153.14207999999999</v>
          </cell>
          <cell r="Q7">
            <v>128.59200000000001</v>
          </cell>
          <cell r="R7">
            <v>10.800700000000001</v>
          </cell>
          <cell r="S7">
            <v>445.67686000000003</v>
          </cell>
          <cell r="T7">
            <v>10.800700000000001</v>
          </cell>
        </row>
        <row r="8">
          <cell r="A8" t="str">
            <v>E 006</v>
          </cell>
          <cell r="B8" t="str">
            <v>Motoniveladora</v>
          </cell>
          <cell r="C8">
            <v>433400</v>
          </cell>
          <cell r="D8">
            <v>20</v>
          </cell>
          <cell r="E8">
            <v>7.5</v>
          </cell>
          <cell r="F8">
            <v>2000</v>
          </cell>
          <cell r="G8">
            <v>0</v>
          </cell>
          <cell r="H8">
            <v>0.9</v>
          </cell>
          <cell r="I8">
            <v>93</v>
          </cell>
          <cell r="J8">
            <v>22.32</v>
          </cell>
          <cell r="K8">
            <v>2.35</v>
          </cell>
          <cell r="L8">
            <v>1</v>
          </cell>
          <cell r="M8">
            <v>11.417899999999999</v>
          </cell>
          <cell r="N8">
            <v>23.114666666666668</v>
          </cell>
          <cell r="O8">
            <v>0</v>
          </cell>
          <cell r="P8">
            <v>26.004000000000001</v>
          </cell>
          <cell r="Q8">
            <v>52.452000000000005</v>
          </cell>
          <cell r="R8">
            <v>11.417899999999999</v>
          </cell>
          <cell r="S8">
            <v>112.98856666666669</v>
          </cell>
          <cell r="T8">
            <v>11.417899999999999</v>
          </cell>
        </row>
        <row r="9">
          <cell r="A9" t="str">
            <v>E 007</v>
          </cell>
          <cell r="B9" t="str">
            <v>Trator agrícola</v>
          </cell>
          <cell r="C9">
            <v>116600</v>
          </cell>
          <cell r="D9">
            <v>20</v>
          </cell>
          <cell r="E9">
            <v>8</v>
          </cell>
          <cell r="F9">
            <v>1250</v>
          </cell>
          <cell r="G9">
            <v>0</v>
          </cell>
          <cell r="H9">
            <v>0.7</v>
          </cell>
          <cell r="I9">
            <v>82</v>
          </cell>
          <cell r="J9">
            <v>16.400000000000002</v>
          </cell>
          <cell r="K9">
            <v>2.35</v>
          </cell>
          <cell r="L9">
            <v>1</v>
          </cell>
          <cell r="M9">
            <v>8.3320000000000007</v>
          </cell>
          <cell r="N9">
            <v>9.3279999999999994</v>
          </cell>
          <cell r="O9">
            <v>0</v>
          </cell>
          <cell r="P9">
            <v>8.1620000000000008</v>
          </cell>
          <cell r="Q9">
            <v>38.540000000000006</v>
          </cell>
          <cell r="R9">
            <v>8.3320000000000007</v>
          </cell>
          <cell r="S9">
            <v>64.362000000000009</v>
          </cell>
          <cell r="T9">
            <v>8.3320000000000007</v>
          </cell>
        </row>
        <row r="10">
          <cell r="A10" t="str">
            <v>E 011</v>
          </cell>
          <cell r="B10" t="str">
            <v>Retroescavadeira</v>
          </cell>
          <cell r="C10">
            <v>147390</v>
          </cell>
          <cell r="D10">
            <v>20</v>
          </cell>
          <cell r="E10">
            <v>5</v>
          </cell>
          <cell r="F10">
            <v>2000</v>
          </cell>
          <cell r="G10">
            <v>0</v>
          </cell>
          <cell r="H10">
            <v>0.7</v>
          </cell>
          <cell r="I10">
            <v>57</v>
          </cell>
          <cell r="J10">
            <v>11.4</v>
          </cell>
          <cell r="K10">
            <v>2.35</v>
          </cell>
          <cell r="L10">
            <v>1</v>
          </cell>
          <cell r="M10">
            <v>10.800700000000001</v>
          </cell>
          <cell r="N10">
            <v>11.7912</v>
          </cell>
          <cell r="O10">
            <v>0</v>
          </cell>
          <cell r="P10">
            <v>10.317299999999999</v>
          </cell>
          <cell r="Q10">
            <v>26.790000000000003</v>
          </cell>
          <cell r="R10">
            <v>10.800700000000001</v>
          </cell>
          <cell r="S10">
            <v>59.699199999999998</v>
          </cell>
          <cell r="T10">
            <v>10.800700000000001</v>
          </cell>
        </row>
        <row r="11">
          <cell r="A11" t="str">
            <v>E 013</v>
          </cell>
          <cell r="B11" t="str">
            <v>Rolo comp. pé carneiro 11,25 t</v>
          </cell>
          <cell r="C11">
            <v>347000</v>
          </cell>
          <cell r="D11">
            <v>10</v>
          </cell>
          <cell r="E11">
            <v>6</v>
          </cell>
          <cell r="F11">
            <v>1750</v>
          </cell>
          <cell r="G11">
            <v>0</v>
          </cell>
          <cell r="H11">
            <v>0.8</v>
          </cell>
          <cell r="I11">
            <v>85</v>
          </cell>
          <cell r="J11">
            <v>17</v>
          </cell>
          <cell r="K11">
            <v>2.35</v>
          </cell>
          <cell r="L11">
            <v>1</v>
          </cell>
          <cell r="M11">
            <v>8.3320000000000007</v>
          </cell>
          <cell r="N11">
            <v>29.742857142857144</v>
          </cell>
          <cell r="O11">
            <v>0</v>
          </cell>
          <cell r="P11">
            <v>26.438095238095237</v>
          </cell>
          <cell r="Q11">
            <v>39.950000000000003</v>
          </cell>
          <cell r="R11">
            <v>8.3320000000000007</v>
          </cell>
          <cell r="S11">
            <v>104.46295238095237</v>
          </cell>
          <cell r="T11">
            <v>8.3320000000000007</v>
          </cell>
        </row>
        <row r="12">
          <cell r="A12" t="str">
            <v>E 016</v>
          </cell>
          <cell r="B12" t="str">
            <v>Carregadeira pneus 1,33 m3</v>
          </cell>
          <cell r="C12">
            <v>312000</v>
          </cell>
          <cell r="D12">
            <v>20</v>
          </cell>
          <cell r="E12">
            <v>5</v>
          </cell>
          <cell r="F12">
            <v>2000</v>
          </cell>
          <cell r="G12">
            <v>0</v>
          </cell>
          <cell r="H12">
            <v>0.7</v>
          </cell>
          <cell r="I12">
            <v>79</v>
          </cell>
          <cell r="J12">
            <v>15.8</v>
          </cell>
          <cell r="K12">
            <v>2.35</v>
          </cell>
          <cell r="L12">
            <v>1</v>
          </cell>
          <cell r="M12">
            <v>10.800700000000001</v>
          </cell>
          <cell r="N12">
            <v>24.96</v>
          </cell>
          <cell r="O12">
            <v>0</v>
          </cell>
          <cell r="P12">
            <v>21.84</v>
          </cell>
          <cell r="Q12">
            <v>37.130000000000003</v>
          </cell>
          <cell r="R12">
            <v>10.800700000000001</v>
          </cell>
          <cell r="S12">
            <v>94.730700000000013</v>
          </cell>
          <cell r="T12">
            <v>10.800700000000001</v>
          </cell>
        </row>
        <row r="13">
          <cell r="A13" t="str">
            <v>E 101</v>
          </cell>
          <cell r="B13" t="str">
            <v>Grade de discos 24 x 24</v>
          </cell>
          <cell r="C13">
            <v>12756</v>
          </cell>
          <cell r="D13">
            <v>5</v>
          </cell>
          <cell r="E13">
            <v>10</v>
          </cell>
          <cell r="F13">
            <v>1000</v>
          </cell>
          <cell r="G13">
            <v>0</v>
          </cell>
          <cell r="H13">
            <v>0.6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1.2118199999999999</v>
          </cell>
          <cell r="O13">
            <v>0</v>
          </cell>
          <cell r="P13">
            <v>0.76535999999999993</v>
          </cell>
          <cell r="Q13">
            <v>0</v>
          </cell>
          <cell r="R13">
            <v>0</v>
          </cell>
          <cell r="S13">
            <v>1.9771799999999997</v>
          </cell>
          <cell r="T13">
            <v>0</v>
          </cell>
        </row>
        <row r="14">
          <cell r="A14" t="str">
            <v>E 105</v>
          </cell>
          <cell r="B14" t="str">
            <v>Rolo comp. pneus 21 t</v>
          </cell>
          <cell r="C14">
            <v>390189.9</v>
          </cell>
          <cell r="D14">
            <v>15</v>
          </cell>
          <cell r="E14">
            <v>6.8</v>
          </cell>
          <cell r="F14">
            <v>1750</v>
          </cell>
          <cell r="G14">
            <v>0</v>
          </cell>
          <cell r="H14">
            <v>0.7</v>
          </cell>
          <cell r="I14">
            <v>97</v>
          </cell>
          <cell r="J14">
            <v>19.400000000000002</v>
          </cell>
          <cell r="K14">
            <v>2.35</v>
          </cell>
          <cell r="L14">
            <v>1</v>
          </cell>
          <cell r="M14">
            <v>8.3320000000000007</v>
          </cell>
          <cell r="N14">
            <v>27.87070714285715</v>
          </cell>
          <cell r="O14">
            <v>0</v>
          </cell>
          <cell r="P14">
            <v>22.952347058823531</v>
          </cell>
          <cell r="Q14">
            <v>45.59</v>
          </cell>
          <cell r="R14">
            <v>8.3320000000000007</v>
          </cell>
          <cell r="S14">
            <v>104.74505420168069</v>
          </cell>
          <cell r="T14">
            <v>8.3320000000000007</v>
          </cell>
        </row>
        <row r="15">
          <cell r="A15" t="str">
            <v>E 107</v>
          </cell>
          <cell r="B15" t="str">
            <v>Vassoura mecânica - reboc.</v>
          </cell>
          <cell r="C15">
            <v>23638</v>
          </cell>
          <cell r="D15">
            <v>10</v>
          </cell>
          <cell r="E15">
            <v>10</v>
          </cell>
          <cell r="F15">
            <v>1000</v>
          </cell>
          <cell r="G15">
            <v>0</v>
          </cell>
          <cell r="H15">
            <v>0.6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2.1274199999999999</v>
          </cell>
          <cell r="O15">
            <v>0</v>
          </cell>
          <cell r="P15">
            <v>1.41828</v>
          </cell>
          <cell r="Q15">
            <v>0</v>
          </cell>
          <cell r="R15">
            <v>0</v>
          </cell>
          <cell r="S15">
            <v>3.5457000000000001</v>
          </cell>
          <cell r="T15">
            <v>0</v>
          </cell>
        </row>
        <row r="16">
          <cell r="A16" t="str">
            <v>E 108</v>
          </cell>
          <cell r="B16" t="str">
            <v>Distr. agregados - reboc.</v>
          </cell>
          <cell r="C16">
            <v>26895</v>
          </cell>
          <cell r="D16">
            <v>10</v>
          </cell>
          <cell r="E16">
            <v>10</v>
          </cell>
          <cell r="F16">
            <v>1250</v>
          </cell>
          <cell r="G16">
            <v>0</v>
          </cell>
          <cell r="H16">
            <v>0.5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1.9364400000000002</v>
          </cell>
          <cell r="O16">
            <v>0</v>
          </cell>
          <cell r="P16">
            <v>1.0758000000000001</v>
          </cell>
          <cell r="Q16">
            <v>0</v>
          </cell>
          <cell r="R16">
            <v>0</v>
          </cell>
          <cell r="S16">
            <v>3.0122400000000003</v>
          </cell>
          <cell r="T16">
            <v>0</v>
          </cell>
        </row>
        <row r="17">
          <cell r="A17" t="str">
            <v>E 110</v>
          </cell>
          <cell r="B17" t="str">
            <v>Tanque estoc. asfalto 20.000 l</v>
          </cell>
          <cell r="C17">
            <v>43400</v>
          </cell>
          <cell r="D17">
            <v>10</v>
          </cell>
          <cell r="E17">
            <v>8</v>
          </cell>
          <cell r="F17">
            <v>2500</v>
          </cell>
          <cell r="G17">
            <v>0</v>
          </cell>
          <cell r="H17">
            <v>0.5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1.9530000000000001</v>
          </cell>
          <cell r="O17">
            <v>0</v>
          </cell>
          <cell r="P17">
            <v>1.085</v>
          </cell>
          <cell r="Q17">
            <v>0</v>
          </cell>
          <cell r="R17">
            <v>0</v>
          </cell>
          <cell r="S17">
            <v>3.0380000000000003</v>
          </cell>
          <cell r="T17">
            <v>0</v>
          </cell>
        </row>
        <row r="18">
          <cell r="A18" t="str">
            <v>E 111</v>
          </cell>
          <cell r="B18" t="str">
            <v>Equip. distr. asf. - mont. cam.</v>
          </cell>
          <cell r="C18">
            <v>261750</v>
          </cell>
          <cell r="D18">
            <v>20</v>
          </cell>
          <cell r="E18">
            <v>10</v>
          </cell>
          <cell r="F18">
            <v>1250</v>
          </cell>
          <cell r="G18">
            <v>2.5000000000000001E-2</v>
          </cell>
          <cell r="H18">
            <v>0.8</v>
          </cell>
          <cell r="I18">
            <v>150</v>
          </cell>
          <cell r="J18">
            <v>22.5</v>
          </cell>
          <cell r="K18">
            <v>2.35</v>
          </cell>
          <cell r="L18">
            <v>1</v>
          </cell>
          <cell r="M18">
            <v>9.8749000000000002</v>
          </cell>
          <cell r="N18">
            <v>8.8580000000000005</v>
          </cell>
          <cell r="O18">
            <v>1.1437999999999999</v>
          </cell>
          <cell r="P18">
            <v>8.8580000000000005</v>
          </cell>
          <cell r="Q18">
            <v>52.875</v>
          </cell>
          <cell r="R18">
            <v>9.8749000000000002</v>
          </cell>
          <cell r="S18">
            <v>81.609700000000004</v>
          </cell>
          <cell r="T18">
            <v>9.8749000000000002</v>
          </cell>
        </row>
        <row r="19">
          <cell r="A19" t="str">
            <v>E 112</v>
          </cell>
          <cell r="B19" t="str">
            <v>Aquecedor de fluido térmico</v>
          </cell>
          <cell r="C19">
            <v>247800</v>
          </cell>
          <cell r="D19">
            <v>10</v>
          </cell>
          <cell r="E19">
            <v>8</v>
          </cell>
          <cell r="F19">
            <v>2500</v>
          </cell>
          <cell r="G19">
            <v>0</v>
          </cell>
          <cell r="H19">
            <v>0.6</v>
          </cell>
          <cell r="I19">
            <v>8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11.151</v>
          </cell>
          <cell r="O19">
            <v>0</v>
          </cell>
          <cell r="P19">
            <v>7.4340000000000002</v>
          </cell>
          <cell r="Q19">
            <v>0</v>
          </cell>
          <cell r="R19">
            <v>0</v>
          </cell>
          <cell r="S19">
            <v>18.585000000000001</v>
          </cell>
          <cell r="T19">
            <v>0</v>
          </cell>
        </row>
        <row r="20">
          <cell r="A20" t="str">
            <v>E 113</v>
          </cell>
          <cell r="B20" t="str">
            <v>Usina asfalto quente 40/60 t/h</v>
          </cell>
          <cell r="C20">
            <v>796214</v>
          </cell>
          <cell r="D20">
            <v>10</v>
          </cell>
          <cell r="E20">
            <v>8</v>
          </cell>
          <cell r="F20">
            <v>1750</v>
          </cell>
          <cell r="G20">
            <v>0</v>
          </cell>
          <cell r="H20">
            <v>0.9</v>
          </cell>
          <cell r="I20">
            <v>128</v>
          </cell>
          <cell r="J20">
            <v>0</v>
          </cell>
          <cell r="K20">
            <v>0</v>
          </cell>
          <cell r="L20">
            <v>1</v>
          </cell>
          <cell r="M20">
            <v>11.417899999999999</v>
          </cell>
          <cell r="N20">
            <v>51.185185714285716</v>
          </cell>
          <cell r="O20">
            <v>0</v>
          </cell>
          <cell r="P20">
            <v>51.185185714285716</v>
          </cell>
          <cell r="Q20">
            <v>0</v>
          </cell>
          <cell r="R20">
            <v>11.417899999999999</v>
          </cell>
          <cell r="S20">
            <v>113.78827142857143</v>
          </cell>
          <cell r="T20">
            <v>11.417899999999999</v>
          </cell>
        </row>
        <row r="21">
          <cell r="A21" t="str">
            <v>E 114</v>
          </cell>
          <cell r="B21" t="str">
            <v>Vibro acabadora asfalto</v>
          </cell>
          <cell r="C21">
            <v>210000</v>
          </cell>
          <cell r="D21">
            <v>10</v>
          </cell>
          <cell r="E21">
            <v>8</v>
          </cell>
          <cell r="F21">
            <v>1750</v>
          </cell>
          <cell r="G21">
            <v>0</v>
          </cell>
          <cell r="H21">
            <v>0.9</v>
          </cell>
          <cell r="I21">
            <v>20</v>
          </cell>
          <cell r="J21">
            <v>4</v>
          </cell>
          <cell r="K21">
            <v>2.35</v>
          </cell>
          <cell r="L21">
            <v>1</v>
          </cell>
          <cell r="M21">
            <v>11.417899999999999</v>
          </cell>
          <cell r="N21">
            <v>13.5</v>
          </cell>
          <cell r="O21">
            <v>0</v>
          </cell>
          <cell r="P21">
            <v>13.5</v>
          </cell>
          <cell r="Q21">
            <v>9.4</v>
          </cell>
          <cell r="R21">
            <v>11.417899999999999</v>
          </cell>
          <cell r="S21">
            <v>47.817899999999995</v>
          </cell>
          <cell r="T21">
            <v>11.417899999999999</v>
          </cell>
        </row>
        <row r="22">
          <cell r="A22" t="str">
            <v>E 116</v>
          </cell>
          <cell r="B22" t="str">
            <v>Usina mist. PMF 30/60 t/h</v>
          </cell>
          <cell r="C22">
            <v>123559</v>
          </cell>
          <cell r="D22">
            <v>10</v>
          </cell>
          <cell r="E22">
            <v>8</v>
          </cell>
          <cell r="F22">
            <v>1750</v>
          </cell>
          <cell r="G22">
            <v>0</v>
          </cell>
          <cell r="H22">
            <v>0.7</v>
          </cell>
          <cell r="I22">
            <v>20</v>
          </cell>
          <cell r="J22">
            <v>0</v>
          </cell>
          <cell r="K22">
            <v>0</v>
          </cell>
          <cell r="L22">
            <v>1</v>
          </cell>
          <cell r="M22">
            <v>11.417899999999999</v>
          </cell>
          <cell r="N22">
            <v>7.9430785714285719</v>
          </cell>
          <cell r="O22">
            <v>0</v>
          </cell>
          <cell r="P22">
            <v>6.1779499999999992</v>
          </cell>
          <cell r="Q22">
            <v>0</v>
          </cell>
          <cell r="R22">
            <v>11.417899999999999</v>
          </cell>
          <cell r="S22">
            <v>25.538928571428571</v>
          </cell>
          <cell r="T22">
            <v>11.417899999999999</v>
          </cell>
        </row>
        <row r="23">
          <cell r="A23" t="str">
            <v>E 117</v>
          </cell>
          <cell r="B23" t="str">
            <v>Rolo comp. estat. autop. 8,9 t</v>
          </cell>
          <cell r="C23">
            <v>163195</v>
          </cell>
          <cell r="D23">
            <v>15</v>
          </cell>
          <cell r="E23">
            <v>6.8</v>
          </cell>
          <cell r="F23">
            <v>1750</v>
          </cell>
          <cell r="G23">
            <v>0</v>
          </cell>
          <cell r="H23">
            <v>0.7</v>
          </cell>
          <cell r="I23">
            <v>43</v>
          </cell>
          <cell r="J23">
            <v>9</v>
          </cell>
          <cell r="K23">
            <v>2.35</v>
          </cell>
          <cell r="L23">
            <v>1</v>
          </cell>
          <cell r="M23">
            <v>8.3320000000000007</v>
          </cell>
          <cell r="N23">
            <v>11.656785714285714</v>
          </cell>
          <cell r="O23">
            <v>0</v>
          </cell>
          <cell r="P23">
            <v>9.5997058823529411</v>
          </cell>
          <cell r="Q23">
            <v>21.150000000000002</v>
          </cell>
          <cell r="R23">
            <v>8.3320000000000007</v>
          </cell>
          <cell r="S23">
            <v>50.73849159663866</v>
          </cell>
          <cell r="T23">
            <v>8.3320000000000007</v>
          </cell>
        </row>
        <row r="24">
          <cell r="A24" t="str">
            <v>E 118</v>
          </cell>
          <cell r="B24" t="str">
            <v>Rolo comp. tanden vibrat. 1,5 t</v>
          </cell>
          <cell r="C24">
            <v>97990</v>
          </cell>
          <cell r="D24">
            <v>10</v>
          </cell>
          <cell r="E24">
            <v>6</v>
          </cell>
          <cell r="F24">
            <v>1750</v>
          </cell>
          <cell r="G24">
            <v>0</v>
          </cell>
          <cell r="H24">
            <v>0.8</v>
          </cell>
          <cell r="I24">
            <v>10</v>
          </cell>
          <cell r="J24">
            <v>2</v>
          </cell>
          <cell r="K24">
            <v>2.35</v>
          </cell>
          <cell r="L24">
            <v>1</v>
          </cell>
          <cell r="M24">
            <v>8.3320000000000007</v>
          </cell>
          <cell r="N24">
            <v>8.3991428571428575</v>
          </cell>
          <cell r="O24">
            <v>0</v>
          </cell>
          <cell r="P24">
            <v>7.4659047619047616</v>
          </cell>
          <cell r="Q24">
            <v>4.7</v>
          </cell>
          <cell r="R24">
            <v>8.3320000000000007</v>
          </cell>
          <cell r="S24">
            <v>28.897047619047619</v>
          </cell>
          <cell r="T24">
            <v>8.3320000000000007</v>
          </cell>
        </row>
        <row r="25">
          <cell r="A25" t="str">
            <v>E 119</v>
          </cell>
          <cell r="B25" t="str">
            <v>Rolo comp. pn. est. aut. 23 t</v>
          </cell>
          <cell r="C25">
            <v>303024.64000000001</v>
          </cell>
          <cell r="D25">
            <v>15</v>
          </cell>
          <cell r="E25">
            <v>6.8</v>
          </cell>
          <cell r="F25">
            <v>1750</v>
          </cell>
          <cell r="G25">
            <v>0</v>
          </cell>
          <cell r="H25">
            <v>0.7</v>
          </cell>
          <cell r="I25">
            <v>83</v>
          </cell>
          <cell r="J25">
            <v>16.600000000000001</v>
          </cell>
          <cell r="K25">
            <v>2.35</v>
          </cell>
          <cell r="L25">
            <v>1</v>
          </cell>
          <cell r="M25">
            <v>8.3320000000000007</v>
          </cell>
          <cell r="N25">
            <v>21.644617142857143</v>
          </cell>
          <cell r="O25">
            <v>0</v>
          </cell>
          <cell r="P25">
            <v>17.82497882352941</v>
          </cell>
          <cell r="Q25">
            <v>39.010000000000005</v>
          </cell>
          <cell r="R25">
            <v>8.3320000000000007</v>
          </cell>
          <cell r="S25">
            <v>86.811595966386562</v>
          </cell>
          <cell r="T25">
            <v>8.3320000000000007</v>
          </cell>
        </row>
        <row r="26">
          <cell r="A26" t="str">
            <v>E 123</v>
          </cell>
          <cell r="B26" t="str">
            <v>Caldeira asfalto reboc. 600 l</v>
          </cell>
          <cell r="C26">
            <v>31850</v>
          </cell>
          <cell r="D26">
            <v>10</v>
          </cell>
          <cell r="E26">
            <v>10</v>
          </cell>
          <cell r="F26">
            <v>1250</v>
          </cell>
          <cell r="G26">
            <v>0</v>
          </cell>
          <cell r="H26">
            <v>0.3</v>
          </cell>
          <cell r="I26">
            <v>1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2.2932000000000001</v>
          </cell>
          <cell r="O26">
            <v>0</v>
          </cell>
          <cell r="P26">
            <v>0.76439999999999997</v>
          </cell>
          <cell r="Q26">
            <v>0</v>
          </cell>
          <cell r="R26">
            <v>0</v>
          </cell>
          <cell r="S26">
            <v>3.0575999999999999</v>
          </cell>
          <cell r="T26">
            <v>0</v>
          </cell>
        </row>
        <row r="27">
          <cell r="A27" t="str">
            <v>E 126</v>
          </cell>
          <cell r="B27" t="str">
            <v>Fresadora a frio Wirtgen:W-1000 L</v>
          </cell>
          <cell r="C27">
            <v>618600</v>
          </cell>
          <cell r="D27">
            <v>20</v>
          </cell>
          <cell r="E27">
            <v>5</v>
          </cell>
          <cell r="F27">
            <v>1200</v>
          </cell>
          <cell r="G27">
            <v>0</v>
          </cell>
          <cell r="H27">
            <v>1</v>
          </cell>
          <cell r="I27">
            <v>105</v>
          </cell>
          <cell r="J27">
            <v>21</v>
          </cell>
          <cell r="K27">
            <v>2.35</v>
          </cell>
          <cell r="L27">
            <v>1</v>
          </cell>
          <cell r="M27">
            <v>11.417899999999999</v>
          </cell>
          <cell r="N27">
            <v>82.48</v>
          </cell>
          <cell r="O27">
            <v>0</v>
          </cell>
          <cell r="P27">
            <v>103.1</v>
          </cell>
          <cell r="Q27">
            <v>49.35</v>
          </cell>
          <cell r="R27">
            <v>11.417899999999999</v>
          </cell>
          <cell r="S27">
            <v>246.34789999999998</v>
          </cell>
          <cell r="T27">
            <v>11.417899999999999</v>
          </cell>
        </row>
        <row r="28">
          <cell r="A28" t="str">
            <v>E 156</v>
          </cell>
          <cell r="B28" t="str">
            <v>Carreg.de pneus Case c/vass.1,8 m</v>
          </cell>
          <cell r="C28">
            <v>90800</v>
          </cell>
          <cell r="D28">
            <v>20</v>
          </cell>
          <cell r="E28">
            <v>5</v>
          </cell>
          <cell r="F28">
            <v>2000</v>
          </cell>
          <cell r="G28">
            <v>0</v>
          </cell>
          <cell r="H28">
            <v>0.7</v>
          </cell>
          <cell r="I28">
            <v>36</v>
          </cell>
          <cell r="J28">
            <v>7.2</v>
          </cell>
          <cell r="K28">
            <v>2.35</v>
          </cell>
          <cell r="L28">
            <v>1</v>
          </cell>
          <cell r="M28">
            <v>10.800700000000001</v>
          </cell>
          <cell r="N28">
            <v>7.2640000000000002</v>
          </cell>
          <cell r="O28">
            <v>0</v>
          </cell>
          <cell r="P28">
            <v>6.355999999999999</v>
          </cell>
          <cell r="Q28">
            <v>16.920000000000002</v>
          </cell>
          <cell r="R28">
            <v>10.800700000000001</v>
          </cell>
          <cell r="S28">
            <v>41.340699999999998</v>
          </cell>
          <cell r="T28">
            <v>10.800700000000001</v>
          </cell>
        </row>
        <row r="29">
          <cell r="A29" t="str">
            <v>E 161</v>
          </cell>
          <cell r="B29" t="str">
            <v>Equip. Distr. LA Rup Contr</v>
          </cell>
          <cell r="C29">
            <v>781431</v>
          </cell>
          <cell r="D29">
            <v>20</v>
          </cell>
          <cell r="E29">
            <v>12</v>
          </cell>
          <cell r="F29">
            <v>1000</v>
          </cell>
          <cell r="G29">
            <v>2.5000000000000001E-2</v>
          </cell>
          <cell r="H29">
            <v>0.9</v>
          </cell>
          <cell r="I29">
            <v>274</v>
          </cell>
          <cell r="J29">
            <v>43.799996</v>
          </cell>
          <cell r="K29">
            <v>2.35</v>
          </cell>
          <cell r="L29">
            <v>1</v>
          </cell>
          <cell r="M29">
            <v>10.492100000000001</v>
          </cell>
          <cell r="N29">
            <v>52.095399999999998</v>
          </cell>
          <cell r="O29">
            <v>1.47875</v>
          </cell>
          <cell r="P29">
            <v>58.607325000000003</v>
          </cell>
          <cell r="Q29">
            <v>102.92999060000001</v>
          </cell>
          <cell r="R29">
            <v>10.492100000000001</v>
          </cell>
          <cell r="S29">
            <v>225.60356560000002</v>
          </cell>
          <cell r="T29">
            <v>10.492100000000001</v>
          </cell>
        </row>
        <row r="30">
          <cell r="A30" t="str">
            <v>E 208</v>
          </cell>
          <cell r="B30" t="str">
            <v>Compressor de Ar 180 PCM</v>
          </cell>
          <cell r="C30">
            <v>58600</v>
          </cell>
          <cell r="D30">
            <v>15</v>
          </cell>
          <cell r="E30">
            <v>7</v>
          </cell>
          <cell r="F30">
            <v>1750</v>
          </cell>
          <cell r="G30">
            <v>0</v>
          </cell>
          <cell r="H30">
            <v>0.8</v>
          </cell>
          <cell r="I30">
            <v>59</v>
          </cell>
          <cell r="J30">
            <v>12.98</v>
          </cell>
          <cell r="K30">
            <v>2.35</v>
          </cell>
          <cell r="L30">
            <v>1</v>
          </cell>
          <cell r="M30">
            <v>8.3320000000000007</v>
          </cell>
          <cell r="N30">
            <v>4.0661224489795913</v>
          </cell>
          <cell r="O30">
            <v>0</v>
          </cell>
          <cell r="P30">
            <v>3.8269387755102042</v>
          </cell>
          <cell r="Q30">
            <v>30.503000000000004</v>
          </cell>
          <cell r="R30">
            <v>8.3320000000000007</v>
          </cell>
          <cell r="S30">
            <v>46.728061224489799</v>
          </cell>
          <cell r="T30">
            <v>8.3320000000000007</v>
          </cell>
        </row>
        <row r="31">
          <cell r="A31" t="str">
            <v>E 209</v>
          </cell>
          <cell r="B31" t="str">
            <v>Martelete - rompedor 28 kg</v>
          </cell>
          <cell r="C31">
            <v>6128.25</v>
          </cell>
          <cell r="D31">
            <v>5</v>
          </cell>
          <cell r="E31">
            <v>6</v>
          </cell>
          <cell r="F31">
            <v>1750</v>
          </cell>
          <cell r="G31">
            <v>0</v>
          </cell>
          <cell r="H31">
            <v>0.8</v>
          </cell>
          <cell r="I31">
            <v>0</v>
          </cell>
          <cell r="J31">
            <v>0</v>
          </cell>
          <cell r="K31">
            <v>0</v>
          </cell>
          <cell r="L31">
            <v>1</v>
          </cell>
          <cell r="M31">
            <v>7.4062000000000001</v>
          </cell>
          <cell r="N31">
            <v>0.55446071428571431</v>
          </cell>
          <cell r="O31">
            <v>0</v>
          </cell>
          <cell r="P31">
            <v>0.46691428571428573</v>
          </cell>
          <cell r="Q31">
            <v>0</v>
          </cell>
          <cell r="R31">
            <v>7.4062000000000001</v>
          </cell>
          <cell r="S31">
            <v>8.4275750000000009</v>
          </cell>
          <cell r="T31">
            <v>7.4062000000000001</v>
          </cell>
        </row>
        <row r="32">
          <cell r="A32" t="str">
            <v>E 211</v>
          </cell>
          <cell r="B32" t="str">
            <v>Máq. pint. - compr. Ar pint. (2 kW)</v>
          </cell>
          <cell r="C32">
            <v>5280</v>
          </cell>
          <cell r="D32">
            <v>15</v>
          </cell>
          <cell r="E32">
            <v>6</v>
          </cell>
          <cell r="F32">
            <v>1750</v>
          </cell>
          <cell r="G32">
            <v>0</v>
          </cell>
          <cell r="H32">
            <v>0.8</v>
          </cell>
          <cell r="I32">
            <v>2</v>
          </cell>
          <cell r="J32">
            <v>0.48</v>
          </cell>
          <cell r="K32">
            <v>0</v>
          </cell>
          <cell r="L32">
            <v>0</v>
          </cell>
          <cell r="M32">
            <v>0</v>
          </cell>
          <cell r="N32">
            <v>0.42742857142857144</v>
          </cell>
          <cell r="O32">
            <v>0</v>
          </cell>
          <cell r="P32">
            <v>0.4022857142857143</v>
          </cell>
          <cell r="Q32">
            <v>0</v>
          </cell>
          <cell r="R32">
            <v>0</v>
          </cell>
          <cell r="S32">
            <v>0.82971428571428574</v>
          </cell>
          <cell r="T32">
            <v>0</v>
          </cell>
        </row>
        <row r="33">
          <cell r="A33" t="str">
            <v>E 301</v>
          </cell>
          <cell r="B33" t="str">
            <v>Betoneira 320 l</v>
          </cell>
          <cell r="C33">
            <v>7200</v>
          </cell>
          <cell r="D33">
            <v>10</v>
          </cell>
          <cell r="E33">
            <v>6</v>
          </cell>
          <cell r="F33">
            <v>1750</v>
          </cell>
          <cell r="G33">
            <v>0</v>
          </cell>
          <cell r="H33">
            <v>0.6</v>
          </cell>
          <cell r="I33">
            <v>7</v>
          </cell>
          <cell r="J33">
            <v>1.4000000000000001</v>
          </cell>
          <cell r="K33">
            <v>2.35</v>
          </cell>
          <cell r="L33">
            <v>1</v>
          </cell>
          <cell r="M33">
            <v>8.3320000000000007</v>
          </cell>
          <cell r="N33">
            <v>0.6171428571428571</v>
          </cell>
          <cell r="O33">
            <v>0</v>
          </cell>
          <cell r="P33">
            <v>0.41142857142857142</v>
          </cell>
          <cell r="Q33">
            <v>3.2900000000000005</v>
          </cell>
          <cell r="R33">
            <v>8.3320000000000007</v>
          </cell>
          <cell r="S33">
            <v>12.65057142857143</v>
          </cell>
          <cell r="T33">
            <v>8.3320000000000007</v>
          </cell>
        </row>
        <row r="34">
          <cell r="A34" t="str">
            <v>E 302</v>
          </cell>
          <cell r="B34" t="str">
            <v>Betoneira 320 l</v>
          </cell>
          <cell r="C34">
            <v>2460</v>
          </cell>
          <cell r="D34">
            <v>10</v>
          </cell>
          <cell r="E34">
            <v>6</v>
          </cell>
          <cell r="F34">
            <v>1750</v>
          </cell>
          <cell r="G34">
            <v>0</v>
          </cell>
          <cell r="H34">
            <v>0.6</v>
          </cell>
          <cell r="I34">
            <v>4</v>
          </cell>
          <cell r="J34">
            <v>0</v>
          </cell>
          <cell r="K34">
            <v>0</v>
          </cell>
          <cell r="L34">
            <v>1</v>
          </cell>
          <cell r="M34">
            <v>8.3320000000000007</v>
          </cell>
          <cell r="N34">
            <v>0.21085714285714285</v>
          </cell>
          <cell r="O34">
            <v>0</v>
          </cell>
          <cell r="P34">
            <v>0.14057142857142857</v>
          </cell>
          <cell r="Q34">
            <v>0</v>
          </cell>
          <cell r="R34">
            <v>8.3320000000000007</v>
          </cell>
          <cell r="S34">
            <v>8.6834285714285713</v>
          </cell>
          <cell r="T34">
            <v>8.3320000000000007</v>
          </cell>
        </row>
        <row r="35">
          <cell r="A35" t="str">
            <v>E 304</v>
          </cell>
          <cell r="B35" t="str">
            <v>Transp. man. - car. mão 80 l</v>
          </cell>
          <cell r="C35">
            <v>85</v>
          </cell>
          <cell r="D35">
            <v>5</v>
          </cell>
          <cell r="E35">
            <v>1</v>
          </cell>
          <cell r="F35">
            <v>1000</v>
          </cell>
          <cell r="G35">
            <v>0</v>
          </cell>
          <cell r="H35">
            <v>0.5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8.0750000000000002E-2</v>
          </cell>
          <cell r="O35">
            <v>0</v>
          </cell>
          <cell r="P35">
            <v>4.2500000000000003E-2</v>
          </cell>
          <cell r="Q35">
            <v>0</v>
          </cell>
          <cell r="R35">
            <v>0</v>
          </cell>
          <cell r="S35">
            <v>0.12325</v>
          </cell>
          <cell r="T35">
            <v>0</v>
          </cell>
        </row>
        <row r="36">
          <cell r="A36" t="str">
            <v>E 306</v>
          </cell>
          <cell r="B36" t="str">
            <v>Vibrador concreto imersão</v>
          </cell>
          <cell r="C36">
            <v>1359</v>
          </cell>
          <cell r="D36">
            <v>5</v>
          </cell>
          <cell r="E36">
            <v>7</v>
          </cell>
          <cell r="F36">
            <v>1000</v>
          </cell>
          <cell r="G36">
            <v>0</v>
          </cell>
          <cell r="H36">
            <v>0.5</v>
          </cell>
          <cell r="I36">
            <v>2</v>
          </cell>
          <cell r="J36">
            <v>0</v>
          </cell>
          <cell r="K36">
            <v>0</v>
          </cell>
          <cell r="L36">
            <v>1</v>
          </cell>
          <cell r="M36">
            <v>7.4062000000000001</v>
          </cell>
          <cell r="N36">
            <v>0.18443571428571429</v>
          </cell>
          <cell r="O36">
            <v>0</v>
          </cell>
          <cell r="P36">
            <v>9.7071428571428572E-2</v>
          </cell>
          <cell r="Q36">
            <v>0</v>
          </cell>
          <cell r="R36">
            <v>7.4062000000000001</v>
          </cell>
          <cell r="S36">
            <v>7.6877071428571426</v>
          </cell>
          <cell r="T36">
            <v>7.4062000000000001</v>
          </cell>
        </row>
        <row r="37">
          <cell r="A37" t="str">
            <v>E 312</v>
          </cell>
          <cell r="B37" t="str">
            <v>Fab. Pré-mold. Conc.-D=1,00 m</v>
          </cell>
          <cell r="C37">
            <v>25998.54</v>
          </cell>
          <cell r="D37">
            <v>10</v>
          </cell>
          <cell r="E37">
            <v>5</v>
          </cell>
          <cell r="F37">
            <v>1200</v>
          </cell>
          <cell r="G37">
            <v>0</v>
          </cell>
          <cell r="H37">
            <v>0.6</v>
          </cell>
          <cell r="I37">
            <v>2</v>
          </cell>
          <cell r="J37">
            <v>0.4</v>
          </cell>
          <cell r="K37">
            <v>0</v>
          </cell>
          <cell r="L37">
            <v>0</v>
          </cell>
          <cell r="M37">
            <v>0</v>
          </cell>
          <cell r="N37">
            <v>3.8997810000000004</v>
          </cell>
          <cell r="O37">
            <v>0</v>
          </cell>
          <cell r="P37">
            <v>2.5998540000000001</v>
          </cell>
          <cell r="Q37">
            <v>0</v>
          </cell>
          <cell r="R37">
            <v>0</v>
          </cell>
          <cell r="S37">
            <v>6.4996350000000005</v>
          </cell>
          <cell r="T37">
            <v>0</v>
          </cell>
        </row>
        <row r="38">
          <cell r="A38" t="str">
            <v>E 318</v>
          </cell>
          <cell r="B38" t="str">
            <v>Fábr. pré-mold. concr. inst. gc</v>
          </cell>
          <cell r="C38">
            <v>10415.459999999999</v>
          </cell>
          <cell r="D38">
            <v>10</v>
          </cell>
          <cell r="E38">
            <v>5</v>
          </cell>
          <cell r="F38">
            <v>1200</v>
          </cell>
          <cell r="G38">
            <v>0</v>
          </cell>
          <cell r="H38">
            <v>0.6</v>
          </cell>
          <cell r="I38">
            <v>2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1.5623189999999998</v>
          </cell>
          <cell r="O38">
            <v>0</v>
          </cell>
          <cell r="P38">
            <v>1.0415459999999999</v>
          </cell>
          <cell r="Q38">
            <v>0</v>
          </cell>
          <cell r="R38">
            <v>0</v>
          </cell>
          <cell r="S38">
            <v>2.6038649999999999</v>
          </cell>
          <cell r="T38">
            <v>0</v>
          </cell>
        </row>
        <row r="39">
          <cell r="A39" t="str">
            <v>E 400</v>
          </cell>
          <cell r="B39" t="str">
            <v>Caminhão basc. 5 m³ 8,8 t</v>
          </cell>
          <cell r="C39">
            <v>164100</v>
          </cell>
          <cell r="D39">
            <v>20</v>
          </cell>
          <cell r="E39">
            <v>5.3</v>
          </cell>
          <cell r="F39">
            <v>2000</v>
          </cell>
          <cell r="G39">
            <v>2.5000000000000001E-2</v>
          </cell>
          <cell r="H39">
            <v>0.9</v>
          </cell>
          <cell r="I39">
            <v>125</v>
          </cell>
          <cell r="J39">
            <v>18.75</v>
          </cell>
          <cell r="K39">
            <v>2.35</v>
          </cell>
          <cell r="L39">
            <v>1</v>
          </cell>
          <cell r="M39">
            <v>9.8749000000000002</v>
          </cell>
          <cell r="N39">
            <v>12.384905660377358</v>
          </cell>
          <cell r="O39">
            <v>1.2191391509433964</v>
          </cell>
          <cell r="P39">
            <v>13.933018867924527</v>
          </cell>
          <cell r="Q39">
            <v>44.0625</v>
          </cell>
          <cell r="R39">
            <v>9.8749000000000002</v>
          </cell>
          <cell r="S39">
            <v>81.474463679245275</v>
          </cell>
          <cell r="T39">
            <v>9.8749000000000002</v>
          </cell>
        </row>
        <row r="40">
          <cell r="A40" t="str">
            <v>E 402</v>
          </cell>
          <cell r="B40" t="str">
            <v>Caminhão carroc. madeira 15 t</v>
          </cell>
          <cell r="C40">
            <v>202280</v>
          </cell>
          <cell r="D40">
            <v>20</v>
          </cell>
          <cell r="E40">
            <v>5.8</v>
          </cell>
          <cell r="F40">
            <v>2000</v>
          </cell>
          <cell r="G40">
            <v>2.5000000000000001E-2</v>
          </cell>
          <cell r="H40">
            <v>0.9</v>
          </cell>
          <cell r="I40">
            <v>180</v>
          </cell>
          <cell r="J40">
            <v>27</v>
          </cell>
          <cell r="K40">
            <v>2.35</v>
          </cell>
          <cell r="L40">
            <v>1</v>
          </cell>
          <cell r="M40">
            <v>9.8749000000000002</v>
          </cell>
          <cell r="N40">
            <v>13.950344827586207</v>
          </cell>
          <cell r="O40">
            <v>1.4822241379310344</v>
          </cell>
          <cell r="P40">
            <v>15.694137931034483</v>
          </cell>
          <cell r="Q40">
            <v>63.45</v>
          </cell>
          <cell r="R40">
            <v>9.8749000000000002</v>
          </cell>
          <cell r="S40">
            <v>104.45160689655172</v>
          </cell>
          <cell r="T40">
            <v>9.8749000000000002</v>
          </cell>
        </row>
        <row r="41">
          <cell r="A41" t="str">
            <v>E 404</v>
          </cell>
          <cell r="B41" t="str">
            <v>Caminhão basc. 10 m3 15 t</v>
          </cell>
          <cell r="C41">
            <v>219780</v>
          </cell>
          <cell r="D41">
            <v>20</v>
          </cell>
          <cell r="E41">
            <v>5.8</v>
          </cell>
          <cell r="F41">
            <v>2000</v>
          </cell>
          <cell r="G41">
            <v>2.5000000000000001E-2</v>
          </cell>
          <cell r="H41">
            <v>0.9</v>
          </cell>
          <cell r="I41">
            <v>180</v>
          </cell>
          <cell r="J41">
            <v>27</v>
          </cell>
          <cell r="K41">
            <v>2.35</v>
          </cell>
          <cell r="L41">
            <v>1</v>
          </cell>
          <cell r="M41">
            <v>9.8749000000000002</v>
          </cell>
          <cell r="N41">
            <v>15.157241379310346</v>
          </cell>
          <cell r="O41">
            <v>1.6104568965517243</v>
          </cell>
          <cell r="P41">
            <v>17.051896551724138</v>
          </cell>
          <cell r="Q41">
            <v>63.45</v>
          </cell>
          <cell r="R41">
            <v>9.8749000000000002</v>
          </cell>
          <cell r="S41">
            <v>107.14449482758621</v>
          </cell>
          <cell r="T41">
            <v>9.8749000000000002</v>
          </cell>
        </row>
        <row r="42">
          <cell r="A42" t="str">
            <v>E 406</v>
          </cell>
          <cell r="B42" t="str">
            <v>Caminhão tanque 6.000 l</v>
          </cell>
          <cell r="C42">
            <v>143050</v>
          </cell>
          <cell r="D42">
            <v>20</v>
          </cell>
          <cell r="E42">
            <v>5.8</v>
          </cell>
          <cell r="F42">
            <v>2000</v>
          </cell>
          <cell r="G42">
            <v>2.5000000000000001E-2</v>
          </cell>
          <cell r="H42">
            <v>0.8</v>
          </cell>
          <cell r="I42">
            <v>150</v>
          </cell>
          <cell r="J42">
            <v>22.5</v>
          </cell>
          <cell r="K42">
            <v>2.35</v>
          </cell>
          <cell r="L42">
            <v>1</v>
          </cell>
          <cell r="M42">
            <v>9.8749000000000002</v>
          </cell>
          <cell r="N42">
            <v>9.86551724137931</v>
          </cell>
          <cell r="O42">
            <v>1.0482112068965519</v>
          </cell>
          <cell r="P42">
            <v>9.86551724137931</v>
          </cell>
          <cell r="Q42">
            <v>52.875</v>
          </cell>
          <cell r="R42">
            <v>9.8749000000000002</v>
          </cell>
          <cell r="S42">
            <v>83.529145689655167</v>
          </cell>
          <cell r="T42">
            <v>9.8749000000000002</v>
          </cell>
        </row>
        <row r="43">
          <cell r="A43" t="str">
            <v>E 408</v>
          </cell>
          <cell r="B43" t="str">
            <v>Caminhão carroceria fixa 4 t</v>
          </cell>
          <cell r="C43">
            <v>92233</v>
          </cell>
          <cell r="D43">
            <v>20</v>
          </cell>
          <cell r="E43">
            <v>5.8</v>
          </cell>
          <cell r="F43">
            <v>2000</v>
          </cell>
          <cell r="G43">
            <v>2.5000000000000001E-2</v>
          </cell>
          <cell r="H43">
            <v>0.8</v>
          </cell>
          <cell r="I43">
            <v>81</v>
          </cell>
          <cell r="J43">
            <v>12.15</v>
          </cell>
          <cell r="K43">
            <v>2.35</v>
          </cell>
          <cell r="L43">
            <v>1</v>
          </cell>
          <cell r="M43">
            <v>9.8749000000000002</v>
          </cell>
          <cell r="N43">
            <v>6.3608965517241387</v>
          </cell>
          <cell r="O43">
            <v>0.67584525862068978</v>
          </cell>
          <cell r="P43">
            <v>6.3608965517241387</v>
          </cell>
          <cell r="Q43">
            <v>28.552500000000002</v>
          </cell>
          <cell r="R43">
            <v>9.8749000000000002</v>
          </cell>
          <cell r="S43">
            <v>51.825038362068966</v>
          </cell>
          <cell r="T43">
            <v>9.8749000000000002</v>
          </cell>
        </row>
        <row r="44">
          <cell r="A44" t="str">
            <v>E 409</v>
          </cell>
          <cell r="B44" t="str">
            <v>Caminhão carroceria fixa 9 t</v>
          </cell>
          <cell r="C44">
            <v>137830</v>
          </cell>
          <cell r="D44">
            <v>20</v>
          </cell>
          <cell r="E44">
            <v>5.8</v>
          </cell>
          <cell r="F44">
            <v>2000</v>
          </cell>
          <cell r="G44">
            <v>2.5000000000000001E-2</v>
          </cell>
          <cell r="H44">
            <v>0.8</v>
          </cell>
          <cell r="I44">
            <v>150</v>
          </cell>
          <cell r="J44">
            <v>22.5</v>
          </cell>
          <cell r="K44">
            <v>2.35</v>
          </cell>
          <cell r="L44">
            <v>1</v>
          </cell>
          <cell r="M44">
            <v>9.8749000000000002</v>
          </cell>
          <cell r="N44">
            <v>9.5055172413793105</v>
          </cell>
          <cell r="O44">
            <v>1.0099612068965518</v>
          </cell>
          <cell r="P44">
            <v>9.5055172413793105</v>
          </cell>
          <cell r="Q44">
            <v>52.875</v>
          </cell>
          <cell r="R44">
            <v>9.8749000000000002</v>
          </cell>
          <cell r="S44">
            <v>82.770895689655163</v>
          </cell>
          <cell r="T44">
            <v>9.8749000000000002</v>
          </cell>
        </row>
        <row r="45">
          <cell r="A45" t="str">
            <v>E 410</v>
          </cell>
          <cell r="B45" t="str">
            <v>Caminhão basc. 4 m3 7,1 t</v>
          </cell>
          <cell r="C45">
            <v>143165</v>
          </cell>
          <cell r="D45">
            <v>20</v>
          </cell>
          <cell r="E45">
            <v>5.3</v>
          </cell>
          <cell r="F45">
            <v>2000</v>
          </cell>
          <cell r="G45">
            <v>2.5000000000000001E-2</v>
          </cell>
          <cell r="H45">
            <v>0.9</v>
          </cell>
          <cell r="I45">
            <v>100</v>
          </cell>
          <cell r="J45">
            <v>15</v>
          </cell>
          <cell r="K45">
            <v>2.35</v>
          </cell>
          <cell r="L45">
            <v>1</v>
          </cell>
          <cell r="M45">
            <v>9.8749000000000002</v>
          </cell>
          <cell r="N45">
            <v>10.80490566037736</v>
          </cell>
          <cell r="O45">
            <v>1.0636079009433963</v>
          </cell>
          <cell r="P45">
            <v>12.155518867924528</v>
          </cell>
          <cell r="Q45">
            <v>35.25</v>
          </cell>
          <cell r="R45">
            <v>9.8749000000000002</v>
          </cell>
          <cell r="S45">
            <v>69.148932429245278</v>
          </cell>
          <cell r="T45">
            <v>9.8749000000000002</v>
          </cell>
        </row>
        <row r="46">
          <cell r="A46" t="str">
            <v>E 411</v>
          </cell>
          <cell r="B46" t="str">
            <v>Cavalo Mec. C/reb:M. Benz/R.:LS-1634/45 - 29,5 t</v>
          </cell>
          <cell r="C46">
            <v>320161</v>
          </cell>
          <cell r="D46">
            <v>20</v>
          </cell>
          <cell r="E46">
            <v>5.3</v>
          </cell>
          <cell r="F46">
            <v>2000</v>
          </cell>
          <cell r="G46">
            <v>2.5000000000000001E-2</v>
          </cell>
          <cell r="H46">
            <v>0.9</v>
          </cell>
          <cell r="I46">
            <v>205</v>
          </cell>
          <cell r="J46">
            <v>30.75</v>
          </cell>
          <cell r="K46">
            <v>2.35</v>
          </cell>
          <cell r="L46">
            <v>1</v>
          </cell>
          <cell r="M46">
            <v>10.492100000000001</v>
          </cell>
          <cell r="N46">
            <v>24.163094339622642</v>
          </cell>
          <cell r="O46">
            <v>2.3785545990566042</v>
          </cell>
          <cell r="P46">
            <v>27.183481132075475</v>
          </cell>
          <cell r="Q46">
            <v>72.262500000000003</v>
          </cell>
          <cell r="R46">
            <v>10.492100000000001</v>
          </cell>
          <cell r="S46">
            <v>136.47973007075473</v>
          </cell>
          <cell r="T46">
            <v>10.492100000000001</v>
          </cell>
        </row>
        <row r="47">
          <cell r="A47" t="str">
            <v>E 412</v>
          </cell>
          <cell r="B47" t="str">
            <v>Veículo leve até 100 hp</v>
          </cell>
          <cell r="C47">
            <v>23500</v>
          </cell>
          <cell r="D47">
            <v>25</v>
          </cell>
          <cell r="E47">
            <v>5</v>
          </cell>
          <cell r="F47">
            <v>1000</v>
          </cell>
          <cell r="G47">
            <v>2.5000000000000001E-2</v>
          </cell>
          <cell r="H47">
            <v>0.7</v>
          </cell>
          <cell r="I47">
            <v>38</v>
          </cell>
          <cell r="J47">
            <v>5.3458399999999999</v>
          </cell>
          <cell r="K47">
            <v>2.89</v>
          </cell>
          <cell r="L47">
            <v>1</v>
          </cell>
          <cell r="M47">
            <v>8.9490999999999996</v>
          </cell>
          <cell r="N47">
            <v>3.5249999999999999</v>
          </cell>
          <cell r="O47">
            <v>0.35249999999999998</v>
          </cell>
          <cell r="P47">
            <v>3.29</v>
          </cell>
          <cell r="Q47">
            <v>15.4494776</v>
          </cell>
          <cell r="R47">
            <v>8.9490999999999996</v>
          </cell>
          <cell r="S47">
            <v>31.5660776</v>
          </cell>
          <cell r="T47">
            <v>8.9490999999999996</v>
          </cell>
        </row>
        <row r="48">
          <cell r="A48" t="str">
            <v>E 502</v>
          </cell>
          <cell r="B48" t="str">
            <v>Grupo gerador 136/150 KVA</v>
          </cell>
          <cell r="C48">
            <v>55000</v>
          </cell>
          <cell r="D48">
            <v>15</v>
          </cell>
          <cell r="E48">
            <v>7</v>
          </cell>
          <cell r="F48">
            <v>2000</v>
          </cell>
          <cell r="G48">
            <v>0</v>
          </cell>
          <cell r="H48">
            <v>0.5</v>
          </cell>
          <cell r="I48">
            <v>132</v>
          </cell>
          <cell r="J48">
            <v>29.04</v>
          </cell>
          <cell r="K48">
            <v>2.35</v>
          </cell>
          <cell r="L48">
            <v>1</v>
          </cell>
          <cell r="M48">
            <v>8.3320000000000007</v>
          </cell>
          <cell r="N48">
            <v>3.3392857142857144</v>
          </cell>
          <cell r="O48">
            <v>0</v>
          </cell>
          <cell r="P48">
            <v>1.9642857142857142</v>
          </cell>
          <cell r="Q48">
            <v>68.244</v>
          </cell>
          <cell r="R48">
            <v>8.3320000000000007</v>
          </cell>
          <cell r="S48">
            <v>81.879571428571438</v>
          </cell>
          <cell r="T48">
            <v>8.3320000000000007</v>
          </cell>
        </row>
        <row r="49">
          <cell r="A49" t="str">
            <v>E 507</v>
          </cell>
          <cell r="B49" t="str">
            <v>Grupo gerador 100/110 KVA</v>
          </cell>
          <cell r="C49">
            <v>43789.3</v>
          </cell>
          <cell r="D49">
            <v>15</v>
          </cell>
          <cell r="E49">
            <v>7</v>
          </cell>
          <cell r="F49">
            <v>2000</v>
          </cell>
          <cell r="G49">
            <v>0</v>
          </cell>
          <cell r="H49">
            <v>0.5</v>
          </cell>
          <cell r="I49">
            <v>99</v>
          </cell>
          <cell r="J49">
            <v>21.78</v>
          </cell>
          <cell r="K49">
            <v>2.35</v>
          </cell>
          <cell r="L49">
            <v>1</v>
          </cell>
          <cell r="M49">
            <v>8.3320000000000007</v>
          </cell>
          <cell r="N49">
            <v>2.6586360714285715</v>
          </cell>
          <cell r="O49">
            <v>0</v>
          </cell>
          <cell r="P49">
            <v>1.5639035714285716</v>
          </cell>
          <cell r="Q49">
            <v>51.183000000000007</v>
          </cell>
          <cell r="R49">
            <v>8.3320000000000007</v>
          </cell>
          <cell r="S49">
            <v>63.737539642857151</v>
          </cell>
          <cell r="T49">
            <v>8.3320000000000007</v>
          </cell>
        </row>
        <row r="50">
          <cell r="A50" t="str">
            <v>E 509</v>
          </cell>
          <cell r="B50" t="str">
            <v>Grupo gerador 25/18 KVA</v>
          </cell>
          <cell r="C50">
            <v>18995.82</v>
          </cell>
          <cell r="D50">
            <v>15</v>
          </cell>
          <cell r="E50">
            <v>7</v>
          </cell>
          <cell r="F50">
            <v>2000</v>
          </cell>
          <cell r="G50">
            <v>0</v>
          </cell>
          <cell r="H50">
            <v>0.5</v>
          </cell>
          <cell r="I50">
            <v>20</v>
          </cell>
          <cell r="J50">
            <v>4.4000000000000004</v>
          </cell>
          <cell r="K50">
            <v>2.35</v>
          </cell>
          <cell r="L50">
            <v>1</v>
          </cell>
          <cell r="M50">
            <v>8.3320000000000007</v>
          </cell>
          <cell r="N50">
            <v>1.1533176428571428</v>
          </cell>
          <cell r="O50">
            <v>0</v>
          </cell>
          <cell r="P50">
            <v>0.67842214285714286</v>
          </cell>
          <cell r="Q50">
            <v>10.340000000000002</v>
          </cell>
          <cell r="R50">
            <v>8.3320000000000007</v>
          </cell>
          <cell r="S50">
            <v>20.503739785714288</v>
          </cell>
          <cell r="T50">
            <v>8.3320000000000007</v>
          </cell>
        </row>
        <row r="51">
          <cell r="A51" t="str">
            <v>E 601</v>
          </cell>
          <cell r="B51" t="str">
            <v>Roçadeira em trator de pneus</v>
          </cell>
          <cell r="C51">
            <v>127150</v>
          </cell>
          <cell r="D51">
            <v>20</v>
          </cell>
          <cell r="E51">
            <v>8</v>
          </cell>
          <cell r="F51">
            <v>1250</v>
          </cell>
          <cell r="G51">
            <v>2.5000000000000001E-2</v>
          </cell>
          <cell r="H51">
            <v>0.7</v>
          </cell>
          <cell r="I51">
            <v>82</v>
          </cell>
          <cell r="J51">
            <v>16.400000000000002</v>
          </cell>
          <cell r="K51">
            <v>2.35</v>
          </cell>
          <cell r="L51">
            <v>1</v>
          </cell>
          <cell r="M51">
            <v>8.3320000000000007</v>
          </cell>
          <cell r="N51">
            <v>10.172000000000001</v>
          </cell>
          <cell r="O51">
            <v>8.2125000000000004E-2</v>
          </cell>
          <cell r="P51">
            <v>8.9004999999999992</v>
          </cell>
          <cell r="Q51">
            <v>38.540000000000006</v>
          </cell>
          <cell r="R51">
            <v>8.3320000000000007</v>
          </cell>
          <cell r="S51">
            <v>66.026624999999996</v>
          </cell>
          <cell r="T51">
            <v>8.3320000000000007</v>
          </cell>
        </row>
        <row r="52">
          <cell r="A52" t="str">
            <v>E 904</v>
          </cell>
          <cell r="B52" t="str">
            <v>Máq. banc. serra circ. 12"</v>
          </cell>
          <cell r="C52">
            <v>1890</v>
          </cell>
          <cell r="D52">
            <v>5</v>
          </cell>
          <cell r="E52">
            <v>8</v>
          </cell>
          <cell r="F52">
            <v>2000</v>
          </cell>
          <cell r="G52">
            <v>0</v>
          </cell>
          <cell r="H52">
            <v>0.5</v>
          </cell>
          <cell r="I52">
            <v>4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0.11221875000000001</v>
          </cell>
          <cell r="O52">
            <v>0</v>
          </cell>
          <cell r="P52">
            <v>5.9062499999999997E-2</v>
          </cell>
          <cell r="Q52">
            <v>0</v>
          </cell>
          <cell r="R52">
            <v>0</v>
          </cell>
          <cell r="S52">
            <v>0.17128125</v>
          </cell>
          <cell r="T52">
            <v>0</v>
          </cell>
        </row>
        <row r="53">
          <cell r="A53" t="str">
            <v>E 906</v>
          </cell>
          <cell r="B53" t="str">
            <v>Comp. manual soquete vibrat.</v>
          </cell>
          <cell r="C53">
            <v>13950</v>
          </cell>
          <cell r="D53">
            <v>5</v>
          </cell>
          <cell r="E53">
            <v>9</v>
          </cell>
          <cell r="F53">
            <v>1000</v>
          </cell>
          <cell r="G53">
            <v>0</v>
          </cell>
          <cell r="H53">
            <v>0.8</v>
          </cell>
          <cell r="I53">
            <v>2</v>
          </cell>
          <cell r="J53">
            <v>0.6</v>
          </cell>
          <cell r="K53">
            <v>2.89</v>
          </cell>
          <cell r="L53">
            <v>1</v>
          </cell>
          <cell r="M53">
            <v>7.4062000000000001</v>
          </cell>
          <cell r="N53">
            <v>1.4724999999999999</v>
          </cell>
          <cell r="O53">
            <v>0</v>
          </cell>
          <cell r="P53">
            <v>1.24</v>
          </cell>
          <cell r="Q53">
            <v>1.734</v>
          </cell>
          <cell r="R53">
            <v>7.4062000000000001</v>
          </cell>
          <cell r="S53">
            <v>11.8527</v>
          </cell>
          <cell r="T53">
            <v>7.4062000000000001</v>
          </cell>
        </row>
        <row r="54">
          <cell r="A54" t="str">
            <v>E 914</v>
          </cell>
          <cell r="B54" t="str">
            <v>Comp. manual placa vibrat.</v>
          </cell>
          <cell r="C54">
            <v>12990</v>
          </cell>
          <cell r="D54">
            <v>5</v>
          </cell>
          <cell r="E54">
            <v>10</v>
          </cell>
          <cell r="F54">
            <v>1000</v>
          </cell>
          <cell r="G54">
            <v>0</v>
          </cell>
          <cell r="H54">
            <v>0.5</v>
          </cell>
          <cell r="I54">
            <v>3</v>
          </cell>
          <cell r="J54">
            <v>0.60000000000000009</v>
          </cell>
          <cell r="K54">
            <v>2.35</v>
          </cell>
          <cell r="L54">
            <v>1</v>
          </cell>
          <cell r="M54">
            <v>7.4062000000000001</v>
          </cell>
          <cell r="N54">
            <v>1.2340499999999999</v>
          </cell>
          <cell r="O54">
            <v>0</v>
          </cell>
          <cell r="P54">
            <v>0.64949999999999997</v>
          </cell>
          <cell r="Q54">
            <v>1.4100000000000004</v>
          </cell>
          <cell r="R54">
            <v>7.4062000000000001</v>
          </cell>
          <cell r="S54">
            <v>10.69975</v>
          </cell>
          <cell r="T54">
            <v>7.4062000000000001</v>
          </cell>
        </row>
        <row r="55">
          <cell r="A55" t="str">
            <v>E 917</v>
          </cell>
          <cell r="B55" t="str">
            <v>Máq. banc.-C-6A univ. corte 4 kW</v>
          </cell>
          <cell r="C55">
            <v>26420</v>
          </cell>
          <cell r="D55">
            <v>15</v>
          </cell>
          <cell r="E55">
            <v>7</v>
          </cell>
          <cell r="F55">
            <v>2000</v>
          </cell>
          <cell r="G55">
            <v>0</v>
          </cell>
          <cell r="H55">
            <v>0.6</v>
          </cell>
          <cell r="I55">
            <v>4</v>
          </cell>
          <cell r="J55">
            <v>0</v>
          </cell>
          <cell r="K55">
            <v>0</v>
          </cell>
          <cell r="L55">
            <v>1</v>
          </cell>
          <cell r="M55">
            <v>7.4062000000000001</v>
          </cell>
          <cell r="N55">
            <v>1.6040714285714286</v>
          </cell>
          <cell r="O55">
            <v>0</v>
          </cell>
          <cell r="P55">
            <v>1.1322857142857143</v>
          </cell>
          <cell r="Q55">
            <v>0</v>
          </cell>
          <cell r="R55">
            <v>7.4062000000000001</v>
          </cell>
          <cell r="S55">
            <v>10.142557142857143</v>
          </cell>
          <cell r="T55">
            <v>7.4062000000000001</v>
          </cell>
        </row>
        <row r="56">
          <cell r="A56" t="str">
            <v>E 918</v>
          </cell>
          <cell r="B56" t="str">
            <v>Máq. banc. - prensa exec. 1 kW</v>
          </cell>
          <cell r="C56">
            <v>22250</v>
          </cell>
          <cell r="D56">
            <v>15</v>
          </cell>
          <cell r="E56">
            <v>7</v>
          </cell>
          <cell r="F56">
            <v>2000</v>
          </cell>
          <cell r="G56">
            <v>0</v>
          </cell>
          <cell r="H56">
            <v>0.5</v>
          </cell>
          <cell r="I56">
            <v>1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1.3508928571428571</v>
          </cell>
          <cell r="O56">
            <v>0</v>
          </cell>
          <cell r="P56">
            <v>0.7946428571428571</v>
          </cell>
          <cell r="Q56">
            <v>0</v>
          </cell>
          <cell r="R56">
            <v>0</v>
          </cell>
          <cell r="S56">
            <v>2.1455357142857143</v>
          </cell>
          <cell r="T56">
            <v>0</v>
          </cell>
        </row>
        <row r="57">
          <cell r="A57" t="str">
            <v>E 919</v>
          </cell>
          <cell r="B57" t="str">
            <v>Máq. de banc. Guilhotina 8t (3 kW)</v>
          </cell>
          <cell r="C57">
            <v>36480</v>
          </cell>
          <cell r="D57">
            <v>15</v>
          </cell>
          <cell r="E57">
            <v>7</v>
          </cell>
          <cell r="F57">
            <v>2000</v>
          </cell>
          <cell r="G57">
            <v>0</v>
          </cell>
          <cell r="H57">
            <v>0.6</v>
          </cell>
          <cell r="I57">
            <v>3</v>
          </cell>
          <cell r="J57">
            <v>0.60000000000000009</v>
          </cell>
          <cell r="K57">
            <v>0</v>
          </cell>
          <cell r="L57">
            <v>0</v>
          </cell>
          <cell r="M57">
            <v>0</v>
          </cell>
          <cell r="N57">
            <v>2.2148571428571429</v>
          </cell>
          <cell r="O57">
            <v>0</v>
          </cell>
          <cell r="P57">
            <v>1.5634285714285714</v>
          </cell>
          <cell r="Q57">
            <v>0</v>
          </cell>
          <cell r="R57">
            <v>0</v>
          </cell>
          <cell r="S57">
            <v>3.7782857142857145</v>
          </cell>
          <cell r="T57">
            <v>0</v>
          </cell>
        </row>
      </sheetData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Geral"/>
      <sheetName val="SAA"/>
      <sheetName val="Lavanderia"/>
      <sheetName val="Lavanderia (2)"/>
      <sheetName val="CBomba5,29"/>
      <sheetName val="LIGAÇÃO"/>
      <sheetName val="CBomba9,31"/>
      <sheetName val="Composições"/>
      <sheetName val="MemCálculo"/>
      <sheetName val="Cronograma"/>
      <sheetName val="Equipamentos(nãoimprimir)"/>
      <sheetName val="Insumos"/>
      <sheetName val="SAA-Santana-OrçamentoREV01_DM"/>
      <sheetName val="BDI"/>
      <sheetName val="MEMORIAL - RETROF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D5">
            <v>0.25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Capa"/>
      <sheetName val="Página 1"/>
      <sheetName val="Dados de Entrada 4"/>
      <sheetName val="Página 2"/>
      <sheetName val="Página 3"/>
      <sheetName val="Página 4"/>
      <sheetName val="Página 6"/>
      <sheetName val="Página 5"/>
      <sheetName val="Página 7"/>
      <sheetName val="Página 8"/>
      <sheetName val="Dens. médias"/>
      <sheetName val="Dens. teórica"/>
      <sheetName val="Página 9"/>
      <sheetName val="Página 10"/>
      <sheetName val="Página 11"/>
      <sheetName val="Página 12"/>
      <sheetName val="Página 13"/>
      <sheetName val="Teor"/>
      <sheetName val="DENAGREGRAUDO"/>
      <sheetName val="DENSAGRMIUDO"/>
      <sheetName val="MASESPFINPULV"/>
      <sheetName val="DETDENSCAP20"/>
      <sheetName val="DENSCORPROVA"/>
      <sheetName val="GRAFTEMPVISC1"/>
      <sheetName val="GRAFTEMPVISC2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RESULFINAL"/>
      <sheetName val="DURABILIDADE"/>
      <sheetName val="INDICE FORMA"/>
      <sheetName val="ABRASÃO"/>
      <sheetName val="ADESIVIDADE"/>
      <sheetName val="mão de obra,leis e bdi"/>
      <sheetName val="RESUMO_AUT1"/>
      <sheetName val="CUSTO HORÁRIO"/>
      <sheetName val="Mão de obra"/>
      <sheetName val="Material"/>
      <sheetName val="Resumo Financeiro"/>
      <sheetName val="B M Pl04"/>
      <sheetName val="Listas"/>
      <sheetName val="BR-230 POMBAL-S.GONÇALO"/>
      <sheetName val="RELATÓRIO"/>
      <sheetName val="RESUMO-DVOP"/>
      <sheetName val="RESUMO_DVOP"/>
      <sheetName val="PLANILHA"/>
      <sheetName val="Plan1"/>
      <sheetName val="Medição"/>
      <sheetName val="Geral"/>
      <sheetName val="Mat Asf"/>
      <sheetName val="rosto"/>
      <sheetName val="matbet"/>
      <sheetName val="matbet aterro"/>
      <sheetName val="DG"/>
      <sheetName val="aterro"/>
      <sheetName val="CAP2"/>
      <sheetName val="cap resumo aterro"/>
      <sheetName val="cap resumo"/>
      <sheetName val="rosto i"/>
      <sheetName val="CSV"/>
      <sheetName val="CONT NE"/>
      <sheetName val="FRESA2"/>
      <sheetName val="FRESA RESUMO"/>
      <sheetName val="MOBCANT"/>
      <sheetName val="MICRO"/>
      <sheetName val="MAN"/>
      <sheetName val="P_LIGAÇÃO2"/>
      <sheetName val="P_LIGAÇÃO RESUMO ATERRO"/>
      <sheetName val="P_LIGAÇÃO RESUMO"/>
      <sheetName val="tachas reflet"/>
      <sheetName val="REP SUP2"/>
      <sheetName val="DADOS"/>
      <sheetName val="mat"/>
      <sheetName val="compos1"/>
      <sheetName val="Tabela"/>
      <sheetName val="Preços_BSTC"/>
      <sheetName val="p a t o 99 b"/>
      <sheetName val="61M-CBMI"/>
      <sheetName val="PROJ.CBUQ F-B-11606022000"/>
      <sheetName val="Página 16"/>
      <sheetName val="composições"/>
      <sheetName val="Pontes"/>
      <sheetName val="MAT-BET"/>
      <sheetName val="Códig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A3">
            <v>4</v>
          </cell>
          <cell r="B3">
            <v>7.8929999999999998</v>
          </cell>
          <cell r="C3">
            <v>53.947000000000003</v>
          </cell>
          <cell r="D3">
            <v>776</v>
          </cell>
          <cell r="E3">
            <v>10.7</v>
          </cell>
          <cell r="F3">
            <v>2.3340000000000001</v>
          </cell>
          <cell r="G3">
            <v>17.135999999999999</v>
          </cell>
        </row>
        <row r="4">
          <cell r="A4">
            <v>4.5</v>
          </cell>
          <cell r="B4">
            <v>6.391</v>
          </cell>
          <cell r="C4">
            <v>62.156999999999996</v>
          </cell>
          <cell r="D4">
            <v>990</v>
          </cell>
          <cell r="E4">
            <v>11.5</v>
          </cell>
          <cell r="F4">
            <v>2.3530000000000002</v>
          </cell>
          <cell r="G4">
            <v>16.885000000000002</v>
          </cell>
        </row>
        <row r="5">
          <cell r="A5">
            <v>5</v>
          </cell>
          <cell r="B5">
            <v>5.2510000000000003</v>
          </cell>
          <cell r="C5">
            <v>69.018000000000001</v>
          </cell>
          <cell r="D5">
            <v>1016</v>
          </cell>
          <cell r="E5">
            <v>13.1</v>
          </cell>
          <cell r="F5">
            <v>2.3639999999999999</v>
          </cell>
          <cell r="G5">
            <v>16.945</v>
          </cell>
        </row>
        <row r="6">
          <cell r="A6">
            <v>5.5</v>
          </cell>
          <cell r="B6">
            <v>4.4960000000000004</v>
          </cell>
          <cell r="C6">
            <v>74.105000000000004</v>
          </cell>
          <cell r="D6">
            <v>908</v>
          </cell>
          <cell r="E6">
            <v>14.2</v>
          </cell>
          <cell r="F6">
            <v>2.3650000000000002</v>
          </cell>
          <cell r="G6">
            <v>17.359000000000002</v>
          </cell>
        </row>
        <row r="7">
          <cell r="A7">
            <v>6</v>
          </cell>
          <cell r="B7">
            <v>3.9609999999999999</v>
          </cell>
          <cell r="C7">
            <v>77.971999999999994</v>
          </cell>
          <cell r="D7">
            <v>766</v>
          </cell>
          <cell r="E7">
            <v>15.6</v>
          </cell>
          <cell r="F7">
            <v>2.36</v>
          </cell>
          <cell r="G7">
            <v>17.97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Teor"/>
      <sheetName val="RESUMO_AUT1"/>
      <sheetName val="P A T O 99 B"/>
      <sheetName val="BSTC 0,60"/>
      <sheetName val="BOCA BSTC 0,60"/>
      <sheetName val="traço cbuq faixa c Carpizza CON"/>
      <sheetName val="Resumo Financeiro"/>
      <sheetName val="Mat Asf"/>
      <sheetName val="Desmat 0,15"/>
      <sheetName val="alteração"/>
      <sheetName val="eq"/>
      <sheetName val="mo"/>
      <sheetName val="pro-08"/>
      <sheetName val="#REF"/>
      <sheetName val="RESUMO-DVOP"/>
      <sheetName val="planilha"/>
      <sheetName val="Tabela mês"/>
      <sheetName val="REAJU"/>
      <sheetName val="planilha do plano"/>
      <sheetName val="CUSTO HORÁRIO"/>
      <sheetName val="Material"/>
      <sheetName val="Mão de obra"/>
      <sheetName val="relatório"/>
      <sheetName val="A"/>
      <sheetName val="medição"/>
      <sheetName val="INVENTÁRIO"/>
      <sheetName val="Pontes"/>
      <sheetName val="PROJETO"/>
      <sheetName val="Conversão"/>
      <sheetName val="61M-CBMI"/>
      <sheetName val="PCOMP-06-11-2006"/>
      <sheetName val="rmle157"/>
      <sheetName val="Vínculo (2)"/>
      <sheetName val="Transportes -IN37"/>
      <sheetName val="Página 15"/>
      <sheetName val="OAC_NPA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A3">
            <v>4.5</v>
          </cell>
          <cell r="B3">
            <v>6.6202348981163466</v>
          </cell>
          <cell r="C3">
            <v>60.964134991383446</v>
          </cell>
          <cell r="D3">
            <v>1025.855</v>
          </cell>
          <cell r="E3">
            <v>8.6999999999999993</v>
          </cell>
          <cell r="F3">
            <v>2.3529999999999998</v>
          </cell>
          <cell r="G3">
            <v>16.963493472502915</v>
          </cell>
        </row>
        <row r="4">
          <cell r="A4">
            <v>5</v>
          </cell>
          <cell r="B4">
            <v>5.5001923970155246</v>
          </cell>
          <cell r="C4">
            <v>67.747806208191548</v>
          </cell>
          <cell r="D4">
            <v>1094.5825</v>
          </cell>
          <cell r="E4">
            <v>9.5749999999999993</v>
          </cell>
          <cell r="F4">
            <v>2.3630000000000004</v>
          </cell>
          <cell r="G4">
            <v>17.047556761540491</v>
          </cell>
        </row>
        <row r="5">
          <cell r="A5">
            <v>5.5</v>
          </cell>
          <cell r="B5">
            <v>4.4232587303692874</v>
          </cell>
          <cell r="C5">
            <v>74.264023326736492</v>
          </cell>
          <cell r="D5">
            <v>879.57749999999999</v>
          </cell>
          <cell r="E5">
            <v>10.725000000000001</v>
          </cell>
          <cell r="F5">
            <v>2.37175</v>
          </cell>
          <cell r="G5">
            <v>17.178598970077541</v>
          </cell>
        </row>
        <row r="6">
          <cell r="A6">
            <v>6</v>
          </cell>
          <cell r="B6">
            <v>4.0007841277410066</v>
          </cell>
          <cell r="C6">
            <v>77.635106010695324</v>
          </cell>
          <cell r="D6">
            <v>567.98</v>
          </cell>
          <cell r="E6">
            <v>13.6</v>
          </cell>
          <cell r="F6">
            <v>2.3642500000000002</v>
          </cell>
          <cell r="G6">
            <v>17.877321384085253</v>
          </cell>
        </row>
        <row r="7">
          <cell r="A7">
            <v>6.5</v>
          </cell>
          <cell r="B7">
            <v>4.0533844045161054</v>
          </cell>
          <cell r="C7">
            <v>78.676681324823704</v>
          </cell>
          <cell r="D7">
            <v>529.86500000000001</v>
          </cell>
          <cell r="E7">
            <v>19.450000000000003</v>
          </cell>
          <cell r="F7">
            <v>2.3452500000000001</v>
          </cell>
          <cell r="G7">
            <v>18.970602326582025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mo da Proposta"/>
      <sheetName val="Planilha Orçamento"/>
      <sheetName val="Distâncias"/>
      <sheetName val="Composicão de custos"/>
      <sheetName val="CUSTOS UNITÁRIOS"/>
      <sheetName val="Composição auxiliar"/>
      <sheetName val="Instalação do Canteiro"/>
      <sheetName val="Administração Local"/>
      <sheetName val="Cronograma Fisico Financeiro"/>
      <sheetName val="Composição Encargos Sociais"/>
      <sheetName val="Detalhamento do BDI"/>
      <sheetName val="Dados da Licitante"/>
      <sheetName val="Relação das Despesas Indiretas"/>
      <sheetName val="MONTAGEM DA PROPO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Código</v>
          </cell>
          <cell r="D4" t="str">
            <v>MATERIAL</v>
          </cell>
          <cell r="E4" t="str">
            <v>UND</v>
          </cell>
          <cell r="F4" t="str">
            <v>VALOR</v>
          </cell>
        </row>
        <row r="6">
          <cell r="C6" t="str">
            <v>AM01</v>
          </cell>
          <cell r="D6" t="str">
            <v>Aço D=4,2 mm CA 25</v>
          </cell>
          <cell r="E6" t="str">
            <v>kg</v>
          </cell>
          <cell r="F6">
            <v>2.77</v>
          </cell>
          <cell r="G6">
            <v>2.77</v>
          </cell>
        </row>
        <row r="7">
          <cell r="C7" t="str">
            <v>AM02</v>
          </cell>
          <cell r="D7" t="str">
            <v>Aço D=6,3 mm CA 25</v>
          </cell>
          <cell r="E7" t="str">
            <v>kg</v>
          </cell>
          <cell r="F7">
            <v>2.93</v>
          </cell>
          <cell r="G7">
            <v>2.93</v>
          </cell>
        </row>
        <row r="8">
          <cell r="C8" t="str">
            <v>AM03</v>
          </cell>
          <cell r="D8" t="str">
            <v>Aço D=10 mm CA 25</v>
          </cell>
          <cell r="E8" t="str">
            <v>kg</v>
          </cell>
          <cell r="F8">
            <v>2.73</v>
          </cell>
          <cell r="G8">
            <v>2.73</v>
          </cell>
        </row>
        <row r="9">
          <cell r="C9" t="str">
            <v>AM04</v>
          </cell>
          <cell r="D9" t="str">
            <v>Aço D=6,3 mm CA 50</v>
          </cell>
          <cell r="E9" t="str">
            <v>kg</v>
          </cell>
          <cell r="F9">
            <v>2.93</v>
          </cell>
          <cell r="G9">
            <v>2.93</v>
          </cell>
        </row>
        <row r="10">
          <cell r="C10" t="str">
            <v>AM05</v>
          </cell>
          <cell r="D10" t="str">
            <v>Aço D=10 mm CA 50</v>
          </cell>
          <cell r="E10" t="str">
            <v>kg</v>
          </cell>
          <cell r="F10">
            <v>2.73</v>
          </cell>
          <cell r="G10">
            <v>2.73</v>
          </cell>
        </row>
        <row r="11">
          <cell r="C11" t="str">
            <v>AM06</v>
          </cell>
          <cell r="D11" t="str">
            <v>Aço D=4,2 mm CA 60</v>
          </cell>
          <cell r="E11" t="str">
            <v>kg</v>
          </cell>
          <cell r="F11">
            <v>2.77</v>
          </cell>
          <cell r="G11">
            <v>2.77</v>
          </cell>
        </row>
        <row r="12">
          <cell r="C12" t="str">
            <v>AM07</v>
          </cell>
          <cell r="D12" t="str">
            <v>Aço D=5,0 mm CA 60</v>
          </cell>
          <cell r="E12" t="str">
            <v>kg</v>
          </cell>
          <cell r="F12">
            <v>2.77</v>
          </cell>
          <cell r="G12">
            <v>2.77</v>
          </cell>
        </row>
        <row r="13">
          <cell r="C13" t="str">
            <v>AM08</v>
          </cell>
          <cell r="D13" t="str">
            <v>Aço D=6,0 mm CA 60</v>
          </cell>
          <cell r="E13" t="str">
            <v>kg</v>
          </cell>
          <cell r="F13">
            <v>3.4</v>
          </cell>
          <cell r="G13">
            <v>3.4</v>
          </cell>
        </row>
        <row r="14">
          <cell r="C14" t="str">
            <v>AM09</v>
          </cell>
          <cell r="D14" t="str">
            <v>Mandíbula móvel p/ britador 6240C</v>
          </cell>
          <cell r="E14" t="str">
            <v>u/h</v>
          </cell>
          <cell r="F14">
            <v>15.42</v>
          </cell>
          <cell r="G14">
            <v>15.42</v>
          </cell>
        </row>
        <row r="15">
          <cell r="C15" t="str">
            <v>AM10</v>
          </cell>
          <cell r="D15" t="str">
            <v>Mandíbula fixa p/ britador 6240C</v>
          </cell>
          <cell r="E15" t="str">
            <v>u/h</v>
          </cell>
          <cell r="F15">
            <v>28.2</v>
          </cell>
          <cell r="G15">
            <v>28.2</v>
          </cell>
        </row>
        <row r="16">
          <cell r="C16" t="str">
            <v>AM11</v>
          </cell>
          <cell r="D16" t="str">
            <v>Revestimento móvel p/ britador 60TS</v>
          </cell>
          <cell r="E16" t="str">
            <v>u/h</v>
          </cell>
          <cell r="F16">
            <v>7.61</v>
          </cell>
          <cell r="G16">
            <v>7.61</v>
          </cell>
        </row>
        <row r="17">
          <cell r="C17" t="str">
            <v>AM12</v>
          </cell>
          <cell r="D17" t="str">
            <v>Revestimento fixo p/ britador 60TS</v>
          </cell>
          <cell r="E17" t="str">
            <v>u/h</v>
          </cell>
          <cell r="F17">
            <v>9.7200000000000006</v>
          </cell>
          <cell r="G17">
            <v>9.7200000000000006</v>
          </cell>
        </row>
        <row r="18">
          <cell r="C18" t="str">
            <v>AM19</v>
          </cell>
          <cell r="D18" t="str">
            <v>Mandíbula fixa p/ britador 4230</v>
          </cell>
          <cell r="E18" t="str">
            <v>u/h</v>
          </cell>
          <cell r="F18">
            <v>23.51</v>
          </cell>
          <cell r="G18">
            <v>23.51</v>
          </cell>
        </row>
        <row r="19">
          <cell r="C19" t="str">
            <v>AM20</v>
          </cell>
          <cell r="D19" t="str">
            <v>Mandíbula móvel p/ britador 4230</v>
          </cell>
          <cell r="E19" t="str">
            <v>u/h</v>
          </cell>
          <cell r="F19">
            <v>13.51</v>
          </cell>
          <cell r="G19">
            <v>13.51</v>
          </cell>
        </row>
        <row r="20">
          <cell r="C20" t="str">
            <v>AM25</v>
          </cell>
          <cell r="D20" t="str">
            <v>Mandíbula móvel para britador 80x50</v>
          </cell>
          <cell r="E20" t="str">
            <v>u/h</v>
          </cell>
          <cell r="F20">
            <v>27.04</v>
          </cell>
          <cell r="G20">
            <v>27.04</v>
          </cell>
        </row>
        <row r="21">
          <cell r="C21" t="str">
            <v>AM26</v>
          </cell>
          <cell r="D21" t="str">
            <v>Mandíbula fixa para britador 80x50</v>
          </cell>
          <cell r="E21" t="str">
            <v>u/h</v>
          </cell>
          <cell r="F21">
            <v>15.56</v>
          </cell>
          <cell r="G21">
            <v>15.56</v>
          </cell>
        </row>
        <row r="22">
          <cell r="C22" t="str">
            <v>AM27</v>
          </cell>
          <cell r="D22" t="str">
            <v>Revestimento móvel p/ britador 90TS</v>
          </cell>
          <cell r="E22" t="str">
            <v>u/h</v>
          </cell>
          <cell r="F22">
            <v>12.93</v>
          </cell>
          <cell r="G22">
            <v>12.93</v>
          </cell>
        </row>
        <row r="23">
          <cell r="C23" t="str">
            <v>AM28</v>
          </cell>
          <cell r="D23" t="str">
            <v>Revestimento fixo p/ britador 90TS</v>
          </cell>
          <cell r="E23" t="str">
            <v>u/h</v>
          </cell>
          <cell r="F23">
            <v>24.38</v>
          </cell>
          <cell r="G23">
            <v>24.38</v>
          </cell>
        </row>
        <row r="24">
          <cell r="C24" t="str">
            <v>AM29</v>
          </cell>
          <cell r="D24" t="str">
            <v>Revestimento móvel p/ britador 90TF</v>
          </cell>
          <cell r="E24" t="str">
            <v>u/h</v>
          </cell>
          <cell r="F24">
            <v>44.68</v>
          </cell>
          <cell r="G24">
            <v>44.68</v>
          </cell>
        </row>
        <row r="25">
          <cell r="C25" t="str">
            <v>AM30</v>
          </cell>
          <cell r="D25" t="str">
            <v>Revestimento fixo p/ britador 90TF</v>
          </cell>
          <cell r="E25" t="str">
            <v>u/h</v>
          </cell>
          <cell r="F25">
            <v>24.38</v>
          </cell>
          <cell r="G25">
            <v>24.38</v>
          </cell>
        </row>
        <row r="26">
          <cell r="C26" t="str">
            <v>AM35</v>
          </cell>
          <cell r="D26" t="str">
            <v>Brita 1 (Comercial) com DMT até 50 km 19mm</v>
          </cell>
          <cell r="E26" t="str">
            <v>m3</v>
          </cell>
          <cell r="F26">
            <v>72.8</v>
          </cell>
          <cell r="G26">
            <v>72.8</v>
          </cell>
        </row>
        <row r="27">
          <cell r="C27" t="str">
            <v>AM36</v>
          </cell>
          <cell r="D27" t="str">
            <v>Brita 2 (Comercial) com DMT até 50 km 25mm</v>
          </cell>
          <cell r="E27" t="str">
            <v>m3</v>
          </cell>
          <cell r="F27">
            <v>72.8</v>
          </cell>
          <cell r="G27">
            <v>72.8</v>
          </cell>
        </row>
        <row r="28">
          <cell r="C28" t="str">
            <v>AM37</v>
          </cell>
          <cell r="D28" t="str">
            <v>Brita 3 (Comercial) com DMT até 50 km 38mm</v>
          </cell>
          <cell r="E28" t="str">
            <v>m3</v>
          </cell>
          <cell r="F28">
            <v>72.8</v>
          </cell>
          <cell r="G28">
            <v>72.8</v>
          </cell>
        </row>
        <row r="29">
          <cell r="C29" t="str">
            <v>F801</v>
          </cell>
          <cell r="D29" t="str">
            <v>Bomba hidráulica alta pressão MAC</v>
          </cell>
          <cell r="E29" t="str">
            <v>h</v>
          </cell>
          <cell r="F29">
            <v>33.25</v>
          </cell>
          <cell r="G29">
            <v>33.25</v>
          </cell>
        </row>
        <row r="30">
          <cell r="C30" t="str">
            <v>F802</v>
          </cell>
          <cell r="D30" t="str">
            <v>Bomba eletr p/ injeção de nata MAC</v>
          </cell>
          <cell r="E30" t="str">
            <v>h</v>
          </cell>
          <cell r="F30">
            <v>24.63</v>
          </cell>
          <cell r="G30">
            <v>24.63</v>
          </cell>
        </row>
        <row r="31">
          <cell r="C31" t="str">
            <v>F803</v>
          </cell>
          <cell r="D31" t="str">
            <v>Macaco p/ protensão MAC 7</v>
          </cell>
          <cell r="E31" t="str">
            <v>h</v>
          </cell>
          <cell r="F31">
            <v>34.130000000000003</v>
          </cell>
          <cell r="G31">
            <v>34.130000000000003</v>
          </cell>
        </row>
        <row r="32">
          <cell r="C32" t="str">
            <v>F804</v>
          </cell>
          <cell r="D32" t="str">
            <v>Macaco p/ protensão MAC 12</v>
          </cell>
          <cell r="E32" t="str">
            <v>h</v>
          </cell>
          <cell r="F32">
            <v>36</v>
          </cell>
          <cell r="G32">
            <v>36</v>
          </cell>
        </row>
        <row r="33">
          <cell r="C33" t="str">
            <v>F805</v>
          </cell>
          <cell r="D33" t="str">
            <v>Macaco p/ protensão MAC 4</v>
          </cell>
          <cell r="E33" t="str">
            <v>h</v>
          </cell>
          <cell r="F33">
            <v>31.63</v>
          </cell>
          <cell r="G33">
            <v>31.63</v>
          </cell>
        </row>
        <row r="34">
          <cell r="C34" t="str">
            <v>F807</v>
          </cell>
          <cell r="D34" t="str">
            <v>Bomba hidr. alta pressão STUP</v>
          </cell>
          <cell r="E34" t="str">
            <v>h</v>
          </cell>
          <cell r="F34">
            <v>58.13</v>
          </cell>
          <cell r="G34">
            <v>58.13</v>
          </cell>
        </row>
        <row r="35">
          <cell r="C35" t="str">
            <v>F808</v>
          </cell>
          <cell r="D35" t="str">
            <v>Bomba eletr. injeção de nata STUP</v>
          </cell>
          <cell r="E35" t="str">
            <v>h</v>
          </cell>
          <cell r="F35">
            <v>60.13</v>
          </cell>
          <cell r="G35">
            <v>60.13</v>
          </cell>
        </row>
        <row r="36">
          <cell r="C36" t="str">
            <v>F809</v>
          </cell>
          <cell r="D36" t="str">
            <v>Macaco p/ protensão STUP</v>
          </cell>
          <cell r="E36" t="str">
            <v>h</v>
          </cell>
          <cell r="F36">
            <v>57.38</v>
          </cell>
          <cell r="G36">
            <v>57.38</v>
          </cell>
        </row>
        <row r="37">
          <cell r="C37" t="str">
            <v>F810</v>
          </cell>
          <cell r="D37" t="str">
            <v>Macaco p/ protensão STUP</v>
          </cell>
          <cell r="E37" t="str">
            <v>h</v>
          </cell>
          <cell r="F37">
            <v>66.13</v>
          </cell>
          <cell r="G37">
            <v>66.13</v>
          </cell>
        </row>
        <row r="38">
          <cell r="C38" t="str">
            <v>F811</v>
          </cell>
          <cell r="D38" t="str">
            <v>Macaco p/ protensão STUP</v>
          </cell>
          <cell r="E38" t="str">
            <v>h</v>
          </cell>
          <cell r="F38">
            <v>62.75</v>
          </cell>
          <cell r="G38">
            <v>62.75</v>
          </cell>
        </row>
        <row r="39">
          <cell r="C39" t="str">
            <v>F812</v>
          </cell>
          <cell r="D39" t="str">
            <v>Macaco p/ protensão STUP</v>
          </cell>
          <cell r="E39" t="str">
            <v>h</v>
          </cell>
          <cell r="F39">
            <v>55.38</v>
          </cell>
          <cell r="G39">
            <v>55.38</v>
          </cell>
        </row>
        <row r="40">
          <cell r="C40" t="str">
            <v>F813</v>
          </cell>
          <cell r="D40" t="str">
            <v>Macaco p/ prot. de tirante D=32mm</v>
          </cell>
          <cell r="E40" t="str">
            <v>h</v>
          </cell>
          <cell r="F40">
            <v>27.5</v>
          </cell>
          <cell r="G40">
            <v>27.5</v>
          </cell>
        </row>
        <row r="41">
          <cell r="C41" t="str">
            <v>F814</v>
          </cell>
          <cell r="D41" t="str">
            <v>Injeção de nata de cimento</v>
          </cell>
          <cell r="E41" t="str">
            <v>m</v>
          </cell>
          <cell r="F41">
            <v>12.1</v>
          </cell>
          <cell r="G41">
            <v>12.1</v>
          </cell>
        </row>
        <row r="42">
          <cell r="C42" t="str">
            <v>F943</v>
          </cell>
          <cell r="D42" t="str">
            <v>Terra Armada - moldes metálicos</v>
          </cell>
          <cell r="E42" t="str">
            <v>m3</v>
          </cell>
          <cell r="F42">
            <v>9.8000000000000007</v>
          </cell>
          <cell r="G42">
            <v>9.8000000000000007</v>
          </cell>
        </row>
        <row r="43">
          <cell r="C43" t="str">
            <v>M001</v>
          </cell>
          <cell r="D43" t="str">
            <v>Gasolina</v>
          </cell>
          <cell r="E43" t="str">
            <v>l</v>
          </cell>
          <cell r="F43">
            <v>2.37</v>
          </cell>
          <cell r="G43">
            <v>2.37</v>
          </cell>
        </row>
        <row r="44">
          <cell r="C44" t="str">
            <v>M002</v>
          </cell>
          <cell r="D44" t="str">
            <v>Óleo diesel</v>
          </cell>
          <cell r="E44" t="str">
            <v>l</v>
          </cell>
          <cell r="F44">
            <v>1.93</v>
          </cell>
          <cell r="G44">
            <v>1.93</v>
          </cell>
        </row>
        <row r="45">
          <cell r="C45" t="str">
            <v>M003</v>
          </cell>
          <cell r="D45" t="str">
            <v>Óleo combustível 1A</v>
          </cell>
          <cell r="E45" t="str">
            <v>l</v>
          </cell>
          <cell r="F45">
            <v>1.64</v>
          </cell>
          <cell r="G45">
            <v>1.64</v>
          </cell>
        </row>
        <row r="46">
          <cell r="C46" t="str">
            <v>M004</v>
          </cell>
          <cell r="D46" t="str">
            <v>Álcool</v>
          </cell>
          <cell r="E46" t="str">
            <v>l</v>
          </cell>
          <cell r="F46">
            <v>1.88</v>
          </cell>
          <cell r="G46">
            <v>1.88</v>
          </cell>
        </row>
        <row r="47">
          <cell r="C47" t="str">
            <v>M005</v>
          </cell>
          <cell r="D47" t="str">
            <v>Energia elétrica</v>
          </cell>
          <cell r="E47" t="str">
            <v>kwh</v>
          </cell>
          <cell r="F47">
            <v>0</v>
          </cell>
          <cell r="G47">
            <v>0</v>
          </cell>
        </row>
        <row r="48">
          <cell r="C48" t="str">
            <v>M006S</v>
          </cell>
          <cell r="D48" t="str">
            <v>Lubrificante</v>
          </cell>
          <cell r="E48" t="str">
            <v>mês</v>
          </cell>
          <cell r="F48">
            <v>6.5</v>
          </cell>
          <cell r="G48">
            <v>6.5</v>
          </cell>
        </row>
        <row r="49">
          <cell r="C49" t="str">
            <v>M007S</v>
          </cell>
          <cell r="D49" t="str">
            <v>Manutenção</v>
          </cell>
          <cell r="E49" t="str">
            <v>mês</v>
          </cell>
          <cell r="F49">
            <v>50</v>
          </cell>
          <cell r="G49">
            <v>50</v>
          </cell>
        </row>
        <row r="50">
          <cell r="C50">
            <v>10012</v>
          </cell>
          <cell r="D50" t="str">
            <v>Revestimento vegetal com mudas</v>
          </cell>
          <cell r="E50" t="str">
            <v>m²</v>
          </cell>
          <cell r="F50">
            <v>3.46</v>
          </cell>
          <cell r="G50">
            <v>3.46</v>
          </cell>
        </row>
        <row r="51">
          <cell r="C51">
            <v>10377</v>
          </cell>
          <cell r="D51" t="str">
            <v>Cone plástico para sinalização provisória de obra</v>
          </cell>
          <cell r="E51" t="str">
            <v>Und</v>
          </cell>
          <cell r="F51">
            <v>25.9</v>
          </cell>
          <cell r="G51">
            <v>25.9</v>
          </cell>
        </row>
        <row r="52">
          <cell r="C52">
            <v>10378</v>
          </cell>
          <cell r="D52" t="str">
            <v>Capim sandalo</v>
          </cell>
          <cell r="E52" t="str">
            <v>Und</v>
          </cell>
          <cell r="F52">
            <v>0.1</v>
          </cell>
          <cell r="G52">
            <v>0.1</v>
          </cell>
        </row>
        <row r="53">
          <cell r="C53">
            <v>10050</v>
          </cell>
          <cell r="D53" t="str">
            <v>Capim sandalo</v>
          </cell>
          <cell r="E53" t="str">
            <v>M²</v>
          </cell>
          <cell r="F53">
            <v>0.8</v>
          </cell>
          <cell r="G53">
            <v>0.8</v>
          </cell>
        </row>
        <row r="54">
          <cell r="C54">
            <v>11013</v>
          </cell>
          <cell r="D54" t="str">
            <v>Energia elétrica</v>
          </cell>
          <cell r="E54" t="str">
            <v>KWH</v>
          </cell>
          <cell r="F54">
            <v>0.33</v>
          </cell>
          <cell r="G54">
            <v>0.33</v>
          </cell>
        </row>
        <row r="55">
          <cell r="C55">
            <v>11012</v>
          </cell>
          <cell r="D55" t="str">
            <v>Dispositivo de luz</v>
          </cell>
          <cell r="E55" t="str">
            <v>Und</v>
          </cell>
          <cell r="F55">
            <v>44.6</v>
          </cell>
          <cell r="G55">
            <v>44.6</v>
          </cell>
        </row>
        <row r="56">
          <cell r="C56">
            <v>11011</v>
          </cell>
          <cell r="D56" t="str">
            <v>Tecido em Nylon ou similar</v>
          </cell>
          <cell r="E56" t="str">
            <v>m</v>
          </cell>
          <cell r="F56">
            <v>6.1</v>
          </cell>
          <cell r="G56">
            <v>6.1</v>
          </cell>
        </row>
        <row r="57">
          <cell r="C57" t="str">
            <v>M101</v>
          </cell>
          <cell r="D57" t="str">
            <v>Cimento asfáltico CAP 50/70</v>
          </cell>
          <cell r="E57" t="str">
            <v>t</v>
          </cell>
          <cell r="F57">
            <v>978.2</v>
          </cell>
          <cell r="G57">
            <v>978.2</v>
          </cell>
        </row>
        <row r="58">
          <cell r="C58" t="str">
            <v>M102</v>
          </cell>
          <cell r="D58" t="str">
            <v>Cimento asfáltico CAP 30/45</v>
          </cell>
          <cell r="E58" t="str">
            <v>t</v>
          </cell>
          <cell r="F58">
            <v>0</v>
          </cell>
          <cell r="G58">
            <v>0</v>
          </cell>
        </row>
        <row r="59">
          <cell r="C59" t="str">
            <v>M103</v>
          </cell>
          <cell r="D59" t="str">
            <v>Asfalto diluído CM-30</v>
          </cell>
          <cell r="E59" t="str">
            <v>t</v>
          </cell>
          <cell r="F59">
            <v>1520.7</v>
          </cell>
          <cell r="G59">
            <v>1520.7</v>
          </cell>
        </row>
        <row r="60">
          <cell r="C60" t="str">
            <v>M104</v>
          </cell>
          <cell r="D60" t="str">
            <v>Emulsão asfáltica RR-1C</v>
          </cell>
          <cell r="E60" t="str">
            <v>t</v>
          </cell>
          <cell r="F60">
            <v>765.1</v>
          </cell>
          <cell r="G60">
            <v>765.1</v>
          </cell>
        </row>
        <row r="61">
          <cell r="C61" t="str">
            <v>M105</v>
          </cell>
          <cell r="D61" t="str">
            <v>Emulsão asfáltica RR-2C</v>
          </cell>
          <cell r="E61" t="str">
            <v>t</v>
          </cell>
          <cell r="F61">
            <v>0</v>
          </cell>
          <cell r="G61">
            <v>0</v>
          </cell>
        </row>
        <row r="62">
          <cell r="C62" t="str">
            <v>M106</v>
          </cell>
          <cell r="D62" t="str">
            <v>Emulsão asfáltica RR1C c/ polímero</v>
          </cell>
          <cell r="E62" t="str">
            <v>t</v>
          </cell>
          <cell r="F62">
            <v>0</v>
          </cell>
          <cell r="G62">
            <v>0</v>
          </cell>
        </row>
        <row r="63">
          <cell r="C63" t="str">
            <v>M107</v>
          </cell>
          <cell r="D63" t="str">
            <v>Emulsão asfáltica RM-1C</v>
          </cell>
          <cell r="E63" t="str">
            <v>t</v>
          </cell>
          <cell r="F63">
            <v>0</v>
          </cell>
          <cell r="G63">
            <v>0</v>
          </cell>
        </row>
        <row r="64">
          <cell r="C64" t="str">
            <v>M108</v>
          </cell>
          <cell r="D64" t="str">
            <v>Emulsão asfáltica RM1C c/ polímero</v>
          </cell>
          <cell r="E64" t="str">
            <v>t</v>
          </cell>
          <cell r="F64">
            <v>0</v>
          </cell>
          <cell r="G64">
            <v>0</v>
          </cell>
        </row>
        <row r="65">
          <cell r="C65" t="str">
            <v>M109</v>
          </cell>
          <cell r="D65" t="str">
            <v>Emulsão asfáltica RL-1C</v>
          </cell>
          <cell r="E65" t="str">
            <v>t</v>
          </cell>
          <cell r="F65">
            <v>0</v>
          </cell>
          <cell r="G65">
            <v>0</v>
          </cell>
        </row>
        <row r="66">
          <cell r="C66" t="str">
            <v>M110</v>
          </cell>
          <cell r="D66" t="str">
            <v>Emulsão polim. p/ micro-rev. a frio</v>
          </cell>
          <cell r="E66" t="str">
            <v>t</v>
          </cell>
          <cell r="F66">
            <v>0</v>
          </cell>
          <cell r="G66">
            <v>0</v>
          </cell>
        </row>
        <row r="68">
          <cell r="C68" t="str">
            <v>M111</v>
          </cell>
          <cell r="D68" t="str">
            <v>Aditivo p/ controle de ruptura</v>
          </cell>
          <cell r="E68" t="str">
            <v>kg</v>
          </cell>
          <cell r="F68">
            <v>3.7</v>
          </cell>
          <cell r="G68">
            <v>3.7</v>
          </cell>
        </row>
        <row r="69">
          <cell r="C69" t="str">
            <v>M112</v>
          </cell>
          <cell r="D69" t="str">
            <v>Aditivo sólido (fibras)</v>
          </cell>
          <cell r="E69" t="str">
            <v>kg</v>
          </cell>
          <cell r="F69">
            <v>4</v>
          </cell>
          <cell r="G69">
            <v>4</v>
          </cell>
        </row>
        <row r="70">
          <cell r="C70" t="str">
            <v>M114</v>
          </cell>
          <cell r="D70" t="str">
            <v>Agente rejuv. p/ recicl. a quente</v>
          </cell>
          <cell r="E70" t="str">
            <v>t</v>
          </cell>
          <cell r="F70">
            <v>0</v>
          </cell>
          <cell r="G70">
            <v>0</v>
          </cell>
        </row>
        <row r="71">
          <cell r="C71" t="str">
            <v>M201</v>
          </cell>
          <cell r="D71" t="str">
            <v>Cimento portland CP II-32(a granel)</v>
          </cell>
          <cell r="E71" t="str">
            <v>kg</v>
          </cell>
          <cell r="F71">
            <v>0.37</v>
          </cell>
          <cell r="G71">
            <v>0.37</v>
          </cell>
        </row>
        <row r="72">
          <cell r="C72" t="str">
            <v>M202</v>
          </cell>
          <cell r="D72" t="str">
            <v>Cimento portland CP II-32</v>
          </cell>
          <cell r="E72" t="str">
            <v>kg</v>
          </cell>
          <cell r="F72">
            <v>0.45</v>
          </cell>
          <cell r="G72">
            <v>0.45</v>
          </cell>
        </row>
        <row r="73">
          <cell r="C73" t="str">
            <v>M307</v>
          </cell>
          <cell r="D73" t="str">
            <v>Cordoalha CP-190 RB D=12,7mm</v>
          </cell>
          <cell r="E73" t="str">
            <v>kg</v>
          </cell>
          <cell r="F73">
            <v>4.62</v>
          </cell>
          <cell r="G73">
            <v>4.62</v>
          </cell>
        </row>
        <row r="74">
          <cell r="C74" t="str">
            <v>M319</v>
          </cell>
          <cell r="D74" t="str">
            <v>Arame recozido nº. 18</v>
          </cell>
          <cell r="E74" t="str">
            <v>kg</v>
          </cell>
          <cell r="F74">
            <v>5.82</v>
          </cell>
          <cell r="G74">
            <v>5.82</v>
          </cell>
        </row>
        <row r="75">
          <cell r="C75" t="str">
            <v>M320</v>
          </cell>
          <cell r="D75" t="str">
            <v>Pregos de ferro 18x30</v>
          </cell>
          <cell r="E75" t="str">
            <v>kg</v>
          </cell>
          <cell r="F75">
            <v>4.12</v>
          </cell>
          <cell r="G75">
            <v>4.12</v>
          </cell>
        </row>
        <row r="76">
          <cell r="C76" t="str">
            <v>M321</v>
          </cell>
          <cell r="D76" t="str">
            <v>Arame farpado nº. 16 galv. simples</v>
          </cell>
          <cell r="E76" t="str">
            <v>m</v>
          </cell>
          <cell r="F76">
            <v>0.32</v>
          </cell>
          <cell r="G76">
            <v>0.32</v>
          </cell>
        </row>
        <row r="77">
          <cell r="C77" t="str">
            <v>M322</v>
          </cell>
          <cell r="D77" t="str">
            <v>Grampo para cerca galvanizado 1 x 9</v>
          </cell>
          <cell r="E77" t="str">
            <v>kg</v>
          </cell>
          <cell r="F77">
            <v>3.55</v>
          </cell>
          <cell r="G77">
            <v>3.55</v>
          </cell>
        </row>
        <row r="78">
          <cell r="C78" t="str">
            <v>M323</v>
          </cell>
          <cell r="D78" t="str">
            <v>Cantoneira de aço 4" x 4" x 3/8"</v>
          </cell>
          <cell r="E78" t="str">
            <v>kg</v>
          </cell>
          <cell r="F78">
            <v>4.5199999999999996</v>
          </cell>
          <cell r="G78">
            <v>4.5199999999999996</v>
          </cell>
        </row>
        <row r="79">
          <cell r="C79" t="str">
            <v>M324</v>
          </cell>
          <cell r="D79" t="str">
            <v>Pórtico metálico (15 a 17m de vão)</v>
          </cell>
          <cell r="E79" t="str">
            <v>un</v>
          </cell>
          <cell r="F79">
            <v>28791</v>
          </cell>
          <cell r="G79">
            <v>28791</v>
          </cell>
        </row>
        <row r="80">
          <cell r="C80" t="str">
            <v>M324S</v>
          </cell>
          <cell r="D80" t="str">
            <v>Pórtico de sinalização</v>
          </cell>
          <cell r="E80" t="str">
            <v>un</v>
          </cell>
          <cell r="F80">
            <v>7153.07</v>
          </cell>
          <cell r="G80">
            <v>7153.07</v>
          </cell>
        </row>
        <row r="81">
          <cell r="C81" t="str">
            <v>M325</v>
          </cell>
          <cell r="D81" t="str">
            <v>Trilho metálico TR-37 (usado)</v>
          </cell>
          <cell r="E81" t="str">
            <v>kg</v>
          </cell>
          <cell r="F81">
            <v>2.8</v>
          </cell>
          <cell r="G81">
            <v>2.8</v>
          </cell>
        </row>
        <row r="82">
          <cell r="C82" t="str">
            <v>M326</v>
          </cell>
          <cell r="D82" t="str">
            <v>Série de brocas S-12 D=22 mm</v>
          </cell>
          <cell r="E82" t="str">
            <v>un</v>
          </cell>
          <cell r="F82">
            <v>524.01</v>
          </cell>
          <cell r="G82">
            <v>524.01</v>
          </cell>
        </row>
        <row r="83">
          <cell r="C83" t="str">
            <v>M328</v>
          </cell>
          <cell r="D83" t="str">
            <v>Luva de emenda D=32mm</v>
          </cell>
          <cell r="E83" t="str">
            <v>un</v>
          </cell>
          <cell r="F83">
            <v>88.33</v>
          </cell>
          <cell r="G83">
            <v>88.33</v>
          </cell>
        </row>
        <row r="84">
          <cell r="C84" t="str">
            <v>M330</v>
          </cell>
          <cell r="D84" t="str">
            <v>Calha met. semicircular D=40 cm</v>
          </cell>
          <cell r="E84" t="str">
            <v>m</v>
          </cell>
          <cell r="F84">
            <v>166.84</v>
          </cell>
          <cell r="G84">
            <v>166.84</v>
          </cell>
        </row>
        <row r="85">
          <cell r="C85" t="str">
            <v>M331</v>
          </cell>
          <cell r="D85" t="str">
            <v>Paraf. fixação calha met. (1/2"x1")</v>
          </cell>
          <cell r="E85" t="str">
            <v>un</v>
          </cell>
          <cell r="F85">
            <v>2.8</v>
          </cell>
          <cell r="G85">
            <v>2.8</v>
          </cell>
        </row>
        <row r="86">
          <cell r="C86" t="str">
            <v>M332</v>
          </cell>
          <cell r="D86" t="str">
            <v>Parafuso 1/2" x 3" com porca,</v>
          </cell>
          <cell r="E86" t="str">
            <v>kg</v>
          </cell>
          <cell r="F86">
            <v>16.8</v>
          </cell>
          <cell r="G86">
            <v>16.8</v>
          </cell>
        </row>
        <row r="87">
          <cell r="C87" t="str">
            <v>M334</v>
          </cell>
          <cell r="D87" t="str">
            <v>Paraf. zinc. c/ fenda 1 1/2"x3/16"</v>
          </cell>
          <cell r="E87" t="str">
            <v>un</v>
          </cell>
          <cell r="F87">
            <v>0.15</v>
          </cell>
          <cell r="G87">
            <v>0.15</v>
          </cell>
        </row>
        <row r="88">
          <cell r="C88" t="str">
            <v>M335</v>
          </cell>
          <cell r="D88" t="str">
            <v>Paraf. zincado francês 4" x 5/16"</v>
          </cell>
          <cell r="E88" t="str">
            <v>un</v>
          </cell>
          <cell r="F88">
            <v>0.65</v>
          </cell>
          <cell r="G88">
            <v>0.65</v>
          </cell>
        </row>
        <row r="89">
          <cell r="C89" t="str">
            <v>M338</v>
          </cell>
          <cell r="D89" t="str">
            <v>Cano de ferro D=3/4"</v>
          </cell>
          <cell r="E89" t="str">
            <v>m</v>
          </cell>
          <cell r="F89">
            <v>11.86</v>
          </cell>
          <cell r="G89">
            <v>11.86</v>
          </cell>
        </row>
        <row r="90">
          <cell r="C90" t="str">
            <v>M339</v>
          </cell>
          <cell r="D90" t="str">
            <v>Cantoneira ferro (3,0"x3,0"x3/8")</v>
          </cell>
          <cell r="E90" t="str">
            <v>kg</v>
          </cell>
          <cell r="F90">
            <v>3.24</v>
          </cell>
          <cell r="G90">
            <v>3.24</v>
          </cell>
        </row>
        <row r="91">
          <cell r="C91" t="str">
            <v>M340</v>
          </cell>
          <cell r="D91" t="str">
            <v>Tampão de ferro fundido</v>
          </cell>
          <cell r="E91" t="str">
            <v>un</v>
          </cell>
          <cell r="F91">
            <v>430</v>
          </cell>
          <cell r="G91">
            <v>430</v>
          </cell>
        </row>
        <row r="92">
          <cell r="C92" t="str">
            <v>M341</v>
          </cell>
          <cell r="D92" t="str">
            <v>Defensa met. maleável simples</v>
          </cell>
          <cell r="E92" t="str">
            <v>mod</v>
          </cell>
          <cell r="F92">
            <v>892</v>
          </cell>
          <cell r="G92">
            <v>892</v>
          </cell>
        </row>
        <row r="93">
          <cell r="C93" t="str">
            <v>M342</v>
          </cell>
          <cell r="D93" t="str">
            <v>Defensa met. maleável dupla</v>
          </cell>
          <cell r="E93" t="str">
            <v>mod</v>
          </cell>
          <cell r="F93">
            <v>1116</v>
          </cell>
          <cell r="G93">
            <v>1116</v>
          </cell>
        </row>
        <row r="94">
          <cell r="C94" t="str">
            <v>M343</v>
          </cell>
          <cell r="D94" t="str">
            <v>Defensa met. semi-maleável simples</v>
          </cell>
          <cell r="E94" t="str">
            <v>mod</v>
          </cell>
          <cell r="F94">
            <v>568</v>
          </cell>
          <cell r="G94">
            <v>568</v>
          </cell>
        </row>
        <row r="95">
          <cell r="C95" t="str">
            <v>M344</v>
          </cell>
          <cell r="D95" t="str">
            <v>Defensa met. semi-maleável dupla</v>
          </cell>
          <cell r="E95" t="str">
            <v>mod</v>
          </cell>
          <cell r="F95">
            <v>1056</v>
          </cell>
          <cell r="G95">
            <v>1056</v>
          </cell>
        </row>
        <row r="96">
          <cell r="C96" t="str">
            <v>M345</v>
          </cell>
          <cell r="D96" t="str">
            <v>Chapa de aço n. 28 fina galvanizada</v>
          </cell>
          <cell r="E96" t="str">
            <v>kg</v>
          </cell>
          <cell r="F96">
            <v>4.03</v>
          </cell>
          <cell r="G96">
            <v>4.03</v>
          </cell>
        </row>
        <row r="97">
          <cell r="C97" t="str">
            <v>M346</v>
          </cell>
          <cell r="D97" t="str">
            <v>Chapa de aço n. 16 (tratada)</v>
          </cell>
          <cell r="E97" t="str">
            <v>m2</v>
          </cell>
          <cell r="F97">
            <v>220</v>
          </cell>
          <cell r="G97">
            <v>220</v>
          </cell>
        </row>
        <row r="98">
          <cell r="C98" t="str">
            <v>M347</v>
          </cell>
          <cell r="D98" t="str">
            <v>Dente p/ fresadora W-1000 L</v>
          </cell>
          <cell r="E98" t="str">
            <v>un</v>
          </cell>
          <cell r="F98">
            <v>40.53</v>
          </cell>
          <cell r="G98">
            <v>40.53</v>
          </cell>
        </row>
        <row r="99">
          <cell r="C99" t="str">
            <v>M348</v>
          </cell>
          <cell r="D99" t="str">
            <v>Porta dente p/ fresadora W-1000 L</v>
          </cell>
          <cell r="E99" t="str">
            <v>un</v>
          </cell>
          <cell r="F99">
            <v>206.45</v>
          </cell>
          <cell r="G99">
            <v>206.45</v>
          </cell>
        </row>
        <row r="100">
          <cell r="C100" t="str">
            <v>M349</v>
          </cell>
          <cell r="D100" t="str">
            <v>Dente p/ fresadora W-1900</v>
          </cell>
          <cell r="E100" t="str">
            <v>un</v>
          </cell>
          <cell r="F100">
            <v>40.53</v>
          </cell>
          <cell r="G100">
            <v>40.53</v>
          </cell>
        </row>
        <row r="101">
          <cell r="C101" t="str">
            <v>M350</v>
          </cell>
          <cell r="D101" t="str">
            <v>Porta dente p/ fresadora W-1900</v>
          </cell>
          <cell r="E101" t="str">
            <v>un</v>
          </cell>
          <cell r="F101">
            <v>206.45</v>
          </cell>
          <cell r="G101">
            <v>206.45</v>
          </cell>
        </row>
        <row r="102">
          <cell r="C102" t="str">
            <v>M351</v>
          </cell>
          <cell r="D102" t="str">
            <v>Estrut. (tunnel liner) D=1,6m galv.</v>
          </cell>
          <cell r="E102" t="str">
            <v>m</v>
          </cell>
          <cell r="F102">
            <v>2234.88</v>
          </cell>
          <cell r="G102">
            <v>2234.88</v>
          </cell>
        </row>
        <row r="103">
          <cell r="C103" t="str">
            <v>M352</v>
          </cell>
          <cell r="D103" t="str">
            <v>Estrut. (tunnel liner) D=2,0m galv.</v>
          </cell>
          <cell r="E103" t="str">
            <v>m</v>
          </cell>
          <cell r="F103">
            <v>2786.81</v>
          </cell>
          <cell r="G103">
            <v>2786.81</v>
          </cell>
        </row>
        <row r="104">
          <cell r="C104" t="str">
            <v>M353</v>
          </cell>
          <cell r="D104" t="str">
            <v>Estrut. (tunnel liner) D=1,6m epoxy</v>
          </cell>
          <cell r="E104" t="str">
            <v>m</v>
          </cell>
          <cell r="F104">
            <v>2270.77</v>
          </cell>
          <cell r="G104">
            <v>2270.77</v>
          </cell>
        </row>
        <row r="105">
          <cell r="C105" t="str">
            <v>M354</v>
          </cell>
          <cell r="D105" t="str">
            <v>Estrut, (tunnel liner) D=2,0m epoxy</v>
          </cell>
          <cell r="E105" t="str">
            <v>m</v>
          </cell>
          <cell r="F105">
            <v>2845.98</v>
          </cell>
          <cell r="G105">
            <v>2845.98</v>
          </cell>
        </row>
        <row r="106">
          <cell r="C106" t="str">
            <v>M355</v>
          </cell>
          <cell r="D106" t="str">
            <v>Chapa mult. D=1,60 m rev. galv.</v>
          </cell>
          <cell r="E106" t="str">
            <v>m</v>
          </cell>
          <cell r="F106">
            <v>1208.6199999999999</v>
          </cell>
          <cell r="G106">
            <v>1208.6199999999999</v>
          </cell>
        </row>
        <row r="107">
          <cell r="C107" t="str">
            <v>M356</v>
          </cell>
          <cell r="D107" t="str">
            <v>Chapa mult. D=2,00 m rev. galv.</v>
          </cell>
          <cell r="E107" t="str">
            <v>m</v>
          </cell>
          <cell r="F107">
            <v>1494.77</v>
          </cell>
          <cell r="G107">
            <v>1494.77</v>
          </cell>
        </row>
        <row r="108">
          <cell r="C108" t="str">
            <v>M357</v>
          </cell>
          <cell r="D108" t="str">
            <v>Chapa mult. D=1,60 m rev. epoxy</v>
          </cell>
          <cell r="E108" t="str">
            <v>m</v>
          </cell>
          <cell r="F108">
            <v>1269.73</v>
          </cell>
          <cell r="G108">
            <v>1269.73</v>
          </cell>
        </row>
        <row r="109">
          <cell r="C109" t="str">
            <v>M358</v>
          </cell>
          <cell r="D109" t="str">
            <v>Chapa mult. D=2,00 m rev. epoxy</v>
          </cell>
          <cell r="E109" t="str">
            <v>m</v>
          </cell>
          <cell r="F109">
            <v>1554.91</v>
          </cell>
          <cell r="G109">
            <v>1554.91</v>
          </cell>
        </row>
        <row r="110">
          <cell r="C110" t="str">
            <v>M359</v>
          </cell>
          <cell r="D110" t="str">
            <v>Vigas "I" 254 x 117,5mm - 1ª alma</v>
          </cell>
          <cell r="E110" t="str">
            <v>kg</v>
          </cell>
          <cell r="F110">
            <v>3.2</v>
          </cell>
          <cell r="G110">
            <v>3.2</v>
          </cell>
        </row>
        <row r="111">
          <cell r="C111" t="str">
            <v>M360</v>
          </cell>
          <cell r="D111" t="str">
            <v>Bueiro chapa múlt. D=3,05m E=2,70mm</v>
          </cell>
          <cell r="E111" t="str">
            <v>m</v>
          </cell>
          <cell r="F111">
            <v>4223.91</v>
          </cell>
          <cell r="G111">
            <v>4223.91</v>
          </cell>
        </row>
        <row r="112">
          <cell r="C112" t="str">
            <v>M361</v>
          </cell>
          <cell r="D112" t="str">
            <v>Estrut.(tunnel liner) D=1,2m galv.</v>
          </cell>
          <cell r="E112" t="str">
            <v>m</v>
          </cell>
          <cell r="F112">
            <v>1677.13</v>
          </cell>
          <cell r="G112">
            <v>1677.13</v>
          </cell>
        </row>
        <row r="113">
          <cell r="C113" t="str">
            <v>M362</v>
          </cell>
          <cell r="D113" t="str">
            <v>Estrut. (tunnel liner) D=1,2m epoxy</v>
          </cell>
          <cell r="E113" t="str">
            <v>m</v>
          </cell>
          <cell r="F113">
            <v>1700.41</v>
          </cell>
          <cell r="G113">
            <v>1700.41</v>
          </cell>
        </row>
        <row r="114">
          <cell r="C114" t="str">
            <v>M363</v>
          </cell>
          <cell r="D114" t="str">
            <v>Bloco de desgaste p/ recicladoras</v>
          </cell>
          <cell r="E114" t="str">
            <v>un</v>
          </cell>
          <cell r="F114">
            <v>671.46</v>
          </cell>
          <cell r="G114">
            <v>671.46</v>
          </cell>
        </row>
        <row r="115">
          <cell r="C115" t="str">
            <v>M364</v>
          </cell>
          <cell r="D115" t="str">
            <v>Porta dentes p/recicladoras</v>
          </cell>
          <cell r="E115" t="str">
            <v>un</v>
          </cell>
          <cell r="F115">
            <v>213.39</v>
          </cell>
          <cell r="G115">
            <v>213.39</v>
          </cell>
        </row>
        <row r="116">
          <cell r="C116" t="str">
            <v>M365</v>
          </cell>
          <cell r="D116" t="str">
            <v>Dente de corte (W6/22) p/ reciclad.</v>
          </cell>
          <cell r="E116" t="str">
            <v>un</v>
          </cell>
          <cell r="F116">
            <v>42.79</v>
          </cell>
          <cell r="G116">
            <v>42.79</v>
          </cell>
        </row>
        <row r="117">
          <cell r="C117" t="str">
            <v>M366</v>
          </cell>
          <cell r="D117" t="str">
            <v>Dente de Corte (W7/22) p/ reciclad.</v>
          </cell>
          <cell r="E117" t="str">
            <v>un</v>
          </cell>
          <cell r="F117">
            <v>63.81</v>
          </cell>
          <cell r="G117">
            <v>63.81</v>
          </cell>
        </row>
        <row r="118">
          <cell r="C118" t="str">
            <v>M367</v>
          </cell>
          <cell r="D118" t="str">
            <v>Parafuso fixação porta dente</v>
          </cell>
          <cell r="E118" t="str">
            <v>un</v>
          </cell>
          <cell r="F118">
            <v>29.59</v>
          </cell>
          <cell r="G118">
            <v>29.59</v>
          </cell>
        </row>
        <row r="119">
          <cell r="C119" t="str">
            <v>M368</v>
          </cell>
          <cell r="D119" t="str">
            <v>Plug proteção parafuso p/reciclad.</v>
          </cell>
          <cell r="E119" t="str">
            <v>un</v>
          </cell>
          <cell r="F119">
            <v>1.8</v>
          </cell>
          <cell r="G119">
            <v>1.8</v>
          </cell>
        </row>
        <row r="120">
          <cell r="C120" t="str">
            <v>M370</v>
          </cell>
          <cell r="D120" t="str">
            <v>Bainha metálica diam. int.=45mm MAC</v>
          </cell>
          <cell r="E120" t="str">
            <v>m</v>
          </cell>
          <cell r="F120">
            <v>16</v>
          </cell>
          <cell r="G120">
            <v>16</v>
          </cell>
        </row>
        <row r="121">
          <cell r="C121" t="str">
            <v>M371</v>
          </cell>
          <cell r="D121" t="str">
            <v>Bainha metálica diam. int.=60mm MAC</v>
          </cell>
          <cell r="E121" t="str">
            <v>m</v>
          </cell>
          <cell r="F121">
            <v>26</v>
          </cell>
          <cell r="G121">
            <v>26</v>
          </cell>
        </row>
        <row r="122">
          <cell r="C122" t="str">
            <v>M372</v>
          </cell>
          <cell r="D122" t="str">
            <v>Bainha metálica diam. int.=55mm MAC</v>
          </cell>
          <cell r="E122" t="str">
            <v>m</v>
          </cell>
          <cell r="F122">
            <v>21</v>
          </cell>
          <cell r="G122">
            <v>21</v>
          </cell>
        </row>
        <row r="123">
          <cell r="C123" t="str">
            <v>M373</v>
          </cell>
          <cell r="D123" t="str">
            <v>Bainha metálica diam. int.=70mm MAC</v>
          </cell>
          <cell r="E123" t="str">
            <v>m</v>
          </cell>
          <cell r="F123">
            <v>27</v>
          </cell>
          <cell r="G123">
            <v>27</v>
          </cell>
        </row>
        <row r="124">
          <cell r="C124" t="str">
            <v>M374</v>
          </cell>
          <cell r="D124" t="str">
            <v>Ancoragem p/ cabo 4V D=1/2" MAC</v>
          </cell>
          <cell r="E124" t="str">
            <v>cj</v>
          </cell>
          <cell r="F124">
            <v>304</v>
          </cell>
          <cell r="G124">
            <v>304</v>
          </cell>
        </row>
        <row r="125">
          <cell r="C125" t="str">
            <v>M375</v>
          </cell>
          <cell r="D125" t="str">
            <v>Ancoragem p/ cabo 6V D=1/2" MAC</v>
          </cell>
          <cell r="E125" t="str">
            <v>cj</v>
          </cell>
          <cell r="F125">
            <v>477</v>
          </cell>
          <cell r="G125">
            <v>477</v>
          </cell>
        </row>
        <row r="126">
          <cell r="C126" t="str">
            <v>M376</v>
          </cell>
          <cell r="D126" t="str">
            <v>Ancoragem p/ cabo 7V D=1/2" MAC</v>
          </cell>
          <cell r="E126" t="str">
            <v>cj</v>
          </cell>
          <cell r="F126">
            <v>477</v>
          </cell>
          <cell r="G126">
            <v>477</v>
          </cell>
        </row>
        <row r="127">
          <cell r="C127" t="str">
            <v>M377</v>
          </cell>
          <cell r="D127" t="str">
            <v>Ancoragem p/ cabo 12V D=1/2" MAC</v>
          </cell>
          <cell r="E127" t="str">
            <v>cj</v>
          </cell>
          <cell r="F127">
            <v>960</v>
          </cell>
          <cell r="G127">
            <v>960</v>
          </cell>
        </row>
        <row r="128">
          <cell r="C128" t="str">
            <v>M378</v>
          </cell>
          <cell r="D128" t="str">
            <v>Apoio do porta dente frezad. W-1900</v>
          </cell>
          <cell r="E128" t="str">
            <v>un</v>
          </cell>
          <cell r="F128">
            <v>784.13</v>
          </cell>
          <cell r="G128">
            <v>784.13</v>
          </cell>
        </row>
        <row r="129">
          <cell r="C129" t="str">
            <v>M380</v>
          </cell>
          <cell r="D129" t="str">
            <v>Bainha metálica D=45mm STUP</v>
          </cell>
          <cell r="E129" t="str">
            <v>m</v>
          </cell>
          <cell r="F129">
            <v>14.5</v>
          </cell>
          <cell r="G129">
            <v>14.5</v>
          </cell>
        </row>
        <row r="130">
          <cell r="C130" t="str">
            <v>M381</v>
          </cell>
          <cell r="D130" t="str">
            <v>Bainha metálica D=60mm STUP</v>
          </cell>
          <cell r="E130" t="str">
            <v>m</v>
          </cell>
          <cell r="F130">
            <v>17.239999999999998</v>
          </cell>
          <cell r="G130">
            <v>17.239999999999998</v>
          </cell>
        </row>
        <row r="131">
          <cell r="C131" t="str">
            <v>M382</v>
          </cell>
          <cell r="D131" t="str">
            <v>Bainha metálica D=55mm STUP</v>
          </cell>
          <cell r="E131" t="str">
            <v>m</v>
          </cell>
          <cell r="F131">
            <v>16.8</v>
          </cell>
          <cell r="G131">
            <v>16.8</v>
          </cell>
        </row>
        <row r="132">
          <cell r="C132" t="str">
            <v>M383</v>
          </cell>
          <cell r="D132" t="str">
            <v>Bainha metálica D=70mm STUP</v>
          </cell>
          <cell r="E132" t="str">
            <v>m</v>
          </cell>
          <cell r="F132">
            <v>19.18</v>
          </cell>
          <cell r="G132">
            <v>19.18</v>
          </cell>
        </row>
        <row r="133">
          <cell r="C133" t="str">
            <v>M384</v>
          </cell>
          <cell r="D133" t="str">
            <v>Ancoragem p/ cabo 4V D=1/2" STUP</v>
          </cell>
          <cell r="E133" t="str">
            <v>cj</v>
          </cell>
          <cell r="F133">
            <v>256</v>
          </cell>
          <cell r="G133">
            <v>256</v>
          </cell>
        </row>
        <row r="134">
          <cell r="C134" t="str">
            <v>M385</v>
          </cell>
          <cell r="D134" t="str">
            <v>Ancoragem p/ cabo 6V D=1/2" STUP</v>
          </cell>
          <cell r="E134" t="str">
            <v>cj</v>
          </cell>
          <cell r="F134">
            <v>410</v>
          </cell>
          <cell r="G134">
            <v>410</v>
          </cell>
        </row>
        <row r="135">
          <cell r="C135" t="str">
            <v>M386</v>
          </cell>
          <cell r="D135" t="str">
            <v>Ancoragem p/ cabo 7V D=1/2" STUP</v>
          </cell>
          <cell r="E135" t="str">
            <v>cj</v>
          </cell>
          <cell r="F135">
            <v>432</v>
          </cell>
          <cell r="G135">
            <v>432</v>
          </cell>
        </row>
        <row r="136">
          <cell r="C136" t="str">
            <v>M387</v>
          </cell>
          <cell r="D136" t="str">
            <v>Ancoragem p/ cabo 12V D=1/2" STUP</v>
          </cell>
          <cell r="E136" t="str">
            <v>cj</v>
          </cell>
          <cell r="F136">
            <v>800</v>
          </cell>
          <cell r="G136">
            <v>800</v>
          </cell>
        </row>
        <row r="137">
          <cell r="C137" t="str">
            <v>M390</v>
          </cell>
          <cell r="D137" t="str">
            <v>Porca de ancoragem D=32mm</v>
          </cell>
          <cell r="E137" t="str">
            <v>un</v>
          </cell>
          <cell r="F137">
            <v>61.71</v>
          </cell>
          <cell r="G137">
            <v>61.71</v>
          </cell>
        </row>
        <row r="138">
          <cell r="C138" t="str">
            <v>M391</v>
          </cell>
          <cell r="D138" t="str">
            <v>Contra porca h=35mm D=32mm</v>
          </cell>
          <cell r="E138" t="str">
            <v>un</v>
          </cell>
          <cell r="F138">
            <v>30.25</v>
          </cell>
          <cell r="G138">
            <v>30.25</v>
          </cell>
        </row>
        <row r="139">
          <cell r="C139" t="str">
            <v>M392</v>
          </cell>
          <cell r="D139" t="str">
            <v>Aço ST 85/105 D=32mm</v>
          </cell>
          <cell r="E139" t="str">
            <v>m</v>
          </cell>
          <cell r="F139">
            <v>75.900000000000006</v>
          </cell>
          <cell r="G139">
            <v>75.900000000000006</v>
          </cell>
        </row>
        <row r="140">
          <cell r="C140" t="str">
            <v>M393</v>
          </cell>
          <cell r="D140" t="str">
            <v>Placa de ancoragem - 200x200x38mm</v>
          </cell>
          <cell r="E140" t="str">
            <v>un</v>
          </cell>
          <cell r="F140">
            <v>178.5</v>
          </cell>
          <cell r="G140">
            <v>178.5</v>
          </cell>
        </row>
        <row r="141">
          <cell r="C141" t="str">
            <v>M394</v>
          </cell>
          <cell r="D141" t="str">
            <v>Bainha metálica D=40mm</v>
          </cell>
          <cell r="E141" t="str">
            <v>m</v>
          </cell>
          <cell r="F141">
            <v>12.1</v>
          </cell>
          <cell r="G141">
            <v>12.1</v>
          </cell>
        </row>
        <row r="142">
          <cell r="C142" t="str">
            <v>M395</v>
          </cell>
          <cell r="D142" t="str">
            <v>Bits p/ estabil. e recicl. RM-300</v>
          </cell>
          <cell r="E142" t="str">
            <v>un</v>
          </cell>
          <cell r="F142">
            <v>29.28</v>
          </cell>
          <cell r="G142">
            <v>29.28</v>
          </cell>
        </row>
        <row r="143">
          <cell r="C143" t="str">
            <v>M396</v>
          </cell>
          <cell r="D143" t="str">
            <v>Porta dente p/ est. e rec. RM-300</v>
          </cell>
          <cell r="E143" t="str">
            <v>un</v>
          </cell>
          <cell r="F143">
            <v>46.79</v>
          </cell>
          <cell r="G143">
            <v>46.79</v>
          </cell>
        </row>
        <row r="144">
          <cell r="C144" t="str">
            <v>M398</v>
          </cell>
          <cell r="D144" t="str">
            <v>Chapa de 8,00 mm</v>
          </cell>
          <cell r="E144" t="str">
            <v>kg</v>
          </cell>
          <cell r="F144">
            <v>3.88</v>
          </cell>
          <cell r="G144">
            <v>3.88</v>
          </cell>
        </row>
        <row r="145">
          <cell r="C145" t="str">
            <v>M401</v>
          </cell>
          <cell r="D145" t="str">
            <v>Pontaletes D=15 cm (tronco p/ esc.)</v>
          </cell>
          <cell r="E145" t="str">
            <v>m</v>
          </cell>
          <cell r="F145">
            <v>2.5</v>
          </cell>
          <cell r="G145">
            <v>2.5</v>
          </cell>
        </row>
        <row r="146">
          <cell r="C146" t="str">
            <v>M402</v>
          </cell>
          <cell r="D146" t="str">
            <v>Pontaletes D=20 cm (tronco p/ esc.)</v>
          </cell>
          <cell r="E146" t="str">
            <v>m</v>
          </cell>
          <cell r="F146">
            <v>2.5</v>
          </cell>
          <cell r="G146">
            <v>2.5</v>
          </cell>
        </row>
        <row r="147">
          <cell r="C147" t="str">
            <v>M403</v>
          </cell>
          <cell r="D147" t="str">
            <v>Mourão madeira H=2,15 m D=9 cm</v>
          </cell>
          <cell r="E147" t="str">
            <v>un</v>
          </cell>
          <cell r="F147">
            <v>10.3</v>
          </cell>
          <cell r="G147">
            <v>10.3</v>
          </cell>
        </row>
        <row r="148">
          <cell r="C148" t="str">
            <v>M404</v>
          </cell>
          <cell r="D148" t="str">
            <v>Mourão madeira H=2,50 m D=12 cm</v>
          </cell>
          <cell r="E148" t="str">
            <v>un</v>
          </cell>
          <cell r="F148">
            <v>10.3</v>
          </cell>
          <cell r="G148">
            <v>10.3</v>
          </cell>
        </row>
        <row r="149">
          <cell r="C149" t="str">
            <v>M405</v>
          </cell>
          <cell r="D149" t="str">
            <v>Ripas de 2,5 cm x 5,0 cm</v>
          </cell>
          <cell r="E149" t="str">
            <v>m</v>
          </cell>
          <cell r="F149">
            <v>1.55</v>
          </cell>
          <cell r="G149">
            <v>1.55</v>
          </cell>
        </row>
        <row r="150">
          <cell r="C150" t="str">
            <v>M406</v>
          </cell>
          <cell r="D150" t="str">
            <v>Caibros de 7,5 cm x 7,5 cm</v>
          </cell>
          <cell r="E150" t="str">
            <v>m</v>
          </cell>
          <cell r="F150">
            <v>1.98</v>
          </cell>
          <cell r="G150">
            <v>1.98</v>
          </cell>
        </row>
        <row r="151">
          <cell r="C151" t="str">
            <v>M407</v>
          </cell>
          <cell r="D151" t="str">
            <v>Tábua pinho de 1ª 2,5 cm x 15,0 cm</v>
          </cell>
          <cell r="E151" t="str">
            <v>m</v>
          </cell>
          <cell r="F151">
            <v>4.5</v>
          </cell>
          <cell r="G151">
            <v>4.5</v>
          </cell>
        </row>
        <row r="152">
          <cell r="C152" t="str">
            <v>M408</v>
          </cell>
          <cell r="D152" t="str">
            <v>Tábua de 5ª 2,5 cm x 30,0 cm</v>
          </cell>
          <cell r="E152" t="str">
            <v>m</v>
          </cell>
          <cell r="F152">
            <v>2.7</v>
          </cell>
          <cell r="G152">
            <v>2.7</v>
          </cell>
        </row>
        <row r="153">
          <cell r="C153" t="str">
            <v>M409</v>
          </cell>
          <cell r="D153" t="str">
            <v>Pranchão de 1ª de 5,0 cm x 30,0 cm</v>
          </cell>
          <cell r="E153" t="str">
            <v>m</v>
          </cell>
          <cell r="F153">
            <v>31.5</v>
          </cell>
          <cell r="G153">
            <v>31.5</v>
          </cell>
        </row>
        <row r="154">
          <cell r="C154" t="str">
            <v>M410</v>
          </cell>
          <cell r="D154" t="str">
            <v>Compensado resinado de 17 mm</v>
          </cell>
          <cell r="E154" t="str">
            <v>m2</v>
          </cell>
          <cell r="F154">
            <v>16.48</v>
          </cell>
          <cell r="G154">
            <v>16.48</v>
          </cell>
        </row>
        <row r="155">
          <cell r="C155" t="str">
            <v>M411</v>
          </cell>
          <cell r="D155" t="str">
            <v>Compensado plastificado de 17 mm</v>
          </cell>
          <cell r="E155" t="str">
            <v>m2</v>
          </cell>
          <cell r="F155">
            <v>27.44</v>
          </cell>
          <cell r="G155">
            <v>27.44</v>
          </cell>
        </row>
        <row r="156">
          <cell r="C156" t="str">
            <v>M412</v>
          </cell>
          <cell r="D156" t="str">
            <v>Gastalho 10 x 2,0 cm</v>
          </cell>
          <cell r="E156" t="str">
            <v>m</v>
          </cell>
          <cell r="F156">
            <v>1.2</v>
          </cell>
          <cell r="G156">
            <v>1.2</v>
          </cell>
        </row>
        <row r="157">
          <cell r="C157" t="str">
            <v>M413</v>
          </cell>
          <cell r="D157" t="str">
            <v>Gastalho 10 x 2,5 cm</v>
          </cell>
          <cell r="E157" t="str">
            <v>m</v>
          </cell>
          <cell r="F157">
            <v>2</v>
          </cell>
          <cell r="G157">
            <v>2</v>
          </cell>
        </row>
        <row r="158">
          <cell r="C158" t="str">
            <v>M414</v>
          </cell>
          <cell r="D158" t="str">
            <v>Pranchão 7,5 x 30,0 cm</v>
          </cell>
          <cell r="E158" t="str">
            <v>m</v>
          </cell>
          <cell r="F158">
            <v>30</v>
          </cell>
          <cell r="G158">
            <v>30</v>
          </cell>
        </row>
        <row r="159">
          <cell r="C159" t="str">
            <v>M415</v>
          </cell>
          <cell r="D159" t="str">
            <v>Tábua 2,5 x 22,5 cm</v>
          </cell>
          <cell r="E159" t="str">
            <v>m</v>
          </cell>
          <cell r="F159">
            <v>3</v>
          </cell>
          <cell r="G159">
            <v>3</v>
          </cell>
        </row>
        <row r="160">
          <cell r="C160" t="str">
            <v>M416</v>
          </cell>
          <cell r="D160" t="str">
            <v>Madeira de lei</v>
          </cell>
          <cell r="E160" t="str">
            <v>m3</v>
          </cell>
          <cell r="F160">
            <v>2160</v>
          </cell>
          <cell r="G160">
            <v>2160</v>
          </cell>
        </row>
        <row r="161">
          <cell r="C161" t="str">
            <v>M501</v>
          </cell>
          <cell r="D161" t="str">
            <v>Dinamite a 60% (gelatina especial)</v>
          </cell>
          <cell r="E161" t="str">
            <v>kg</v>
          </cell>
          <cell r="F161">
            <v>3.3</v>
          </cell>
          <cell r="G161">
            <v>3.3</v>
          </cell>
        </row>
        <row r="162">
          <cell r="C162" t="str">
            <v>M503</v>
          </cell>
          <cell r="D162" t="str">
            <v>Espoleta comum n. 8</v>
          </cell>
          <cell r="E162" t="str">
            <v>un</v>
          </cell>
          <cell r="F162">
            <v>0.8</v>
          </cell>
          <cell r="G162">
            <v>0.8</v>
          </cell>
        </row>
        <row r="163">
          <cell r="C163" t="str">
            <v>M505</v>
          </cell>
          <cell r="D163" t="str">
            <v>Cordel detonante NP 10</v>
          </cell>
          <cell r="E163" t="str">
            <v>m</v>
          </cell>
          <cell r="F163">
            <v>0.72</v>
          </cell>
          <cell r="G163">
            <v>0.72</v>
          </cell>
        </row>
        <row r="164">
          <cell r="C164" t="str">
            <v>M507</v>
          </cell>
          <cell r="D164" t="str">
            <v>Retardador de cordel</v>
          </cell>
          <cell r="E164" t="str">
            <v>un</v>
          </cell>
          <cell r="F164">
            <v>10</v>
          </cell>
          <cell r="G164">
            <v>10</v>
          </cell>
        </row>
        <row r="165">
          <cell r="C165" t="str">
            <v>M508</v>
          </cell>
          <cell r="D165" t="str">
            <v>Estopim</v>
          </cell>
          <cell r="E165" t="str">
            <v>m</v>
          </cell>
          <cell r="F165">
            <v>0.8</v>
          </cell>
          <cell r="G165">
            <v>0.8</v>
          </cell>
        </row>
        <row r="166">
          <cell r="C166" t="str">
            <v>M600</v>
          </cell>
          <cell r="D166" t="str">
            <v>Tinta refletiva acrílica p/ 1 ano</v>
          </cell>
          <cell r="E166" t="str">
            <v>l</v>
          </cell>
          <cell r="F166">
            <v>14.07</v>
          </cell>
          <cell r="G166">
            <v>14.07</v>
          </cell>
        </row>
        <row r="167">
          <cell r="C167" t="str">
            <v>M601</v>
          </cell>
          <cell r="D167" t="str">
            <v>Tinta refletiva acrílica p/ 2 anos</v>
          </cell>
          <cell r="E167" t="str">
            <v>l</v>
          </cell>
          <cell r="F167">
            <v>12.59</v>
          </cell>
          <cell r="G167">
            <v>12.59</v>
          </cell>
        </row>
        <row r="168">
          <cell r="C168" t="str">
            <v>M602</v>
          </cell>
          <cell r="D168" t="str">
            <v>Adubo NPK (4.14.8)</v>
          </cell>
          <cell r="E168" t="str">
            <v>kg</v>
          </cell>
          <cell r="F168">
            <v>0.6</v>
          </cell>
          <cell r="G168">
            <v>0.6</v>
          </cell>
        </row>
        <row r="169">
          <cell r="C169" t="str">
            <v>M603</v>
          </cell>
          <cell r="D169" t="str">
            <v>Inseticida</v>
          </cell>
          <cell r="E169" t="str">
            <v>l</v>
          </cell>
          <cell r="F169">
            <v>6</v>
          </cell>
          <cell r="G169">
            <v>6</v>
          </cell>
        </row>
        <row r="170">
          <cell r="C170" t="str">
            <v>M604</v>
          </cell>
          <cell r="D170" t="str">
            <v>Aditivo plastiment BV-40</v>
          </cell>
          <cell r="E170" t="str">
            <v>kg</v>
          </cell>
          <cell r="F170">
            <v>1.96</v>
          </cell>
          <cell r="G170">
            <v>1.96</v>
          </cell>
        </row>
        <row r="171">
          <cell r="C171" t="str">
            <v>M605</v>
          </cell>
          <cell r="D171" t="str">
            <v>Cola para tubo PVC</v>
          </cell>
          <cell r="E171" t="str">
            <v>gr</v>
          </cell>
          <cell r="F171">
            <v>0.03</v>
          </cell>
          <cell r="G171">
            <v>0.03</v>
          </cell>
        </row>
        <row r="172">
          <cell r="C172" t="str">
            <v>M606</v>
          </cell>
          <cell r="D172" t="str">
            <v>Tinta anti-corrosiva</v>
          </cell>
          <cell r="E172" t="str">
            <v>l</v>
          </cell>
          <cell r="F172">
            <v>11.13</v>
          </cell>
          <cell r="G172">
            <v>11.13</v>
          </cell>
        </row>
        <row r="173">
          <cell r="C173" t="str">
            <v>M607</v>
          </cell>
          <cell r="D173" t="str">
            <v>Óleo de linhaça</v>
          </cell>
          <cell r="E173" t="str">
            <v>l</v>
          </cell>
          <cell r="F173">
            <v>5.48</v>
          </cell>
          <cell r="G173">
            <v>5.48</v>
          </cell>
        </row>
        <row r="174">
          <cell r="C174" t="str">
            <v>M608</v>
          </cell>
          <cell r="D174" t="str">
            <v>Detergente</v>
          </cell>
          <cell r="E174" t="str">
            <v>l</v>
          </cell>
          <cell r="F174">
            <v>1.78</v>
          </cell>
          <cell r="G174">
            <v>1.78</v>
          </cell>
        </row>
        <row r="175">
          <cell r="C175" t="str">
            <v>M609</v>
          </cell>
          <cell r="D175" t="str">
            <v>Tinta esmalte sintético semi-fosco</v>
          </cell>
          <cell r="E175" t="str">
            <v>l</v>
          </cell>
          <cell r="F175">
            <v>11.13</v>
          </cell>
          <cell r="G175">
            <v>11.13</v>
          </cell>
        </row>
        <row r="176">
          <cell r="C176" t="str">
            <v>M610</v>
          </cell>
          <cell r="D176" t="str">
            <v>Pintura epóxica - barra D= 32mm</v>
          </cell>
          <cell r="E176" t="str">
            <v>m</v>
          </cell>
          <cell r="F176">
            <v>8.25</v>
          </cell>
          <cell r="G176">
            <v>8.25</v>
          </cell>
        </row>
        <row r="177">
          <cell r="C177" t="str">
            <v>M611</v>
          </cell>
          <cell r="D177" t="str">
            <v>Redutor tipo 2002 prim. qualidade</v>
          </cell>
          <cell r="E177" t="str">
            <v>l</v>
          </cell>
          <cell r="F177">
            <v>10.45</v>
          </cell>
          <cell r="G177">
            <v>10.45</v>
          </cell>
        </row>
        <row r="178">
          <cell r="C178" t="str">
            <v>M612</v>
          </cell>
          <cell r="D178" t="str">
            <v>Lixa para ferro n. 100</v>
          </cell>
          <cell r="E178" t="str">
            <v>un</v>
          </cell>
          <cell r="F178">
            <v>2.13</v>
          </cell>
          <cell r="G178">
            <v>2.13</v>
          </cell>
        </row>
        <row r="179">
          <cell r="C179" t="str">
            <v>M613</v>
          </cell>
          <cell r="D179" t="str">
            <v>Tinta a base de resina alquídica</v>
          </cell>
          <cell r="E179" t="str">
            <v>l</v>
          </cell>
          <cell r="F179">
            <v>11.13</v>
          </cell>
          <cell r="G179">
            <v>11.13</v>
          </cell>
        </row>
        <row r="180">
          <cell r="C180" t="str">
            <v>M614</v>
          </cell>
          <cell r="D180" t="str">
            <v>Tinta base res. acrilica emul. agua</v>
          </cell>
          <cell r="E180" t="str">
            <v>l</v>
          </cell>
          <cell r="F180">
            <v>11.94</v>
          </cell>
          <cell r="G180">
            <v>11.94</v>
          </cell>
        </row>
        <row r="181">
          <cell r="C181" t="str">
            <v>M615</v>
          </cell>
          <cell r="D181" t="str">
            <v>Microesferas PRE-MIX</v>
          </cell>
          <cell r="E181" t="str">
            <v>kg</v>
          </cell>
          <cell r="F181">
            <v>3</v>
          </cell>
          <cell r="G181">
            <v>3</v>
          </cell>
        </row>
        <row r="182">
          <cell r="C182" t="str">
            <v>M616</v>
          </cell>
          <cell r="D182" t="str">
            <v>Microesferas DROP-ON</v>
          </cell>
          <cell r="E182" t="str">
            <v>kg</v>
          </cell>
          <cell r="F182">
            <v>3</v>
          </cell>
          <cell r="G182">
            <v>3</v>
          </cell>
        </row>
        <row r="183">
          <cell r="C183" t="str">
            <v>M617</v>
          </cell>
          <cell r="D183" t="str">
            <v>Massa termoplástica para extrusão</v>
          </cell>
          <cell r="E183" t="str">
            <v>kg</v>
          </cell>
          <cell r="F183">
            <v>6</v>
          </cell>
          <cell r="G183">
            <v>6</v>
          </cell>
        </row>
        <row r="184">
          <cell r="C184" t="str">
            <v>M618</v>
          </cell>
          <cell r="D184" t="str">
            <v>Massa termoplástica para aspersão</v>
          </cell>
          <cell r="E184" t="str">
            <v>kg</v>
          </cell>
          <cell r="F184">
            <v>6</v>
          </cell>
          <cell r="G184">
            <v>6</v>
          </cell>
        </row>
        <row r="185">
          <cell r="C185" t="str">
            <v>M619</v>
          </cell>
          <cell r="D185" t="str">
            <v>Cola poliester</v>
          </cell>
          <cell r="E185" t="str">
            <v>kg</v>
          </cell>
          <cell r="F185">
            <v>9</v>
          </cell>
          <cell r="G185">
            <v>9</v>
          </cell>
        </row>
        <row r="186">
          <cell r="C186" t="str">
            <v>M620</v>
          </cell>
          <cell r="D186" t="str">
            <v>Protetor de cura do concreto</v>
          </cell>
          <cell r="E186" t="str">
            <v>kg</v>
          </cell>
          <cell r="F186">
            <v>3.37</v>
          </cell>
          <cell r="G186">
            <v>3.37</v>
          </cell>
        </row>
        <row r="187">
          <cell r="C187" t="str">
            <v>M621</v>
          </cell>
          <cell r="D187" t="str">
            <v>Desmoldante</v>
          </cell>
          <cell r="E187" t="str">
            <v>l</v>
          </cell>
          <cell r="F187">
            <v>4.32</v>
          </cell>
          <cell r="G187">
            <v>4.32</v>
          </cell>
        </row>
        <row r="188">
          <cell r="C188" t="str">
            <v>M622</v>
          </cell>
          <cell r="D188" t="str">
            <v>Interplast N</v>
          </cell>
          <cell r="E188" t="str">
            <v>kg</v>
          </cell>
          <cell r="F188">
            <v>4.59</v>
          </cell>
          <cell r="G188">
            <v>4.59</v>
          </cell>
        </row>
        <row r="189">
          <cell r="C189" t="str">
            <v>M623</v>
          </cell>
          <cell r="D189" t="str">
            <v>Gás propano</v>
          </cell>
          <cell r="E189" t="str">
            <v>kg</v>
          </cell>
          <cell r="F189">
            <v>4</v>
          </cell>
          <cell r="G189">
            <v>4</v>
          </cell>
        </row>
        <row r="190">
          <cell r="C190" t="str">
            <v>M624</v>
          </cell>
          <cell r="D190" t="str">
            <v>Tinta para pré-marcação</v>
          </cell>
          <cell r="E190" t="str">
            <v>l</v>
          </cell>
          <cell r="F190">
            <v>12.08</v>
          </cell>
          <cell r="G190">
            <v>12.08</v>
          </cell>
        </row>
        <row r="191">
          <cell r="C191" t="str">
            <v>M625</v>
          </cell>
          <cell r="D191" t="str">
            <v>Acetileno</v>
          </cell>
          <cell r="E191" t="str">
            <v>kg</v>
          </cell>
          <cell r="F191">
            <v>23.3</v>
          </cell>
          <cell r="G191">
            <v>23.3</v>
          </cell>
        </row>
        <row r="192">
          <cell r="C192" t="str">
            <v>M626</v>
          </cell>
          <cell r="D192" t="str">
            <v>Oxigênio</v>
          </cell>
          <cell r="E192" t="str">
            <v>m3</v>
          </cell>
          <cell r="F192">
            <v>10</v>
          </cell>
          <cell r="G192">
            <v>10</v>
          </cell>
        </row>
        <row r="193">
          <cell r="C193" t="str">
            <v>M630</v>
          </cell>
          <cell r="D193" t="str">
            <v>Termoplástico pré-formado</v>
          </cell>
          <cell r="E193" t="str">
            <v>m2</v>
          </cell>
          <cell r="F193">
            <v>80</v>
          </cell>
          <cell r="G193">
            <v>80</v>
          </cell>
        </row>
        <row r="194">
          <cell r="C194" t="str">
            <v>M700</v>
          </cell>
          <cell r="D194" t="str">
            <v>Tijolo comum maciço (5,5x9x19) cm</v>
          </cell>
          <cell r="E194" t="str">
            <v>un</v>
          </cell>
          <cell r="F194">
            <v>0.42</v>
          </cell>
          <cell r="G194">
            <v>0.42</v>
          </cell>
        </row>
        <row r="195">
          <cell r="C195" t="str">
            <v>M702</v>
          </cell>
          <cell r="D195" t="str">
            <v>Cal hidratada</v>
          </cell>
          <cell r="E195" t="str">
            <v>kg</v>
          </cell>
          <cell r="F195">
            <v>0.46</v>
          </cell>
          <cell r="G195">
            <v>0.46</v>
          </cell>
        </row>
        <row r="196">
          <cell r="C196" t="str">
            <v>M703</v>
          </cell>
          <cell r="D196" t="str">
            <v>Tijolo 20 x 30 cm</v>
          </cell>
          <cell r="E196" t="str">
            <v>un</v>
          </cell>
          <cell r="F196">
            <v>0.45</v>
          </cell>
          <cell r="G196">
            <v>0.45</v>
          </cell>
        </row>
        <row r="197">
          <cell r="C197" t="str">
            <v>M704</v>
          </cell>
          <cell r="D197" t="str">
            <v>Areia lavada comercial DMT até 50 km</v>
          </cell>
          <cell r="E197" t="str">
            <v>m3</v>
          </cell>
          <cell r="F197">
            <v>60</v>
          </cell>
          <cell r="G197">
            <v>60</v>
          </cell>
        </row>
        <row r="198">
          <cell r="C198" t="str">
            <v>M705</v>
          </cell>
          <cell r="D198" t="str">
            <v>Pó de pedra</v>
          </cell>
          <cell r="E198" t="str">
            <v>m3</v>
          </cell>
          <cell r="F198">
            <v>28</v>
          </cell>
          <cell r="G198">
            <v>28</v>
          </cell>
        </row>
        <row r="199">
          <cell r="C199" t="str">
            <v>M709</v>
          </cell>
          <cell r="D199" t="str">
            <v>Brita corrida (comercial) DMT até 50 km</v>
          </cell>
          <cell r="E199" t="str">
            <v>m3</v>
          </cell>
          <cell r="F199">
            <v>66</v>
          </cell>
          <cell r="G199">
            <v>66</v>
          </cell>
        </row>
        <row r="200">
          <cell r="C200" t="str">
            <v>M710</v>
          </cell>
          <cell r="D200" t="str">
            <v>Pedra de mão comercial com transporte até 50 km</v>
          </cell>
          <cell r="E200" t="str">
            <v>m3</v>
          </cell>
          <cell r="F200">
            <v>65</v>
          </cell>
          <cell r="G200">
            <v>65</v>
          </cell>
        </row>
        <row r="201">
          <cell r="C201" t="str">
            <v>M711</v>
          </cell>
          <cell r="D201" t="str">
            <v>Pedra rachão comercial DMTaté 50 km</v>
          </cell>
          <cell r="E201" t="str">
            <v>m³</v>
          </cell>
          <cell r="F201">
            <v>65</v>
          </cell>
          <cell r="G201">
            <v>65</v>
          </cell>
        </row>
        <row r="202">
          <cell r="C202" t="str">
            <v>M715</v>
          </cell>
          <cell r="D202" t="str">
            <v>Pó calcário dolomítico</v>
          </cell>
          <cell r="E202" t="str">
            <v>kg</v>
          </cell>
          <cell r="F202">
            <v>0.22</v>
          </cell>
          <cell r="G202">
            <v>0.22</v>
          </cell>
        </row>
        <row r="203">
          <cell r="C203" t="str">
            <v>M901</v>
          </cell>
          <cell r="D203" t="str">
            <v>Aparelho de apoio neoprene fretado</v>
          </cell>
          <cell r="E203" t="str">
            <v>dm3</v>
          </cell>
          <cell r="F203">
            <v>72</v>
          </cell>
          <cell r="G203">
            <v>72</v>
          </cell>
        </row>
        <row r="204">
          <cell r="C204" t="str">
            <v>M902</v>
          </cell>
          <cell r="D204" t="str">
            <v>Tubo de PVC D=75 mm</v>
          </cell>
          <cell r="E204" t="str">
            <v>m</v>
          </cell>
          <cell r="F204">
            <v>4.8</v>
          </cell>
          <cell r="G204">
            <v>4.8</v>
          </cell>
        </row>
        <row r="205">
          <cell r="C205" t="str">
            <v>M903</v>
          </cell>
          <cell r="D205" t="str">
            <v>Geotêxtil tecido não agulhadoTRI200</v>
          </cell>
          <cell r="E205" t="str">
            <v>m2</v>
          </cell>
          <cell r="F205">
            <v>3.85</v>
          </cell>
          <cell r="G205">
            <v>3.85</v>
          </cell>
        </row>
        <row r="206">
          <cell r="C206" t="str">
            <v>M904</v>
          </cell>
          <cell r="D206" t="str">
            <v>Manta sintética (Bidim OP-30) RT 14</v>
          </cell>
          <cell r="E206" t="str">
            <v>m2</v>
          </cell>
          <cell r="F206">
            <v>4.3499999999999996</v>
          </cell>
          <cell r="G206">
            <v>4.3499999999999996</v>
          </cell>
        </row>
        <row r="207">
          <cell r="C207" t="str">
            <v>M905</v>
          </cell>
          <cell r="D207" t="str">
            <v>Filler</v>
          </cell>
          <cell r="E207" t="str">
            <v>kg</v>
          </cell>
          <cell r="F207">
            <v>0.05</v>
          </cell>
          <cell r="G207">
            <v>0.05</v>
          </cell>
        </row>
        <row r="208">
          <cell r="C208" t="str">
            <v>M906</v>
          </cell>
          <cell r="D208" t="str">
            <v>Sementes p/ hidrossemeadura</v>
          </cell>
          <cell r="E208" t="str">
            <v>kg</v>
          </cell>
          <cell r="F208">
            <v>3</v>
          </cell>
          <cell r="G208">
            <v>3</v>
          </cell>
        </row>
        <row r="209">
          <cell r="C209" t="str">
            <v>M907</v>
          </cell>
          <cell r="D209" t="str">
            <v xml:space="preserve"> Adubo orgânico </v>
          </cell>
          <cell r="E209" t="str">
            <v>kg</v>
          </cell>
          <cell r="F209">
            <v>0.05</v>
          </cell>
          <cell r="G209">
            <v>0.05</v>
          </cell>
        </row>
        <row r="210">
          <cell r="C210" t="str">
            <v>M908</v>
          </cell>
          <cell r="D210" t="str">
            <v>Eletrodo p/ solda eletr. OK 46.00</v>
          </cell>
          <cell r="E210" t="str">
            <v>kg</v>
          </cell>
          <cell r="F210">
            <v>8.84</v>
          </cell>
          <cell r="G210">
            <v>8.84</v>
          </cell>
        </row>
        <row r="211">
          <cell r="C211" t="str">
            <v>M909</v>
          </cell>
          <cell r="D211" t="str">
            <v>Tubo de PVC perfurado D=50 mm</v>
          </cell>
          <cell r="E211" t="str">
            <v>m</v>
          </cell>
          <cell r="F211">
            <v>5.33</v>
          </cell>
          <cell r="G211">
            <v>5.33</v>
          </cell>
        </row>
        <row r="212">
          <cell r="C212" t="str">
            <v>M910</v>
          </cell>
          <cell r="D212" t="str">
            <v>Tubo de PVC rígido D=50 mm</v>
          </cell>
          <cell r="E212" t="str">
            <v>m</v>
          </cell>
          <cell r="F212">
            <v>5.86</v>
          </cell>
          <cell r="G212">
            <v>5.86</v>
          </cell>
        </row>
        <row r="213">
          <cell r="C213" t="str">
            <v>M911</v>
          </cell>
          <cell r="D213" t="str">
            <v>Tubo de PVC D=100 mm</v>
          </cell>
          <cell r="E213" t="str">
            <v>m</v>
          </cell>
          <cell r="F213">
            <v>5</v>
          </cell>
          <cell r="G213">
            <v>5</v>
          </cell>
        </row>
        <row r="214">
          <cell r="C214" t="str">
            <v>M920</v>
          </cell>
          <cell r="D214" t="str">
            <v>Meio tubo de concreto D=40 cm</v>
          </cell>
          <cell r="E214" t="str">
            <v>m</v>
          </cell>
          <cell r="F214">
            <v>27.2</v>
          </cell>
          <cell r="G214">
            <v>27.2</v>
          </cell>
        </row>
        <row r="215">
          <cell r="C215" t="str">
            <v>M921</v>
          </cell>
          <cell r="D215" t="str">
            <v>Gabião caixa 2X1X0,50m ZN/AL</v>
          </cell>
          <cell r="E215" t="str">
            <v>un</v>
          </cell>
          <cell r="F215">
            <v>159.87</v>
          </cell>
          <cell r="G215">
            <v>159.87</v>
          </cell>
        </row>
        <row r="216">
          <cell r="C216" t="str">
            <v>M922</v>
          </cell>
          <cell r="D216" t="str">
            <v>Gabião caixa 2X1X1m ZN/AL</v>
          </cell>
          <cell r="E216" t="str">
            <v>un</v>
          </cell>
          <cell r="F216">
            <v>259.14</v>
          </cell>
          <cell r="G216">
            <v>259.14</v>
          </cell>
        </row>
        <row r="217">
          <cell r="C217" t="str">
            <v>M923</v>
          </cell>
          <cell r="D217" t="str">
            <v>Gabião caixa 2X1X1m ZN/AL+PVC</v>
          </cell>
          <cell r="E217" t="str">
            <v>un</v>
          </cell>
          <cell r="F217">
            <v>299.88</v>
          </cell>
          <cell r="G217">
            <v>299.88</v>
          </cell>
        </row>
        <row r="218">
          <cell r="C218" t="str">
            <v>M924</v>
          </cell>
          <cell r="D218" t="str">
            <v>Gabião caixa 2X1X0,50m ZN/AL+PVC</v>
          </cell>
          <cell r="E218" t="str">
            <v>un</v>
          </cell>
          <cell r="F218">
            <v>202.39</v>
          </cell>
          <cell r="G218">
            <v>202.39</v>
          </cell>
        </row>
        <row r="219">
          <cell r="C219" t="str">
            <v>M925</v>
          </cell>
          <cell r="D219" t="str">
            <v>Gabião saco ZN/AL+PVC</v>
          </cell>
          <cell r="E219" t="str">
            <v>un</v>
          </cell>
          <cell r="F219">
            <v>161.07</v>
          </cell>
          <cell r="G219">
            <v>161.07</v>
          </cell>
        </row>
        <row r="220">
          <cell r="C220" t="str">
            <v>M926</v>
          </cell>
          <cell r="D220" t="str">
            <v>Gabião colchão ZN/AL+PVC 4X2X0,23m</v>
          </cell>
          <cell r="E220" t="str">
            <v>un</v>
          </cell>
          <cell r="F220">
            <v>473.45</v>
          </cell>
          <cell r="G220">
            <v>473.45</v>
          </cell>
        </row>
        <row r="221">
          <cell r="C221" t="str">
            <v>M927</v>
          </cell>
          <cell r="D221" t="str">
            <v>Gabião colchão ZN/AL+PVC 4X2X0,30m</v>
          </cell>
          <cell r="E221" t="str">
            <v>un</v>
          </cell>
          <cell r="F221">
            <v>520.59</v>
          </cell>
          <cell r="G221">
            <v>520.59</v>
          </cell>
        </row>
        <row r="222">
          <cell r="C222" t="str">
            <v>M928</v>
          </cell>
          <cell r="D222" t="str">
            <v>Malha 8X10 D=2,7mm ZN/AL</v>
          </cell>
          <cell r="E222" t="str">
            <v>un</v>
          </cell>
          <cell r="F222">
            <v>1219</v>
          </cell>
          <cell r="G222">
            <v>1219</v>
          </cell>
        </row>
        <row r="223">
          <cell r="C223" t="str">
            <v>M929</v>
          </cell>
          <cell r="D223" t="str">
            <v>Malha 8X10 D=2,4mm ZN/AL+PVC</v>
          </cell>
          <cell r="E223" t="str">
            <v>un</v>
          </cell>
          <cell r="F223">
            <v>1360</v>
          </cell>
          <cell r="G223">
            <v>1360</v>
          </cell>
        </row>
        <row r="224">
          <cell r="C224" t="str">
            <v>M935</v>
          </cell>
          <cell r="D224" t="str">
            <v>Terra arm. ECE - greide 0&lt;h&lt;6m</v>
          </cell>
          <cell r="E224" t="str">
            <v>m2</v>
          </cell>
          <cell r="F224">
            <v>312</v>
          </cell>
          <cell r="G224">
            <v>312</v>
          </cell>
        </row>
        <row r="225">
          <cell r="C225" t="str">
            <v>M936</v>
          </cell>
          <cell r="D225" t="str">
            <v>Terra arm. ECE - greide 6&lt;h&lt;9m</v>
          </cell>
          <cell r="E225" t="str">
            <v>m2</v>
          </cell>
          <cell r="F225">
            <v>377</v>
          </cell>
          <cell r="G225">
            <v>377</v>
          </cell>
        </row>
        <row r="226">
          <cell r="C226" t="str">
            <v>M937</v>
          </cell>
          <cell r="D226" t="str">
            <v>Terra arm. ECE - greide 9&lt;h&lt;12m</v>
          </cell>
          <cell r="E226" t="str">
            <v>m2</v>
          </cell>
          <cell r="F226">
            <v>573</v>
          </cell>
          <cell r="G226">
            <v>573</v>
          </cell>
        </row>
        <row r="227">
          <cell r="C227" t="str">
            <v>M938</v>
          </cell>
          <cell r="D227" t="str">
            <v>Terra arm. ECE- pé talude 0&lt;h&lt;6m</v>
          </cell>
          <cell r="E227" t="str">
            <v>m2</v>
          </cell>
          <cell r="F227">
            <v>365</v>
          </cell>
          <cell r="G227">
            <v>365</v>
          </cell>
        </row>
        <row r="228">
          <cell r="C228" t="str">
            <v>M939</v>
          </cell>
          <cell r="D228" t="str">
            <v>Terra arm. ECE- pé talude 6&lt;h&lt;9m</v>
          </cell>
          <cell r="E228" t="str">
            <v>m2</v>
          </cell>
          <cell r="F228">
            <v>445</v>
          </cell>
          <cell r="G228">
            <v>445</v>
          </cell>
        </row>
        <row r="229">
          <cell r="C229" t="str">
            <v>M940</v>
          </cell>
          <cell r="D229" t="str">
            <v>Terra arm. ECE- pé talude 9&lt;h&lt;12m</v>
          </cell>
          <cell r="E229" t="str">
            <v>m2</v>
          </cell>
          <cell r="F229">
            <v>670</v>
          </cell>
          <cell r="G229">
            <v>670</v>
          </cell>
        </row>
        <row r="230">
          <cell r="C230" t="str">
            <v>M941</v>
          </cell>
          <cell r="D230" t="str">
            <v>Terra arm. ECE-enc. portante 0&lt;h&lt;6m</v>
          </cell>
          <cell r="E230" t="str">
            <v>m2</v>
          </cell>
          <cell r="F230">
            <v>735</v>
          </cell>
          <cell r="G230">
            <v>735</v>
          </cell>
        </row>
        <row r="231">
          <cell r="C231" t="str">
            <v>M942</v>
          </cell>
          <cell r="D231" t="str">
            <v>Terra arm. ECE-enc. portante 6&lt;h&lt;9m</v>
          </cell>
          <cell r="E231" t="str">
            <v>m2</v>
          </cell>
          <cell r="F231">
            <v>922</v>
          </cell>
          <cell r="G231">
            <v>922</v>
          </cell>
        </row>
        <row r="232">
          <cell r="C232" t="str">
            <v>M945</v>
          </cell>
          <cell r="D232" t="str">
            <v>Haste para perfuratriz de esteira</v>
          </cell>
          <cell r="E232" t="str">
            <v>un</v>
          </cell>
          <cell r="F232">
            <v>486</v>
          </cell>
          <cell r="G232">
            <v>486</v>
          </cell>
        </row>
        <row r="233">
          <cell r="C233" t="str">
            <v>M946</v>
          </cell>
          <cell r="D233" t="str">
            <v>Luva para perfuratriz de esteira</v>
          </cell>
          <cell r="E233" t="str">
            <v>un</v>
          </cell>
          <cell r="F233">
            <v>223.7</v>
          </cell>
          <cell r="G233">
            <v>223.7</v>
          </cell>
        </row>
        <row r="234">
          <cell r="C234" t="str">
            <v>M947</v>
          </cell>
          <cell r="D234" t="str">
            <v>Punho para perfuratriz de esteira</v>
          </cell>
          <cell r="E234" t="str">
            <v>un</v>
          </cell>
          <cell r="F234">
            <v>576</v>
          </cell>
          <cell r="G234">
            <v>576</v>
          </cell>
        </row>
        <row r="235">
          <cell r="C235" t="str">
            <v>M948</v>
          </cell>
          <cell r="D235" t="str">
            <v>Coroa para perfuratriz de esteira</v>
          </cell>
          <cell r="E235" t="str">
            <v>un</v>
          </cell>
          <cell r="F235">
            <v>706</v>
          </cell>
          <cell r="G235">
            <v>706</v>
          </cell>
        </row>
        <row r="236">
          <cell r="C236" t="str">
            <v>M949</v>
          </cell>
          <cell r="D236" t="str">
            <v>Disco diam. p/ máq. de disco 47kW</v>
          </cell>
          <cell r="E236" t="str">
            <v>un</v>
          </cell>
          <cell r="F236">
            <v>843.57</v>
          </cell>
          <cell r="G236">
            <v>843.57</v>
          </cell>
        </row>
        <row r="237">
          <cell r="C237" t="str">
            <v>M950</v>
          </cell>
          <cell r="D237" t="str">
            <v>Coroa de diamante linha NX</v>
          </cell>
          <cell r="E237" t="str">
            <v>un</v>
          </cell>
          <cell r="F237">
            <v>595</v>
          </cell>
          <cell r="G237">
            <v>595</v>
          </cell>
        </row>
        <row r="238">
          <cell r="C238" t="str">
            <v>M951</v>
          </cell>
          <cell r="D238" t="str">
            <v>Calibrador de diamante linha NX</v>
          </cell>
          <cell r="E238" t="str">
            <v>un</v>
          </cell>
          <cell r="F238">
            <v>420</v>
          </cell>
          <cell r="G238">
            <v>420</v>
          </cell>
        </row>
        <row r="239">
          <cell r="C239" t="str">
            <v>M952</v>
          </cell>
          <cell r="D239" t="str">
            <v>Mola comum linha NX</v>
          </cell>
          <cell r="E239" t="str">
            <v>un</v>
          </cell>
          <cell r="F239">
            <v>34.56</v>
          </cell>
          <cell r="G239">
            <v>34.56</v>
          </cell>
        </row>
        <row r="240">
          <cell r="C240" t="str">
            <v>M953</v>
          </cell>
          <cell r="D240" t="str">
            <v>Barrilete simples linha NX</v>
          </cell>
          <cell r="E240" t="str">
            <v>un</v>
          </cell>
          <cell r="F240">
            <v>251.53</v>
          </cell>
          <cell r="G240">
            <v>251.53</v>
          </cell>
        </row>
        <row r="241">
          <cell r="C241" t="str">
            <v>M954</v>
          </cell>
          <cell r="D241" t="str">
            <v>Haste paredes paraleleas c/ niples</v>
          </cell>
          <cell r="E241" t="str">
            <v>un</v>
          </cell>
          <cell r="F241">
            <v>392.7</v>
          </cell>
          <cell r="G241">
            <v>392.7</v>
          </cell>
        </row>
        <row r="242">
          <cell r="C242" t="str">
            <v>M955</v>
          </cell>
          <cell r="D242" t="str">
            <v>Coroa de widia linha NX</v>
          </cell>
          <cell r="E242" t="str">
            <v>un</v>
          </cell>
          <cell r="F242">
            <v>253.8</v>
          </cell>
          <cell r="G242">
            <v>253.8</v>
          </cell>
        </row>
        <row r="243">
          <cell r="C243" t="str">
            <v>M956</v>
          </cell>
          <cell r="D243" t="str">
            <v>Sapata de widia linha NX</v>
          </cell>
          <cell r="E243" t="str">
            <v>un</v>
          </cell>
          <cell r="F243">
            <v>221.4</v>
          </cell>
          <cell r="G243">
            <v>221.4</v>
          </cell>
        </row>
        <row r="244">
          <cell r="C244" t="str">
            <v>M957</v>
          </cell>
          <cell r="D244" t="str">
            <v>Revestimento c/ conector linha NX</v>
          </cell>
          <cell r="E244" t="str">
            <v>un</v>
          </cell>
          <cell r="F244">
            <v>425</v>
          </cell>
          <cell r="G244">
            <v>425</v>
          </cell>
        </row>
        <row r="245">
          <cell r="C245" t="str">
            <v>M958</v>
          </cell>
          <cell r="D245" t="str">
            <v>Calibrador de widia simples linh NX</v>
          </cell>
          <cell r="E245" t="str">
            <v>un</v>
          </cell>
          <cell r="F245">
            <v>202.55</v>
          </cell>
          <cell r="G245">
            <v>202.55</v>
          </cell>
        </row>
        <row r="246">
          <cell r="C246" t="str">
            <v>M960</v>
          </cell>
          <cell r="D246" t="str">
            <v>Fio de nylon n. 040</v>
          </cell>
          <cell r="E246" t="str">
            <v>m</v>
          </cell>
          <cell r="F246">
            <v>0.21</v>
          </cell>
          <cell r="G246">
            <v>0.21</v>
          </cell>
        </row>
        <row r="247">
          <cell r="C247" t="str">
            <v>M969</v>
          </cell>
          <cell r="D247" t="str">
            <v>Película refletiva lentes expostas</v>
          </cell>
          <cell r="E247" t="str">
            <v>m2</v>
          </cell>
          <cell r="F247">
            <v>150</v>
          </cell>
          <cell r="G247">
            <v>150</v>
          </cell>
        </row>
        <row r="248">
          <cell r="C248" t="str">
            <v>M970</v>
          </cell>
          <cell r="D248" t="str">
            <v>Película refletiva lentes inclusas</v>
          </cell>
          <cell r="E248" t="str">
            <v>m2</v>
          </cell>
          <cell r="F248">
            <v>67.209999999999994</v>
          </cell>
          <cell r="G248">
            <v>67.209999999999994</v>
          </cell>
        </row>
        <row r="249">
          <cell r="C249" t="str">
            <v>M971</v>
          </cell>
          <cell r="D249" t="str">
            <v>Dispositivo anti-ofuscante</v>
          </cell>
          <cell r="E249" t="str">
            <v>m</v>
          </cell>
          <cell r="F249">
            <v>160.19999999999999</v>
          </cell>
          <cell r="G249">
            <v>160.19999999999999</v>
          </cell>
        </row>
        <row r="250">
          <cell r="C250" t="str">
            <v>M972</v>
          </cell>
          <cell r="D250" t="str">
            <v>Tacha refletiva monodirecional</v>
          </cell>
          <cell r="E250" t="str">
            <v>un</v>
          </cell>
          <cell r="F250">
            <v>5.9</v>
          </cell>
          <cell r="G250">
            <v>5.9</v>
          </cell>
        </row>
        <row r="251">
          <cell r="C251" t="str">
            <v>M973</v>
          </cell>
          <cell r="D251" t="str">
            <v>Tacha refletiva bidirecional</v>
          </cell>
          <cell r="E251" t="str">
            <v>un</v>
          </cell>
          <cell r="F251">
            <v>6.2</v>
          </cell>
          <cell r="G251">
            <v>6.2</v>
          </cell>
        </row>
        <row r="252">
          <cell r="C252" t="str">
            <v>M974</v>
          </cell>
          <cell r="D252" t="str">
            <v>Tachão refletivo monodirecional</v>
          </cell>
          <cell r="E252" t="str">
            <v>un</v>
          </cell>
          <cell r="F252">
            <v>14.2</v>
          </cell>
          <cell r="G252">
            <v>14.2</v>
          </cell>
        </row>
        <row r="253">
          <cell r="C253" t="str">
            <v>M975</v>
          </cell>
          <cell r="D253" t="str">
            <v>Tachão refletivo bidirecional</v>
          </cell>
          <cell r="E253" t="str">
            <v>un</v>
          </cell>
          <cell r="F253">
            <v>15.2</v>
          </cell>
          <cell r="G253">
            <v>15.2</v>
          </cell>
        </row>
        <row r="254">
          <cell r="C254" t="str">
            <v>M976</v>
          </cell>
          <cell r="D254" t="str">
            <v>Baguete limitador de polietileno</v>
          </cell>
          <cell r="E254" t="str">
            <v>m</v>
          </cell>
          <cell r="F254">
            <v>0.98</v>
          </cell>
          <cell r="G254">
            <v>0.98</v>
          </cell>
        </row>
        <row r="255">
          <cell r="C255" t="str">
            <v>M977</v>
          </cell>
          <cell r="D255" t="str">
            <v>Selante asfáltico polimerizado</v>
          </cell>
          <cell r="E255" t="str">
            <v>l</v>
          </cell>
          <cell r="F255">
            <v>0.73</v>
          </cell>
          <cell r="G255">
            <v>0.73</v>
          </cell>
        </row>
        <row r="256">
          <cell r="C256" t="str">
            <v>M980</v>
          </cell>
          <cell r="D256" t="str">
            <v>Indenização de jazida</v>
          </cell>
          <cell r="E256" t="str">
            <v>m3</v>
          </cell>
          <cell r="F256">
            <v>0.01</v>
          </cell>
          <cell r="G256">
            <v>0.01</v>
          </cell>
        </row>
        <row r="257">
          <cell r="C257" t="str">
            <v>M982</v>
          </cell>
          <cell r="D257" t="str">
            <v>Isopor de 5cm de espessura</v>
          </cell>
          <cell r="E257" t="str">
            <v>m2</v>
          </cell>
          <cell r="F257">
            <v>8.5</v>
          </cell>
          <cell r="G257">
            <v>8.5</v>
          </cell>
        </row>
        <row r="258">
          <cell r="C258" t="str">
            <v>M983</v>
          </cell>
          <cell r="D258" t="str">
            <v>Disco diam. p/ máq. de disco 6kW</v>
          </cell>
          <cell r="E258" t="str">
            <v>un</v>
          </cell>
          <cell r="F258">
            <v>350</v>
          </cell>
          <cell r="G258">
            <v>350</v>
          </cell>
        </row>
        <row r="259">
          <cell r="C259" t="str">
            <v>M984</v>
          </cell>
          <cell r="D259" t="str">
            <v>Chumbadores</v>
          </cell>
          <cell r="E259" t="str">
            <v>kg</v>
          </cell>
          <cell r="F259">
            <v>18.329999999999998</v>
          </cell>
          <cell r="G259">
            <v>18.329999999999998</v>
          </cell>
        </row>
        <row r="260">
          <cell r="C260" t="str">
            <v>M985</v>
          </cell>
          <cell r="D260" t="str">
            <v>Tubo plástico para purgadores</v>
          </cell>
          <cell r="E260" t="str">
            <v>m</v>
          </cell>
          <cell r="F260">
            <v>1.51</v>
          </cell>
          <cell r="G260">
            <v>1.51</v>
          </cell>
        </row>
        <row r="261">
          <cell r="C261" t="str">
            <v>M996</v>
          </cell>
          <cell r="D261" t="str">
            <v>Material Demolido</v>
          </cell>
          <cell r="E261" t="str">
            <v>t</v>
          </cell>
          <cell r="F261">
            <v>0</v>
          </cell>
          <cell r="G261">
            <v>0</v>
          </cell>
        </row>
        <row r="262">
          <cell r="C262" t="str">
            <v>M997</v>
          </cell>
          <cell r="D262" t="str">
            <v>Material Fresado</v>
          </cell>
          <cell r="E262" t="str">
            <v>t</v>
          </cell>
          <cell r="F262">
            <v>0</v>
          </cell>
          <cell r="G262">
            <v>0</v>
          </cell>
        </row>
        <row r="263">
          <cell r="C263" t="str">
            <v>M998</v>
          </cell>
          <cell r="D263" t="str">
            <v>Madeira</v>
          </cell>
          <cell r="E263" t="str">
            <v>kg</v>
          </cell>
          <cell r="F263">
            <v>0.85</v>
          </cell>
          <cell r="G263">
            <v>0.85</v>
          </cell>
        </row>
        <row r="264">
          <cell r="C264" t="str">
            <v>M999</v>
          </cell>
          <cell r="D264" t="str">
            <v>Nitobond</v>
          </cell>
          <cell r="E264" t="str">
            <v>kg</v>
          </cell>
          <cell r="F264">
            <v>24.5</v>
          </cell>
          <cell r="G264">
            <v>24.5</v>
          </cell>
        </row>
        <row r="265">
          <cell r="C265" t="str">
            <v>M10040</v>
          </cell>
          <cell r="D265" t="str">
            <v>Barrote 3"x3" ou 7,5cmx7,5cm(pontalete)</v>
          </cell>
          <cell r="E265" t="str">
            <v>m</v>
          </cell>
          <cell r="F265">
            <v>4</v>
          </cell>
          <cell r="G265">
            <v>4</v>
          </cell>
        </row>
        <row r="266">
          <cell r="C266" t="str">
            <v>M1000</v>
          </cell>
          <cell r="D266" t="str">
            <v>Arbnusto</v>
          </cell>
          <cell r="E266" t="str">
            <v>un</v>
          </cell>
          <cell r="F266">
            <v>13</v>
          </cell>
          <cell r="G266">
            <v>13</v>
          </cell>
        </row>
        <row r="267">
          <cell r="C267">
            <v>10048</v>
          </cell>
          <cell r="D267" t="str">
            <v>Junta JEENE JJ 2540 VV c/ labios polimericos-3x2cm</v>
          </cell>
          <cell r="E267" t="str">
            <v>m</v>
          </cell>
          <cell r="F267">
            <v>648</v>
          </cell>
          <cell r="G267">
            <v>648</v>
          </cell>
        </row>
        <row r="268">
          <cell r="C268">
            <v>10322</v>
          </cell>
          <cell r="D268" t="str">
            <v xml:space="preserve">Areia comercial  DMT ate 50 km </v>
          </cell>
          <cell r="E268" t="str">
            <v>m³</v>
          </cell>
          <cell r="F268">
            <v>52.5</v>
          </cell>
          <cell r="G268">
            <v>52.5</v>
          </cell>
        </row>
        <row r="269">
          <cell r="C269">
            <v>10323</v>
          </cell>
          <cell r="D269" t="str">
            <v>Brita Comercial DMT até 50 km</v>
          </cell>
          <cell r="E269" t="str">
            <v>m³</v>
          </cell>
          <cell r="F269">
            <v>72.8</v>
          </cell>
          <cell r="G269">
            <v>72.8</v>
          </cell>
        </row>
        <row r="270">
          <cell r="C270">
            <v>10333</v>
          </cell>
          <cell r="D270" t="str">
            <v xml:space="preserve">Tubo de concreto CA  D=0,80m </v>
          </cell>
          <cell r="E270" t="str">
            <v>m</v>
          </cell>
          <cell r="F270">
            <v>160</v>
          </cell>
          <cell r="G270">
            <v>160</v>
          </cell>
        </row>
        <row r="271">
          <cell r="C271">
            <v>10034</v>
          </cell>
          <cell r="D271" t="str">
            <v xml:space="preserve">Tubo de concreto CA  D=0,80m </v>
          </cell>
          <cell r="E271" t="str">
            <v>m</v>
          </cell>
          <cell r="F271">
            <v>150</v>
          </cell>
          <cell r="G271">
            <v>150</v>
          </cell>
        </row>
        <row r="272">
          <cell r="C272">
            <v>10174</v>
          </cell>
          <cell r="D272" t="str">
            <v xml:space="preserve">Tubo de concreto armado D=1,00m </v>
          </cell>
          <cell r="E272" t="str">
            <v>m</v>
          </cell>
          <cell r="F272">
            <v>205</v>
          </cell>
          <cell r="G272">
            <v>205</v>
          </cell>
        </row>
        <row r="273">
          <cell r="C273">
            <v>10175</v>
          </cell>
          <cell r="D273" t="str">
            <v xml:space="preserve">Tubo de concreto armado D=1,20m </v>
          </cell>
          <cell r="E273" t="str">
            <v>m</v>
          </cell>
          <cell r="F273">
            <v>410</v>
          </cell>
          <cell r="G273">
            <v>410</v>
          </cell>
        </row>
        <row r="274">
          <cell r="C274">
            <v>10176</v>
          </cell>
          <cell r="D274" t="str">
            <v>Tubo de concreto poroso D=0,20m Comercial</v>
          </cell>
          <cell r="E274" t="str">
            <v>m</v>
          </cell>
          <cell r="F274">
            <v>7.75</v>
          </cell>
          <cell r="G274">
            <v>7.75</v>
          </cell>
        </row>
        <row r="275">
          <cell r="C275">
            <v>10178</v>
          </cell>
          <cell r="D275" t="str">
            <v>Removedor biodegradável GR-60</v>
          </cell>
          <cell r="E275" t="str">
            <v>l</v>
          </cell>
          <cell r="F275">
            <v>30</v>
          </cell>
          <cell r="G275">
            <v>30</v>
          </cell>
        </row>
        <row r="276">
          <cell r="C276">
            <v>10179</v>
          </cell>
          <cell r="D276" t="str">
            <v>Neutralizador masony cleaner</v>
          </cell>
          <cell r="E276" t="str">
            <v>l</v>
          </cell>
          <cell r="F276">
            <v>15</v>
          </cell>
          <cell r="G276">
            <v>15</v>
          </cell>
        </row>
        <row r="278">
          <cell r="C278" t="str">
            <v>MA01</v>
          </cell>
          <cell r="D278" t="str">
            <v>Administração local</v>
          </cell>
          <cell r="E278" t="str">
            <v>vb</v>
          </cell>
          <cell r="F278">
            <v>5000</v>
          </cell>
          <cell r="G278">
            <v>5000</v>
          </cell>
        </row>
        <row r="279">
          <cell r="C279" t="str">
            <v>MA02</v>
          </cell>
          <cell r="D279" t="str">
            <v>Mobilização e Desmobilização</v>
          </cell>
          <cell r="E279" t="str">
            <v>vb</v>
          </cell>
          <cell r="F279">
            <v>25000</v>
          </cell>
          <cell r="G279">
            <v>25000</v>
          </cell>
        </row>
        <row r="280">
          <cell r="C280" t="str">
            <v>MA03</v>
          </cell>
          <cell r="D280" t="str">
            <v>Barracão p/ Escritório , Almoxarifado e Oficina</v>
          </cell>
          <cell r="E280" t="str">
            <v>verba</v>
          </cell>
          <cell r="F280">
            <v>90000</v>
          </cell>
          <cell r="G280">
            <v>90000</v>
          </cell>
        </row>
        <row r="281">
          <cell r="C281" t="str">
            <v>MA04</v>
          </cell>
          <cell r="D281" t="str">
            <v>Equipamentos p/ Escritório</v>
          </cell>
          <cell r="E281" t="str">
            <v>verba</v>
          </cell>
          <cell r="F281">
            <v>47500</v>
          </cell>
          <cell r="G281">
            <v>47500</v>
          </cell>
        </row>
        <row r="282">
          <cell r="C282" t="str">
            <v>MA05</v>
          </cell>
          <cell r="D282" t="str">
            <v>Luz</v>
          </cell>
          <cell r="E282" t="str">
            <v>verba</v>
          </cell>
          <cell r="F282">
            <v>2500</v>
          </cell>
          <cell r="G282">
            <v>2500</v>
          </cell>
        </row>
        <row r="283">
          <cell r="C283" t="str">
            <v>MA06</v>
          </cell>
          <cell r="D283" t="str">
            <v>Água</v>
          </cell>
          <cell r="E283" t="str">
            <v>verba</v>
          </cell>
          <cell r="F283">
            <v>1200</v>
          </cell>
          <cell r="G283">
            <v>1200</v>
          </cell>
        </row>
        <row r="284">
          <cell r="C284" t="str">
            <v>MA07</v>
          </cell>
          <cell r="D284" t="str">
            <v>Telefone</v>
          </cell>
          <cell r="E284" t="str">
            <v>verba</v>
          </cell>
          <cell r="F284">
            <v>1500</v>
          </cell>
          <cell r="G284">
            <v>1500</v>
          </cell>
        </row>
        <row r="285">
          <cell r="C285" t="str">
            <v>MA08</v>
          </cell>
          <cell r="D285" t="str">
            <v>Material administrativo</v>
          </cell>
          <cell r="E285" t="str">
            <v>verba</v>
          </cell>
          <cell r="F285">
            <v>2500</v>
          </cell>
          <cell r="G285">
            <v>2500</v>
          </cell>
        </row>
        <row r="286">
          <cell r="C286" t="str">
            <v>MA09</v>
          </cell>
          <cell r="D286" t="str">
            <v>Materiais diversos</v>
          </cell>
          <cell r="E286" t="str">
            <v>verba</v>
          </cell>
          <cell r="F286">
            <v>994</v>
          </cell>
          <cell r="G286">
            <v>994</v>
          </cell>
        </row>
        <row r="287">
          <cell r="C287" t="str">
            <v>MA10</v>
          </cell>
          <cell r="D287" t="str">
            <v>Passagens terrestres</v>
          </cell>
          <cell r="E287" t="str">
            <v>und</v>
          </cell>
          <cell r="F287">
            <v>100</v>
          </cell>
          <cell r="G287">
            <v>100</v>
          </cell>
        </row>
        <row r="288">
          <cell r="C288" t="str">
            <v>MA11</v>
          </cell>
          <cell r="D288" t="str">
            <v>Instalações Elétricas, Hidrossanitárias e Lógistica</v>
          </cell>
          <cell r="E288" t="str">
            <v>Verba</v>
          </cell>
          <cell r="F288">
            <v>25000</v>
          </cell>
          <cell r="G288">
            <v>25000</v>
          </cell>
        </row>
        <row r="289">
          <cell r="C289" t="str">
            <v>MA12</v>
          </cell>
          <cell r="D289" t="str">
            <v>Alojamento e Refeitorio</v>
          </cell>
          <cell r="E289" t="str">
            <v>Verba</v>
          </cell>
          <cell r="F289">
            <v>105000</v>
          </cell>
          <cell r="G289">
            <v>105000</v>
          </cell>
        </row>
        <row r="290">
          <cell r="C290" t="str">
            <v>MA13</v>
          </cell>
          <cell r="D290" t="str">
            <v>Instalações de Produção</v>
          </cell>
          <cell r="E290" t="str">
            <v>Verba</v>
          </cell>
          <cell r="F290">
            <v>83000</v>
          </cell>
          <cell r="G290">
            <v>83000</v>
          </cell>
        </row>
        <row r="291">
          <cell r="C291" t="str">
            <v>MA14</v>
          </cell>
          <cell r="D291" t="str">
            <v>Alugueis de Equipamentos de Laboratorio e Topografia</v>
          </cell>
          <cell r="E291" t="str">
            <v>Verba</v>
          </cell>
          <cell r="F291">
            <v>25000</v>
          </cell>
          <cell r="G291">
            <v>25000</v>
          </cell>
        </row>
        <row r="292">
          <cell r="C292" t="str">
            <v>MA15</v>
          </cell>
          <cell r="D292" t="str">
            <v>EPI</v>
          </cell>
          <cell r="E292" t="str">
            <v>Verba</v>
          </cell>
          <cell r="F292">
            <v>2500</v>
          </cell>
          <cell r="G292">
            <v>2500</v>
          </cell>
        </row>
        <row r="293">
          <cell r="C293" t="str">
            <v>MA16</v>
          </cell>
          <cell r="D293" t="str">
            <v>Alimentação</v>
          </cell>
          <cell r="E293" t="str">
            <v>Verba</v>
          </cell>
          <cell r="F293">
            <v>15000</v>
          </cell>
          <cell r="G293">
            <v>15000</v>
          </cell>
        </row>
        <row r="294">
          <cell r="C294" t="str">
            <v>MA1020</v>
          </cell>
          <cell r="D294" t="str">
            <v>Usinagem de CBUQ (capa de rolamento)</v>
          </cell>
          <cell r="E294" t="str">
            <v>T</v>
          </cell>
          <cell r="F294">
            <v>3.1</v>
          </cell>
          <cell r="G294">
            <v>3.1</v>
          </cell>
        </row>
        <row r="295">
          <cell r="C295" t="str">
            <v>MA1102</v>
          </cell>
          <cell r="D295" t="str">
            <v>Transporte de Brita comercial (excedente a 50km)</v>
          </cell>
          <cell r="E295" t="str">
            <v>T</v>
          </cell>
          <cell r="F295">
            <v>9.42</v>
          </cell>
          <cell r="G295">
            <v>9.42</v>
          </cell>
        </row>
        <row r="296">
          <cell r="C296" t="str">
            <v>MA1103</v>
          </cell>
          <cell r="D296" t="str">
            <v>Transporte de Areia comercial (excedente a 50km)</v>
          </cell>
          <cell r="E296" t="str">
            <v>T</v>
          </cell>
          <cell r="F296">
            <v>0</v>
          </cell>
          <cell r="G296">
            <v>0</v>
          </cell>
        </row>
        <row r="297">
          <cell r="C297" t="str">
            <v>MA1104</v>
          </cell>
          <cell r="D297" t="str">
            <v>Transporte de Filler</v>
          </cell>
          <cell r="E297" t="str">
            <v>T</v>
          </cell>
          <cell r="F297">
            <v>0</v>
          </cell>
          <cell r="G297">
            <v>0</v>
          </cell>
        </row>
        <row r="298">
          <cell r="C298">
            <v>11004</v>
          </cell>
          <cell r="D298" t="str">
            <v>Cimentol</v>
          </cell>
          <cell r="E298" t="str">
            <v>kg</v>
          </cell>
          <cell r="F298">
            <v>2.5499999999999998</v>
          </cell>
          <cell r="G298">
            <v>2.5499999999999998</v>
          </cell>
        </row>
        <row r="299">
          <cell r="C299">
            <v>11005</v>
          </cell>
          <cell r="D299" t="str">
            <v>Bianco</v>
          </cell>
          <cell r="E299" t="str">
            <v>l</v>
          </cell>
          <cell r="F299">
            <v>2.95</v>
          </cell>
          <cell r="G299">
            <v>2.95</v>
          </cell>
        </row>
        <row r="300">
          <cell r="C300">
            <v>11006</v>
          </cell>
          <cell r="D300" t="str">
            <v>Sigunite</v>
          </cell>
          <cell r="E300" t="str">
            <v>kg</v>
          </cell>
          <cell r="F300">
            <v>2.5</v>
          </cell>
          <cell r="G300">
            <v>2.5</v>
          </cell>
        </row>
        <row r="301">
          <cell r="D301" t="str">
            <v>Caminhão truck</v>
          </cell>
          <cell r="E301" t="str">
            <v>km</v>
          </cell>
          <cell r="F301">
            <v>3.5</v>
          </cell>
          <cell r="G301">
            <v>3.5</v>
          </cell>
        </row>
        <row r="302">
          <cell r="D302" t="str">
            <v>Cavalo mecânico c/ prancha baixa</v>
          </cell>
          <cell r="E302" t="str">
            <v>km</v>
          </cell>
          <cell r="F302">
            <v>5</v>
          </cell>
          <cell r="G302">
            <v>5</v>
          </cell>
        </row>
        <row r="303">
          <cell r="C303" t="str">
            <v>ME02</v>
          </cell>
          <cell r="D303" t="str">
            <v>Placa da obra</v>
          </cell>
          <cell r="E303" t="str">
            <v>m²</v>
          </cell>
          <cell r="F303">
            <v>2014.01</v>
          </cell>
          <cell r="G303">
            <v>2014.01</v>
          </cell>
        </row>
        <row r="304">
          <cell r="C304" t="str">
            <v>ME03</v>
          </cell>
          <cell r="D304" t="str">
            <v>Placa de sinalização e advertência</v>
          </cell>
          <cell r="E304" t="str">
            <v>m²</v>
          </cell>
          <cell r="F304">
            <v>10</v>
          </cell>
          <cell r="G304">
            <v>10</v>
          </cell>
        </row>
        <row r="305">
          <cell r="C305" t="str">
            <v>ME04</v>
          </cell>
          <cell r="D305" t="str">
            <v>Transporte de material betuminoso à frio</v>
          </cell>
          <cell r="E305" t="str">
            <v>km</v>
          </cell>
          <cell r="F305">
            <v>0.31397999999999998</v>
          </cell>
          <cell r="G305">
            <v>0.314</v>
          </cell>
        </row>
        <row r="306">
          <cell r="C306" t="str">
            <v>ME05</v>
          </cell>
          <cell r="D306" t="str">
            <v>Transporte de CM-30</v>
          </cell>
          <cell r="E306" t="str">
            <v>km</v>
          </cell>
          <cell r="F306">
            <v>0.33</v>
          </cell>
          <cell r="G306">
            <v>0.33</v>
          </cell>
        </row>
        <row r="307">
          <cell r="C307" t="str">
            <v>ME11</v>
          </cell>
          <cell r="D307" t="str">
            <v>Transporte de RR-1C</v>
          </cell>
          <cell r="E307" t="str">
            <v>km</v>
          </cell>
          <cell r="F307">
            <v>0.33</v>
          </cell>
          <cell r="G307">
            <v>0.33</v>
          </cell>
        </row>
        <row r="308">
          <cell r="C308" t="str">
            <v>ME06</v>
          </cell>
          <cell r="D308" t="str">
            <v>Transporte de RR-2C</v>
          </cell>
          <cell r="E308" t="str">
            <v>km</v>
          </cell>
          <cell r="F308">
            <v>0.33</v>
          </cell>
          <cell r="G308">
            <v>0.33</v>
          </cell>
        </row>
        <row r="309">
          <cell r="C309" t="str">
            <v>ME10</v>
          </cell>
          <cell r="D309" t="str">
            <v>Transporte de Cimento Asfaltico CAP 50/70</v>
          </cell>
          <cell r="E309" t="str">
            <v>km</v>
          </cell>
          <cell r="F309">
            <v>0.33</v>
          </cell>
          <cell r="G309">
            <v>0.33</v>
          </cell>
        </row>
        <row r="310">
          <cell r="C310" t="str">
            <v>ME07</v>
          </cell>
          <cell r="D310" t="str">
            <v>Ensaios de concreto</v>
          </cell>
          <cell r="E310" t="str">
            <v>UND</v>
          </cell>
          <cell r="F310">
            <v>5866.23</v>
          </cell>
          <cell r="G310">
            <v>5866.23</v>
          </cell>
        </row>
        <row r="311">
          <cell r="C311" t="str">
            <v>ME08</v>
          </cell>
          <cell r="D311" t="str">
            <v>Junta JEENE JJ 2540 VV c/ labios polimericos-
3x2cm</v>
          </cell>
          <cell r="E311" t="str">
            <v>m</v>
          </cell>
          <cell r="F311">
            <v>671</v>
          </cell>
          <cell r="G311">
            <v>671</v>
          </cell>
        </row>
        <row r="312">
          <cell r="C312" t="str">
            <v>ME09</v>
          </cell>
          <cell r="D312" t="str">
            <v>Junta de dilatação tipo JEENE JJ-2540 VV</v>
          </cell>
          <cell r="E312" t="str">
            <v>und</v>
          </cell>
          <cell r="F312">
            <v>190</v>
          </cell>
          <cell r="G312">
            <v>190</v>
          </cell>
        </row>
        <row r="313">
          <cell r="C313" t="str">
            <v>ME12</v>
          </cell>
          <cell r="D313" t="str">
            <v>Cavalete de obra ( mod. av-42/2000)</v>
          </cell>
          <cell r="E313" t="str">
            <v>und</v>
          </cell>
          <cell r="F313">
            <v>260</v>
          </cell>
          <cell r="G313">
            <v>260</v>
          </cell>
        </row>
      </sheetData>
      <sheetData sheetId="5" refreshError="1">
        <row r="2">
          <cell r="C2" t="str">
            <v>COMPOSIÇÃO AUXILIAR</v>
          </cell>
        </row>
        <row r="9">
          <cell r="C9" t="str">
            <v>ORGÃO:</v>
          </cell>
          <cell r="H9" t="str">
            <v>EDITAL:</v>
          </cell>
        </row>
        <row r="10">
          <cell r="C10" t="str">
            <v>SECRETARIA DE TRANSPORTES - SETRA</v>
          </cell>
          <cell r="H10" t="str">
            <v>CONCORRÊNCIA Nº 063/2012 – CEL</v>
          </cell>
        </row>
        <row r="11">
          <cell r="C11" t="str">
            <v>RODOVIA:</v>
          </cell>
          <cell r="D11" t="str">
            <v>TRECHO:</v>
          </cell>
          <cell r="F11" t="str">
            <v>EXTENSÃO:</v>
          </cell>
          <cell r="H11" t="str">
            <v>DATA:</v>
          </cell>
        </row>
        <row r="12">
          <cell r="C12" t="str">
            <v>PE-310</v>
          </cell>
          <cell r="D12" t="str">
            <v>Entr. BR-232 (Custódia)/Iguaraci</v>
          </cell>
          <cell r="F12">
            <v>34</v>
          </cell>
          <cell r="H12">
            <v>41478</v>
          </cell>
        </row>
        <row r="13">
          <cell r="C13" t="str">
            <v>SERVIÇO:</v>
          </cell>
        </row>
        <row r="14">
          <cell r="C14" t="str">
            <v>Adequação da Implantaçãp e Pavimentação da Rodovia PE-310</v>
          </cell>
        </row>
        <row r="18">
          <cell r="A18" t="str">
            <v>1 A 00 301 00</v>
          </cell>
          <cell r="C18" t="str">
            <v>SERVIÇO:</v>
          </cell>
          <cell r="D18" t="str">
            <v>Fornecimento de Aço CA-25</v>
          </cell>
          <cell r="F18" t="str">
            <v>PRODUÇÃO DA EQUIPE - (C):</v>
          </cell>
          <cell r="J18">
            <v>1</v>
          </cell>
          <cell r="K18" t="str">
            <v>kg</v>
          </cell>
          <cell r="M18">
            <v>2.79</v>
          </cell>
        </row>
        <row r="19">
          <cell r="F19" t="str">
            <v>UNITÁRIO</v>
          </cell>
          <cell r="H19" t="str">
            <v>C. OPERACIONAL</v>
          </cell>
        </row>
        <row r="20">
          <cell r="C20" t="str">
            <v>ÍTEM</v>
          </cell>
          <cell r="D20" t="str">
            <v>E Q U I P A M E N T O</v>
          </cell>
          <cell r="E20" t="str">
            <v>QUANT.</v>
          </cell>
          <cell r="F20" t="str">
            <v>PROD</v>
          </cell>
          <cell r="G20" t="str">
            <v>IMPROD</v>
          </cell>
          <cell r="H20" t="str">
            <v>PROD</v>
          </cell>
          <cell r="I20" t="str">
            <v>IMPROD</v>
          </cell>
          <cell r="J20" t="str">
            <v>CUSTO HORÁRIO</v>
          </cell>
        </row>
        <row r="21">
          <cell r="D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D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D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D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D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D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D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F28" t="str">
            <v>CUSTO HORÁRIO DO EQUIPAMENTO - (A)</v>
          </cell>
          <cell r="J28">
            <v>0</v>
          </cell>
        </row>
        <row r="29">
          <cell r="C29" t="str">
            <v>ÍTEM</v>
          </cell>
          <cell r="D29" t="str">
            <v>M Ã O    D E   O B R A</v>
          </cell>
          <cell r="E29" t="str">
            <v>QUANT.</v>
          </cell>
          <cell r="F29" t="str">
            <v>SALÁRIO HORA</v>
          </cell>
          <cell r="J29" t="str">
            <v>CUSTO HORÁRIO</v>
          </cell>
        </row>
        <row r="30"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F35" t="str">
            <v>CUSTO HORÁRIO DE MÃO DE OBRA - (B)</v>
          </cell>
          <cell r="J35">
            <v>0</v>
          </cell>
        </row>
        <row r="36">
          <cell r="F36" t="str">
            <v>FERRAMENTAS</v>
          </cell>
          <cell r="H36">
            <v>0.2051</v>
          </cell>
          <cell r="J36">
            <v>0</v>
          </cell>
        </row>
        <row r="37">
          <cell r="F37" t="str">
            <v>CUSTO HORÁRIO TOTAL - (A + B)</v>
          </cell>
          <cell r="J37">
            <v>0</v>
          </cell>
        </row>
        <row r="38">
          <cell r="F38" t="str">
            <v>CUSTO UNITÁRIO DE EXECUÇÃO - (D)</v>
          </cell>
          <cell r="J38">
            <v>0</v>
          </cell>
        </row>
        <row r="39">
          <cell r="C39" t="str">
            <v>ÍTEM</v>
          </cell>
          <cell r="D39" t="str">
            <v>M A T E R I A L</v>
          </cell>
          <cell r="E39" t="str">
            <v>UNID</v>
          </cell>
          <cell r="F39" t="str">
            <v>CONSUMO</v>
          </cell>
          <cell r="H39" t="str">
            <v xml:space="preserve"> PREÇO UNITÁRIO</v>
          </cell>
          <cell r="J39" t="str">
            <v>CUSTO UNITÁRIO</v>
          </cell>
        </row>
        <row r="40">
          <cell r="C40" t="str">
            <v>AM01</v>
          </cell>
          <cell r="D40" t="str">
            <v>Aço D=4,2 mm CA 25</v>
          </cell>
          <cell r="E40" t="str">
            <v>kg</v>
          </cell>
          <cell r="F40">
            <v>0.33329999999999999</v>
          </cell>
          <cell r="H40">
            <v>2.77</v>
          </cell>
          <cell r="I40" t="e">
            <v>#N/A</v>
          </cell>
          <cell r="J40">
            <v>0.92</v>
          </cell>
        </row>
        <row r="41">
          <cell r="C41" t="str">
            <v>AM02</v>
          </cell>
          <cell r="D41" t="str">
            <v>Aço D=6,3 mm CA 25</v>
          </cell>
          <cell r="E41" t="str">
            <v>kg</v>
          </cell>
          <cell r="F41">
            <v>0.33329999999999999</v>
          </cell>
          <cell r="H41">
            <v>2.93</v>
          </cell>
          <cell r="J41">
            <v>0.97</v>
          </cell>
        </row>
        <row r="42">
          <cell r="C42" t="str">
            <v>AM03</v>
          </cell>
          <cell r="D42" t="str">
            <v>Aço D=10 mm CA 25</v>
          </cell>
          <cell r="E42" t="str">
            <v>kg</v>
          </cell>
          <cell r="F42">
            <v>0.33329999999999999</v>
          </cell>
          <cell r="H42">
            <v>2.73</v>
          </cell>
          <cell r="J42">
            <v>0.9</v>
          </cell>
        </row>
        <row r="43">
          <cell r="D43">
            <v>0</v>
          </cell>
          <cell r="E43">
            <v>0</v>
          </cell>
          <cell r="J43">
            <v>0</v>
          </cell>
        </row>
        <row r="44">
          <cell r="D44">
            <v>0</v>
          </cell>
          <cell r="E44">
            <v>0</v>
          </cell>
          <cell r="J44">
            <v>0</v>
          </cell>
        </row>
        <row r="45">
          <cell r="F45" t="str">
            <v>CUSTO TOTAL DE MATERIAL - (E)</v>
          </cell>
          <cell r="J45">
            <v>2.79</v>
          </cell>
        </row>
        <row r="46">
          <cell r="C46" t="str">
            <v>CODIGO</v>
          </cell>
          <cell r="D46" t="str">
            <v>ATIVIDADES AUXILIARES</v>
          </cell>
          <cell r="E46" t="str">
            <v>UNID</v>
          </cell>
          <cell r="F46" t="str">
            <v>QUANTIDADE</v>
          </cell>
          <cell r="H46" t="str">
            <v xml:space="preserve"> PREÇO UNITÁRIO</v>
          </cell>
          <cell r="J46" t="str">
            <v>CUSTO UNITÁRIO</v>
          </cell>
        </row>
        <row r="47">
          <cell r="D47">
            <v>0</v>
          </cell>
          <cell r="E47">
            <v>0</v>
          </cell>
          <cell r="H47">
            <v>0</v>
          </cell>
          <cell r="J47">
            <v>0</v>
          </cell>
        </row>
        <row r="48">
          <cell r="D48">
            <v>0</v>
          </cell>
          <cell r="E48">
            <v>0</v>
          </cell>
          <cell r="H48">
            <v>0</v>
          </cell>
          <cell r="J48">
            <v>0</v>
          </cell>
        </row>
        <row r="49">
          <cell r="D49">
            <v>0</v>
          </cell>
          <cell r="E49">
            <v>0</v>
          </cell>
          <cell r="H49">
            <v>0</v>
          </cell>
          <cell r="J49">
            <v>0</v>
          </cell>
        </row>
        <row r="50">
          <cell r="D50">
            <v>0</v>
          </cell>
          <cell r="E50">
            <v>0</v>
          </cell>
          <cell r="H50">
            <v>0</v>
          </cell>
          <cell r="J50">
            <v>0</v>
          </cell>
        </row>
        <row r="51">
          <cell r="D51">
            <v>0</v>
          </cell>
          <cell r="E51">
            <v>0</v>
          </cell>
          <cell r="H51">
            <v>0</v>
          </cell>
          <cell r="J51">
            <v>0</v>
          </cell>
        </row>
        <row r="52">
          <cell r="C52" t="str">
            <v>OBSERVAÇÕES:</v>
          </cell>
          <cell r="F52" t="str">
            <v>CUSTO ATIVIDADES AUXILIARES - (F)</v>
          </cell>
          <cell r="J52">
            <v>0</v>
          </cell>
        </row>
        <row r="53">
          <cell r="F53" t="str">
            <v>CUSTO UNITÁRIO DIRETO TOTAL</v>
          </cell>
          <cell r="J53">
            <v>2.79</v>
          </cell>
        </row>
        <row r="54">
          <cell r="F54" t="str">
            <v xml:space="preserve">BONIFICAÇÃO </v>
          </cell>
          <cell r="H54">
            <v>0</v>
          </cell>
          <cell r="J54">
            <v>0</v>
          </cell>
        </row>
        <row r="55">
          <cell r="F55" t="str">
            <v>PREÇO UNITÁRIO  TOTAL</v>
          </cell>
          <cell r="J55">
            <v>2.79</v>
          </cell>
        </row>
        <row r="59">
          <cell r="A59" t="str">
            <v>1 A 00 302 00</v>
          </cell>
          <cell r="C59" t="str">
            <v>SERVIÇO:</v>
          </cell>
          <cell r="D59" t="str">
            <v>Fornecimento de Aço CA-50</v>
          </cell>
          <cell r="F59" t="str">
            <v>PRODUÇÃO DA EQUIPE - (C):</v>
          </cell>
          <cell r="J59">
            <v>1</v>
          </cell>
          <cell r="K59" t="str">
            <v>kg</v>
          </cell>
          <cell r="M59">
            <v>2.82</v>
          </cell>
        </row>
        <row r="60">
          <cell r="F60" t="str">
            <v>UNITÁRIO</v>
          </cell>
          <cell r="H60" t="str">
            <v>C. OPERACIONAL</v>
          </cell>
        </row>
        <row r="61">
          <cell r="C61" t="str">
            <v>ÍTEM</v>
          </cell>
          <cell r="D61" t="str">
            <v>E Q U I P A M E N T O</v>
          </cell>
          <cell r="E61" t="str">
            <v>QUANT.</v>
          </cell>
          <cell r="F61" t="str">
            <v>PROD</v>
          </cell>
          <cell r="G61" t="str">
            <v>IMPROD</v>
          </cell>
          <cell r="H61" t="str">
            <v>PROD</v>
          </cell>
          <cell r="I61" t="str">
            <v>IMPROD</v>
          </cell>
          <cell r="J61" t="str">
            <v>CUSTO HORÁRIO</v>
          </cell>
        </row>
        <row r="62">
          <cell r="D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D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D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D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D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D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</row>
        <row r="68">
          <cell r="D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F69" t="str">
            <v>CUSTO HORÁRIO DO EQUIPAMENTO - (A)</v>
          </cell>
          <cell r="J69">
            <v>0</v>
          </cell>
        </row>
        <row r="70">
          <cell r="C70" t="str">
            <v>ÍTEM</v>
          </cell>
          <cell r="D70" t="str">
            <v>M Ã O    D E   O B R A</v>
          </cell>
          <cell r="E70" t="str">
            <v>QUANT.</v>
          </cell>
          <cell r="F70" t="str">
            <v>SALÁRIO HORA</v>
          </cell>
          <cell r="J70" t="str">
            <v>CUSTO HORÁRIO</v>
          </cell>
        </row>
        <row r="71">
          <cell r="D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D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F76" t="str">
            <v>CUSTO HORÁRIO DE MÃO DE OBRA - (B)</v>
          </cell>
          <cell r="J76">
            <v>0</v>
          </cell>
        </row>
        <row r="77">
          <cell r="F77" t="str">
            <v>FERRAMENTAS</v>
          </cell>
          <cell r="H77">
            <v>0.2051</v>
          </cell>
          <cell r="J77">
            <v>0</v>
          </cell>
        </row>
        <row r="78">
          <cell r="F78" t="str">
            <v>CUSTO HORÁRIO TOTAL - (A + B)</v>
          </cell>
          <cell r="J78">
            <v>0</v>
          </cell>
        </row>
        <row r="79">
          <cell r="F79" t="str">
            <v>CUSTO UNITÁRIO DE EXECUÇÃO - (D)</v>
          </cell>
          <cell r="J79">
            <v>0</v>
          </cell>
        </row>
        <row r="80">
          <cell r="C80" t="str">
            <v>ÍTEM</v>
          </cell>
          <cell r="D80" t="str">
            <v>M A T E R I A L</v>
          </cell>
          <cell r="E80" t="str">
            <v>UNID</v>
          </cell>
          <cell r="F80" t="str">
            <v>CONSUMO</v>
          </cell>
          <cell r="H80" t="str">
            <v xml:space="preserve"> PREÇO UNITÁRIO</v>
          </cell>
          <cell r="J80" t="str">
            <v>CUSTO UNITÁRIO</v>
          </cell>
        </row>
        <row r="81">
          <cell r="C81" t="str">
            <v>AM04</v>
          </cell>
          <cell r="D81" t="str">
            <v>Aço D=6,3 mm CA 50</v>
          </cell>
          <cell r="E81" t="str">
            <v>kg</v>
          </cell>
          <cell r="F81">
            <v>0.5</v>
          </cell>
          <cell r="H81">
            <v>2.93</v>
          </cell>
          <cell r="I81" t="e">
            <v>#N/A</v>
          </cell>
          <cell r="J81">
            <v>1.46</v>
          </cell>
        </row>
        <row r="82">
          <cell r="C82" t="str">
            <v>AM05</v>
          </cell>
          <cell r="D82" t="str">
            <v>Aço D=10 mm CA 50</v>
          </cell>
          <cell r="E82" t="str">
            <v>kg</v>
          </cell>
          <cell r="F82">
            <v>0.5</v>
          </cell>
          <cell r="H82">
            <v>2.73</v>
          </cell>
          <cell r="J82">
            <v>1.36</v>
          </cell>
        </row>
        <row r="83">
          <cell r="D83">
            <v>0</v>
          </cell>
          <cell r="E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J84">
            <v>0</v>
          </cell>
        </row>
        <row r="85">
          <cell r="D85">
            <v>0</v>
          </cell>
          <cell r="E85">
            <v>0</v>
          </cell>
          <cell r="J85">
            <v>0</v>
          </cell>
        </row>
        <row r="86">
          <cell r="F86" t="str">
            <v>CUSTO TOTAL DE MATERIAL - (E)</v>
          </cell>
          <cell r="J86">
            <v>2.82</v>
          </cell>
        </row>
        <row r="87">
          <cell r="C87" t="str">
            <v>CODIGO</v>
          </cell>
          <cell r="D87" t="str">
            <v>ATIVIDADES AUXILIARES</v>
          </cell>
          <cell r="E87" t="str">
            <v>UNID</v>
          </cell>
          <cell r="F87" t="str">
            <v>QUANTIDADE</v>
          </cell>
          <cell r="H87" t="str">
            <v xml:space="preserve"> PREÇO UNITÁRIO</v>
          </cell>
          <cell r="J87" t="str">
            <v>CUSTO UNITÁRIO</v>
          </cell>
        </row>
        <row r="88">
          <cell r="D88">
            <v>0</v>
          </cell>
          <cell r="E88">
            <v>0</v>
          </cell>
          <cell r="H88">
            <v>0</v>
          </cell>
          <cell r="J88">
            <v>0</v>
          </cell>
        </row>
        <row r="89">
          <cell r="D89">
            <v>0</v>
          </cell>
          <cell r="E89">
            <v>0</v>
          </cell>
          <cell r="H89">
            <v>0</v>
          </cell>
          <cell r="J89">
            <v>0</v>
          </cell>
        </row>
        <row r="90">
          <cell r="D90">
            <v>0</v>
          </cell>
          <cell r="E90">
            <v>0</v>
          </cell>
          <cell r="H90">
            <v>0</v>
          </cell>
          <cell r="J90">
            <v>0</v>
          </cell>
        </row>
        <row r="91">
          <cell r="D91">
            <v>0</v>
          </cell>
          <cell r="E91">
            <v>0</v>
          </cell>
          <cell r="H91">
            <v>0</v>
          </cell>
          <cell r="J91">
            <v>0</v>
          </cell>
        </row>
        <row r="92">
          <cell r="D92">
            <v>0</v>
          </cell>
          <cell r="E92">
            <v>0</v>
          </cell>
          <cell r="H92">
            <v>0</v>
          </cell>
          <cell r="J92">
            <v>0</v>
          </cell>
        </row>
        <row r="93">
          <cell r="C93" t="str">
            <v>OBSERVAÇÕES:</v>
          </cell>
          <cell r="F93" t="str">
            <v>CUSTO ATIVIDADES AUXILIARES - (F)</v>
          </cell>
          <cell r="J93">
            <v>0</v>
          </cell>
        </row>
        <row r="94">
          <cell r="F94" t="str">
            <v>CUSTO UNITÁRIO DIRETO TOTAL</v>
          </cell>
          <cell r="J94">
            <v>2.82</v>
          </cell>
        </row>
        <row r="95">
          <cell r="F95" t="str">
            <v xml:space="preserve">BONIFICAÇÃO </v>
          </cell>
          <cell r="H95">
            <v>0</v>
          </cell>
          <cell r="J95">
            <v>0</v>
          </cell>
        </row>
        <row r="96">
          <cell r="F96" t="str">
            <v>PREÇO UNITÁRIO  TOTAL</v>
          </cell>
          <cell r="J96">
            <v>2.82</v>
          </cell>
        </row>
        <row r="100">
          <cell r="A100" t="str">
            <v>1 A 00 303 00</v>
          </cell>
          <cell r="C100" t="str">
            <v>SERVIÇO:</v>
          </cell>
          <cell r="D100" t="str">
            <v>Fornecimento de Aço CA-60</v>
          </cell>
          <cell r="F100" t="str">
            <v>PRODUÇÃO DA EQUIPE - (C):</v>
          </cell>
          <cell r="J100">
            <v>1</v>
          </cell>
          <cell r="K100" t="str">
            <v>kg</v>
          </cell>
          <cell r="M100">
            <v>2.97</v>
          </cell>
        </row>
        <row r="101">
          <cell r="F101" t="str">
            <v>UNITÁRIO</v>
          </cell>
          <cell r="H101" t="str">
            <v>C. OPERACIONAL</v>
          </cell>
        </row>
        <row r="102">
          <cell r="C102" t="str">
            <v>ÍTEM</v>
          </cell>
          <cell r="D102" t="str">
            <v>E Q U I P A M E N T O</v>
          </cell>
          <cell r="E102" t="str">
            <v>QUANT.</v>
          </cell>
          <cell r="F102" t="str">
            <v>PROD</v>
          </cell>
          <cell r="G102" t="str">
            <v>IMPROD</v>
          </cell>
          <cell r="H102" t="str">
            <v>PROD</v>
          </cell>
          <cell r="I102" t="str">
            <v>IMPROD</v>
          </cell>
          <cell r="J102" t="str">
            <v>CUSTO HORÁRIO</v>
          </cell>
        </row>
        <row r="103">
          <cell r="D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D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D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F108" t="str">
            <v>CUSTO HORÁRIO DO EQUIPAMENTO - (A)</v>
          </cell>
          <cell r="J108">
            <v>0</v>
          </cell>
        </row>
        <row r="109">
          <cell r="C109" t="str">
            <v>ÍTEM</v>
          </cell>
          <cell r="D109" t="str">
            <v>M Ã O    D E   O B R A</v>
          </cell>
          <cell r="E109" t="str">
            <v>QUANT.</v>
          </cell>
          <cell r="F109" t="str">
            <v>SALÁRIO HORA</v>
          </cell>
          <cell r="J109" t="str">
            <v>CUSTO HORÁRIO</v>
          </cell>
        </row>
        <row r="110">
          <cell r="D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D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F115" t="str">
            <v>CUSTO HORÁRIO DE MÃO DE OBRA - (B)</v>
          </cell>
          <cell r="J115">
            <v>0</v>
          </cell>
        </row>
        <row r="116">
          <cell r="F116" t="str">
            <v>FERRAMENTAS</v>
          </cell>
          <cell r="H116">
            <v>0.05</v>
          </cell>
          <cell r="J116">
            <v>0</v>
          </cell>
        </row>
        <row r="117">
          <cell r="F117" t="str">
            <v>CUSTO HORÁRIO TOTAL - (A + B)</v>
          </cell>
          <cell r="J117">
            <v>0</v>
          </cell>
        </row>
        <row r="118">
          <cell r="F118" t="str">
            <v>CUSTO UNITÁRIO DE EXECUÇÃO - (D)</v>
          </cell>
          <cell r="J118">
            <v>0</v>
          </cell>
        </row>
        <row r="119">
          <cell r="C119" t="str">
            <v>ÍTEM</v>
          </cell>
          <cell r="D119" t="str">
            <v>M A T E R I A L</v>
          </cell>
          <cell r="E119" t="str">
            <v>UNID</v>
          </cell>
          <cell r="F119" t="str">
            <v>CONSUMO</v>
          </cell>
          <cell r="H119" t="str">
            <v xml:space="preserve"> PREÇO UNITÁRIO</v>
          </cell>
          <cell r="J119" t="str">
            <v>CUSTO UNITÁRIO</v>
          </cell>
        </row>
        <row r="120">
          <cell r="C120" t="str">
            <v>AM06</v>
          </cell>
          <cell r="D120" t="str">
            <v>Aço D=4,2 mm CA 60</v>
          </cell>
          <cell r="E120" t="str">
            <v>kg</v>
          </cell>
          <cell r="F120">
            <v>0.33329999999999999</v>
          </cell>
          <cell r="H120">
            <v>2.77</v>
          </cell>
          <cell r="I120">
            <v>0</v>
          </cell>
          <cell r="J120">
            <v>0.92</v>
          </cell>
        </row>
        <row r="121">
          <cell r="C121" t="str">
            <v>AM07</v>
          </cell>
          <cell r="D121" t="str">
            <v>Aço D=5,0 mm CA 60</v>
          </cell>
          <cell r="E121" t="str">
            <v>kg</v>
          </cell>
          <cell r="F121">
            <v>0.33329999999999999</v>
          </cell>
          <cell r="H121">
            <v>2.77</v>
          </cell>
          <cell r="I121">
            <v>0</v>
          </cell>
          <cell r="J121">
            <v>0.92</v>
          </cell>
        </row>
        <row r="122">
          <cell r="C122" t="str">
            <v>AM08</v>
          </cell>
          <cell r="D122" t="str">
            <v>Aço D=6,0 mm CA 60</v>
          </cell>
          <cell r="E122" t="str">
            <v>kg</v>
          </cell>
          <cell r="F122">
            <v>0.33339999999999997</v>
          </cell>
          <cell r="H122">
            <v>3.4</v>
          </cell>
          <cell r="I122">
            <v>0</v>
          </cell>
          <cell r="J122">
            <v>1.1299999999999999</v>
          </cell>
        </row>
        <row r="123">
          <cell r="D123">
            <v>0</v>
          </cell>
          <cell r="E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D124">
            <v>0</v>
          </cell>
          <cell r="E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F125" t="str">
            <v>CUSTO TOTAL DE MATERIAL - (E)</v>
          </cell>
          <cell r="J125">
            <v>2.97</v>
          </cell>
        </row>
        <row r="126">
          <cell r="C126" t="str">
            <v>CODIGO</v>
          </cell>
          <cell r="D126" t="str">
            <v>ATIVIDADES AUXILIARES</v>
          </cell>
          <cell r="E126" t="str">
            <v>UNID</v>
          </cell>
          <cell r="F126" t="str">
            <v>QUANTIDADE</v>
          </cell>
          <cell r="H126" t="str">
            <v xml:space="preserve"> PREÇO UNITÁRIO</v>
          </cell>
          <cell r="J126" t="str">
            <v>CUSTO UNITÁRIO</v>
          </cell>
        </row>
        <row r="127">
          <cell r="D127">
            <v>0</v>
          </cell>
          <cell r="E127">
            <v>0</v>
          </cell>
          <cell r="H127">
            <v>0</v>
          </cell>
          <cell r="J127">
            <v>0</v>
          </cell>
        </row>
        <row r="128">
          <cell r="D128">
            <v>0</v>
          </cell>
          <cell r="E128">
            <v>0</v>
          </cell>
          <cell r="H128">
            <v>0</v>
          </cell>
          <cell r="J128">
            <v>0</v>
          </cell>
        </row>
        <row r="129">
          <cell r="D129">
            <v>0</v>
          </cell>
          <cell r="E129">
            <v>0</v>
          </cell>
          <cell r="H129">
            <v>0</v>
          </cell>
          <cell r="J129">
            <v>0</v>
          </cell>
        </row>
        <row r="130">
          <cell r="D130">
            <v>0</v>
          </cell>
          <cell r="E130">
            <v>0</v>
          </cell>
          <cell r="H130">
            <v>0</v>
          </cell>
          <cell r="J130">
            <v>0</v>
          </cell>
        </row>
        <row r="131">
          <cell r="D131">
            <v>0</v>
          </cell>
          <cell r="E131">
            <v>0</v>
          </cell>
          <cell r="H131">
            <v>0</v>
          </cell>
          <cell r="J131">
            <v>0</v>
          </cell>
        </row>
        <row r="132">
          <cell r="C132" t="str">
            <v>OBSERVAÇÕES:</v>
          </cell>
          <cell r="F132" t="str">
            <v>CUSTO ATIVIDADES AUXILIARES - (F)</v>
          </cell>
          <cell r="J132">
            <v>0</v>
          </cell>
        </row>
        <row r="133">
          <cell r="F133" t="str">
            <v>CUSTO UNITÁRIO DIRETO TOTAL</v>
          </cell>
          <cell r="J133">
            <v>2.97</v>
          </cell>
        </row>
        <row r="134">
          <cell r="F134" t="str">
            <v xml:space="preserve">BONIFICAÇÃO </v>
          </cell>
          <cell r="H134">
            <v>0</v>
          </cell>
          <cell r="J134">
            <v>0</v>
          </cell>
        </row>
        <row r="135">
          <cell r="F135" t="str">
            <v>PREÇO UNITÁRIO  TOTAL</v>
          </cell>
          <cell r="J135">
            <v>2.97</v>
          </cell>
        </row>
        <row r="139">
          <cell r="A139" t="str">
            <v>1 A 00 716 00</v>
          </cell>
          <cell r="C139" t="str">
            <v>SERVIÇO:</v>
          </cell>
          <cell r="D139" t="str">
            <v>Areia comercial</v>
          </cell>
          <cell r="F139" t="str">
            <v>PRODUÇÃO DA EQUIPE - (C):</v>
          </cell>
          <cell r="J139">
            <v>1</v>
          </cell>
          <cell r="K139" t="str">
            <v>m³</v>
          </cell>
          <cell r="M139">
            <v>60</v>
          </cell>
        </row>
        <row r="140">
          <cell r="F140" t="str">
            <v>UNITÁRIO</v>
          </cell>
          <cell r="H140" t="str">
            <v>C. OPERACIONAL</v>
          </cell>
        </row>
        <row r="141">
          <cell r="C141" t="str">
            <v>ÍTEM</v>
          </cell>
          <cell r="D141" t="str">
            <v>E Q U I P A M E N T O</v>
          </cell>
          <cell r="E141" t="str">
            <v>QUANT.</v>
          </cell>
          <cell r="F141" t="str">
            <v>PROD</v>
          </cell>
          <cell r="G141" t="str">
            <v>IMPROD</v>
          </cell>
          <cell r="H141" t="str">
            <v>PROD</v>
          </cell>
          <cell r="I141" t="str">
            <v>IMPROD</v>
          </cell>
          <cell r="J141" t="str">
            <v>CUSTO HORÁRIO</v>
          </cell>
        </row>
        <row r="142">
          <cell r="D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D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D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D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D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D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D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F149" t="str">
            <v>CUSTO HORÁRIO DO EQUIPAMENTO - (A)</v>
          </cell>
          <cell r="J149">
            <v>0</v>
          </cell>
        </row>
        <row r="150">
          <cell r="C150" t="str">
            <v>ÍTEM</v>
          </cell>
          <cell r="D150" t="str">
            <v>M Ã O    D E   O B R A</v>
          </cell>
          <cell r="E150" t="str">
            <v>QUANT.</v>
          </cell>
          <cell r="F150" t="str">
            <v>SALÁRIO HORA</v>
          </cell>
          <cell r="J150" t="str">
            <v>CUSTO HORÁRIO</v>
          </cell>
        </row>
        <row r="151">
          <cell r="D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D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D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F156" t="str">
            <v>CUSTO HORÁRIO DE MÃO DE OBRA - (B)</v>
          </cell>
          <cell r="J156">
            <v>0</v>
          </cell>
        </row>
        <row r="157">
          <cell r="F157" t="str">
            <v>FERRAMENTAS</v>
          </cell>
          <cell r="H157">
            <v>0.2051</v>
          </cell>
          <cell r="J157">
            <v>0</v>
          </cell>
        </row>
        <row r="158">
          <cell r="F158" t="str">
            <v>CUSTO HORÁRIO TOTAL - (A + B)</v>
          </cell>
          <cell r="J158">
            <v>0</v>
          </cell>
        </row>
        <row r="159">
          <cell r="F159" t="str">
            <v>CUSTO UNITÁRIO DE EXECUÇÃO - (D)</v>
          </cell>
          <cell r="J159">
            <v>0</v>
          </cell>
        </row>
        <row r="160">
          <cell r="C160" t="str">
            <v>ÍTEM</v>
          </cell>
          <cell r="D160" t="str">
            <v>M A T E R I A L</v>
          </cell>
          <cell r="E160" t="str">
            <v>UNID</v>
          </cell>
          <cell r="F160" t="str">
            <v>CONSUMO</v>
          </cell>
          <cell r="H160" t="str">
            <v xml:space="preserve"> PREÇO UNITÁRIO</v>
          </cell>
          <cell r="J160" t="str">
            <v>CUSTO UNITÁRIO</v>
          </cell>
        </row>
        <row r="161">
          <cell r="C161" t="str">
            <v>M704</v>
          </cell>
          <cell r="D161" t="str">
            <v>Areia lavada comercial DMT até 50 km</v>
          </cell>
          <cell r="E161" t="str">
            <v>m3</v>
          </cell>
          <cell r="F161">
            <v>1</v>
          </cell>
          <cell r="H161">
            <v>60</v>
          </cell>
          <cell r="I161" t="e">
            <v>#N/A</v>
          </cell>
          <cell r="J161">
            <v>60</v>
          </cell>
        </row>
        <row r="162">
          <cell r="D162">
            <v>0</v>
          </cell>
          <cell r="E162">
            <v>0</v>
          </cell>
          <cell r="H162">
            <v>0</v>
          </cell>
          <cell r="I162">
            <v>0</v>
          </cell>
        </row>
        <row r="163">
          <cell r="D163">
            <v>0</v>
          </cell>
          <cell r="E163">
            <v>0</v>
          </cell>
          <cell r="H163">
            <v>0</v>
          </cell>
          <cell r="I163">
            <v>0</v>
          </cell>
        </row>
        <row r="164">
          <cell r="D164">
            <v>0</v>
          </cell>
          <cell r="E164">
            <v>0</v>
          </cell>
          <cell r="H164">
            <v>0</v>
          </cell>
          <cell r="I164">
            <v>0</v>
          </cell>
        </row>
        <row r="165">
          <cell r="D165">
            <v>0</v>
          </cell>
          <cell r="E165">
            <v>0</v>
          </cell>
          <cell r="H165">
            <v>0</v>
          </cell>
          <cell r="I165">
            <v>0</v>
          </cell>
        </row>
        <row r="166">
          <cell r="F166" t="str">
            <v>CUSTO TOTAL DE MATERIAL - (E)</v>
          </cell>
          <cell r="J166">
            <v>60</v>
          </cell>
        </row>
        <row r="167">
          <cell r="C167" t="str">
            <v>CODIGO</v>
          </cell>
          <cell r="D167" t="str">
            <v>ATIVIDADES AUXILIARES</v>
          </cell>
          <cell r="E167" t="str">
            <v>UNID</v>
          </cell>
          <cell r="F167" t="str">
            <v>QUANTIDADE</v>
          </cell>
          <cell r="H167" t="str">
            <v xml:space="preserve"> PREÇO UNITÁRIO</v>
          </cell>
          <cell r="J167" t="str">
            <v>CUSTO UNITÁRIO</v>
          </cell>
        </row>
        <row r="168">
          <cell r="D168">
            <v>0</v>
          </cell>
          <cell r="E168">
            <v>0</v>
          </cell>
          <cell r="H168">
            <v>0</v>
          </cell>
          <cell r="J168">
            <v>0</v>
          </cell>
        </row>
        <row r="169">
          <cell r="D169">
            <v>0</v>
          </cell>
          <cell r="E169">
            <v>0</v>
          </cell>
          <cell r="H169">
            <v>0</v>
          </cell>
          <cell r="J169">
            <v>0</v>
          </cell>
        </row>
        <row r="170">
          <cell r="D170">
            <v>0</v>
          </cell>
          <cell r="E170">
            <v>0</v>
          </cell>
          <cell r="H170">
            <v>0</v>
          </cell>
          <cell r="J170">
            <v>0</v>
          </cell>
        </row>
        <row r="171">
          <cell r="D171">
            <v>0</v>
          </cell>
          <cell r="E171">
            <v>0</v>
          </cell>
          <cell r="H171">
            <v>0</v>
          </cell>
          <cell r="J171">
            <v>0</v>
          </cell>
        </row>
        <row r="172">
          <cell r="D172">
            <v>0</v>
          </cell>
          <cell r="E172">
            <v>0</v>
          </cell>
          <cell r="H172">
            <v>0</v>
          </cell>
          <cell r="J172">
            <v>0</v>
          </cell>
        </row>
        <row r="173">
          <cell r="C173" t="str">
            <v>OBSERVAÇÕES:</v>
          </cell>
          <cell r="F173" t="str">
            <v>CUSTO ATIVIDADES AUXILIARES - (F)</v>
          </cell>
          <cell r="J173">
            <v>0</v>
          </cell>
        </row>
        <row r="174">
          <cell r="F174" t="str">
            <v>CUSTO UNITÁRIO DIRETO TOTAL</v>
          </cell>
          <cell r="J174">
            <v>60</v>
          </cell>
        </row>
        <row r="175">
          <cell r="F175" t="str">
            <v xml:space="preserve">BONIFICAÇÃO </v>
          </cell>
          <cell r="H175">
            <v>0</v>
          </cell>
          <cell r="J175">
            <v>0</v>
          </cell>
        </row>
        <row r="176">
          <cell r="F176" t="str">
            <v>PREÇO UNITÁRIO  TOTAL</v>
          </cell>
          <cell r="J176">
            <v>60</v>
          </cell>
        </row>
        <row r="180">
          <cell r="C180" t="str">
            <v>SERVIÇO:</v>
          </cell>
          <cell r="D180" t="str">
            <v>Brita Comercial com transporte até 50 km</v>
          </cell>
          <cell r="F180" t="str">
            <v>PRODUÇÃO DA EQUIPE - (C):</v>
          </cell>
          <cell r="J180">
            <v>1</v>
          </cell>
          <cell r="K180" t="str">
            <v>m³</v>
          </cell>
          <cell r="M180">
            <v>72.790000000000006</v>
          </cell>
        </row>
        <row r="181">
          <cell r="F181" t="str">
            <v>UNITÁRIO</v>
          </cell>
          <cell r="H181" t="str">
            <v>C. OPERACIONAL</v>
          </cell>
        </row>
        <row r="182">
          <cell r="C182" t="str">
            <v>ÍTEM</v>
          </cell>
          <cell r="D182" t="str">
            <v>E Q U I P A M E N T O</v>
          </cell>
          <cell r="E182" t="str">
            <v>QUANT.</v>
          </cell>
          <cell r="F182" t="str">
            <v>PROD</v>
          </cell>
          <cell r="G182" t="str">
            <v>IMPROD</v>
          </cell>
          <cell r="H182" t="str">
            <v>PROD</v>
          </cell>
          <cell r="I182" t="str">
            <v>IMPROD</v>
          </cell>
          <cell r="J182" t="str">
            <v>CUSTO HORÁRIO</v>
          </cell>
        </row>
        <row r="183">
          <cell r="D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D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D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D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D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D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D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F190" t="str">
            <v>CUSTO HORÁRIO DO EQUIPAMENTO - (A)</v>
          </cell>
          <cell r="J190">
            <v>0</v>
          </cell>
        </row>
        <row r="191">
          <cell r="C191" t="str">
            <v>ÍTEM</v>
          </cell>
          <cell r="D191" t="str">
            <v>M Ã O    D E   O B R A</v>
          </cell>
          <cell r="E191" t="str">
            <v>QUANT.</v>
          </cell>
          <cell r="F191" t="str">
            <v>SALÁRIO HORA</v>
          </cell>
          <cell r="J191" t="str">
            <v>CUSTO HORÁRIO</v>
          </cell>
        </row>
        <row r="192"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D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F197" t="str">
            <v>CUSTO HORÁRIO DE MÃO DE OBRA - (B)</v>
          </cell>
          <cell r="J197">
            <v>0</v>
          </cell>
        </row>
        <row r="198">
          <cell r="F198" t="str">
            <v>FERRAMENTAS</v>
          </cell>
          <cell r="H198">
            <v>0.2051</v>
          </cell>
          <cell r="J198">
            <v>0</v>
          </cell>
        </row>
        <row r="199">
          <cell r="F199" t="str">
            <v>CUSTO HORÁRIO TOTAL - (A + B)</v>
          </cell>
          <cell r="J199">
            <v>0</v>
          </cell>
        </row>
        <row r="200">
          <cell r="F200" t="str">
            <v>CUSTO UNITÁRIO DE EXECUÇÃO - (D)</v>
          </cell>
          <cell r="J200">
            <v>0</v>
          </cell>
        </row>
        <row r="201">
          <cell r="C201" t="str">
            <v>ÍTEM</v>
          </cell>
          <cell r="D201" t="str">
            <v>M A T E R I A L</v>
          </cell>
          <cell r="E201" t="str">
            <v>UNID</v>
          </cell>
          <cell r="F201" t="str">
            <v>CONSUMO</v>
          </cell>
          <cell r="H201" t="str">
            <v xml:space="preserve"> PREÇO UNITÁRIO</v>
          </cell>
          <cell r="J201" t="str">
            <v>CUSTO UNITÁRIO</v>
          </cell>
        </row>
        <row r="202">
          <cell r="C202" t="str">
            <v>AM35</v>
          </cell>
          <cell r="D202" t="str">
            <v>Brita 1 (Comercial) com DMT até 50 km 19mm</v>
          </cell>
          <cell r="E202" t="str">
            <v>m3</v>
          </cell>
          <cell r="F202">
            <v>0.33329999999999999</v>
          </cell>
          <cell r="H202">
            <v>72.8</v>
          </cell>
          <cell r="I202" t="e">
            <v>#N/A</v>
          </cell>
          <cell r="J202">
            <v>24.26</v>
          </cell>
        </row>
        <row r="203">
          <cell r="C203" t="str">
            <v>AM36</v>
          </cell>
          <cell r="D203" t="str">
            <v>Brita 2 (Comercial) com DMT até 50 km 25mm</v>
          </cell>
          <cell r="E203" t="str">
            <v>m3</v>
          </cell>
          <cell r="F203">
            <v>0.33329999999999999</v>
          </cell>
          <cell r="H203">
            <v>72.8</v>
          </cell>
          <cell r="J203">
            <v>24.26</v>
          </cell>
        </row>
        <row r="204">
          <cell r="C204" t="str">
            <v>AM37</v>
          </cell>
          <cell r="D204" t="str">
            <v>Brita 3 (Comercial) com DMT até 50 km 38mm</v>
          </cell>
          <cell r="E204" t="str">
            <v>m3</v>
          </cell>
          <cell r="F204">
            <v>0.33339999999999997</v>
          </cell>
          <cell r="H204">
            <v>72.8</v>
          </cell>
          <cell r="J204">
            <v>24.27</v>
          </cell>
        </row>
        <row r="205">
          <cell r="D205">
            <v>0</v>
          </cell>
          <cell r="E205">
            <v>0</v>
          </cell>
          <cell r="J205">
            <v>0</v>
          </cell>
        </row>
        <row r="206">
          <cell r="D206">
            <v>0</v>
          </cell>
          <cell r="E206">
            <v>0</v>
          </cell>
          <cell r="J206">
            <v>0</v>
          </cell>
        </row>
        <row r="207">
          <cell r="F207" t="str">
            <v>CUSTO TOTAL DE MATERIAL - (E)</v>
          </cell>
          <cell r="J207">
            <v>72.790000000000006</v>
          </cell>
        </row>
        <row r="208">
          <cell r="C208" t="str">
            <v>CODIGO</v>
          </cell>
          <cell r="D208" t="str">
            <v>ATIVIDADES AUXILIARES</v>
          </cell>
          <cell r="E208" t="str">
            <v>UNID</v>
          </cell>
          <cell r="F208" t="str">
            <v>QUANTIDADE</v>
          </cell>
          <cell r="H208" t="str">
            <v xml:space="preserve"> PREÇO UNITÁRIO</v>
          </cell>
          <cell r="J208" t="str">
            <v>CUSTO UNITÁRIO</v>
          </cell>
        </row>
        <row r="209">
          <cell r="D209">
            <v>0</v>
          </cell>
          <cell r="E209">
            <v>0</v>
          </cell>
          <cell r="H209">
            <v>0</v>
          </cell>
          <cell r="J209">
            <v>0</v>
          </cell>
        </row>
        <row r="210">
          <cell r="D210">
            <v>0</v>
          </cell>
          <cell r="E210">
            <v>0</v>
          </cell>
          <cell r="H210">
            <v>0</v>
          </cell>
          <cell r="J210">
            <v>0</v>
          </cell>
        </row>
        <row r="211">
          <cell r="D211">
            <v>0</v>
          </cell>
          <cell r="E211">
            <v>0</v>
          </cell>
          <cell r="H211">
            <v>0</v>
          </cell>
          <cell r="J211">
            <v>0</v>
          </cell>
        </row>
        <row r="212">
          <cell r="D212">
            <v>0</v>
          </cell>
          <cell r="E212">
            <v>0</v>
          </cell>
          <cell r="H212">
            <v>0</v>
          </cell>
          <cell r="J212">
            <v>0</v>
          </cell>
        </row>
        <row r="213">
          <cell r="D213">
            <v>0</v>
          </cell>
          <cell r="E213">
            <v>0</v>
          </cell>
          <cell r="H213">
            <v>0</v>
          </cell>
          <cell r="J213">
            <v>0</v>
          </cell>
        </row>
        <row r="214">
          <cell r="C214" t="str">
            <v>OBSERVAÇÕES:</v>
          </cell>
          <cell r="F214" t="str">
            <v>CUSTO ATIVIDADES AUXILIARES - (F)</v>
          </cell>
          <cell r="J214">
            <v>0</v>
          </cell>
        </row>
        <row r="215">
          <cell r="F215" t="str">
            <v>CUSTO UNITÁRIO DIRETO TOTAL</v>
          </cell>
          <cell r="J215">
            <v>72.790000000000006</v>
          </cell>
        </row>
        <row r="216">
          <cell r="F216" t="str">
            <v xml:space="preserve">BONIFICAÇÃO </v>
          </cell>
          <cell r="H216">
            <v>0</v>
          </cell>
          <cell r="J216">
            <v>0</v>
          </cell>
        </row>
        <row r="217">
          <cell r="F217" t="str">
            <v>PREÇO UNITÁRIO  TOTAL</v>
          </cell>
          <cell r="J217">
            <v>72.790000000000006</v>
          </cell>
        </row>
        <row r="221">
          <cell r="A221" t="str">
            <v>1 A 00 903 51</v>
          </cell>
          <cell r="C221" t="str">
            <v>SERVIÇO:</v>
          </cell>
          <cell r="D221" t="str">
            <v>Dentes para bueiros duplos Ø=1,00 m AC/BC</v>
          </cell>
          <cell r="F221" t="str">
            <v>PRODUÇÃO DA EQUIPE - (C):</v>
          </cell>
          <cell r="J221">
            <v>1</v>
          </cell>
          <cell r="K221" t="str">
            <v>und</v>
          </cell>
          <cell r="M221" t="e">
            <v>#N/A</v>
          </cell>
        </row>
        <row r="222">
          <cell r="F222" t="str">
            <v>UNITÁRIO</v>
          </cell>
          <cell r="H222" t="str">
            <v>C. OPERACIONAL</v>
          </cell>
        </row>
        <row r="223">
          <cell r="C223" t="str">
            <v>ÍTEM</v>
          </cell>
          <cell r="D223" t="str">
            <v>E Q U I P A M E N T O</v>
          </cell>
          <cell r="E223" t="str">
            <v>QUANT.</v>
          </cell>
          <cell r="F223" t="str">
            <v>PROD</v>
          </cell>
          <cell r="G223" t="str">
            <v>IMPROD</v>
          </cell>
          <cell r="H223" t="str">
            <v>PROD</v>
          </cell>
          <cell r="I223" t="str">
            <v>IMPROD</v>
          </cell>
          <cell r="J223" t="str">
            <v>CUSTO HORÁRIO</v>
          </cell>
        </row>
        <row r="224">
          <cell r="D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D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D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D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28">
          <cell r="D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</row>
        <row r="229">
          <cell r="F229" t="str">
            <v>CUSTO HORÁRIO DO EQUIPAMENTO - (A)</v>
          </cell>
          <cell r="J229">
            <v>0</v>
          </cell>
        </row>
        <row r="230">
          <cell r="C230" t="str">
            <v>ÍTEM</v>
          </cell>
          <cell r="D230" t="str">
            <v>M Ã O    D E   O B R A</v>
          </cell>
          <cell r="E230" t="str">
            <v>QUANT.</v>
          </cell>
          <cell r="F230" t="str">
            <v>SALÁRIO HORA</v>
          </cell>
          <cell r="J230" t="str">
            <v>CUSTO HORÁRIO</v>
          </cell>
        </row>
        <row r="231">
          <cell r="C231" t="str">
            <v>T604</v>
          </cell>
          <cell r="D231" t="str">
            <v>Pedreiro</v>
          </cell>
          <cell r="E231">
            <v>0.8</v>
          </cell>
          <cell r="F231">
            <v>9.44</v>
          </cell>
          <cell r="G231" t="e">
            <v>#N/A</v>
          </cell>
          <cell r="H231" t="e">
            <v>#N/A</v>
          </cell>
          <cell r="I231" t="e">
            <v>#N/A</v>
          </cell>
          <cell r="J231">
            <v>7.55</v>
          </cell>
        </row>
        <row r="232">
          <cell r="C232" t="str">
            <v>T701</v>
          </cell>
          <cell r="D232" t="str">
            <v>Servente</v>
          </cell>
          <cell r="E232">
            <v>1.6</v>
          </cell>
          <cell r="F232">
            <v>6.99</v>
          </cell>
          <cell r="G232" t="e">
            <v>#N/A</v>
          </cell>
          <cell r="H232" t="e">
            <v>#N/A</v>
          </cell>
          <cell r="I232" t="e">
            <v>#N/A</v>
          </cell>
          <cell r="J232">
            <v>11.18</v>
          </cell>
        </row>
        <row r="233">
          <cell r="D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D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D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F236" t="str">
            <v>CUSTO HORÁRIO DE MÃO DE OBRA - (B)</v>
          </cell>
          <cell r="J236">
            <v>18.73</v>
          </cell>
        </row>
        <row r="237">
          <cell r="F237" t="str">
            <v>FERRAMENTAS</v>
          </cell>
          <cell r="H237">
            <v>0.05</v>
          </cell>
          <cell r="J237">
            <v>0.93</v>
          </cell>
        </row>
        <row r="238">
          <cell r="F238" t="str">
            <v>CUSTO HORÁRIO TOTAL - (A + B)</v>
          </cell>
          <cell r="J238">
            <v>19.66</v>
          </cell>
        </row>
        <row r="239">
          <cell r="F239" t="str">
            <v>CUSTO UNITÁRIO DE EXECUÇÃO - (D)</v>
          </cell>
          <cell r="J239">
            <v>19.66</v>
          </cell>
        </row>
        <row r="240">
          <cell r="C240" t="str">
            <v>ÍTEM</v>
          </cell>
          <cell r="D240" t="str">
            <v>M A T E R I A L</v>
          </cell>
          <cell r="E240" t="str">
            <v>UNID</v>
          </cell>
          <cell r="F240" t="str">
            <v>CONSUMO</v>
          </cell>
          <cell r="H240" t="str">
            <v xml:space="preserve"> PREÇO UNITÁRIO</v>
          </cell>
          <cell r="J240" t="str">
            <v>CUSTO UNITÁRIO</v>
          </cell>
        </row>
        <row r="241">
          <cell r="D241">
            <v>0</v>
          </cell>
          <cell r="E241">
            <v>0</v>
          </cell>
          <cell r="H241">
            <v>0</v>
          </cell>
          <cell r="I241">
            <v>0</v>
          </cell>
          <cell r="J241">
            <v>0</v>
          </cell>
        </row>
        <row r="242">
          <cell r="D242">
            <v>0</v>
          </cell>
          <cell r="E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D243">
            <v>0</v>
          </cell>
          <cell r="E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D244">
            <v>0</v>
          </cell>
          <cell r="E244">
            <v>0</v>
          </cell>
          <cell r="H244">
            <v>0</v>
          </cell>
          <cell r="I244">
            <v>0</v>
          </cell>
          <cell r="J244">
            <v>0</v>
          </cell>
        </row>
        <row r="245">
          <cell r="D245">
            <v>0</v>
          </cell>
          <cell r="E245">
            <v>0</v>
          </cell>
          <cell r="H245">
            <v>0</v>
          </cell>
          <cell r="I245">
            <v>0</v>
          </cell>
          <cell r="J245">
            <v>0</v>
          </cell>
        </row>
        <row r="246">
          <cell r="F246" t="str">
            <v>CUSTO TOTAL DE MATERIAL - (E)</v>
          </cell>
          <cell r="J246">
            <v>0</v>
          </cell>
        </row>
        <row r="247">
          <cell r="C247" t="str">
            <v>CODIGO</v>
          </cell>
          <cell r="D247" t="str">
            <v>ATIVIDADES AUXILIARES</v>
          </cell>
          <cell r="E247" t="str">
            <v>UNID</v>
          </cell>
          <cell r="F247" t="str">
            <v>QUANTIDADE</v>
          </cell>
          <cell r="H247" t="str">
            <v xml:space="preserve"> PREÇO UNITÁRIO</v>
          </cell>
          <cell r="J247" t="str">
            <v>CUSTO UNITÁRIO</v>
          </cell>
        </row>
        <row r="248">
          <cell r="C248" t="str">
            <v>1 A 01 580 02</v>
          </cell>
          <cell r="D248" t="str">
            <v>Fornecimento, preparo e colocação formas aço CA 50</v>
          </cell>
          <cell r="E248" t="str">
            <v>kg</v>
          </cell>
          <cell r="F248">
            <v>3.02</v>
          </cell>
          <cell r="H248">
            <v>5.72</v>
          </cell>
          <cell r="J248">
            <v>17.27</v>
          </cell>
        </row>
        <row r="249">
          <cell r="C249" t="str">
            <v>1 A 01 512 60</v>
          </cell>
          <cell r="D249" t="str">
            <v>Concreto ciclópico fck=12 MPa AC/BC/PC</v>
          </cell>
          <cell r="E249" t="str">
            <v>m³</v>
          </cell>
          <cell r="F249">
            <v>0.46</v>
          </cell>
          <cell r="H249" t="e">
            <v>#N/A</v>
          </cell>
          <cell r="J249" t="e">
            <v>#N/A</v>
          </cell>
        </row>
        <row r="250">
          <cell r="D250">
            <v>0</v>
          </cell>
          <cell r="E250">
            <v>0</v>
          </cell>
          <cell r="H250">
            <v>0</v>
          </cell>
          <cell r="J250">
            <v>0</v>
          </cell>
        </row>
        <row r="251">
          <cell r="D251">
            <v>0</v>
          </cell>
          <cell r="E251">
            <v>0</v>
          </cell>
          <cell r="H251">
            <v>0</v>
          </cell>
          <cell r="J251">
            <v>0</v>
          </cell>
        </row>
        <row r="252">
          <cell r="D252">
            <v>0</v>
          </cell>
          <cell r="E252">
            <v>0</v>
          </cell>
          <cell r="H252">
            <v>0</v>
          </cell>
          <cell r="J252">
            <v>0</v>
          </cell>
        </row>
        <row r="253">
          <cell r="C253" t="str">
            <v>OBSERVAÇÕES:</v>
          </cell>
          <cell r="F253" t="str">
            <v>CUSTO ATIVIDADES AUXILIARES - (F)</v>
          </cell>
          <cell r="J253" t="e">
            <v>#N/A</v>
          </cell>
        </row>
        <row r="254">
          <cell r="F254" t="str">
            <v>CUSTO UNITÁRIO DIRETO TOTAL</v>
          </cell>
          <cell r="J254" t="e">
            <v>#N/A</v>
          </cell>
        </row>
        <row r="255">
          <cell r="F255" t="str">
            <v xml:space="preserve">BONIFICAÇÃO </v>
          </cell>
          <cell r="H255">
            <v>0</v>
          </cell>
          <cell r="J255" t="e">
            <v>#N/A</v>
          </cell>
        </row>
        <row r="256">
          <cell r="F256" t="str">
            <v>PREÇO UNITÁRIO  TOTAL</v>
          </cell>
          <cell r="J256" t="e">
            <v>#N/A</v>
          </cell>
        </row>
        <row r="260">
          <cell r="A260" t="str">
            <v>1 A 00 912 51</v>
          </cell>
          <cell r="C260" t="str">
            <v>SERVIÇO:</v>
          </cell>
          <cell r="D260" t="str">
            <v>Dentes para bueiros triplos D=1,20 m AC/BC/PC</v>
          </cell>
          <cell r="F260" t="str">
            <v>PRODUÇÃO DA EQUIPE - (C):</v>
          </cell>
          <cell r="J260">
            <v>1</v>
          </cell>
          <cell r="K260" t="str">
            <v>und</v>
          </cell>
          <cell r="M260" t="e">
            <v>#N/A</v>
          </cell>
        </row>
        <row r="261">
          <cell r="F261" t="str">
            <v>UNITÁRIO</v>
          </cell>
          <cell r="H261" t="str">
            <v>C. OPERACIONAL</v>
          </cell>
        </row>
        <row r="262">
          <cell r="C262" t="str">
            <v>ÍTEM</v>
          </cell>
          <cell r="D262" t="str">
            <v>E Q U I P A M E N T O</v>
          </cell>
          <cell r="E262" t="str">
            <v>QUANT.</v>
          </cell>
          <cell r="F262" t="str">
            <v>PROD</v>
          </cell>
          <cell r="G262" t="str">
            <v>IMPROD</v>
          </cell>
          <cell r="H262" t="str">
            <v>PROD</v>
          </cell>
          <cell r="I262" t="str">
            <v>IMPROD</v>
          </cell>
          <cell r="J262" t="str">
            <v>CUSTO HORÁRIO</v>
          </cell>
        </row>
        <row r="263">
          <cell r="D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D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D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D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D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F268" t="str">
            <v>CUSTO HORÁRIO DO EQUIPAMENTO - (A)</v>
          </cell>
          <cell r="J268">
            <v>0</v>
          </cell>
        </row>
        <row r="269">
          <cell r="C269" t="str">
            <v>ÍTEM</v>
          </cell>
          <cell r="D269" t="str">
            <v>M Ã O    D E   O B R A</v>
          </cell>
          <cell r="E269" t="str">
            <v>QUANT.</v>
          </cell>
          <cell r="F269" t="str">
            <v>SALÁRIO HORA</v>
          </cell>
          <cell r="J269" t="str">
            <v>CUSTO HORÁRIO</v>
          </cell>
        </row>
        <row r="270">
          <cell r="C270" t="str">
            <v>T604</v>
          </cell>
          <cell r="D270" t="str">
            <v>Pedreiro</v>
          </cell>
          <cell r="E270">
            <v>0.6</v>
          </cell>
          <cell r="F270">
            <v>9.44</v>
          </cell>
          <cell r="G270" t="e">
            <v>#N/A</v>
          </cell>
          <cell r="H270" t="e">
            <v>#N/A</v>
          </cell>
          <cell r="I270" t="e">
            <v>#N/A</v>
          </cell>
          <cell r="J270">
            <v>5.66</v>
          </cell>
        </row>
        <row r="271">
          <cell r="C271" t="str">
            <v>T701</v>
          </cell>
          <cell r="D271" t="str">
            <v>Servente</v>
          </cell>
          <cell r="E271">
            <v>1.2</v>
          </cell>
          <cell r="F271">
            <v>6.99</v>
          </cell>
          <cell r="G271" t="e">
            <v>#N/A</v>
          </cell>
          <cell r="H271" t="e">
            <v>#N/A</v>
          </cell>
          <cell r="I271" t="e">
            <v>#N/A</v>
          </cell>
          <cell r="J271">
            <v>8.3800000000000008</v>
          </cell>
        </row>
        <row r="272">
          <cell r="D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D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D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F275" t="str">
            <v>CUSTO HORÁRIO DE MÃO DE OBRA - (B)</v>
          </cell>
          <cell r="J275">
            <v>14.04</v>
          </cell>
        </row>
        <row r="276">
          <cell r="F276" t="str">
            <v>FERRAMENTAS</v>
          </cell>
          <cell r="H276">
            <v>0.05</v>
          </cell>
          <cell r="J276">
            <v>0.7</v>
          </cell>
        </row>
        <row r="277">
          <cell r="F277" t="str">
            <v>CUSTO HORÁRIO TOTAL - (A + B)</v>
          </cell>
          <cell r="J277">
            <v>14.74</v>
          </cell>
        </row>
        <row r="278">
          <cell r="F278" t="str">
            <v>CUSTO UNITÁRIO DE EXECUÇÃO - (D)</v>
          </cell>
          <cell r="J278">
            <v>14.74</v>
          </cell>
        </row>
        <row r="279">
          <cell r="C279" t="str">
            <v>ÍTEM</v>
          </cell>
          <cell r="D279" t="str">
            <v>M A T E R I A L</v>
          </cell>
          <cell r="E279" t="str">
            <v>UNID</v>
          </cell>
          <cell r="F279" t="str">
            <v>CONSUMO</v>
          </cell>
          <cell r="H279" t="str">
            <v xml:space="preserve"> PREÇO UNITÁRIO</v>
          </cell>
          <cell r="J279" t="str">
            <v>CUSTO UNITÁRIO</v>
          </cell>
        </row>
        <row r="280">
          <cell r="D280">
            <v>0</v>
          </cell>
          <cell r="E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D281">
            <v>0</v>
          </cell>
          <cell r="E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D282">
            <v>0</v>
          </cell>
          <cell r="E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D283">
            <v>0</v>
          </cell>
          <cell r="E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D284">
            <v>0</v>
          </cell>
          <cell r="E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F285" t="str">
            <v>CUSTO TOTAL DE MATERIAL - (E)</v>
          </cell>
          <cell r="J285">
            <v>0</v>
          </cell>
        </row>
        <row r="286">
          <cell r="C286" t="str">
            <v>CODIGO</v>
          </cell>
          <cell r="D286" t="str">
            <v>ATIVIDADES AUXILIARES</v>
          </cell>
          <cell r="E286" t="str">
            <v>UNID</v>
          </cell>
          <cell r="F286" t="str">
            <v>QUANTIDADE</v>
          </cell>
          <cell r="H286" t="str">
            <v xml:space="preserve"> PREÇO UNITÁRIO</v>
          </cell>
          <cell r="J286" t="str">
            <v>CUSTO UNITÁRIO</v>
          </cell>
        </row>
        <row r="287">
          <cell r="C287" t="str">
            <v>1 A 01 512 60</v>
          </cell>
          <cell r="D287" t="str">
            <v>Concreto ciclópico fck=12 MPa AC/BC/PC</v>
          </cell>
          <cell r="E287" t="str">
            <v>m³</v>
          </cell>
          <cell r="F287">
            <v>0.8</v>
          </cell>
          <cell r="H287" t="e">
            <v>#N/A</v>
          </cell>
          <cell r="J287" t="e">
            <v>#N/A</v>
          </cell>
        </row>
        <row r="288">
          <cell r="C288" t="str">
            <v>1 A 01 580 02</v>
          </cell>
          <cell r="D288" t="str">
            <v>Fornecimento, preparo e colocação formas aço CA 50</v>
          </cell>
          <cell r="E288" t="str">
            <v>kg</v>
          </cell>
          <cell r="F288">
            <v>4.91</v>
          </cell>
          <cell r="H288">
            <v>5.72</v>
          </cell>
          <cell r="J288">
            <v>28.08</v>
          </cell>
        </row>
        <row r="289">
          <cell r="D289">
            <v>0</v>
          </cell>
          <cell r="E289">
            <v>0</v>
          </cell>
          <cell r="H289">
            <v>0</v>
          </cell>
          <cell r="J289">
            <v>0</v>
          </cell>
        </row>
        <row r="290">
          <cell r="D290">
            <v>0</v>
          </cell>
          <cell r="E290">
            <v>0</v>
          </cell>
          <cell r="H290">
            <v>0</v>
          </cell>
          <cell r="J290">
            <v>0</v>
          </cell>
        </row>
        <row r="291">
          <cell r="D291">
            <v>0</v>
          </cell>
          <cell r="E291">
            <v>0</v>
          </cell>
          <cell r="H291">
            <v>0</v>
          </cell>
          <cell r="J291">
            <v>0</v>
          </cell>
        </row>
        <row r="292">
          <cell r="C292" t="str">
            <v>OBSERVAÇÕES:</v>
          </cell>
          <cell r="F292" t="str">
            <v>CUSTO ATIVIDADES AUXILIARES - (F)</v>
          </cell>
          <cell r="J292" t="e">
            <v>#N/A</v>
          </cell>
        </row>
        <row r="293">
          <cell r="F293" t="str">
            <v>CUSTO UNITÁRIO DIRETO TOTAL</v>
          </cell>
          <cell r="J293" t="e">
            <v>#N/A</v>
          </cell>
        </row>
        <row r="294">
          <cell r="F294" t="str">
            <v xml:space="preserve">BONIFICAÇÃO </v>
          </cell>
          <cell r="H294">
            <v>0</v>
          </cell>
          <cell r="J294" t="e">
            <v>#N/A</v>
          </cell>
        </row>
        <row r="295">
          <cell r="F295" t="str">
            <v>PREÇO UNITÁRIO  TOTAL</v>
          </cell>
          <cell r="J295" t="e">
            <v>#N/A</v>
          </cell>
        </row>
        <row r="301">
          <cell r="A301" t="str">
            <v>1 A 00 961 00</v>
          </cell>
          <cell r="C301" t="str">
            <v>SERVIÇO:</v>
          </cell>
          <cell r="D301" t="str">
            <v>Peças de Desgaste do Britador 30m3/h</v>
          </cell>
          <cell r="F301" t="str">
            <v>PRODUÇÃO DA EQUIPE - (C):</v>
          </cell>
          <cell r="J301">
            <v>1</v>
          </cell>
          <cell r="K301" t="str">
            <v>CJH</v>
          </cell>
          <cell r="M301">
            <v>60.95</v>
          </cell>
        </row>
        <row r="302">
          <cell r="F302" t="str">
            <v>UNITÁRIO</v>
          </cell>
          <cell r="H302" t="str">
            <v>C. OPERACIONAL</v>
          </cell>
        </row>
        <row r="303">
          <cell r="C303" t="str">
            <v>ÍTEM</v>
          </cell>
          <cell r="D303" t="str">
            <v>E Q U I P A M E N T O</v>
          </cell>
          <cell r="E303" t="str">
            <v>QUANT.</v>
          </cell>
          <cell r="F303" t="str">
            <v>PROD</v>
          </cell>
          <cell r="G303" t="str">
            <v>IMPROD</v>
          </cell>
          <cell r="H303" t="str">
            <v>PROD</v>
          </cell>
          <cell r="I303" t="str">
            <v>IMPROD</v>
          </cell>
          <cell r="J303" t="str">
            <v>CUSTO HORÁRIO</v>
          </cell>
        </row>
        <row r="304">
          <cell r="D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D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D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D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D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D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D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F311" t="str">
            <v>CUSTO HORÁRIO DO EQUIPAMENTO - (A)</v>
          </cell>
          <cell r="J311">
            <v>0</v>
          </cell>
        </row>
        <row r="312">
          <cell r="C312" t="str">
            <v>ÍTEM</v>
          </cell>
          <cell r="D312" t="str">
            <v>M Ã O    D E   O B R A</v>
          </cell>
          <cell r="E312" t="str">
            <v>QUANT.</v>
          </cell>
          <cell r="F312" t="str">
            <v>SALÁRIO HORA</v>
          </cell>
          <cell r="J312" t="str">
            <v>CUSTO HORÁRIO</v>
          </cell>
        </row>
        <row r="313">
          <cell r="D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</row>
        <row r="314">
          <cell r="D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D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</row>
        <row r="316">
          <cell r="D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</row>
        <row r="317">
          <cell r="D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</row>
        <row r="318">
          <cell r="F318" t="str">
            <v>CUSTO HORÁRIO DE MÃO DE OBRA - (B)</v>
          </cell>
          <cell r="J318">
            <v>0</v>
          </cell>
        </row>
        <row r="319">
          <cell r="F319" t="str">
            <v>FERRAMENTAS</v>
          </cell>
          <cell r="H319">
            <v>0.2051</v>
          </cell>
          <cell r="J319">
            <v>0</v>
          </cell>
        </row>
        <row r="320">
          <cell r="F320" t="str">
            <v>CUSTO HORÁRIO TOTAL - (A + B)</v>
          </cell>
          <cell r="J320">
            <v>0</v>
          </cell>
        </row>
        <row r="321">
          <cell r="F321" t="str">
            <v>CUSTO UNITÁRIO DE EXECUÇÃO - (D)</v>
          </cell>
          <cell r="J321">
            <v>0</v>
          </cell>
        </row>
        <row r="322">
          <cell r="C322" t="str">
            <v>ÍTEM</v>
          </cell>
          <cell r="D322" t="str">
            <v>M A T E R I A L</v>
          </cell>
          <cell r="E322" t="str">
            <v>UNID</v>
          </cell>
          <cell r="F322" t="str">
            <v>CONSUMO</v>
          </cell>
          <cell r="H322" t="str">
            <v xml:space="preserve"> PREÇO UNITÁRIO</v>
          </cell>
          <cell r="J322" t="str">
            <v>CUSTO UNITÁRIO</v>
          </cell>
        </row>
        <row r="323">
          <cell r="C323" t="str">
            <v>AM09</v>
          </cell>
          <cell r="D323" t="str">
            <v>Mandíbula móvel p/ britador 6240C</v>
          </cell>
          <cell r="E323" t="str">
            <v>u/h</v>
          </cell>
          <cell r="F323">
            <v>1</v>
          </cell>
          <cell r="H323">
            <v>15.42</v>
          </cell>
          <cell r="J323">
            <v>15.42</v>
          </cell>
        </row>
        <row r="324">
          <cell r="C324" t="str">
            <v>AM10</v>
          </cell>
          <cell r="D324" t="str">
            <v>Mandíbula fixa p/ britador 6240C</v>
          </cell>
          <cell r="E324" t="str">
            <v>u/h</v>
          </cell>
          <cell r="F324">
            <v>1</v>
          </cell>
          <cell r="H324">
            <v>28.2</v>
          </cell>
          <cell r="J324">
            <v>28.2</v>
          </cell>
        </row>
        <row r="325">
          <cell r="C325" t="str">
            <v>AM11</v>
          </cell>
          <cell r="D325" t="str">
            <v>Revestimento móvel p/ britador 60TS</v>
          </cell>
          <cell r="E325" t="str">
            <v>u/h</v>
          </cell>
          <cell r="F325">
            <v>1</v>
          </cell>
          <cell r="H325">
            <v>7.61</v>
          </cell>
          <cell r="J325">
            <v>7.61</v>
          </cell>
        </row>
        <row r="326">
          <cell r="C326" t="str">
            <v>AM12</v>
          </cell>
          <cell r="D326" t="str">
            <v>Revestimento fixo p/ britador 60TS</v>
          </cell>
          <cell r="E326" t="str">
            <v>u/h</v>
          </cell>
          <cell r="F326">
            <v>1</v>
          </cell>
          <cell r="H326">
            <v>9.7200000000000006</v>
          </cell>
          <cell r="J326">
            <v>9.7200000000000006</v>
          </cell>
        </row>
        <row r="327">
          <cell r="D327">
            <v>0</v>
          </cell>
          <cell r="E327">
            <v>0</v>
          </cell>
          <cell r="H327">
            <v>0</v>
          </cell>
          <cell r="J327">
            <v>0</v>
          </cell>
        </row>
        <row r="328">
          <cell r="F328" t="str">
            <v>CUSTO TOTAL DE MATERIAL - (E)</v>
          </cell>
          <cell r="J328">
            <v>60.95</v>
          </cell>
        </row>
        <row r="329">
          <cell r="C329" t="str">
            <v>CODIGO</v>
          </cell>
          <cell r="D329" t="str">
            <v>ATIVIDADES AUXILIARES</v>
          </cell>
          <cell r="E329" t="str">
            <v>UNID</v>
          </cell>
          <cell r="F329" t="str">
            <v>QUANTIDADE</v>
          </cell>
          <cell r="H329" t="str">
            <v xml:space="preserve"> PREÇO UNITÁRIO</v>
          </cell>
          <cell r="J329" t="str">
            <v>CUSTO UNITÁRIO</v>
          </cell>
        </row>
        <row r="330">
          <cell r="D330">
            <v>0</v>
          </cell>
          <cell r="E330">
            <v>0</v>
          </cell>
          <cell r="H330">
            <v>0</v>
          </cell>
          <cell r="J330">
            <v>0</v>
          </cell>
        </row>
        <row r="331">
          <cell r="D331">
            <v>0</v>
          </cell>
          <cell r="E331">
            <v>0</v>
          </cell>
          <cell r="H331">
            <v>0</v>
          </cell>
          <cell r="J331">
            <v>0</v>
          </cell>
        </row>
        <row r="332">
          <cell r="D332">
            <v>0</v>
          </cell>
          <cell r="E332">
            <v>0</v>
          </cell>
          <cell r="H332">
            <v>0</v>
          </cell>
          <cell r="J332">
            <v>0</v>
          </cell>
        </row>
        <row r="333">
          <cell r="D333">
            <v>0</v>
          </cell>
          <cell r="E333">
            <v>0</v>
          </cell>
          <cell r="H333">
            <v>0</v>
          </cell>
          <cell r="J333">
            <v>0</v>
          </cell>
        </row>
        <row r="334">
          <cell r="D334">
            <v>0</v>
          </cell>
          <cell r="E334">
            <v>0</v>
          </cell>
          <cell r="H334">
            <v>0</v>
          </cell>
          <cell r="J334">
            <v>0</v>
          </cell>
        </row>
        <row r="335">
          <cell r="C335" t="str">
            <v>OBSERVAÇÕES:</v>
          </cell>
          <cell r="F335" t="str">
            <v>CUSTO ATIVIDADES AUXILIARES - (F)</v>
          </cell>
          <cell r="J335">
            <v>0</v>
          </cell>
        </row>
        <row r="336">
          <cell r="F336" t="str">
            <v>CUSTO UNITÁRIO DIRETO TOTAL</v>
          </cell>
          <cell r="J336">
            <v>60.95</v>
          </cell>
        </row>
        <row r="337">
          <cell r="F337" t="str">
            <v xml:space="preserve">BONIFICAÇÃO </v>
          </cell>
          <cell r="H337">
            <v>0</v>
          </cell>
          <cell r="J337">
            <v>0</v>
          </cell>
        </row>
        <row r="338">
          <cell r="F338" t="str">
            <v>PREÇO UNITÁRIO  TOTAL</v>
          </cell>
          <cell r="J338">
            <v>60.95</v>
          </cell>
        </row>
        <row r="342">
          <cell r="A342" t="str">
            <v>1 A 00 963 00</v>
          </cell>
          <cell r="C342" t="str">
            <v>SERVIÇO:</v>
          </cell>
          <cell r="D342" t="str">
            <v>Peças de Desgaste do Britador 80m3/h</v>
          </cell>
          <cell r="F342" t="str">
            <v>PRODUÇÃO DA EQUIPE - (C):</v>
          </cell>
          <cell r="J342">
            <v>1</v>
          </cell>
          <cell r="K342" t="str">
            <v>cjh</v>
          </cell>
          <cell r="M342">
            <v>148.97</v>
          </cell>
        </row>
        <row r="343">
          <cell r="F343" t="str">
            <v>UNITÁRIO</v>
          </cell>
          <cell r="H343" t="str">
            <v>C. OPERACIONAL</v>
          </cell>
        </row>
        <row r="344">
          <cell r="C344" t="str">
            <v>ÍTEM</v>
          </cell>
          <cell r="D344" t="str">
            <v>E Q U I P A M E N T O</v>
          </cell>
          <cell r="E344" t="str">
            <v>QUANT.</v>
          </cell>
          <cell r="F344" t="str">
            <v>PROD</v>
          </cell>
          <cell r="G344" t="str">
            <v>IMPROD</v>
          </cell>
          <cell r="H344" t="str">
            <v>PROD</v>
          </cell>
          <cell r="I344" t="str">
            <v>IMPROD</v>
          </cell>
          <cell r="J344" t="str">
            <v>CUSTO HORÁRIO</v>
          </cell>
        </row>
        <row r="345">
          <cell r="D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</row>
        <row r="346">
          <cell r="D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D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D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D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</row>
        <row r="350">
          <cell r="F350" t="str">
            <v>CUSTO HORÁRIO DO EQUIPAMENTO - (A)</v>
          </cell>
          <cell r="J350">
            <v>0</v>
          </cell>
        </row>
        <row r="351">
          <cell r="C351" t="str">
            <v>ÍTEM</v>
          </cell>
          <cell r="D351" t="str">
            <v>M Ã O    D E   O B R A</v>
          </cell>
          <cell r="E351" t="str">
            <v>QUANT.</v>
          </cell>
          <cell r="F351" t="str">
            <v>SALÁRIO HORA</v>
          </cell>
          <cell r="J351" t="str">
            <v>CUSTO HORÁRIO</v>
          </cell>
        </row>
        <row r="352">
          <cell r="D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</row>
        <row r="353">
          <cell r="D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</row>
        <row r="354">
          <cell r="D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</row>
        <row r="355">
          <cell r="D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D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</row>
        <row r="357">
          <cell r="F357" t="str">
            <v>CUSTO HORÁRIO DE MÃO DE OBRA - (B)</v>
          </cell>
          <cell r="J357">
            <v>0</v>
          </cell>
        </row>
        <row r="358">
          <cell r="F358" t="str">
            <v>FERRAMENTAS</v>
          </cell>
          <cell r="H358">
            <v>0.05</v>
          </cell>
          <cell r="J358">
            <v>0</v>
          </cell>
        </row>
        <row r="359">
          <cell r="F359" t="str">
            <v>CUSTO HORÁRIO TOTAL - (A + B)</v>
          </cell>
          <cell r="J359">
            <v>0</v>
          </cell>
        </row>
        <row r="360">
          <cell r="F360" t="str">
            <v>CUSTO UNITÁRIO DE EXECUÇÃO - (D)</v>
          </cell>
          <cell r="J360">
            <v>0</v>
          </cell>
        </row>
        <row r="361">
          <cell r="C361" t="str">
            <v>ÍTEM</v>
          </cell>
          <cell r="D361" t="str">
            <v>M A T E R I A L</v>
          </cell>
          <cell r="E361" t="str">
            <v>UNID</v>
          </cell>
          <cell r="F361" t="str">
            <v>CONSUMO</v>
          </cell>
          <cell r="H361" t="str">
            <v xml:space="preserve"> PREÇO UNITÁRIO</v>
          </cell>
          <cell r="J361" t="str">
            <v>CUSTO UNITÁRIO</v>
          </cell>
        </row>
        <row r="362">
          <cell r="C362" t="str">
            <v>AM25</v>
          </cell>
          <cell r="D362" t="str">
            <v>Mandíbula móvel para britador 80x50</v>
          </cell>
          <cell r="E362" t="str">
            <v>u/h</v>
          </cell>
          <cell r="F362">
            <v>1</v>
          </cell>
          <cell r="H362">
            <v>27.04</v>
          </cell>
          <cell r="I362">
            <v>0</v>
          </cell>
          <cell r="J362">
            <v>27.04</v>
          </cell>
        </row>
        <row r="363">
          <cell r="C363" t="str">
            <v>AM26</v>
          </cell>
          <cell r="D363" t="str">
            <v>Mandíbula fixa para britador 80x50</v>
          </cell>
          <cell r="E363" t="str">
            <v>u/h</v>
          </cell>
          <cell r="F363">
            <v>1</v>
          </cell>
          <cell r="H363">
            <v>15.56</v>
          </cell>
          <cell r="I363">
            <v>0</v>
          </cell>
          <cell r="J363">
            <v>15.56</v>
          </cell>
        </row>
        <row r="364">
          <cell r="C364" t="str">
            <v>AM27</v>
          </cell>
          <cell r="D364" t="str">
            <v>Revestimento móvel p/ britador 90TS</v>
          </cell>
          <cell r="E364" t="str">
            <v>u/h</v>
          </cell>
          <cell r="F364">
            <v>1</v>
          </cell>
          <cell r="H364">
            <v>12.93</v>
          </cell>
          <cell r="I364">
            <v>0</v>
          </cell>
          <cell r="J364">
            <v>12.93</v>
          </cell>
        </row>
        <row r="365">
          <cell r="C365" t="str">
            <v>AM28</v>
          </cell>
          <cell r="D365" t="str">
            <v>Revestimento fixo p/ britador 90TS</v>
          </cell>
          <cell r="E365" t="str">
            <v>u/h</v>
          </cell>
          <cell r="F365">
            <v>1</v>
          </cell>
          <cell r="H365">
            <v>24.38</v>
          </cell>
          <cell r="I365">
            <v>0</v>
          </cell>
          <cell r="J365">
            <v>24.38</v>
          </cell>
        </row>
        <row r="366">
          <cell r="C366" t="str">
            <v>AM29</v>
          </cell>
          <cell r="D366" t="str">
            <v>Revestimento móvel p/ britador 90TF</v>
          </cell>
          <cell r="E366" t="str">
            <v>u/h</v>
          </cell>
          <cell r="F366">
            <v>1</v>
          </cell>
          <cell r="H366">
            <v>44.68</v>
          </cell>
          <cell r="I366">
            <v>0</v>
          </cell>
          <cell r="J366">
            <v>44.68</v>
          </cell>
        </row>
        <row r="367">
          <cell r="C367" t="str">
            <v>AM30</v>
          </cell>
          <cell r="D367" t="str">
            <v>Revestimento fixo p/ britador 90TF</v>
          </cell>
          <cell r="E367" t="str">
            <v>u/h</v>
          </cell>
          <cell r="F367">
            <v>1</v>
          </cell>
          <cell r="H367">
            <v>24.38</v>
          </cell>
          <cell r="I367">
            <v>0</v>
          </cell>
          <cell r="J367">
            <v>24.38</v>
          </cell>
        </row>
        <row r="368">
          <cell r="F368" t="str">
            <v>CUSTO TOTAL DE MATERIAL - (E)</v>
          </cell>
          <cell r="J368">
            <v>148.97</v>
          </cell>
        </row>
        <row r="369">
          <cell r="C369" t="str">
            <v>CODIGO</v>
          </cell>
          <cell r="D369" t="str">
            <v>ATIVIDADES AUXILIARES</v>
          </cell>
          <cell r="E369" t="str">
            <v>UNID</v>
          </cell>
          <cell r="F369" t="str">
            <v>QUANTIDADE</v>
          </cell>
          <cell r="H369" t="str">
            <v xml:space="preserve"> PREÇO UNITÁRIO</v>
          </cell>
          <cell r="J369" t="str">
            <v>CUSTO UNITÁRIO</v>
          </cell>
        </row>
        <row r="370">
          <cell r="D370">
            <v>0</v>
          </cell>
          <cell r="E370">
            <v>0</v>
          </cell>
          <cell r="H370">
            <v>0</v>
          </cell>
          <cell r="J370">
            <v>0</v>
          </cell>
        </row>
        <row r="371">
          <cell r="D371">
            <v>0</v>
          </cell>
          <cell r="E371">
            <v>0</v>
          </cell>
          <cell r="H371">
            <v>0</v>
          </cell>
          <cell r="J371">
            <v>0</v>
          </cell>
        </row>
        <row r="372">
          <cell r="D372">
            <v>0</v>
          </cell>
          <cell r="E372">
            <v>0</v>
          </cell>
          <cell r="H372">
            <v>0</v>
          </cell>
          <cell r="J372">
            <v>0</v>
          </cell>
        </row>
        <row r="373">
          <cell r="D373">
            <v>0</v>
          </cell>
          <cell r="E373">
            <v>0</v>
          </cell>
          <cell r="H373">
            <v>0</v>
          </cell>
          <cell r="J373">
            <v>0</v>
          </cell>
        </row>
        <row r="374">
          <cell r="D374">
            <v>0</v>
          </cell>
          <cell r="E374">
            <v>0</v>
          </cell>
          <cell r="H374">
            <v>0</v>
          </cell>
          <cell r="J374">
            <v>0</v>
          </cell>
        </row>
        <row r="375">
          <cell r="C375" t="str">
            <v>OBSERVAÇÕES:</v>
          </cell>
          <cell r="F375" t="str">
            <v>CUSTO ATIVIDADES AUXILIARES - (F)</v>
          </cell>
          <cell r="J375">
            <v>0</v>
          </cell>
        </row>
        <row r="376">
          <cell r="F376" t="str">
            <v>CUSTO UNITÁRIO DIRETO TOTAL</v>
          </cell>
          <cell r="J376">
            <v>148.97</v>
          </cell>
        </row>
        <row r="377">
          <cell r="F377" t="str">
            <v xml:space="preserve">BONIFICAÇÃO </v>
          </cell>
          <cell r="H377">
            <v>0</v>
          </cell>
          <cell r="J377">
            <v>0</v>
          </cell>
        </row>
        <row r="378">
          <cell r="F378" t="str">
            <v>PREÇO UNITÁRIO  TOTAL</v>
          </cell>
          <cell r="J378">
            <v>148.97</v>
          </cell>
        </row>
        <row r="382">
          <cell r="A382" t="str">
            <v>1 A 00 964 00</v>
          </cell>
          <cell r="C382" t="str">
            <v>SERVIÇO:</v>
          </cell>
          <cell r="D382" t="str">
            <v>Peças de desgaste britador produção de rachão</v>
          </cell>
          <cell r="F382" t="str">
            <v>PRODUÇÃO DA EQUIPE - (C):</v>
          </cell>
          <cell r="J382">
            <v>1</v>
          </cell>
          <cell r="K382" t="str">
            <v>cjh</v>
          </cell>
          <cell r="M382">
            <v>42.6</v>
          </cell>
        </row>
        <row r="383">
          <cell r="F383" t="str">
            <v>UNITÁRIO</v>
          </cell>
          <cell r="H383" t="str">
            <v>C. OPERACIONAL</v>
          </cell>
        </row>
        <row r="384">
          <cell r="C384" t="str">
            <v>ÍTEM</v>
          </cell>
          <cell r="D384" t="str">
            <v>E Q U I P A M E N T O</v>
          </cell>
          <cell r="E384" t="str">
            <v>QUANT.</v>
          </cell>
          <cell r="F384" t="str">
            <v>PROD</v>
          </cell>
          <cell r="G384" t="str">
            <v>IMPROD</v>
          </cell>
          <cell r="H384" t="str">
            <v>PROD</v>
          </cell>
          <cell r="I384" t="str">
            <v>IMPROD</v>
          </cell>
          <cell r="J384" t="str">
            <v>CUSTO HORÁRIO</v>
          </cell>
        </row>
        <row r="385">
          <cell r="D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D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D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</row>
        <row r="388">
          <cell r="D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</row>
        <row r="389">
          <cell r="D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</row>
        <row r="390">
          <cell r="F390" t="str">
            <v>CUSTO HORÁRIO DO EQUIPAMENTO - (A)</v>
          </cell>
          <cell r="J390">
            <v>0</v>
          </cell>
        </row>
        <row r="391">
          <cell r="C391" t="str">
            <v>ÍTEM</v>
          </cell>
          <cell r="D391" t="str">
            <v>M Ã O    D E   O B R A</v>
          </cell>
          <cell r="E391" t="str">
            <v>QUANT.</v>
          </cell>
          <cell r="F391" t="str">
            <v>SALÁRIO HORA</v>
          </cell>
          <cell r="J391" t="str">
            <v>CUSTO HORÁRIO</v>
          </cell>
        </row>
        <row r="392"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D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</row>
        <row r="394">
          <cell r="D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</row>
        <row r="395"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D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</row>
        <row r="397">
          <cell r="F397" t="str">
            <v>CUSTO HORÁRIO DE MÃO DE OBRA - (B)</v>
          </cell>
          <cell r="J397">
            <v>0</v>
          </cell>
        </row>
        <row r="398">
          <cell r="F398" t="str">
            <v>FERRAMENTAS</v>
          </cell>
          <cell r="H398">
            <v>0.05</v>
          </cell>
          <cell r="J398">
            <v>0</v>
          </cell>
        </row>
        <row r="399">
          <cell r="F399" t="str">
            <v>CUSTO HORÁRIO TOTAL - (A + B)</v>
          </cell>
          <cell r="J399">
            <v>0</v>
          </cell>
        </row>
        <row r="400">
          <cell r="F400" t="str">
            <v>CUSTO UNITÁRIO DE EXECUÇÃO - (D)</v>
          </cell>
          <cell r="J400">
            <v>0</v>
          </cell>
        </row>
        <row r="401">
          <cell r="C401" t="str">
            <v>ÍTEM</v>
          </cell>
          <cell r="D401" t="str">
            <v>M A T E R I A L</v>
          </cell>
          <cell r="E401" t="str">
            <v>UNID</v>
          </cell>
          <cell r="F401" t="str">
            <v>CONSUMO</v>
          </cell>
          <cell r="H401" t="str">
            <v xml:space="preserve"> PREÇO UNITÁRIO</v>
          </cell>
          <cell r="J401" t="str">
            <v>CUSTO UNITÁRIO</v>
          </cell>
        </row>
        <row r="402">
          <cell r="C402" t="str">
            <v>AM25</v>
          </cell>
          <cell r="D402" t="str">
            <v>Mandíbula móvel para britador 80x50</v>
          </cell>
          <cell r="E402" t="str">
            <v>u/h</v>
          </cell>
          <cell r="F402">
            <v>1</v>
          </cell>
          <cell r="H402">
            <v>27.04</v>
          </cell>
          <cell r="I402">
            <v>0</v>
          </cell>
          <cell r="J402">
            <v>27.04</v>
          </cell>
        </row>
        <row r="403">
          <cell r="C403" t="str">
            <v>AM26</v>
          </cell>
          <cell r="D403" t="str">
            <v>Mandíbula fixa para britador 80x50</v>
          </cell>
          <cell r="E403" t="str">
            <v>u/h</v>
          </cell>
          <cell r="F403">
            <v>1</v>
          </cell>
          <cell r="H403">
            <v>15.56</v>
          </cell>
          <cell r="I403">
            <v>0</v>
          </cell>
          <cell r="J403">
            <v>15.56</v>
          </cell>
        </row>
        <row r="404">
          <cell r="D404">
            <v>0</v>
          </cell>
          <cell r="E404">
            <v>0</v>
          </cell>
          <cell r="H404">
            <v>0</v>
          </cell>
          <cell r="I404">
            <v>0</v>
          </cell>
          <cell r="J404">
            <v>0</v>
          </cell>
        </row>
        <row r="405">
          <cell r="D405">
            <v>0</v>
          </cell>
          <cell r="E405">
            <v>0</v>
          </cell>
          <cell r="H405">
            <v>0</v>
          </cell>
          <cell r="I405">
            <v>0</v>
          </cell>
          <cell r="J405">
            <v>0</v>
          </cell>
        </row>
        <row r="406">
          <cell r="D406">
            <v>0</v>
          </cell>
          <cell r="E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D407">
            <v>0</v>
          </cell>
          <cell r="E407">
            <v>0</v>
          </cell>
          <cell r="H407">
            <v>0</v>
          </cell>
          <cell r="I407">
            <v>0</v>
          </cell>
          <cell r="J407">
            <v>0</v>
          </cell>
        </row>
        <row r="408">
          <cell r="F408" t="str">
            <v>CUSTO TOTAL DE MATERIAL - (E)</v>
          </cell>
          <cell r="J408">
            <v>42.6</v>
          </cell>
        </row>
        <row r="409">
          <cell r="C409" t="str">
            <v>CODIGO</v>
          </cell>
          <cell r="D409" t="str">
            <v>ATIVIDADES AUXILIARES</v>
          </cell>
          <cell r="E409" t="str">
            <v>UNID</v>
          </cell>
          <cell r="F409" t="str">
            <v>QUANTIDADE</v>
          </cell>
          <cell r="H409" t="str">
            <v xml:space="preserve"> PREÇO UNITÁRIO</v>
          </cell>
          <cell r="J409" t="str">
            <v>CUSTO UNITÁRIO</v>
          </cell>
        </row>
        <row r="410">
          <cell r="D410">
            <v>0</v>
          </cell>
          <cell r="E410">
            <v>0</v>
          </cell>
          <cell r="H410">
            <v>0</v>
          </cell>
          <cell r="J410">
            <v>0</v>
          </cell>
        </row>
        <row r="411">
          <cell r="D411">
            <v>0</v>
          </cell>
          <cell r="E411">
            <v>0</v>
          </cell>
          <cell r="H411">
            <v>0</v>
          </cell>
          <cell r="J411">
            <v>0</v>
          </cell>
        </row>
        <row r="412">
          <cell r="D412">
            <v>0</v>
          </cell>
          <cell r="E412">
            <v>0</v>
          </cell>
          <cell r="H412">
            <v>0</v>
          </cell>
          <cell r="J412">
            <v>0</v>
          </cell>
        </row>
        <row r="413">
          <cell r="D413">
            <v>0</v>
          </cell>
          <cell r="E413">
            <v>0</v>
          </cell>
          <cell r="H413">
            <v>0</v>
          </cell>
          <cell r="J413">
            <v>0</v>
          </cell>
        </row>
        <row r="414">
          <cell r="D414">
            <v>0</v>
          </cell>
          <cell r="E414">
            <v>0</v>
          </cell>
          <cell r="H414">
            <v>0</v>
          </cell>
          <cell r="J414">
            <v>0</v>
          </cell>
        </row>
        <row r="415">
          <cell r="C415" t="str">
            <v>OBSERVAÇÕES:</v>
          </cell>
          <cell r="F415" t="str">
            <v>CUSTO ATIVIDADES AUXILIARES - (F)</v>
          </cell>
          <cell r="J415">
            <v>0</v>
          </cell>
        </row>
        <row r="416">
          <cell r="F416" t="str">
            <v>CUSTO UNITÁRIO DIRETO TOTAL</v>
          </cell>
          <cell r="J416">
            <v>42.6</v>
          </cell>
        </row>
        <row r="417">
          <cell r="F417" t="str">
            <v xml:space="preserve">BONIFICAÇÃO </v>
          </cell>
          <cell r="H417">
            <v>0</v>
          </cell>
          <cell r="J417">
            <v>0</v>
          </cell>
        </row>
        <row r="418">
          <cell r="F418" t="str">
            <v>PREÇO UNITÁRIO  TOTAL</v>
          </cell>
          <cell r="J418">
            <v>42.6</v>
          </cell>
        </row>
        <row r="422">
          <cell r="A422" t="str">
            <v>1 A 01 100 01</v>
          </cell>
          <cell r="C422" t="str">
            <v>SERVIÇO:</v>
          </cell>
          <cell r="D422" t="str">
            <v>Limpeza camada vegetal em jazida com expurgo lateral (construção e restauração)</v>
          </cell>
          <cell r="F422" t="str">
            <v>PRODUÇÃO DA EQUIPE - (C):</v>
          </cell>
          <cell r="J422">
            <v>571</v>
          </cell>
          <cell r="K422" t="str">
            <v>m²</v>
          </cell>
          <cell r="M422">
            <v>0.39</v>
          </cell>
        </row>
        <row r="423">
          <cell r="F423" t="str">
            <v>UNITÁRIO</v>
          </cell>
          <cell r="H423" t="str">
            <v>C. OPERACIONAL</v>
          </cell>
        </row>
        <row r="424">
          <cell r="C424" t="str">
            <v>ÍTEM</v>
          </cell>
          <cell r="D424" t="str">
            <v>E Q U I P A M E N T O</v>
          </cell>
          <cell r="E424" t="str">
            <v>QUANT.</v>
          </cell>
          <cell r="F424" t="str">
            <v>PROD</v>
          </cell>
          <cell r="G424" t="str">
            <v>IMPROD</v>
          </cell>
          <cell r="H424" t="str">
            <v>PROD</v>
          </cell>
          <cell r="I424" t="str">
            <v>IMPROD</v>
          </cell>
          <cell r="J424" t="str">
            <v>CUSTO HORÁRIO</v>
          </cell>
        </row>
        <row r="425">
          <cell r="C425" t="str">
            <v>E002</v>
          </cell>
          <cell r="D425" t="str">
            <v>Trator de Esteiras : Caterpillar : D6M - com lâmina</v>
          </cell>
          <cell r="E425">
            <v>1</v>
          </cell>
          <cell r="F425">
            <v>1</v>
          </cell>
          <cell r="G425">
            <v>0</v>
          </cell>
          <cell r="H425">
            <v>200.57</v>
          </cell>
          <cell r="I425">
            <v>22.39</v>
          </cell>
          <cell r="J425">
            <v>200.57</v>
          </cell>
        </row>
        <row r="426">
          <cell r="D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</row>
        <row r="427">
          <cell r="D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</row>
        <row r="428">
          <cell r="D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</row>
        <row r="429">
          <cell r="D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D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</row>
        <row r="431">
          <cell r="D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</row>
        <row r="432">
          <cell r="F432" t="str">
            <v>CUSTO HORÁRIO DO EQUIPAMENTO - (A)</v>
          </cell>
          <cell r="J432">
            <v>200.57</v>
          </cell>
        </row>
        <row r="433">
          <cell r="C433" t="str">
            <v>ÍTEM</v>
          </cell>
          <cell r="D433" t="str">
            <v>M Ã O    D E   O B R A</v>
          </cell>
          <cell r="E433" t="str">
            <v>QUANT.</v>
          </cell>
          <cell r="F433" t="str">
            <v>SALÁRIO HORA</v>
          </cell>
          <cell r="J433" t="str">
            <v>CUSTO HORÁRIO</v>
          </cell>
        </row>
        <row r="434">
          <cell r="C434" t="str">
            <v>T501</v>
          </cell>
          <cell r="D434" t="str">
            <v>Encarregado de turma</v>
          </cell>
          <cell r="E434">
            <v>0.3</v>
          </cell>
          <cell r="F434">
            <v>21.11</v>
          </cell>
          <cell r="G434" t="e">
            <v>#N/A</v>
          </cell>
          <cell r="H434" t="e">
            <v>#N/A</v>
          </cell>
          <cell r="I434" t="e">
            <v>#N/A</v>
          </cell>
          <cell r="J434">
            <v>6.33</v>
          </cell>
        </row>
        <row r="435">
          <cell r="C435" t="str">
            <v>T701</v>
          </cell>
          <cell r="D435" t="str">
            <v>Servente</v>
          </cell>
          <cell r="E435">
            <v>2</v>
          </cell>
          <cell r="F435">
            <v>6.99</v>
          </cell>
          <cell r="G435" t="e">
            <v>#N/A</v>
          </cell>
          <cell r="H435" t="e">
            <v>#N/A</v>
          </cell>
          <cell r="I435" t="e">
            <v>#N/A</v>
          </cell>
          <cell r="J435">
            <v>13.98</v>
          </cell>
        </row>
        <row r="436">
          <cell r="D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</row>
        <row r="437"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D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</row>
        <row r="439">
          <cell r="F439" t="str">
            <v>CUSTO HORÁRIO DE MÃO DE OBRA - (B)</v>
          </cell>
          <cell r="J439">
            <v>20.309999999999999</v>
          </cell>
        </row>
        <row r="440">
          <cell r="F440" t="str">
            <v>FERRAMENTAS</v>
          </cell>
          <cell r="H440">
            <v>0.2051</v>
          </cell>
          <cell r="J440">
            <v>4.16</v>
          </cell>
        </row>
        <row r="441">
          <cell r="F441" t="str">
            <v>CUSTO HORÁRIO TOTAL - (A + B)</v>
          </cell>
          <cell r="J441">
            <v>225.04</v>
          </cell>
        </row>
        <row r="442">
          <cell r="F442" t="str">
            <v>CUSTO UNITÁRIO DE EXECUÇÃO - (D)</v>
          </cell>
          <cell r="J442">
            <v>0.39</v>
          </cell>
        </row>
        <row r="443">
          <cell r="C443" t="str">
            <v>ÍTEM</v>
          </cell>
          <cell r="D443" t="str">
            <v>M A T E R I A L</v>
          </cell>
          <cell r="E443" t="str">
            <v>UNID</v>
          </cell>
          <cell r="F443" t="str">
            <v>CONSUMO</v>
          </cell>
          <cell r="H443" t="str">
            <v xml:space="preserve"> PREÇO UNITÁRIO</v>
          </cell>
          <cell r="J443" t="str">
            <v>CUSTO UNITÁRIO</v>
          </cell>
        </row>
        <row r="444">
          <cell r="D444">
            <v>0</v>
          </cell>
          <cell r="E444">
            <v>0</v>
          </cell>
          <cell r="J444">
            <v>0</v>
          </cell>
        </row>
        <row r="445">
          <cell r="D445">
            <v>0</v>
          </cell>
          <cell r="J445">
            <v>0</v>
          </cell>
        </row>
        <row r="446">
          <cell r="D446">
            <v>0</v>
          </cell>
          <cell r="E446">
            <v>0</v>
          </cell>
          <cell r="J446">
            <v>0</v>
          </cell>
        </row>
        <row r="447">
          <cell r="D447">
            <v>0</v>
          </cell>
          <cell r="E447">
            <v>0</v>
          </cell>
          <cell r="J447">
            <v>0</v>
          </cell>
        </row>
        <row r="448">
          <cell r="D448">
            <v>0</v>
          </cell>
          <cell r="E448">
            <v>0</v>
          </cell>
          <cell r="J448">
            <v>0</v>
          </cell>
        </row>
        <row r="449">
          <cell r="F449" t="str">
            <v>CUSTO TOTAL DE MATERIAL - (E)</v>
          </cell>
          <cell r="J449">
            <v>0</v>
          </cell>
        </row>
        <row r="450">
          <cell r="C450" t="str">
            <v>CODIGO</v>
          </cell>
          <cell r="D450" t="str">
            <v>ATIVIDADES AUXILIARES</v>
          </cell>
          <cell r="E450" t="str">
            <v>UNID</v>
          </cell>
          <cell r="F450" t="str">
            <v>QUANTIDADE</v>
          </cell>
          <cell r="H450" t="str">
            <v xml:space="preserve"> PREÇO UNITÁRIO</v>
          </cell>
          <cell r="J450" t="str">
            <v>CUSTO UNITÁRIO</v>
          </cell>
        </row>
        <row r="451">
          <cell r="D451">
            <v>0</v>
          </cell>
          <cell r="E451">
            <v>0</v>
          </cell>
          <cell r="H451">
            <v>0</v>
          </cell>
          <cell r="J451">
            <v>0</v>
          </cell>
        </row>
        <row r="452">
          <cell r="D452">
            <v>0</v>
          </cell>
          <cell r="E452">
            <v>0</v>
          </cell>
          <cell r="H452">
            <v>0</v>
          </cell>
          <cell r="J452">
            <v>0</v>
          </cell>
        </row>
        <row r="453">
          <cell r="D453">
            <v>0</v>
          </cell>
          <cell r="E453">
            <v>0</v>
          </cell>
          <cell r="H453">
            <v>0</v>
          </cell>
          <cell r="J453">
            <v>0</v>
          </cell>
        </row>
        <row r="454">
          <cell r="D454">
            <v>0</v>
          </cell>
          <cell r="E454">
            <v>0</v>
          </cell>
          <cell r="H454">
            <v>0</v>
          </cell>
          <cell r="J454">
            <v>0</v>
          </cell>
        </row>
        <row r="455">
          <cell r="D455">
            <v>0</v>
          </cell>
          <cell r="E455">
            <v>0</v>
          </cell>
          <cell r="H455">
            <v>0</v>
          </cell>
          <cell r="J455">
            <v>0</v>
          </cell>
        </row>
        <row r="456">
          <cell r="C456" t="str">
            <v>OBSERVAÇÕES:</v>
          </cell>
          <cell r="F456" t="str">
            <v>CUSTO ATIVIDADES AUXILIARES - (F)</v>
          </cell>
          <cell r="J456">
            <v>0</v>
          </cell>
        </row>
        <row r="457">
          <cell r="F457" t="str">
            <v>CUSTO UNITÁRIO DIRETO TOTAL</v>
          </cell>
          <cell r="J457">
            <v>0.39</v>
          </cell>
        </row>
        <row r="458">
          <cell r="F458" t="str">
            <v xml:space="preserve">BONIFICAÇÃO </v>
          </cell>
          <cell r="H458">
            <v>0</v>
          </cell>
          <cell r="J458">
            <v>0</v>
          </cell>
        </row>
        <row r="459">
          <cell r="F459" t="str">
            <v>PREÇO UNITÁRIO  TOTAL</v>
          </cell>
          <cell r="J459">
            <v>0.39</v>
          </cell>
        </row>
        <row r="463">
          <cell r="A463" t="str">
            <v>1 A 01 100 02</v>
          </cell>
          <cell r="C463" t="str">
            <v>SERVIÇO:</v>
          </cell>
          <cell r="D463" t="str">
            <v>Limpeza de camada vegetal em jazida (conservação)</v>
          </cell>
          <cell r="F463" t="str">
            <v>PRODUÇÃO DA EQUIPE - (C):</v>
          </cell>
          <cell r="J463">
            <v>173</v>
          </cell>
          <cell r="K463" t="str">
            <v>m²</v>
          </cell>
          <cell r="M463">
            <v>0.77</v>
          </cell>
        </row>
        <row r="464">
          <cell r="F464" t="str">
            <v>UNITÁRIO</v>
          </cell>
          <cell r="H464" t="str">
            <v>C. OPERACIONAL</v>
          </cell>
        </row>
        <row r="465">
          <cell r="C465" t="str">
            <v>ÍTEM</v>
          </cell>
          <cell r="D465" t="str">
            <v>E Q U I P A M E N T O</v>
          </cell>
          <cell r="E465" t="str">
            <v>QUANT.</v>
          </cell>
          <cell r="F465" t="str">
            <v>PROD</v>
          </cell>
          <cell r="G465" t="str">
            <v>IMPROD</v>
          </cell>
          <cell r="H465" t="str">
            <v>PROD</v>
          </cell>
          <cell r="I465" t="str">
            <v>IMPROD</v>
          </cell>
          <cell r="J465" t="str">
            <v>CUSTO HORÁRIO</v>
          </cell>
        </row>
        <row r="466">
          <cell r="C466" t="str">
            <v>E001</v>
          </cell>
          <cell r="D466" t="str">
            <v>Trator de Esteiras : New Holland : 7D - com lâmina</v>
          </cell>
          <cell r="E466">
            <v>1</v>
          </cell>
          <cell r="F466">
            <v>1</v>
          </cell>
          <cell r="G466">
            <v>0</v>
          </cell>
          <cell r="H466">
            <v>110.01</v>
          </cell>
          <cell r="I466">
            <v>19.440000000000001</v>
          </cell>
          <cell r="J466">
            <v>110.01</v>
          </cell>
        </row>
        <row r="467">
          <cell r="D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</row>
        <row r="468">
          <cell r="D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D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D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</row>
        <row r="471">
          <cell r="D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</row>
        <row r="472">
          <cell r="D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</row>
        <row r="473">
          <cell r="F473" t="str">
            <v>CUSTO HORÁRIO DO EQUIPAMENTO - (A)</v>
          </cell>
          <cell r="J473">
            <v>110.01</v>
          </cell>
        </row>
        <row r="474">
          <cell r="C474" t="str">
            <v>ÍTEM</v>
          </cell>
          <cell r="D474" t="str">
            <v>M Ã O    D E   O B R A</v>
          </cell>
          <cell r="E474" t="str">
            <v>QUANT.</v>
          </cell>
          <cell r="F474" t="str">
            <v>SALÁRIO HORA</v>
          </cell>
          <cell r="J474" t="str">
            <v>CUSTO HORÁRIO</v>
          </cell>
        </row>
        <row r="475">
          <cell r="C475" t="str">
            <v>T501</v>
          </cell>
          <cell r="D475" t="str">
            <v>Encarregado de turma</v>
          </cell>
          <cell r="E475">
            <v>0.3</v>
          </cell>
          <cell r="F475">
            <v>21.11</v>
          </cell>
          <cell r="G475" t="e">
            <v>#N/A</v>
          </cell>
          <cell r="H475" t="e">
            <v>#N/A</v>
          </cell>
          <cell r="I475" t="e">
            <v>#N/A</v>
          </cell>
          <cell r="J475">
            <v>6.33</v>
          </cell>
        </row>
        <row r="476">
          <cell r="C476" t="str">
            <v>T701</v>
          </cell>
          <cell r="D476" t="str">
            <v>Servente</v>
          </cell>
          <cell r="E476">
            <v>2</v>
          </cell>
          <cell r="F476">
            <v>6.99</v>
          </cell>
          <cell r="G476" t="e">
            <v>#N/A</v>
          </cell>
          <cell r="H476" t="e">
            <v>#N/A</v>
          </cell>
          <cell r="I476" t="e">
            <v>#N/A</v>
          </cell>
          <cell r="J476">
            <v>13.98</v>
          </cell>
        </row>
        <row r="477">
          <cell r="D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</row>
        <row r="478"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D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</row>
        <row r="480">
          <cell r="F480" t="str">
            <v>CUSTO HORÁRIO DE MÃO DE OBRA - (B)</v>
          </cell>
          <cell r="J480">
            <v>20.309999999999999</v>
          </cell>
        </row>
        <row r="481">
          <cell r="F481" t="str">
            <v>FERRAMENTAS</v>
          </cell>
          <cell r="H481">
            <v>0.2051</v>
          </cell>
          <cell r="J481">
            <v>4.16</v>
          </cell>
        </row>
        <row r="482">
          <cell r="F482" t="str">
            <v>CUSTO HORÁRIO TOTAL - (A + B)</v>
          </cell>
          <cell r="J482">
            <v>134.47999999999999</v>
          </cell>
        </row>
        <row r="483">
          <cell r="F483" t="str">
            <v>CUSTO UNITÁRIO DE EXECUÇÃO - (D)</v>
          </cell>
          <cell r="J483">
            <v>0.77</v>
          </cell>
        </row>
        <row r="484">
          <cell r="C484" t="str">
            <v>ÍTEM</v>
          </cell>
          <cell r="D484" t="str">
            <v>M A T E R I A L</v>
          </cell>
          <cell r="E484" t="str">
            <v>UNID</v>
          </cell>
          <cell r="F484" t="str">
            <v>CONSUMO</v>
          </cell>
          <cell r="H484" t="str">
            <v xml:space="preserve"> PREÇO UNITÁRIO</v>
          </cell>
          <cell r="J484" t="str">
            <v>CUSTO UNITÁRIO</v>
          </cell>
        </row>
        <row r="485">
          <cell r="D485">
            <v>0</v>
          </cell>
          <cell r="E485">
            <v>0</v>
          </cell>
          <cell r="J485">
            <v>0</v>
          </cell>
        </row>
        <row r="486">
          <cell r="D486">
            <v>0</v>
          </cell>
          <cell r="J486">
            <v>0</v>
          </cell>
        </row>
        <row r="487">
          <cell r="D487">
            <v>0</v>
          </cell>
          <cell r="E487">
            <v>0</v>
          </cell>
          <cell r="J487">
            <v>0</v>
          </cell>
        </row>
        <row r="488">
          <cell r="D488">
            <v>0</v>
          </cell>
          <cell r="E488">
            <v>0</v>
          </cell>
          <cell r="J488">
            <v>0</v>
          </cell>
        </row>
        <row r="489">
          <cell r="D489">
            <v>0</v>
          </cell>
          <cell r="E489">
            <v>0</v>
          </cell>
          <cell r="J489">
            <v>0</v>
          </cell>
        </row>
        <row r="490">
          <cell r="F490" t="str">
            <v>CUSTO TOTAL DE MATERIAL - (E)</v>
          </cell>
          <cell r="J490">
            <v>0</v>
          </cell>
        </row>
        <row r="491">
          <cell r="C491" t="str">
            <v>CODIGO</v>
          </cell>
          <cell r="D491" t="str">
            <v>ATIVIDADES AUXILIARES</v>
          </cell>
          <cell r="E491" t="str">
            <v>UNID</v>
          </cell>
          <cell r="F491" t="str">
            <v>QUANTIDADE</v>
          </cell>
          <cell r="H491" t="str">
            <v xml:space="preserve"> PREÇO UNITÁRIO</v>
          </cell>
          <cell r="J491" t="str">
            <v>CUSTO UNITÁRIO</v>
          </cell>
        </row>
        <row r="492">
          <cell r="D492">
            <v>0</v>
          </cell>
          <cell r="E492">
            <v>0</v>
          </cell>
          <cell r="H492">
            <v>0</v>
          </cell>
          <cell r="J492">
            <v>0</v>
          </cell>
        </row>
        <row r="493">
          <cell r="D493">
            <v>0</v>
          </cell>
          <cell r="E493">
            <v>0</v>
          </cell>
          <cell r="H493">
            <v>0</v>
          </cell>
          <cell r="J493">
            <v>0</v>
          </cell>
        </row>
        <row r="494">
          <cell r="D494">
            <v>0</v>
          </cell>
          <cell r="E494">
            <v>0</v>
          </cell>
          <cell r="H494">
            <v>0</v>
          </cell>
          <cell r="J494">
            <v>0</v>
          </cell>
        </row>
        <row r="495">
          <cell r="D495">
            <v>0</v>
          </cell>
          <cell r="E495">
            <v>0</v>
          </cell>
          <cell r="H495">
            <v>0</v>
          </cell>
          <cell r="J495">
            <v>0</v>
          </cell>
        </row>
        <row r="496">
          <cell r="D496">
            <v>0</v>
          </cell>
          <cell r="E496">
            <v>0</v>
          </cell>
          <cell r="H496">
            <v>0</v>
          </cell>
          <cell r="J496">
            <v>0</v>
          </cell>
        </row>
        <row r="497">
          <cell r="C497" t="str">
            <v>OBSERVAÇÕES:</v>
          </cell>
          <cell r="F497" t="str">
            <v>CUSTO ATIVIDADES AUXILIARES - (F)</v>
          </cell>
          <cell r="J497">
            <v>0</v>
          </cell>
        </row>
        <row r="498">
          <cell r="F498" t="str">
            <v>CUSTO UNITÁRIO DIRETO TOTAL</v>
          </cell>
          <cell r="J498">
            <v>0.77</v>
          </cell>
        </row>
        <row r="499">
          <cell r="F499" t="str">
            <v xml:space="preserve">BONIFICAÇÃO </v>
          </cell>
          <cell r="H499">
            <v>0</v>
          </cell>
          <cell r="J499">
            <v>0</v>
          </cell>
        </row>
        <row r="500">
          <cell r="F500" t="str">
            <v>PREÇO UNITÁRIO  TOTAL</v>
          </cell>
          <cell r="J500">
            <v>0.77</v>
          </cell>
        </row>
        <row r="504">
          <cell r="A504" t="str">
            <v>1 A 01 105 01</v>
          </cell>
          <cell r="C504" t="str">
            <v>SERVIÇO:</v>
          </cell>
          <cell r="D504" t="str">
            <v>Expurgo de jazida (construção e restauração)</v>
          </cell>
          <cell r="F504" t="str">
            <v>PRODUÇÃO DA EQUIPE - (C):</v>
          </cell>
          <cell r="J504">
            <v>106</v>
          </cell>
          <cell r="K504" t="str">
            <v>m³</v>
          </cell>
          <cell r="M504">
            <v>2.12</v>
          </cell>
        </row>
        <row r="505">
          <cell r="F505" t="str">
            <v>UNITÁRIO</v>
          </cell>
          <cell r="H505" t="str">
            <v>C. OPERACIONAL</v>
          </cell>
        </row>
        <row r="506">
          <cell r="C506" t="str">
            <v>ÍTEM</v>
          </cell>
          <cell r="D506" t="str">
            <v>E Q U I P A M E N T O</v>
          </cell>
          <cell r="E506" t="str">
            <v>QUANT.</v>
          </cell>
          <cell r="F506" t="str">
            <v>PROD</v>
          </cell>
          <cell r="G506" t="str">
            <v>IMPROD</v>
          </cell>
          <cell r="H506" t="str">
            <v>PROD</v>
          </cell>
          <cell r="I506" t="str">
            <v>IMPROD</v>
          </cell>
          <cell r="J506" t="str">
            <v>CUSTO HORÁRIO</v>
          </cell>
        </row>
        <row r="507">
          <cell r="C507" t="str">
            <v>E002</v>
          </cell>
          <cell r="D507" t="str">
            <v>Trator de Esteiras : Caterpillar : D6M - com lâmina</v>
          </cell>
          <cell r="E507">
            <v>1</v>
          </cell>
          <cell r="F507">
            <v>1</v>
          </cell>
          <cell r="G507">
            <v>0</v>
          </cell>
          <cell r="H507">
            <v>200.57</v>
          </cell>
          <cell r="I507">
            <v>22.39</v>
          </cell>
          <cell r="J507">
            <v>200.57</v>
          </cell>
        </row>
        <row r="508">
          <cell r="D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</row>
        <row r="509">
          <cell r="D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</row>
        <row r="510">
          <cell r="D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</row>
        <row r="511">
          <cell r="D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D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</row>
        <row r="513">
          <cell r="D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</row>
        <row r="514">
          <cell r="F514" t="str">
            <v>CUSTO HORÁRIO DO EQUIPAMENTO - (A)</v>
          </cell>
          <cell r="J514">
            <v>200.57</v>
          </cell>
        </row>
        <row r="515">
          <cell r="C515" t="str">
            <v>ÍTEM</v>
          </cell>
          <cell r="D515" t="str">
            <v>M Ã O    D E   O B R A</v>
          </cell>
          <cell r="E515" t="str">
            <v>QUANT.</v>
          </cell>
          <cell r="F515" t="str">
            <v>SALÁRIO HORA</v>
          </cell>
          <cell r="J515" t="str">
            <v>CUSTO HORÁRIO</v>
          </cell>
        </row>
        <row r="516">
          <cell r="C516" t="str">
            <v>T501</v>
          </cell>
          <cell r="D516" t="str">
            <v>Encarregado de turma</v>
          </cell>
          <cell r="E516">
            <v>0.3</v>
          </cell>
          <cell r="F516">
            <v>21.11</v>
          </cell>
          <cell r="G516" t="e">
            <v>#N/A</v>
          </cell>
          <cell r="H516" t="e">
            <v>#N/A</v>
          </cell>
          <cell r="I516" t="e">
            <v>#N/A</v>
          </cell>
          <cell r="J516">
            <v>6.33</v>
          </cell>
        </row>
        <row r="517">
          <cell r="C517" t="str">
            <v>T701</v>
          </cell>
          <cell r="D517" t="str">
            <v>Servente</v>
          </cell>
          <cell r="E517">
            <v>2</v>
          </cell>
          <cell r="F517">
            <v>6.99</v>
          </cell>
          <cell r="G517" t="e">
            <v>#N/A</v>
          </cell>
          <cell r="H517" t="e">
            <v>#N/A</v>
          </cell>
          <cell r="I517" t="e">
            <v>#N/A</v>
          </cell>
          <cell r="J517">
            <v>13.98</v>
          </cell>
        </row>
        <row r="518"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D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0"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F521" t="str">
            <v>CUSTO HORÁRIO DE MÃO DE OBRA - (B)</v>
          </cell>
          <cell r="J521">
            <v>20.309999999999999</v>
          </cell>
        </row>
        <row r="522">
          <cell r="F522" t="str">
            <v>FERRAMENTAS</v>
          </cell>
          <cell r="H522">
            <v>0.2051</v>
          </cell>
          <cell r="J522">
            <v>4.16</v>
          </cell>
        </row>
        <row r="523">
          <cell r="F523" t="str">
            <v>CUSTO HORÁRIO TOTAL - (A + B)</v>
          </cell>
          <cell r="J523">
            <v>225.04</v>
          </cell>
        </row>
        <row r="524">
          <cell r="F524" t="str">
            <v>CUSTO UNITÁRIO DE EXECUÇÃO - (D)</v>
          </cell>
          <cell r="J524">
            <v>2.12</v>
          </cell>
        </row>
        <row r="525">
          <cell r="C525" t="str">
            <v>ÍTEM</v>
          </cell>
          <cell r="D525" t="str">
            <v>M A T E R I A L</v>
          </cell>
          <cell r="E525" t="str">
            <v>UNID</v>
          </cell>
          <cell r="F525" t="str">
            <v>CONSUMO</v>
          </cell>
          <cell r="H525" t="str">
            <v xml:space="preserve"> PREÇO UNITÁRIO</v>
          </cell>
          <cell r="J525" t="str">
            <v>CUSTO UNITÁRIO</v>
          </cell>
        </row>
        <row r="526">
          <cell r="D526">
            <v>0</v>
          </cell>
          <cell r="E526">
            <v>0</v>
          </cell>
          <cell r="J526">
            <v>0</v>
          </cell>
        </row>
        <row r="527">
          <cell r="D527">
            <v>0</v>
          </cell>
          <cell r="J527">
            <v>0</v>
          </cell>
        </row>
        <row r="528">
          <cell r="D528">
            <v>0</v>
          </cell>
          <cell r="E528">
            <v>0</v>
          </cell>
          <cell r="J528">
            <v>0</v>
          </cell>
        </row>
        <row r="529">
          <cell r="D529">
            <v>0</v>
          </cell>
          <cell r="E529">
            <v>0</v>
          </cell>
          <cell r="J529">
            <v>0</v>
          </cell>
        </row>
        <row r="530">
          <cell r="D530">
            <v>0</v>
          </cell>
          <cell r="E530">
            <v>0</v>
          </cell>
          <cell r="J530">
            <v>0</v>
          </cell>
        </row>
        <row r="531">
          <cell r="F531" t="str">
            <v>CUSTO TOTAL DE MATERIAL - (E)</v>
          </cell>
          <cell r="J531">
            <v>0</v>
          </cell>
        </row>
        <row r="532">
          <cell r="C532" t="str">
            <v>CODIGO</v>
          </cell>
          <cell r="D532" t="str">
            <v>ATIVIDADES AUXILIARES</v>
          </cell>
          <cell r="E532" t="str">
            <v>UNID</v>
          </cell>
          <cell r="F532" t="str">
            <v>QUANTIDADE</v>
          </cell>
          <cell r="H532" t="str">
            <v xml:space="preserve"> PREÇO UNITÁRIO</v>
          </cell>
          <cell r="J532" t="str">
            <v>CUSTO UNITÁRIO</v>
          </cell>
        </row>
        <row r="533">
          <cell r="D533">
            <v>0</v>
          </cell>
          <cell r="E533">
            <v>0</v>
          </cell>
          <cell r="H533">
            <v>0</v>
          </cell>
          <cell r="J533">
            <v>0</v>
          </cell>
        </row>
        <row r="534">
          <cell r="D534">
            <v>0</v>
          </cell>
          <cell r="E534">
            <v>0</v>
          </cell>
          <cell r="H534">
            <v>0</v>
          </cell>
          <cell r="J534">
            <v>0</v>
          </cell>
        </row>
        <row r="535">
          <cell r="D535">
            <v>0</v>
          </cell>
          <cell r="E535">
            <v>0</v>
          </cell>
          <cell r="H535">
            <v>0</v>
          </cell>
          <cell r="J535">
            <v>0</v>
          </cell>
        </row>
        <row r="536">
          <cell r="D536">
            <v>0</v>
          </cell>
          <cell r="E536">
            <v>0</v>
          </cell>
          <cell r="H536">
            <v>0</v>
          </cell>
          <cell r="J536">
            <v>0</v>
          </cell>
        </row>
        <row r="537">
          <cell r="D537">
            <v>0</v>
          </cell>
          <cell r="E537">
            <v>0</v>
          </cell>
          <cell r="H537">
            <v>0</v>
          </cell>
          <cell r="J537">
            <v>0</v>
          </cell>
        </row>
        <row r="538">
          <cell r="C538" t="str">
            <v>OBSERVAÇÕES:</v>
          </cell>
          <cell r="F538" t="str">
            <v>CUSTO ATIVIDADES AUXILIARES - (F)</v>
          </cell>
          <cell r="J538">
            <v>0</v>
          </cell>
        </row>
        <row r="539">
          <cell r="F539" t="str">
            <v>CUSTO UNITÁRIO DIRETO TOTAL</v>
          </cell>
          <cell r="J539">
            <v>2.12</v>
          </cell>
        </row>
        <row r="540">
          <cell r="F540" t="str">
            <v xml:space="preserve">BONIFICAÇÃO </v>
          </cell>
          <cell r="H540">
            <v>0</v>
          </cell>
          <cell r="J540">
            <v>0</v>
          </cell>
        </row>
        <row r="541">
          <cell r="F541" t="str">
            <v>PREÇO UNITÁRIO  TOTAL</v>
          </cell>
          <cell r="J541">
            <v>2.12</v>
          </cell>
        </row>
        <row r="545">
          <cell r="A545" t="str">
            <v>1 A 01 105 02</v>
          </cell>
          <cell r="C545" t="str">
            <v>SERVIÇO:</v>
          </cell>
          <cell r="D545" t="str">
            <v>Expurgo de jazida (conservação)</v>
          </cell>
          <cell r="F545" t="str">
            <v>PRODUÇÃO DA EQUIPE - (C):</v>
          </cell>
          <cell r="J545">
            <v>32</v>
          </cell>
          <cell r="K545" t="str">
            <v>m³</v>
          </cell>
          <cell r="M545">
            <v>4.2</v>
          </cell>
        </row>
        <row r="546">
          <cell r="F546" t="str">
            <v>UNITÁRIO</v>
          </cell>
          <cell r="H546" t="str">
            <v>C. OPERACIONAL</v>
          </cell>
        </row>
        <row r="547">
          <cell r="C547" t="str">
            <v>ÍTEM</v>
          </cell>
          <cell r="D547" t="str">
            <v>E Q U I P A M E N T O</v>
          </cell>
          <cell r="E547" t="str">
            <v>QUANT.</v>
          </cell>
          <cell r="F547" t="str">
            <v>PROD</v>
          </cell>
          <cell r="G547" t="str">
            <v>IMPROD</v>
          </cell>
          <cell r="H547" t="str">
            <v>PROD</v>
          </cell>
          <cell r="I547" t="str">
            <v>IMPROD</v>
          </cell>
          <cell r="J547" t="str">
            <v>CUSTO HORÁRIO</v>
          </cell>
        </row>
        <row r="548">
          <cell r="C548" t="str">
            <v>E001</v>
          </cell>
          <cell r="D548" t="str">
            <v>Trator de Esteiras : New Holland : 7D - com lâmina</v>
          </cell>
          <cell r="E548">
            <v>1</v>
          </cell>
          <cell r="F548">
            <v>1</v>
          </cell>
          <cell r="G548">
            <v>0</v>
          </cell>
          <cell r="H548">
            <v>110.01</v>
          </cell>
          <cell r="I548">
            <v>19.440000000000001</v>
          </cell>
          <cell r="J548">
            <v>110.01</v>
          </cell>
        </row>
        <row r="549">
          <cell r="D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</row>
        <row r="550">
          <cell r="D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</row>
        <row r="551">
          <cell r="D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D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</row>
        <row r="553">
          <cell r="D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</row>
        <row r="554">
          <cell r="D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F555" t="str">
            <v>CUSTO HORÁRIO DO EQUIPAMENTO - (A)</v>
          </cell>
          <cell r="J555">
            <v>110.01</v>
          </cell>
        </row>
        <row r="556">
          <cell r="C556" t="str">
            <v>ÍTEM</v>
          </cell>
          <cell r="D556" t="str">
            <v>M Ã O    D E   O B R A</v>
          </cell>
          <cell r="E556" t="str">
            <v>QUANT.</v>
          </cell>
          <cell r="F556" t="str">
            <v>SALÁRIO HORA</v>
          </cell>
          <cell r="J556" t="str">
            <v>CUSTO HORÁRIO</v>
          </cell>
        </row>
        <row r="557">
          <cell r="C557" t="str">
            <v>T501</v>
          </cell>
          <cell r="D557" t="str">
            <v>Encarregado de turma</v>
          </cell>
          <cell r="E557">
            <v>0.3</v>
          </cell>
          <cell r="F557">
            <v>21.11</v>
          </cell>
          <cell r="G557" t="e">
            <v>#N/A</v>
          </cell>
          <cell r="H557" t="e">
            <v>#N/A</v>
          </cell>
          <cell r="I557" t="e">
            <v>#N/A</v>
          </cell>
          <cell r="J557">
            <v>6.33</v>
          </cell>
        </row>
        <row r="558">
          <cell r="C558" t="str">
            <v>T701</v>
          </cell>
          <cell r="D558" t="str">
            <v>Servente</v>
          </cell>
          <cell r="E558">
            <v>2</v>
          </cell>
          <cell r="F558">
            <v>6.99</v>
          </cell>
          <cell r="G558" t="e">
            <v>#N/A</v>
          </cell>
          <cell r="H558" t="e">
            <v>#N/A</v>
          </cell>
          <cell r="I558" t="e">
            <v>#N/A</v>
          </cell>
          <cell r="J558">
            <v>13.98</v>
          </cell>
        </row>
        <row r="559">
          <cell r="D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</row>
        <row r="560"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D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</row>
        <row r="562">
          <cell r="F562" t="str">
            <v>CUSTO HORÁRIO DE MÃO DE OBRA - (B)</v>
          </cell>
          <cell r="J562">
            <v>20.309999999999999</v>
          </cell>
        </row>
        <row r="563">
          <cell r="F563" t="str">
            <v>FERRAMENTAS</v>
          </cell>
          <cell r="H563">
            <v>0.2051</v>
          </cell>
          <cell r="J563">
            <v>4.16</v>
          </cell>
        </row>
        <row r="564">
          <cell r="F564" t="str">
            <v>CUSTO HORÁRIO TOTAL - (A + B)</v>
          </cell>
          <cell r="J564">
            <v>134.47999999999999</v>
          </cell>
        </row>
        <row r="565">
          <cell r="F565" t="str">
            <v>CUSTO UNITÁRIO DE EXECUÇÃO - (D)</v>
          </cell>
          <cell r="J565">
            <v>4.2</v>
          </cell>
        </row>
        <row r="566">
          <cell r="C566" t="str">
            <v>ÍTEM</v>
          </cell>
          <cell r="D566" t="str">
            <v>M A T E R I A L</v>
          </cell>
          <cell r="E566" t="str">
            <v>UNID</v>
          </cell>
          <cell r="F566" t="str">
            <v>CONSUMO</v>
          </cell>
          <cell r="H566" t="str">
            <v xml:space="preserve"> PREÇO UNITÁRIO</v>
          </cell>
          <cell r="J566" t="str">
            <v>CUSTO UNITÁRIO</v>
          </cell>
        </row>
        <row r="567">
          <cell r="D567">
            <v>0</v>
          </cell>
          <cell r="E567">
            <v>0</v>
          </cell>
          <cell r="J567">
            <v>0</v>
          </cell>
        </row>
        <row r="568">
          <cell r="D568">
            <v>0</v>
          </cell>
          <cell r="J568">
            <v>0</v>
          </cell>
        </row>
        <row r="569">
          <cell r="D569">
            <v>0</v>
          </cell>
          <cell r="E569">
            <v>0</v>
          </cell>
          <cell r="J569">
            <v>0</v>
          </cell>
        </row>
        <row r="570">
          <cell r="D570">
            <v>0</v>
          </cell>
          <cell r="E570">
            <v>0</v>
          </cell>
          <cell r="J570">
            <v>0</v>
          </cell>
        </row>
        <row r="571">
          <cell r="D571">
            <v>0</v>
          </cell>
          <cell r="E571">
            <v>0</v>
          </cell>
          <cell r="J571">
            <v>0</v>
          </cell>
        </row>
        <row r="572">
          <cell r="F572" t="str">
            <v>CUSTO TOTAL DE MATERIAL - (E)</v>
          </cell>
          <cell r="J572">
            <v>0</v>
          </cell>
        </row>
        <row r="573">
          <cell r="C573" t="str">
            <v>CODIGO</v>
          </cell>
          <cell r="D573" t="str">
            <v>ATIVIDADES AUXILIARES</v>
          </cell>
          <cell r="E573" t="str">
            <v>UNID</v>
          </cell>
          <cell r="F573" t="str">
            <v>QUANTIDADE</v>
          </cell>
          <cell r="H573" t="str">
            <v xml:space="preserve"> PREÇO UNITÁRIO</v>
          </cell>
          <cell r="J573" t="str">
            <v>CUSTO UNITÁRIO</v>
          </cell>
        </row>
        <row r="574">
          <cell r="D574">
            <v>0</v>
          </cell>
          <cell r="E574">
            <v>0</v>
          </cell>
          <cell r="H574">
            <v>0</v>
          </cell>
          <cell r="J574">
            <v>0</v>
          </cell>
        </row>
        <row r="575">
          <cell r="D575">
            <v>0</v>
          </cell>
          <cell r="E575">
            <v>0</v>
          </cell>
          <cell r="H575">
            <v>0</v>
          </cell>
          <cell r="J575">
            <v>0</v>
          </cell>
        </row>
        <row r="576">
          <cell r="D576">
            <v>0</v>
          </cell>
          <cell r="E576">
            <v>0</v>
          </cell>
          <cell r="H576">
            <v>0</v>
          </cell>
          <cell r="J576">
            <v>0</v>
          </cell>
        </row>
        <row r="577">
          <cell r="D577">
            <v>0</v>
          </cell>
          <cell r="E577">
            <v>0</v>
          </cell>
          <cell r="H577">
            <v>0</v>
          </cell>
          <cell r="J577">
            <v>0</v>
          </cell>
        </row>
        <row r="578">
          <cell r="D578">
            <v>0</v>
          </cell>
          <cell r="E578">
            <v>0</v>
          </cell>
          <cell r="H578">
            <v>0</v>
          </cell>
          <cell r="J578">
            <v>0</v>
          </cell>
        </row>
        <row r="579">
          <cell r="C579" t="str">
            <v>OBSERVAÇÕES:</v>
          </cell>
          <cell r="F579" t="str">
            <v>CUSTO ATIVIDADES AUXILIARES - (F)</v>
          </cell>
          <cell r="J579">
            <v>0</v>
          </cell>
        </row>
        <row r="580">
          <cell r="F580" t="str">
            <v>CUSTO UNITÁRIO DIRETO TOTAL</v>
          </cell>
          <cell r="J580">
            <v>4.2</v>
          </cell>
        </row>
        <row r="581">
          <cell r="F581" t="str">
            <v xml:space="preserve">BONIFICAÇÃO </v>
          </cell>
          <cell r="H581">
            <v>0</v>
          </cell>
          <cell r="J581">
            <v>0</v>
          </cell>
        </row>
        <row r="582">
          <cell r="F582" t="str">
            <v>PREÇO UNITÁRIO  TOTAL</v>
          </cell>
          <cell r="J582">
            <v>4.2</v>
          </cell>
        </row>
        <row r="586">
          <cell r="A586" t="str">
            <v>1 A 01 111 01</v>
          </cell>
          <cell r="C586" t="str">
            <v>SERVIÇO:</v>
          </cell>
          <cell r="D586" t="str">
            <v>Escavação e carga material de jazida (conservação)</v>
          </cell>
          <cell r="F586" t="str">
            <v>PRODUÇÃO DA EQUIPE - (C):</v>
          </cell>
          <cell r="J586">
            <v>50</v>
          </cell>
          <cell r="K586" t="str">
            <v>M3</v>
          </cell>
          <cell r="M586">
            <v>377.82</v>
          </cell>
        </row>
        <row r="587">
          <cell r="F587" t="str">
            <v>UNITÁRIO</v>
          </cell>
          <cell r="H587" t="str">
            <v>C. OPERACIONAL</v>
          </cell>
        </row>
        <row r="588">
          <cell r="C588" t="str">
            <v>ÍTEM</v>
          </cell>
          <cell r="D588" t="str">
            <v>E Q U I P A M E N T O</v>
          </cell>
          <cell r="E588" t="str">
            <v>QUANT.</v>
          </cell>
          <cell r="F588" t="str">
            <v>PROD</v>
          </cell>
          <cell r="G588" t="str">
            <v>IMPROD</v>
          </cell>
          <cell r="H588" t="str">
            <v>PROD</v>
          </cell>
          <cell r="I588" t="str">
            <v>IMPROD</v>
          </cell>
          <cell r="J588" t="str">
            <v>CUSTO HORÁRIO</v>
          </cell>
        </row>
        <row r="589">
          <cell r="C589" t="str">
            <v>E002</v>
          </cell>
          <cell r="D589" t="str">
            <v>Trator de Esteiras : Caterpillar : D6M - com lâmina</v>
          </cell>
          <cell r="E589">
            <v>1</v>
          </cell>
          <cell r="F589">
            <v>1</v>
          </cell>
          <cell r="G589">
            <v>0</v>
          </cell>
          <cell r="H589">
            <v>200.57</v>
          </cell>
          <cell r="I589">
            <v>22.39</v>
          </cell>
          <cell r="J589">
            <v>200.57</v>
          </cell>
        </row>
        <row r="590">
          <cell r="C590" t="str">
            <v>E006</v>
          </cell>
          <cell r="D590" t="str">
            <v xml:space="preserve">Motoniveladora : Caterpillar : 120M - </v>
          </cell>
          <cell r="E590">
            <v>1</v>
          </cell>
          <cell r="F590">
            <v>0.24</v>
          </cell>
          <cell r="G590">
            <v>0.76</v>
          </cell>
          <cell r="H590">
            <v>152.81</v>
          </cell>
          <cell r="I590">
            <v>22.39</v>
          </cell>
          <cell r="J590">
            <v>53.69</v>
          </cell>
        </row>
        <row r="591">
          <cell r="C591" t="str">
            <v>E016</v>
          </cell>
          <cell r="D591" t="str">
            <v>Carregadeira de Pneus : Case : W-20 -  1,70 m3</v>
          </cell>
          <cell r="E591">
            <v>1</v>
          </cell>
          <cell r="F591">
            <v>0.56000000000000005</v>
          </cell>
          <cell r="G591">
            <v>0.44</v>
          </cell>
          <cell r="H591">
            <v>112.51</v>
          </cell>
          <cell r="I591">
            <v>22.39</v>
          </cell>
          <cell r="J591">
            <v>72.849999999999994</v>
          </cell>
        </row>
        <row r="592">
          <cell r="D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D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D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5">
          <cell r="D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</row>
        <row r="596">
          <cell r="F596" t="str">
            <v>CUSTO HORÁRIO DO EQUIPAMENTO - (A)</v>
          </cell>
          <cell r="J596">
            <v>327.11</v>
          </cell>
        </row>
        <row r="597">
          <cell r="C597" t="str">
            <v>ÍTEM</v>
          </cell>
          <cell r="D597" t="str">
            <v>M Ã O    D E   O B R A</v>
          </cell>
          <cell r="E597" t="str">
            <v>QUANT.</v>
          </cell>
          <cell r="F597" t="str">
            <v>SALÁRIO HORA</v>
          </cell>
          <cell r="J597" t="str">
            <v>CUSTO HORÁRIO</v>
          </cell>
        </row>
        <row r="598">
          <cell r="C598" t="str">
            <v>T501</v>
          </cell>
          <cell r="D598" t="str">
            <v>Encarregado de turma</v>
          </cell>
          <cell r="E598">
            <v>1</v>
          </cell>
          <cell r="F598">
            <v>21.11</v>
          </cell>
          <cell r="G598" t="e">
            <v>#N/A</v>
          </cell>
          <cell r="H598" t="e">
            <v>#N/A</v>
          </cell>
          <cell r="I598" t="e">
            <v>#N/A</v>
          </cell>
          <cell r="J598">
            <v>21.11</v>
          </cell>
        </row>
        <row r="599">
          <cell r="C599" t="str">
            <v>T701</v>
          </cell>
          <cell r="D599" t="str">
            <v>Servente</v>
          </cell>
          <cell r="E599">
            <v>3</v>
          </cell>
          <cell r="F599">
            <v>6.99</v>
          </cell>
          <cell r="G599" t="e">
            <v>#N/A</v>
          </cell>
          <cell r="H599" t="e">
            <v>#N/A</v>
          </cell>
          <cell r="I599" t="e">
            <v>#N/A</v>
          </cell>
          <cell r="J599">
            <v>20.97</v>
          </cell>
        </row>
        <row r="600">
          <cell r="D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</row>
        <row r="601">
          <cell r="D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</row>
        <row r="602"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</row>
        <row r="603">
          <cell r="F603" t="str">
            <v>CUSTO HORÁRIO DE MÃO DE OBRA - (B)</v>
          </cell>
          <cell r="J603">
            <v>42.08</v>
          </cell>
        </row>
        <row r="604">
          <cell r="F604" t="str">
            <v>FERRAMENTAS</v>
          </cell>
          <cell r="H604">
            <v>0.2051</v>
          </cell>
          <cell r="J604">
            <v>8.6300000000000008</v>
          </cell>
        </row>
        <row r="605">
          <cell r="F605" t="str">
            <v>CUSTO HORÁRIO TOTAL - (A + B)</v>
          </cell>
          <cell r="J605">
            <v>377.82</v>
          </cell>
        </row>
        <row r="606">
          <cell r="F606" t="str">
            <v>CUSTO UNITÁRIO DE EXECUÇÃO - (D)</v>
          </cell>
          <cell r="J606">
            <v>7.55</v>
          </cell>
        </row>
        <row r="607">
          <cell r="C607" t="str">
            <v>ÍTEM</v>
          </cell>
          <cell r="D607" t="str">
            <v>M A T E R I A L</v>
          </cell>
          <cell r="E607" t="str">
            <v>UNID</v>
          </cell>
          <cell r="F607" t="str">
            <v>CONSUMO</v>
          </cell>
          <cell r="H607" t="str">
            <v xml:space="preserve"> PREÇO UNITÁRIO</v>
          </cell>
          <cell r="J607" t="str">
            <v>CUSTO UNITÁRIO</v>
          </cell>
        </row>
        <row r="608">
          <cell r="C608" t="str">
            <v>M980</v>
          </cell>
          <cell r="D608" t="str">
            <v>Indenização de jazida</v>
          </cell>
          <cell r="E608" t="str">
            <v>m3</v>
          </cell>
          <cell r="F608">
            <v>1</v>
          </cell>
          <cell r="H608">
            <v>0.01</v>
          </cell>
          <cell r="J608">
            <v>0.01</v>
          </cell>
        </row>
        <row r="609">
          <cell r="D609">
            <v>0</v>
          </cell>
          <cell r="J609">
            <v>0</v>
          </cell>
        </row>
        <row r="610">
          <cell r="D610">
            <v>0</v>
          </cell>
          <cell r="E610">
            <v>0</v>
          </cell>
          <cell r="J610">
            <v>0</v>
          </cell>
        </row>
        <row r="611">
          <cell r="D611">
            <v>0</v>
          </cell>
          <cell r="E611">
            <v>0</v>
          </cell>
          <cell r="J611">
            <v>0</v>
          </cell>
        </row>
        <row r="612">
          <cell r="D612">
            <v>0</v>
          </cell>
          <cell r="E612">
            <v>0</v>
          </cell>
          <cell r="J612">
            <v>0</v>
          </cell>
        </row>
        <row r="613">
          <cell r="F613" t="str">
            <v>CUSTO TOTAL DE MATERIAL - (E)</v>
          </cell>
          <cell r="J613">
            <v>0.01</v>
          </cell>
        </row>
        <row r="614">
          <cell r="C614" t="str">
            <v>CODIGO</v>
          </cell>
          <cell r="D614" t="str">
            <v>ATIVIDADES AUXILIARES</v>
          </cell>
          <cell r="E614" t="str">
            <v>UNID</v>
          </cell>
          <cell r="F614" t="str">
            <v>QUANTIDADE</v>
          </cell>
          <cell r="H614" t="str">
            <v xml:space="preserve"> PREÇO UNITÁRIO</v>
          </cell>
          <cell r="J614" t="str">
            <v>CUSTO UNITÁRIO</v>
          </cell>
        </row>
        <row r="615">
          <cell r="C615" t="str">
            <v>1 A 01 100 01</v>
          </cell>
          <cell r="D615" t="str">
            <v>Limpeza camada vegetal em jazida com expurgo lateral (construção e restauração)</v>
          </cell>
          <cell r="E615" t="str">
            <v>m²</v>
          </cell>
          <cell r="H615">
            <v>0.39</v>
          </cell>
          <cell r="J615">
            <v>0</v>
          </cell>
        </row>
        <row r="616">
          <cell r="C616" t="str">
            <v>1 A 01 105 01</v>
          </cell>
          <cell r="D616" t="str">
            <v>Expurgo de jazida (construção e restauração)</v>
          </cell>
          <cell r="E616" t="str">
            <v>m³</v>
          </cell>
          <cell r="H616">
            <v>2.12</v>
          </cell>
          <cell r="J616">
            <v>0</v>
          </cell>
        </row>
        <row r="617">
          <cell r="D617">
            <v>0</v>
          </cell>
          <cell r="E617">
            <v>0</v>
          </cell>
          <cell r="H617">
            <v>0</v>
          </cell>
          <cell r="J617">
            <v>0</v>
          </cell>
        </row>
        <row r="618">
          <cell r="D618">
            <v>0</v>
          </cell>
          <cell r="E618">
            <v>0</v>
          </cell>
          <cell r="H618">
            <v>0</v>
          </cell>
          <cell r="J618">
            <v>0</v>
          </cell>
        </row>
        <row r="619">
          <cell r="D619">
            <v>0</v>
          </cell>
          <cell r="E619">
            <v>0</v>
          </cell>
          <cell r="H619">
            <v>0</v>
          </cell>
          <cell r="J619">
            <v>0</v>
          </cell>
        </row>
        <row r="620">
          <cell r="C620" t="str">
            <v>OBSERVAÇÕES:</v>
          </cell>
          <cell r="F620" t="str">
            <v>CUSTO ATIVIDADES AUXILIARES - (F)</v>
          </cell>
          <cell r="J620">
            <v>0</v>
          </cell>
        </row>
        <row r="621">
          <cell r="F621" t="str">
            <v>CUSTO UNITÁRIO DIRETO TOTAL</v>
          </cell>
          <cell r="J621">
            <v>377.82</v>
          </cell>
        </row>
        <row r="622">
          <cell r="F622" t="str">
            <v xml:space="preserve">BONIFICAÇÃO </v>
          </cell>
          <cell r="H622">
            <v>0</v>
          </cell>
          <cell r="J622">
            <v>0</v>
          </cell>
        </row>
        <row r="623">
          <cell r="F623" t="str">
            <v>PREÇO UNITÁRIO  TOTAL</v>
          </cell>
          <cell r="J623">
            <v>377.82</v>
          </cell>
        </row>
        <row r="627">
          <cell r="A627" t="str">
            <v>1 A 01 120 01</v>
          </cell>
          <cell r="C627" t="str">
            <v>SERVIÇO:</v>
          </cell>
          <cell r="D627" t="str">
            <v>Escavação e carga de material de jazida (construção e restauração)</v>
          </cell>
          <cell r="F627" t="str">
            <v>PRODUÇÃO DA EQUIPE - (C):</v>
          </cell>
          <cell r="J627">
            <v>165</v>
          </cell>
          <cell r="K627" t="str">
            <v>m³</v>
          </cell>
          <cell r="M627">
            <v>3.14</v>
          </cell>
        </row>
        <row r="628">
          <cell r="F628" t="str">
            <v>UNITÁRIO</v>
          </cell>
          <cell r="H628" t="str">
            <v>C. OPERACIONAL</v>
          </cell>
        </row>
        <row r="629">
          <cell r="C629" t="str">
            <v>ÍTEM</v>
          </cell>
          <cell r="D629" t="str">
            <v>E Q U I P A M E N T O</v>
          </cell>
          <cell r="E629" t="str">
            <v>QUANT.</v>
          </cell>
          <cell r="F629" t="str">
            <v>PROD</v>
          </cell>
          <cell r="G629" t="str">
            <v>IMPROD</v>
          </cell>
          <cell r="H629" t="str">
            <v>PROD</v>
          </cell>
          <cell r="I629" t="str">
            <v>IMPROD</v>
          </cell>
          <cell r="J629" t="str">
            <v>CUSTO HORÁRIO</v>
          </cell>
        </row>
        <row r="630">
          <cell r="C630" t="str">
            <v>E010</v>
          </cell>
          <cell r="D630" t="str">
            <v>Carregadeira de Pneus : Caterpillar : 950H -  3,3 m3</v>
          </cell>
          <cell r="E630">
            <v>1</v>
          </cell>
          <cell r="F630">
            <v>0.77</v>
          </cell>
          <cell r="G630">
            <v>0.23</v>
          </cell>
          <cell r="H630">
            <v>180.79</v>
          </cell>
          <cell r="I630">
            <v>22.39</v>
          </cell>
          <cell r="J630">
            <v>144.35</v>
          </cell>
        </row>
        <row r="631">
          <cell r="C631" t="str">
            <v>E006</v>
          </cell>
          <cell r="D631" t="str">
            <v xml:space="preserve">Motoniveladora : Caterpillar : 120M - </v>
          </cell>
          <cell r="E631">
            <v>1</v>
          </cell>
          <cell r="F631">
            <v>0.78</v>
          </cell>
          <cell r="G631">
            <v>0.22</v>
          </cell>
          <cell r="H631">
            <v>152.81</v>
          </cell>
          <cell r="I631">
            <v>22.39</v>
          </cell>
          <cell r="J631">
            <v>124.11</v>
          </cell>
        </row>
        <row r="632">
          <cell r="C632" t="str">
            <v>E002</v>
          </cell>
          <cell r="D632" t="str">
            <v>Trator de Esteiras : Caterpillar : D6M - com lâmina</v>
          </cell>
          <cell r="E632">
            <v>1</v>
          </cell>
          <cell r="F632">
            <v>1</v>
          </cell>
          <cell r="G632">
            <v>0</v>
          </cell>
          <cell r="H632">
            <v>200.57</v>
          </cell>
          <cell r="I632">
            <v>22.39</v>
          </cell>
          <cell r="J632">
            <v>200.57</v>
          </cell>
        </row>
        <row r="633">
          <cell r="D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</row>
        <row r="634">
          <cell r="D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D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</row>
        <row r="636">
          <cell r="F636" t="str">
            <v>CUSTO HORÁRIO DO EQUIPAMENTO - (A)</v>
          </cell>
          <cell r="J636">
            <v>469.03</v>
          </cell>
        </row>
        <row r="637">
          <cell r="C637" t="str">
            <v>ÍTEM</v>
          </cell>
          <cell r="D637" t="str">
            <v>M Ã O    D E   O B R A</v>
          </cell>
          <cell r="E637" t="str">
            <v>QUANT.</v>
          </cell>
          <cell r="F637" t="str">
            <v>SALÁRIO HORA</v>
          </cell>
          <cell r="J637" t="str">
            <v>CUSTO HORÁRIO</v>
          </cell>
        </row>
        <row r="638">
          <cell r="C638" t="str">
            <v>T501</v>
          </cell>
          <cell r="D638" t="str">
            <v>Encarregado de turma</v>
          </cell>
          <cell r="E638">
            <v>1</v>
          </cell>
          <cell r="F638">
            <v>21.11</v>
          </cell>
          <cell r="G638" t="e">
            <v>#N/A</v>
          </cell>
          <cell r="H638" t="e">
            <v>#N/A</v>
          </cell>
          <cell r="I638" t="e">
            <v>#N/A</v>
          </cell>
          <cell r="J638">
            <v>21.11</v>
          </cell>
        </row>
        <row r="639">
          <cell r="C639" t="str">
            <v>T701</v>
          </cell>
          <cell r="D639" t="str">
            <v>Servente</v>
          </cell>
          <cell r="E639">
            <v>3</v>
          </cell>
          <cell r="F639">
            <v>6.99</v>
          </cell>
          <cell r="G639" t="e">
            <v>#N/A</v>
          </cell>
          <cell r="H639" t="e">
            <v>#N/A</v>
          </cell>
          <cell r="I639" t="e">
            <v>#N/A</v>
          </cell>
          <cell r="J639">
            <v>20.97</v>
          </cell>
        </row>
        <row r="640">
          <cell r="D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</row>
        <row r="641"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D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</row>
        <row r="643">
          <cell r="F643" t="str">
            <v>CUSTO HORÁRIO DE MÃO DE OBRA - (B)</v>
          </cell>
          <cell r="J643">
            <v>42.08</v>
          </cell>
        </row>
        <row r="644">
          <cell r="F644" t="str">
            <v>FERRAMENTAS</v>
          </cell>
          <cell r="H644">
            <v>0.15509999999999999</v>
          </cell>
          <cell r="J644">
            <v>6.52</v>
          </cell>
        </row>
        <row r="645">
          <cell r="F645" t="str">
            <v>CUSTO HORÁRIO TOTAL - (A + B)</v>
          </cell>
          <cell r="J645">
            <v>517.63</v>
          </cell>
        </row>
        <row r="646">
          <cell r="F646" t="str">
            <v>CUSTO UNITÁRIO DE EXECUÇÃO - (D)</v>
          </cell>
          <cell r="J646">
            <v>3.13</v>
          </cell>
        </row>
        <row r="647">
          <cell r="C647" t="str">
            <v>ÍTEM</v>
          </cell>
          <cell r="D647" t="str">
            <v>M A T E R I A L</v>
          </cell>
          <cell r="E647" t="str">
            <v>UNID</v>
          </cell>
          <cell r="F647" t="str">
            <v>CONSUMO</v>
          </cell>
          <cell r="H647" t="str">
            <v xml:space="preserve"> PREÇO UNITÁRIO</v>
          </cell>
          <cell r="J647" t="str">
            <v>CUSTO UNITÁRIO</v>
          </cell>
        </row>
        <row r="648">
          <cell r="C648" t="str">
            <v>M980</v>
          </cell>
          <cell r="D648" t="str">
            <v>Indenização de jazida</v>
          </cell>
          <cell r="E648" t="str">
            <v>m3</v>
          </cell>
          <cell r="F648">
            <v>1</v>
          </cell>
          <cell r="H648">
            <v>0.01</v>
          </cell>
          <cell r="I648" t="e">
            <v>#N/A</v>
          </cell>
          <cell r="J648">
            <v>0.01</v>
          </cell>
        </row>
        <row r="649">
          <cell r="D649">
            <v>0</v>
          </cell>
          <cell r="E649">
            <v>0</v>
          </cell>
          <cell r="J649">
            <v>0</v>
          </cell>
        </row>
        <row r="650">
          <cell r="D650">
            <v>0</v>
          </cell>
          <cell r="E650">
            <v>0</v>
          </cell>
          <cell r="J650">
            <v>0</v>
          </cell>
        </row>
        <row r="651">
          <cell r="D651">
            <v>0</v>
          </cell>
          <cell r="E651">
            <v>0</v>
          </cell>
          <cell r="J651">
            <v>0</v>
          </cell>
        </row>
        <row r="652">
          <cell r="D652">
            <v>0</v>
          </cell>
          <cell r="E652">
            <v>0</v>
          </cell>
          <cell r="J652">
            <v>0</v>
          </cell>
        </row>
        <row r="653">
          <cell r="F653" t="str">
            <v>CUSTO TOTAL DE MATERIAL - (E)</v>
          </cell>
          <cell r="J653">
            <v>0.01</v>
          </cell>
        </row>
        <row r="654">
          <cell r="C654" t="str">
            <v>ÍTEM</v>
          </cell>
          <cell r="D654" t="str">
            <v>T R A N S P O R T E</v>
          </cell>
          <cell r="E654" t="str">
            <v>DMT</v>
          </cell>
          <cell r="F654" t="str">
            <v>CONSUMO</v>
          </cell>
          <cell r="H654" t="str">
            <v>CUSTO UNITÁRIO</v>
          </cell>
          <cell r="J654" t="str">
            <v>CUSTO UNITÁRIO</v>
          </cell>
        </row>
        <row r="655">
          <cell r="D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D656">
            <v>0</v>
          </cell>
          <cell r="H656">
            <v>0</v>
          </cell>
          <cell r="I656">
            <v>0</v>
          </cell>
          <cell r="J656">
            <v>0</v>
          </cell>
        </row>
        <row r="657">
          <cell r="D657">
            <v>0</v>
          </cell>
          <cell r="H657">
            <v>0</v>
          </cell>
          <cell r="I657">
            <v>0</v>
          </cell>
          <cell r="J657">
            <v>0</v>
          </cell>
        </row>
        <row r="658">
          <cell r="C658" t="str">
            <v>OBSERVAÇÕES:</v>
          </cell>
          <cell r="F658" t="str">
            <v>CUSTO UNITÁRIO DE TRANSPORTE - (F)</v>
          </cell>
          <cell r="J658">
            <v>0</v>
          </cell>
        </row>
        <row r="659">
          <cell r="F659" t="str">
            <v>CUSTO UNITÁRIO DIRETO TOTAL</v>
          </cell>
          <cell r="J659">
            <v>3.14</v>
          </cell>
        </row>
        <row r="660">
          <cell r="F660" t="str">
            <v xml:space="preserve">BONIFICAÇÃO </v>
          </cell>
          <cell r="H660">
            <v>0</v>
          </cell>
          <cell r="J660">
            <v>0</v>
          </cell>
        </row>
        <row r="661">
          <cell r="F661" t="str">
            <v>PREÇO UNITÁRIO  TOTAL</v>
          </cell>
          <cell r="J661">
            <v>3.14</v>
          </cell>
        </row>
        <row r="665">
          <cell r="A665" t="str">
            <v>1 A 01 150 01</v>
          </cell>
          <cell r="C665" t="str">
            <v>SERVIÇO:</v>
          </cell>
          <cell r="D665" t="str">
            <v>Rocha para britagem com perfuratriz sobre esteira</v>
          </cell>
          <cell r="F665" t="str">
            <v>PRODUÇÃO DA EQUIPE - (C):</v>
          </cell>
          <cell r="J665">
            <v>36</v>
          </cell>
          <cell r="K665" t="str">
            <v>M³</v>
          </cell>
          <cell r="M665">
            <v>19.95</v>
          </cell>
        </row>
        <row r="666">
          <cell r="F666" t="str">
            <v>UNITÁRIO</v>
          </cell>
          <cell r="H666" t="str">
            <v>C. OPERACIONAL</v>
          </cell>
        </row>
        <row r="667">
          <cell r="C667" t="str">
            <v>ÍTEM</v>
          </cell>
          <cell r="D667" t="str">
            <v>E Q U I P A M E N T O</v>
          </cell>
          <cell r="E667" t="str">
            <v>QUANT.</v>
          </cell>
          <cell r="F667" t="str">
            <v>PROD</v>
          </cell>
          <cell r="G667" t="str">
            <v>IMPROD</v>
          </cell>
          <cell r="H667" t="str">
            <v>PROD</v>
          </cell>
          <cell r="I667" t="str">
            <v>IMPROD</v>
          </cell>
          <cell r="J667" t="str">
            <v>CUSTO HORÁRIO</v>
          </cell>
        </row>
        <row r="668">
          <cell r="C668" t="str">
            <v>E010</v>
          </cell>
          <cell r="D668" t="str">
            <v>Carregadeira de Pneus : Caterpillar : 950H -  3,3 m3</v>
          </cell>
          <cell r="E668">
            <v>1</v>
          </cell>
          <cell r="F668">
            <v>0.35</v>
          </cell>
          <cell r="G668">
            <v>0.65</v>
          </cell>
          <cell r="H668">
            <v>180.79</v>
          </cell>
          <cell r="I668">
            <v>22.39</v>
          </cell>
          <cell r="J668">
            <v>77.83</v>
          </cell>
        </row>
        <row r="669">
          <cell r="C669" t="str">
            <v>E203</v>
          </cell>
          <cell r="D669" t="str">
            <v xml:space="preserve">Compressor de Ar : Atlas Copco : XA 360 SD -  762 PCM </v>
          </cell>
          <cell r="E669">
            <v>1</v>
          </cell>
          <cell r="F669">
            <v>1</v>
          </cell>
          <cell r="G669">
            <v>0</v>
          </cell>
          <cell r="H669">
            <v>107</v>
          </cell>
          <cell r="I669">
            <v>17.27</v>
          </cell>
          <cell r="J669">
            <v>107</v>
          </cell>
        </row>
        <row r="670">
          <cell r="C670" t="str">
            <v>E204</v>
          </cell>
          <cell r="D670" t="str">
            <v xml:space="preserve"> Martelete : Atlas Copco : RH658-6L -  perfuratriz manual</v>
          </cell>
          <cell r="E670">
            <v>1</v>
          </cell>
          <cell r="F670">
            <v>1</v>
          </cell>
          <cell r="G670">
            <v>0</v>
          </cell>
          <cell r="H670">
            <v>16.059999999999999</v>
          </cell>
          <cell r="I670">
            <v>15.36</v>
          </cell>
          <cell r="J670">
            <v>16.059999999999999</v>
          </cell>
        </row>
        <row r="671">
          <cell r="C671" t="str">
            <v>E205</v>
          </cell>
          <cell r="D671" t="str">
            <v>Perfuratriz sobre Esteiras : Atlas Copco : ROC 442PC - Crawler Drill</v>
          </cell>
          <cell r="E671">
            <v>1</v>
          </cell>
          <cell r="F671">
            <v>1</v>
          </cell>
          <cell r="G671">
            <v>0</v>
          </cell>
          <cell r="H671">
            <v>55.94</v>
          </cell>
          <cell r="I671">
            <v>17.27</v>
          </cell>
          <cell r="J671">
            <v>55.94</v>
          </cell>
        </row>
        <row r="672">
          <cell r="C672" t="str">
            <v>E433</v>
          </cell>
          <cell r="D672" t="str">
            <v>(*) Caminhão Basculante : Volvo BM : NL-10-320  6x4 -  para rocha  18 t</v>
          </cell>
          <cell r="E672">
            <v>1</v>
          </cell>
          <cell r="F672">
            <v>1</v>
          </cell>
          <cell r="G672">
            <v>0</v>
          </cell>
          <cell r="H672">
            <v>186.3</v>
          </cell>
          <cell r="I672">
            <v>20.47</v>
          </cell>
          <cell r="J672">
            <v>186.3</v>
          </cell>
        </row>
        <row r="673">
          <cell r="D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</row>
        <row r="674">
          <cell r="D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</row>
        <row r="675">
          <cell r="F675" t="str">
            <v>CUSTO HORÁRIO DO EQUIPAMENTO - (A)</v>
          </cell>
          <cell r="J675">
            <v>443.13</v>
          </cell>
        </row>
        <row r="676">
          <cell r="C676" t="str">
            <v>ÍTEM</v>
          </cell>
          <cell r="D676" t="str">
            <v>M Ã O    D E   O B R A</v>
          </cell>
          <cell r="E676" t="str">
            <v>QUANT.</v>
          </cell>
          <cell r="F676" t="str">
            <v>SALÁRIO HORA</v>
          </cell>
          <cell r="J676" t="str">
            <v>CUSTO HORÁRIO</v>
          </cell>
        </row>
        <row r="677">
          <cell r="C677" t="str">
            <v>T512</v>
          </cell>
          <cell r="D677" t="str">
            <v>Encarregado de britagem</v>
          </cell>
          <cell r="E677">
            <v>1</v>
          </cell>
          <cell r="F677">
            <v>44.78</v>
          </cell>
          <cell r="G677" t="e">
            <v>#N/A</v>
          </cell>
          <cell r="H677" t="e">
            <v>#N/A</v>
          </cell>
          <cell r="I677" t="e">
            <v>#N/A</v>
          </cell>
          <cell r="J677">
            <v>44.78</v>
          </cell>
        </row>
        <row r="678">
          <cell r="C678" t="str">
            <v>T601</v>
          </cell>
          <cell r="D678" t="str">
            <v>Blaster</v>
          </cell>
          <cell r="E678">
            <v>1</v>
          </cell>
          <cell r="F678">
            <v>26.23</v>
          </cell>
          <cell r="G678" t="e">
            <v>#N/A</v>
          </cell>
          <cell r="H678" t="e">
            <v>#N/A</v>
          </cell>
          <cell r="I678" t="e">
            <v>#N/A</v>
          </cell>
          <cell r="J678">
            <v>26.23</v>
          </cell>
        </row>
        <row r="679">
          <cell r="C679" t="str">
            <v>T701</v>
          </cell>
          <cell r="D679" t="str">
            <v>Servente</v>
          </cell>
          <cell r="E679">
            <v>1</v>
          </cell>
          <cell r="F679">
            <v>6.99</v>
          </cell>
          <cell r="G679" t="e">
            <v>#N/A</v>
          </cell>
          <cell r="H679" t="e">
            <v>#N/A</v>
          </cell>
          <cell r="I679" t="e">
            <v>#N/A</v>
          </cell>
          <cell r="J679">
            <v>6.99</v>
          </cell>
        </row>
        <row r="680"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D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</row>
        <row r="682">
          <cell r="F682" t="str">
            <v>CUSTO HORÁRIO DE MÃO DE OBRA - (B)</v>
          </cell>
          <cell r="J682">
            <v>78</v>
          </cell>
        </row>
        <row r="683">
          <cell r="F683" t="str">
            <v>FERRAMENTAS</v>
          </cell>
          <cell r="H683">
            <v>0.15509999999999999</v>
          </cell>
          <cell r="J683">
            <v>12.09</v>
          </cell>
        </row>
        <row r="684">
          <cell r="F684" t="str">
            <v>CUSTO HORÁRIO TOTAL - (A + B)</v>
          </cell>
          <cell r="J684">
            <v>533.22</v>
          </cell>
        </row>
        <row r="685">
          <cell r="F685" t="str">
            <v>CUSTO UNITÁRIO DE EXECUÇÃO - (D)</v>
          </cell>
          <cell r="J685">
            <v>14.81</v>
          </cell>
        </row>
        <row r="686">
          <cell r="C686" t="str">
            <v>ÍTEM</v>
          </cell>
          <cell r="D686" t="str">
            <v>M A T E R I A L</v>
          </cell>
          <cell r="E686" t="str">
            <v>UNID</v>
          </cell>
          <cell r="F686" t="str">
            <v>CONSUMO</v>
          </cell>
          <cell r="H686" t="str">
            <v xml:space="preserve"> PREÇO UNITÁRIO</v>
          </cell>
          <cell r="J686" t="str">
            <v>CUSTO UNITÁRIO</v>
          </cell>
        </row>
        <row r="687">
          <cell r="C687" t="str">
            <v>M326</v>
          </cell>
          <cell r="D687" t="str">
            <v>Série de brocas S-12 D=22 mm</v>
          </cell>
          <cell r="E687" t="str">
            <v>un</v>
          </cell>
          <cell r="F687">
            <v>8.0000000000000004E-4</v>
          </cell>
          <cell r="H687">
            <v>524.01</v>
          </cell>
          <cell r="J687">
            <v>0.41</v>
          </cell>
        </row>
        <row r="688">
          <cell r="C688" t="str">
            <v>M501</v>
          </cell>
          <cell r="D688" t="str">
            <v>Dinamite a 60% (gelatina especial)</v>
          </cell>
          <cell r="E688" t="str">
            <v>kg</v>
          </cell>
          <cell r="F688">
            <v>0.42</v>
          </cell>
          <cell r="H688">
            <v>3.3</v>
          </cell>
          <cell r="J688">
            <v>1.38</v>
          </cell>
        </row>
        <row r="689">
          <cell r="C689" t="str">
            <v>M503</v>
          </cell>
          <cell r="D689" t="str">
            <v>Espoleta comum n. 8</v>
          </cell>
          <cell r="E689" t="str">
            <v>un</v>
          </cell>
          <cell r="F689">
            <v>1.2999999999999999E-2</v>
          </cell>
          <cell r="H689">
            <v>0.8</v>
          </cell>
          <cell r="J689">
            <v>0.01</v>
          </cell>
        </row>
        <row r="690">
          <cell r="C690" t="str">
            <v>M505</v>
          </cell>
          <cell r="D690" t="str">
            <v>Cordel detonante NP 10</v>
          </cell>
          <cell r="E690" t="str">
            <v>m</v>
          </cell>
          <cell r="F690">
            <v>0.8</v>
          </cell>
          <cell r="H690">
            <v>0.72</v>
          </cell>
          <cell r="J690">
            <v>0.56999999999999995</v>
          </cell>
        </row>
        <row r="691">
          <cell r="C691" t="str">
            <v>M507</v>
          </cell>
          <cell r="D691" t="str">
            <v>Retardador de cordel</v>
          </cell>
          <cell r="E691" t="str">
            <v>un</v>
          </cell>
          <cell r="F691">
            <v>0.04</v>
          </cell>
          <cell r="H691">
            <v>10</v>
          </cell>
          <cell r="J691">
            <v>0.4</v>
          </cell>
        </row>
        <row r="692">
          <cell r="C692" t="str">
            <v>M508</v>
          </cell>
          <cell r="D692" t="str">
            <v>Estopim</v>
          </cell>
          <cell r="E692" t="str">
            <v>m</v>
          </cell>
          <cell r="F692">
            <v>2.5000000000000001E-2</v>
          </cell>
          <cell r="H692">
            <v>0.8</v>
          </cell>
          <cell r="J692">
            <v>0.02</v>
          </cell>
        </row>
        <row r="693">
          <cell r="C693" t="str">
            <v>M945</v>
          </cell>
          <cell r="D693" t="str">
            <v>Haste para perfuratriz de esteira</v>
          </cell>
          <cell r="E693" t="str">
            <v>un</v>
          </cell>
          <cell r="F693">
            <v>1E-3</v>
          </cell>
          <cell r="H693">
            <v>486</v>
          </cell>
          <cell r="J693">
            <v>0.48</v>
          </cell>
        </row>
        <row r="694">
          <cell r="C694" t="str">
            <v>M946</v>
          </cell>
          <cell r="D694" t="str">
            <v>Luva para perfuratriz de esteira</v>
          </cell>
          <cell r="E694" t="str">
            <v>un</v>
          </cell>
          <cell r="F694">
            <v>1E-3</v>
          </cell>
          <cell r="H694">
            <v>223.7</v>
          </cell>
          <cell r="J694">
            <v>0.22</v>
          </cell>
        </row>
        <row r="695">
          <cell r="C695" t="str">
            <v>M947</v>
          </cell>
          <cell r="D695" t="str">
            <v>Punho para perfuratriz de esteira</v>
          </cell>
          <cell r="E695" t="str">
            <v>un</v>
          </cell>
          <cell r="F695">
            <v>8.0000000000000004E-4</v>
          </cell>
          <cell r="H695">
            <v>576</v>
          </cell>
          <cell r="J695">
            <v>0.46</v>
          </cell>
        </row>
        <row r="696">
          <cell r="C696" t="str">
            <v>M948</v>
          </cell>
          <cell r="D696" t="str">
            <v>Coroa para perfuratriz de esteira</v>
          </cell>
          <cell r="E696" t="str">
            <v>un</v>
          </cell>
          <cell r="F696">
            <v>6.9999999999999999E-4</v>
          </cell>
          <cell r="H696">
            <v>706</v>
          </cell>
          <cell r="J696">
            <v>0.49</v>
          </cell>
        </row>
        <row r="697">
          <cell r="C697" t="str">
            <v>M980</v>
          </cell>
          <cell r="D697" t="str">
            <v>Indenização de jazida</v>
          </cell>
          <cell r="E697" t="str">
            <v>m3</v>
          </cell>
          <cell r="F697">
            <v>1</v>
          </cell>
          <cell r="H697">
            <v>0.01</v>
          </cell>
          <cell r="J697">
            <v>0.01</v>
          </cell>
        </row>
        <row r="698">
          <cell r="D698">
            <v>0</v>
          </cell>
          <cell r="E698">
            <v>0</v>
          </cell>
          <cell r="H698">
            <v>0</v>
          </cell>
          <cell r="J698">
            <v>0</v>
          </cell>
        </row>
        <row r="699">
          <cell r="F699" t="str">
            <v>CUSTO TOTAL DE MATERIAL - (E)</v>
          </cell>
          <cell r="J699">
            <v>4.45</v>
          </cell>
        </row>
        <row r="700">
          <cell r="C700" t="str">
            <v>CODIGO</v>
          </cell>
          <cell r="D700" t="str">
            <v>ATIVIDADES AUXILIARES</v>
          </cell>
          <cell r="E700" t="str">
            <v>UNID</v>
          </cell>
          <cell r="F700" t="str">
            <v>QUANTIDADE</v>
          </cell>
          <cell r="H700" t="str">
            <v xml:space="preserve"> PREÇO UNITÁRIO</v>
          </cell>
          <cell r="J700" t="str">
            <v>CUSTO UNITÁRIO</v>
          </cell>
        </row>
        <row r="701">
          <cell r="C701" t="str">
            <v>1 A 01 100 01</v>
          </cell>
          <cell r="D701" t="str">
            <v>Limpeza camada vegetal em jazida com expurgo lateral (construção e restauração)</v>
          </cell>
          <cell r="E701" t="str">
            <v>m²</v>
          </cell>
          <cell r="F701">
            <v>0.7</v>
          </cell>
          <cell r="H701">
            <v>0.39</v>
          </cell>
          <cell r="J701">
            <v>0.27</v>
          </cell>
        </row>
        <row r="702">
          <cell r="C702" t="str">
            <v>1 A 01 105 01</v>
          </cell>
          <cell r="D702" t="str">
            <v>Expurgo de jazida (construção e restauração)</v>
          </cell>
          <cell r="E702" t="str">
            <v>m³</v>
          </cell>
          <cell r="F702">
            <v>0.2</v>
          </cell>
          <cell r="H702">
            <v>2.12</v>
          </cell>
          <cell r="J702">
            <v>0.42</v>
          </cell>
        </row>
        <row r="703">
          <cell r="D703">
            <v>0</v>
          </cell>
          <cell r="E703">
            <v>0</v>
          </cell>
          <cell r="H703">
            <v>0</v>
          </cell>
          <cell r="J703">
            <v>0</v>
          </cell>
        </row>
        <row r="704">
          <cell r="D704">
            <v>0</v>
          </cell>
          <cell r="E704">
            <v>0</v>
          </cell>
          <cell r="H704">
            <v>0</v>
          </cell>
          <cell r="J704">
            <v>0</v>
          </cell>
        </row>
        <row r="705">
          <cell r="D705">
            <v>0</v>
          </cell>
          <cell r="E705">
            <v>0</v>
          </cell>
          <cell r="H705">
            <v>0</v>
          </cell>
          <cell r="J705">
            <v>0</v>
          </cell>
        </row>
        <row r="706">
          <cell r="C706" t="str">
            <v>OBSERVAÇÕES:</v>
          </cell>
          <cell r="F706" t="str">
            <v>CUSTO ATIVIDADES AUXILIARES - (F)</v>
          </cell>
          <cell r="J706">
            <v>0.69</v>
          </cell>
        </row>
        <row r="707">
          <cell r="F707" t="str">
            <v>CUSTO UNITÁRIO DIRETO TOTAL</v>
          </cell>
          <cell r="J707">
            <v>19.95</v>
          </cell>
        </row>
        <row r="708">
          <cell r="F708" t="str">
            <v xml:space="preserve">BONIFICAÇÃO </v>
          </cell>
          <cell r="H708">
            <v>0</v>
          </cell>
          <cell r="J708">
            <v>0</v>
          </cell>
        </row>
        <row r="709">
          <cell r="F709" t="str">
            <v>PREÇO UNITÁRIO  TOTAL</v>
          </cell>
          <cell r="J709">
            <v>19.95</v>
          </cell>
        </row>
        <row r="713">
          <cell r="A713" t="str">
            <v>1 A 01 150 02</v>
          </cell>
          <cell r="C713" t="str">
            <v>SERVIÇO:</v>
          </cell>
          <cell r="D713" t="str">
            <v>Rocha para britagem com perfuratriz manual</v>
          </cell>
          <cell r="F713" t="str">
            <v>PRODUÇÃO DA EQUIPE - (C):</v>
          </cell>
          <cell r="J713">
            <v>22</v>
          </cell>
          <cell r="K713" t="str">
            <v>M³</v>
          </cell>
          <cell r="M713">
            <v>24.02</v>
          </cell>
        </row>
        <row r="714">
          <cell r="F714" t="str">
            <v>UNITÁRIO</v>
          </cell>
          <cell r="H714" t="str">
            <v>C. OPERACIONAL</v>
          </cell>
        </row>
        <row r="715">
          <cell r="C715" t="str">
            <v>ÍTEM</v>
          </cell>
          <cell r="D715" t="str">
            <v>E Q U I P A M E N T O</v>
          </cell>
          <cell r="E715" t="str">
            <v>QUANT.</v>
          </cell>
          <cell r="F715" t="str">
            <v>PROD</v>
          </cell>
          <cell r="G715" t="str">
            <v>IMPROD</v>
          </cell>
          <cell r="H715" t="str">
            <v>PROD</v>
          </cell>
          <cell r="I715" t="str">
            <v>IMPROD</v>
          </cell>
          <cell r="J715" t="str">
            <v>CUSTO HORÁRIO</v>
          </cell>
        </row>
        <row r="716">
          <cell r="C716" t="str">
            <v>E016</v>
          </cell>
          <cell r="D716" t="str">
            <v>Carregadeira de Pneus : Case : W-20 -  1,70 m3</v>
          </cell>
          <cell r="E716">
            <v>1</v>
          </cell>
          <cell r="F716">
            <v>0.51</v>
          </cell>
          <cell r="G716">
            <v>0.49</v>
          </cell>
          <cell r="H716">
            <v>112.51</v>
          </cell>
          <cell r="I716">
            <v>22.39</v>
          </cell>
          <cell r="J716">
            <v>68.349999999999994</v>
          </cell>
        </row>
        <row r="717">
          <cell r="C717" t="str">
            <v>E204</v>
          </cell>
          <cell r="D717" t="str">
            <v xml:space="preserve"> Martelete : Atlas Copco : RH658-6L -  perfuratriz manual</v>
          </cell>
          <cell r="E717">
            <v>4</v>
          </cell>
          <cell r="F717">
            <v>1</v>
          </cell>
          <cell r="G717">
            <v>0</v>
          </cell>
          <cell r="H717">
            <v>16.059999999999999</v>
          </cell>
          <cell r="I717">
            <v>15.36</v>
          </cell>
          <cell r="J717">
            <v>64.239999999999995</v>
          </cell>
        </row>
        <row r="718">
          <cell r="C718" t="str">
            <v>E223</v>
          </cell>
          <cell r="D718" t="str">
            <v xml:space="preserve">Compressor de Ar : Atlas Copco : XATS 176 - 360 PCM </v>
          </cell>
          <cell r="E718">
            <v>1</v>
          </cell>
          <cell r="F718">
            <v>1</v>
          </cell>
          <cell r="G718">
            <v>0</v>
          </cell>
          <cell r="H718">
            <v>64.77</v>
          </cell>
          <cell r="I718">
            <v>17.27</v>
          </cell>
          <cell r="J718">
            <v>64.77</v>
          </cell>
        </row>
        <row r="719">
          <cell r="C719" t="str">
            <v>E405</v>
          </cell>
          <cell r="D719" t="str">
            <v>Caminhão Basculante : Mercedes Benz : 2423 K - p/ rocha 8 m3 - 13 t</v>
          </cell>
          <cell r="E719">
            <v>1</v>
          </cell>
          <cell r="F719">
            <v>0.92</v>
          </cell>
          <cell r="G719">
            <v>0.08</v>
          </cell>
          <cell r="H719">
            <v>128.63</v>
          </cell>
          <cell r="I719">
            <v>20.47</v>
          </cell>
          <cell r="J719">
            <v>119.97</v>
          </cell>
        </row>
        <row r="720">
          <cell r="D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</row>
        <row r="721">
          <cell r="D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</row>
        <row r="722">
          <cell r="D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F723" t="str">
            <v>CUSTO HORÁRIO DO EQUIPAMENTO - (A)</v>
          </cell>
          <cell r="J723">
            <v>317.33</v>
          </cell>
        </row>
        <row r="724">
          <cell r="C724" t="str">
            <v>ÍTEM</v>
          </cell>
          <cell r="D724" t="str">
            <v>M Ã O    D E   O B R A</v>
          </cell>
          <cell r="E724" t="str">
            <v>QUANT.</v>
          </cell>
          <cell r="F724" t="str">
            <v>SALÁRIO HORA</v>
          </cell>
          <cell r="J724" t="str">
            <v>CUSTO HORÁRIO</v>
          </cell>
        </row>
        <row r="725">
          <cell r="C725" t="str">
            <v>T512</v>
          </cell>
          <cell r="D725" t="str">
            <v>Encarregado de britagem</v>
          </cell>
          <cell r="E725">
            <v>1</v>
          </cell>
          <cell r="F725">
            <v>44.78</v>
          </cell>
          <cell r="G725" t="e">
            <v>#N/A</v>
          </cell>
          <cell r="H725" t="e">
            <v>#N/A</v>
          </cell>
          <cell r="I725" t="e">
            <v>#N/A</v>
          </cell>
          <cell r="J725">
            <v>44.78</v>
          </cell>
        </row>
        <row r="726">
          <cell r="C726" t="str">
            <v>T601</v>
          </cell>
          <cell r="D726" t="str">
            <v>Blaster</v>
          </cell>
          <cell r="E726">
            <v>1</v>
          </cell>
          <cell r="F726">
            <v>26.23</v>
          </cell>
          <cell r="G726" t="e">
            <v>#N/A</v>
          </cell>
          <cell r="H726" t="e">
            <v>#N/A</v>
          </cell>
          <cell r="I726" t="e">
            <v>#N/A</v>
          </cell>
          <cell r="J726">
            <v>26.23</v>
          </cell>
        </row>
        <row r="727">
          <cell r="C727" t="str">
            <v>T701</v>
          </cell>
          <cell r="D727" t="str">
            <v>Servente</v>
          </cell>
          <cell r="E727">
            <v>1</v>
          </cell>
          <cell r="F727">
            <v>6.99</v>
          </cell>
          <cell r="G727" t="e">
            <v>#N/A</v>
          </cell>
          <cell r="H727" t="e">
            <v>#N/A</v>
          </cell>
          <cell r="I727" t="e">
            <v>#N/A</v>
          </cell>
          <cell r="J727">
            <v>6.99</v>
          </cell>
        </row>
        <row r="728">
          <cell r="D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</row>
        <row r="729">
          <cell r="D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</row>
        <row r="730">
          <cell r="F730" t="str">
            <v>CUSTO HORÁRIO DE MÃO DE OBRA - (B)</v>
          </cell>
          <cell r="J730">
            <v>78</v>
          </cell>
        </row>
        <row r="731">
          <cell r="F731" t="str">
            <v>FERRAMENTAS</v>
          </cell>
          <cell r="H731">
            <v>0.2051</v>
          </cell>
          <cell r="J731">
            <v>15.99</v>
          </cell>
        </row>
        <row r="732">
          <cell r="F732" t="str">
            <v>CUSTO HORÁRIO TOTAL - (A + B)</v>
          </cell>
          <cell r="J732">
            <v>411.32</v>
          </cell>
        </row>
        <row r="733">
          <cell r="F733" t="str">
            <v>CUSTO UNITÁRIO DE EXECUÇÃO - (D)</v>
          </cell>
          <cell r="J733">
            <v>18.690000000000001</v>
          </cell>
        </row>
        <row r="734">
          <cell r="C734" t="str">
            <v>ÍTEM</v>
          </cell>
          <cell r="D734" t="str">
            <v>M A T E R I A L</v>
          </cell>
          <cell r="E734" t="str">
            <v>UNID</v>
          </cell>
          <cell r="F734" t="str">
            <v>CONSUMO</v>
          </cell>
          <cell r="H734" t="str">
            <v xml:space="preserve"> PREÇO UNITÁRIO</v>
          </cell>
          <cell r="J734" t="str">
            <v>CUSTO UNITÁRIO</v>
          </cell>
        </row>
        <row r="735">
          <cell r="C735" t="str">
            <v>M326</v>
          </cell>
          <cell r="D735" t="str">
            <v>Série de brocas S-12 D=22 mm</v>
          </cell>
          <cell r="E735" t="str">
            <v>un</v>
          </cell>
          <cell r="F735">
            <v>3.0000000000000001E-3</v>
          </cell>
          <cell r="H735">
            <v>524.01</v>
          </cell>
          <cell r="J735">
            <v>1.57</v>
          </cell>
        </row>
        <row r="736">
          <cell r="C736" t="str">
            <v>M501</v>
          </cell>
          <cell r="D736" t="str">
            <v>Dinamite a 60% (gelatina especial)</v>
          </cell>
          <cell r="E736" t="str">
            <v>kg</v>
          </cell>
          <cell r="F736">
            <v>0.42</v>
          </cell>
          <cell r="H736">
            <v>3.3</v>
          </cell>
          <cell r="J736">
            <v>1.38</v>
          </cell>
        </row>
        <row r="737">
          <cell r="C737" t="str">
            <v>M503</v>
          </cell>
          <cell r="D737" t="str">
            <v>Espoleta comum n. 8</v>
          </cell>
          <cell r="E737" t="str">
            <v>un</v>
          </cell>
          <cell r="F737">
            <v>1.2999999999999999E-2</v>
          </cell>
          <cell r="H737">
            <v>0.8</v>
          </cell>
          <cell r="J737">
            <v>0.01</v>
          </cell>
        </row>
        <row r="738">
          <cell r="C738" t="str">
            <v>M505</v>
          </cell>
          <cell r="D738" t="str">
            <v>Cordel detonante NP 10</v>
          </cell>
          <cell r="E738" t="str">
            <v>m</v>
          </cell>
          <cell r="F738">
            <v>0.8</v>
          </cell>
          <cell r="H738">
            <v>0.72</v>
          </cell>
          <cell r="J738">
            <v>0.56999999999999995</v>
          </cell>
        </row>
        <row r="739">
          <cell r="C739" t="str">
            <v>M507</v>
          </cell>
          <cell r="D739" t="str">
            <v>Retardador de cordel</v>
          </cell>
          <cell r="E739" t="str">
            <v>un</v>
          </cell>
          <cell r="F739">
            <v>0.04</v>
          </cell>
          <cell r="H739">
            <v>10</v>
          </cell>
          <cell r="J739">
            <v>0.4</v>
          </cell>
        </row>
        <row r="740">
          <cell r="C740" t="str">
            <v>M508</v>
          </cell>
          <cell r="D740" t="str">
            <v>Estopim</v>
          </cell>
          <cell r="E740" t="str">
            <v>m</v>
          </cell>
          <cell r="F740">
            <v>2.5000000000000001E-2</v>
          </cell>
          <cell r="H740">
            <v>0.8</v>
          </cell>
          <cell r="J740">
            <v>0.02</v>
          </cell>
        </row>
        <row r="741">
          <cell r="C741" t="str">
            <v>M980</v>
          </cell>
          <cell r="D741" t="str">
            <v>Indenização de jazida</v>
          </cell>
          <cell r="E741" t="str">
            <v>m3</v>
          </cell>
          <cell r="F741">
            <v>1</v>
          </cell>
          <cell r="H741">
            <v>0.01</v>
          </cell>
          <cell r="J741">
            <v>0.01</v>
          </cell>
        </row>
        <row r="742">
          <cell r="D742">
            <v>0</v>
          </cell>
          <cell r="E742">
            <v>0</v>
          </cell>
          <cell r="H742">
            <v>0</v>
          </cell>
          <cell r="J742">
            <v>0</v>
          </cell>
        </row>
        <row r="743">
          <cell r="D743">
            <v>0</v>
          </cell>
          <cell r="E743">
            <v>0</v>
          </cell>
          <cell r="H743">
            <v>0</v>
          </cell>
          <cell r="J743">
            <v>0</v>
          </cell>
        </row>
        <row r="744">
          <cell r="F744" t="str">
            <v>CUSTO TOTAL DE MATERIAL - (E)</v>
          </cell>
          <cell r="J744">
            <v>3.96</v>
          </cell>
        </row>
        <row r="745">
          <cell r="C745" t="str">
            <v>CODIGO</v>
          </cell>
          <cell r="D745" t="str">
            <v>ATIVIDADES AUXILIARES</v>
          </cell>
          <cell r="E745" t="str">
            <v>UNID</v>
          </cell>
          <cell r="F745" t="str">
            <v>QUANTIDADE</v>
          </cell>
          <cell r="H745" t="str">
            <v xml:space="preserve"> PREÇO UNITÁRIO</v>
          </cell>
          <cell r="J745" t="str">
            <v>CUSTO UNITÁRIO</v>
          </cell>
        </row>
        <row r="746">
          <cell r="C746" t="str">
            <v>1 A 01 100 02</v>
          </cell>
          <cell r="D746" t="str">
            <v>Limpeza de camada vegetal em jazida (conservação)</v>
          </cell>
          <cell r="E746" t="str">
            <v>m²</v>
          </cell>
          <cell r="F746">
            <v>0.7</v>
          </cell>
          <cell r="H746">
            <v>0.77</v>
          </cell>
          <cell r="J746">
            <v>0.53</v>
          </cell>
        </row>
        <row r="747">
          <cell r="C747" t="str">
            <v>1 A 01 105 02</v>
          </cell>
          <cell r="D747" t="str">
            <v>Expurgo de jazida (conservação)</v>
          </cell>
          <cell r="E747" t="str">
            <v>m³</v>
          </cell>
          <cell r="F747">
            <v>0.2</v>
          </cell>
          <cell r="H747">
            <v>4.2</v>
          </cell>
          <cell r="J747">
            <v>0.84</v>
          </cell>
        </row>
        <row r="748">
          <cell r="D748">
            <v>0</v>
          </cell>
          <cell r="E748">
            <v>0</v>
          </cell>
          <cell r="H748">
            <v>0</v>
          </cell>
          <cell r="J748">
            <v>0</v>
          </cell>
        </row>
        <row r="749">
          <cell r="D749">
            <v>0</v>
          </cell>
          <cell r="E749">
            <v>0</v>
          </cell>
          <cell r="H749">
            <v>0</v>
          </cell>
          <cell r="J749">
            <v>0</v>
          </cell>
        </row>
        <row r="750">
          <cell r="D750">
            <v>0</v>
          </cell>
          <cell r="E750">
            <v>0</v>
          </cell>
          <cell r="H750">
            <v>0</v>
          </cell>
          <cell r="J750">
            <v>0</v>
          </cell>
        </row>
        <row r="751">
          <cell r="C751" t="str">
            <v>OBSERVAÇÕES:</v>
          </cell>
          <cell r="F751" t="str">
            <v>CUSTO ATIVIDADES AUXILIARES - (F)</v>
          </cell>
          <cell r="J751">
            <v>1.37</v>
          </cell>
        </row>
        <row r="752">
          <cell r="F752" t="str">
            <v>CUSTO UNITÁRIO DIRETO TOTAL</v>
          </cell>
          <cell r="J752">
            <v>24.02</v>
          </cell>
        </row>
        <row r="753">
          <cell r="F753" t="str">
            <v xml:space="preserve">BONIFICAÇÃO </v>
          </cell>
          <cell r="H753">
            <v>0</v>
          </cell>
          <cell r="J753">
            <v>0</v>
          </cell>
        </row>
        <row r="754">
          <cell r="F754" t="str">
            <v>PREÇO UNITÁRIO  TOTAL</v>
          </cell>
          <cell r="J754">
            <v>24.02</v>
          </cell>
        </row>
        <row r="758">
          <cell r="A758" t="str">
            <v>1 A 01 155 01</v>
          </cell>
          <cell r="C758" t="str">
            <v>SERVIÇO:</v>
          </cell>
          <cell r="D758" t="str">
            <v>Rachão e pedra-de-mão produzidos - (construção e restauração).</v>
          </cell>
          <cell r="F758" t="str">
            <v>PRODUÇÃO DA EQUIPE - (C):</v>
          </cell>
          <cell r="J758">
            <v>66</v>
          </cell>
          <cell r="K758" t="str">
            <v>m³</v>
          </cell>
          <cell r="M758">
            <v>19.53</v>
          </cell>
        </row>
        <row r="759">
          <cell r="F759" t="str">
            <v>UNITÁRIO</v>
          </cell>
          <cell r="H759" t="str">
            <v>C. OPERACIONAL</v>
          </cell>
        </row>
        <row r="760">
          <cell r="C760" t="str">
            <v>ÍTEM</v>
          </cell>
          <cell r="D760" t="str">
            <v>E Q U I P A M E N T O</v>
          </cell>
          <cell r="E760" t="str">
            <v>QUANT.</v>
          </cell>
          <cell r="F760" t="str">
            <v>PROD</v>
          </cell>
          <cell r="G760" t="str">
            <v>IMPROD</v>
          </cell>
          <cell r="H760" t="str">
            <v>PROD</v>
          </cell>
          <cell r="I760" t="str">
            <v>IMPROD</v>
          </cell>
          <cell r="J760" t="str">
            <v>CUSTO HORÁRIO</v>
          </cell>
        </row>
        <row r="761">
          <cell r="C761" t="str">
            <v>E010</v>
          </cell>
          <cell r="D761" t="str">
            <v>Carregadeira de Pneus : Caterpillar : 950H -  3,3 m3</v>
          </cell>
          <cell r="E761">
            <v>1</v>
          </cell>
          <cell r="F761">
            <v>0.24</v>
          </cell>
          <cell r="G761">
            <v>0.76</v>
          </cell>
          <cell r="H761">
            <v>180.79</v>
          </cell>
          <cell r="I761">
            <v>22.39</v>
          </cell>
          <cell r="J761">
            <v>60.4</v>
          </cell>
        </row>
        <row r="762">
          <cell r="C762" t="str">
            <v>E226</v>
          </cell>
          <cell r="D762" t="str">
            <v>Conjunto de Britagem - p/ rachão : FAÇO : - 80 m3/h p/ produção de rachão</v>
          </cell>
          <cell r="E762">
            <v>1</v>
          </cell>
          <cell r="F762">
            <v>1</v>
          </cell>
          <cell r="G762">
            <v>0</v>
          </cell>
          <cell r="H762">
            <v>189.82</v>
          </cell>
          <cell r="I762">
            <v>22.39</v>
          </cell>
          <cell r="J762">
            <v>189.82</v>
          </cell>
        </row>
        <row r="763">
          <cell r="C763" t="str">
            <v>E504</v>
          </cell>
          <cell r="D763" t="str">
            <v xml:space="preserve">Grupo Gerador : Heimer : GEHMB-360 - 288 KVA </v>
          </cell>
          <cell r="E763">
            <v>1</v>
          </cell>
          <cell r="F763">
            <v>1</v>
          </cell>
          <cell r="G763">
            <v>0</v>
          </cell>
          <cell r="H763">
            <v>124.91</v>
          </cell>
          <cell r="I763">
            <v>17.27</v>
          </cell>
          <cell r="J763">
            <v>124.91</v>
          </cell>
        </row>
        <row r="764">
          <cell r="D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</row>
        <row r="765">
          <cell r="D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</row>
        <row r="766">
          <cell r="D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</row>
        <row r="767">
          <cell r="D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</row>
        <row r="768">
          <cell r="F768" t="str">
            <v>CUSTO HORÁRIO DO EQUIPAMENTO - (A)</v>
          </cell>
          <cell r="J768">
            <v>375.13</v>
          </cell>
        </row>
        <row r="769">
          <cell r="C769" t="str">
            <v>ÍTEM</v>
          </cell>
          <cell r="D769" t="str">
            <v>M Ã O    D E   O B R A</v>
          </cell>
          <cell r="E769" t="str">
            <v>QUANT.</v>
          </cell>
          <cell r="F769" t="str">
            <v>SALÁRIO HORA</v>
          </cell>
          <cell r="J769" t="str">
            <v>CUSTO HORÁRIO</v>
          </cell>
        </row>
        <row r="770">
          <cell r="C770" t="str">
            <v>T512</v>
          </cell>
          <cell r="D770" t="str">
            <v>Encarregado de britagem</v>
          </cell>
          <cell r="E770">
            <v>1</v>
          </cell>
          <cell r="F770">
            <v>44.78</v>
          </cell>
          <cell r="G770" t="e">
            <v>#N/A</v>
          </cell>
          <cell r="H770" t="e">
            <v>#N/A</v>
          </cell>
          <cell r="I770" t="e">
            <v>#N/A</v>
          </cell>
          <cell r="J770">
            <v>44.78</v>
          </cell>
        </row>
        <row r="771">
          <cell r="C771" t="str">
            <v>T701</v>
          </cell>
          <cell r="D771" t="str">
            <v>Servente</v>
          </cell>
          <cell r="E771">
            <v>8</v>
          </cell>
          <cell r="F771">
            <v>6.99</v>
          </cell>
          <cell r="G771" t="e">
            <v>#N/A</v>
          </cell>
          <cell r="H771" t="e">
            <v>#N/A</v>
          </cell>
          <cell r="I771" t="e">
            <v>#N/A</v>
          </cell>
          <cell r="J771">
            <v>55.92</v>
          </cell>
        </row>
        <row r="772">
          <cell r="D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</row>
        <row r="773">
          <cell r="D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</row>
        <row r="774"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F775" t="str">
            <v>CUSTO HORÁRIO DE MÃO DE OBRA - (B)</v>
          </cell>
          <cell r="J775">
            <v>100.7</v>
          </cell>
        </row>
        <row r="776">
          <cell r="F776" t="str">
            <v>FERRAMENTAS</v>
          </cell>
          <cell r="H776">
            <v>0.2051</v>
          </cell>
          <cell r="J776">
            <v>20.65</v>
          </cell>
        </row>
        <row r="777">
          <cell r="F777" t="str">
            <v>CUSTO HORÁRIO TOTAL - (A + B)</v>
          </cell>
          <cell r="J777">
            <v>496.48</v>
          </cell>
        </row>
        <row r="778">
          <cell r="F778" t="str">
            <v>CUSTO UNITÁRIO DE EXECUÇÃO - (D)</v>
          </cell>
          <cell r="J778">
            <v>7.52</v>
          </cell>
        </row>
        <row r="779">
          <cell r="C779" t="str">
            <v>ÍTEM</v>
          </cell>
          <cell r="D779" t="str">
            <v>M A T E R I A L</v>
          </cell>
          <cell r="E779" t="str">
            <v>UNID</v>
          </cell>
          <cell r="F779" t="str">
            <v>CONSUMO</v>
          </cell>
          <cell r="H779" t="str">
            <v xml:space="preserve"> PREÇO UNITÁRIO</v>
          </cell>
          <cell r="J779" t="str">
            <v>CUSTO UNITÁRIO</v>
          </cell>
        </row>
        <row r="780">
          <cell r="D780">
            <v>0</v>
          </cell>
          <cell r="E780">
            <v>0</v>
          </cell>
          <cell r="H780">
            <v>0</v>
          </cell>
          <cell r="I780">
            <v>0</v>
          </cell>
        </row>
        <row r="781">
          <cell r="D781">
            <v>0</v>
          </cell>
          <cell r="E781">
            <v>0</v>
          </cell>
          <cell r="J781">
            <v>0</v>
          </cell>
        </row>
        <row r="782">
          <cell r="D782">
            <v>0</v>
          </cell>
          <cell r="E782">
            <v>0</v>
          </cell>
          <cell r="J782">
            <v>0</v>
          </cell>
        </row>
        <row r="783">
          <cell r="D783">
            <v>0</v>
          </cell>
          <cell r="E783">
            <v>0</v>
          </cell>
          <cell r="J783">
            <v>0</v>
          </cell>
        </row>
        <row r="784">
          <cell r="D784">
            <v>0</v>
          </cell>
          <cell r="E784">
            <v>0</v>
          </cell>
          <cell r="J784">
            <v>0</v>
          </cell>
        </row>
        <row r="785">
          <cell r="F785" t="str">
            <v>CUSTO TOTAL DE MATERIAL - (E)</v>
          </cell>
          <cell r="J785">
            <v>0</v>
          </cell>
        </row>
        <row r="786">
          <cell r="C786" t="str">
            <v>CODIGO</v>
          </cell>
          <cell r="D786" t="str">
            <v>ATIVIDADES AUXILIARES</v>
          </cell>
          <cell r="E786" t="str">
            <v>UNID</v>
          </cell>
          <cell r="F786" t="str">
            <v>QUANTIDADE</v>
          </cell>
          <cell r="H786" t="str">
            <v xml:space="preserve"> PREÇO UNITÁRIO</v>
          </cell>
          <cell r="J786" t="str">
            <v>CUSTO UNITÁRIO</v>
          </cell>
        </row>
        <row r="787">
          <cell r="C787" t="str">
            <v>1 A 00 964 00</v>
          </cell>
          <cell r="D787" t="str">
            <v>Peças de desgaste britador produção de rachão</v>
          </cell>
          <cell r="E787" t="str">
            <v>cjh</v>
          </cell>
          <cell r="F787">
            <v>1.52E-2</v>
          </cell>
          <cell r="H787">
            <v>42.6</v>
          </cell>
          <cell r="J787">
            <v>0.64</v>
          </cell>
        </row>
        <row r="788">
          <cell r="C788" t="str">
            <v>1 A 01 150 01</v>
          </cell>
          <cell r="D788" t="str">
            <v>Rocha para britagem com perfuratriz sobre esteira</v>
          </cell>
          <cell r="E788" t="str">
            <v>M³</v>
          </cell>
          <cell r="F788">
            <v>0.56999999999999995</v>
          </cell>
          <cell r="H788">
            <v>19.95</v>
          </cell>
          <cell r="J788">
            <v>11.37</v>
          </cell>
        </row>
        <row r="789">
          <cell r="D789">
            <v>0</v>
          </cell>
          <cell r="E789">
            <v>0</v>
          </cell>
          <cell r="H789">
            <v>0</v>
          </cell>
          <cell r="J789">
            <v>0</v>
          </cell>
        </row>
        <row r="790">
          <cell r="D790">
            <v>0</v>
          </cell>
          <cell r="E790">
            <v>0</v>
          </cell>
          <cell r="H790">
            <v>0</v>
          </cell>
          <cell r="J790">
            <v>0</v>
          </cell>
        </row>
        <row r="791">
          <cell r="D791">
            <v>0</v>
          </cell>
          <cell r="E791">
            <v>0</v>
          </cell>
          <cell r="H791">
            <v>0</v>
          </cell>
          <cell r="J791">
            <v>0</v>
          </cell>
        </row>
        <row r="792">
          <cell r="C792" t="str">
            <v>OBSERVAÇÕES:</v>
          </cell>
          <cell r="F792" t="str">
            <v>CUSTO ATIVIDADES AUXILIARES - (F)</v>
          </cell>
          <cell r="J792">
            <v>12.01</v>
          </cell>
        </row>
        <row r="793">
          <cell r="F793" t="str">
            <v>CUSTO UNITÁRIO DIRETO TOTAL</v>
          </cell>
          <cell r="J793">
            <v>19.53</v>
          </cell>
        </row>
        <row r="794">
          <cell r="F794" t="str">
            <v xml:space="preserve">BONIFICAÇÃO </v>
          </cell>
          <cell r="H794">
            <v>0</v>
          </cell>
          <cell r="J794">
            <v>0</v>
          </cell>
        </row>
        <row r="795">
          <cell r="F795" t="str">
            <v>PREÇO UNITÁRIO  TOTAL</v>
          </cell>
          <cell r="J795">
            <v>19.53</v>
          </cell>
        </row>
        <row r="799">
          <cell r="A799" t="str">
            <v>1 A 01 155 51</v>
          </cell>
          <cell r="C799" t="str">
            <v>SERVIÇO:</v>
          </cell>
          <cell r="D799" t="str">
            <v>Rachão e pedra-de-mão produzidos - (construção e restauração).</v>
          </cell>
          <cell r="F799" t="str">
            <v>PRODUÇÃO DA EQUIPE - (C):</v>
          </cell>
          <cell r="J799">
            <v>66</v>
          </cell>
          <cell r="K799" t="str">
            <v>m³</v>
          </cell>
          <cell r="M799">
            <v>65</v>
          </cell>
        </row>
        <row r="800">
          <cell r="F800" t="str">
            <v>UNITÁRIO</v>
          </cell>
          <cell r="H800" t="str">
            <v>C. OPERACIONAL</v>
          </cell>
        </row>
        <row r="801">
          <cell r="C801" t="str">
            <v>ÍTEM</v>
          </cell>
          <cell r="D801" t="str">
            <v>E Q U I P A M E N T O</v>
          </cell>
          <cell r="E801" t="str">
            <v>QUANT.</v>
          </cell>
          <cell r="F801" t="str">
            <v>PROD</v>
          </cell>
          <cell r="G801" t="str">
            <v>IMPROD</v>
          </cell>
          <cell r="H801" t="str">
            <v>PROD</v>
          </cell>
          <cell r="I801" t="str">
            <v>IMPROD</v>
          </cell>
          <cell r="J801" t="str">
            <v>CUSTO HORÁRIO</v>
          </cell>
        </row>
        <row r="802">
          <cell r="D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</row>
        <row r="803">
          <cell r="D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</row>
        <row r="804">
          <cell r="D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</row>
        <row r="805">
          <cell r="D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D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</row>
        <row r="807">
          <cell r="D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</row>
        <row r="808">
          <cell r="D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F809" t="str">
            <v>CUSTO HORÁRIO DO EQUIPAMENTO - (A)</v>
          </cell>
          <cell r="J809">
            <v>0</v>
          </cell>
        </row>
        <row r="810">
          <cell r="C810" t="str">
            <v>ÍTEM</v>
          </cell>
          <cell r="D810" t="str">
            <v>M Ã O    D E   O B R A</v>
          </cell>
          <cell r="E810" t="str">
            <v>QUANT.</v>
          </cell>
          <cell r="F810" t="str">
            <v>SALÁRIO HORA</v>
          </cell>
          <cell r="J810" t="str">
            <v>CUSTO HORÁRIO</v>
          </cell>
        </row>
        <row r="811">
          <cell r="D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</row>
        <row r="812"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D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</row>
        <row r="814">
          <cell r="D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</row>
        <row r="815">
          <cell r="D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</row>
        <row r="816">
          <cell r="F816" t="str">
            <v>CUSTO HORÁRIO DE MÃO DE OBRA - (B)</v>
          </cell>
          <cell r="J816">
            <v>0</v>
          </cell>
        </row>
        <row r="817">
          <cell r="F817" t="str">
            <v>FERRAMENTAS</v>
          </cell>
          <cell r="H817">
            <v>0.2051</v>
          </cell>
          <cell r="J817">
            <v>0</v>
          </cell>
        </row>
        <row r="818">
          <cell r="F818" t="str">
            <v>CUSTO HORÁRIO TOTAL - (A + B)</v>
          </cell>
          <cell r="J818">
            <v>0</v>
          </cell>
        </row>
        <row r="819">
          <cell r="F819" t="str">
            <v>CUSTO UNITÁRIO DE EXECUÇÃO - (D)</v>
          </cell>
          <cell r="J819">
            <v>0</v>
          </cell>
        </row>
        <row r="820">
          <cell r="C820" t="str">
            <v>ÍTEM</v>
          </cell>
          <cell r="D820" t="str">
            <v>M A T E R I A L</v>
          </cell>
          <cell r="E820" t="str">
            <v>UNID</v>
          </cell>
          <cell r="F820" t="str">
            <v>CONSUMO</v>
          </cell>
          <cell r="H820" t="str">
            <v xml:space="preserve"> PREÇO UNITÁRIO</v>
          </cell>
          <cell r="J820" t="str">
            <v>CUSTO UNITÁRIO</v>
          </cell>
        </row>
        <row r="821">
          <cell r="C821" t="str">
            <v>M710</v>
          </cell>
          <cell r="D821" t="str">
            <v>Pedra de mão comercial com transporte até 50 km</v>
          </cell>
          <cell r="E821" t="str">
            <v>m3</v>
          </cell>
          <cell r="F821">
            <v>1</v>
          </cell>
          <cell r="H821">
            <v>65</v>
          </cell>
          <cell r="I821" t="e">
            <v>#N/A</v>
          </cell>
          <cell r="J821">
            <v>65</v>
          </cell>
        </row>
        <row r="822">
          <cell r="D822">
            <v>0</v>
          </cell>
          <cell r="E822">
            <v>0</v>
          </cell>
          <cell r="J822">
            <v>0</v>
          </cell>
        </row>
        <row r="823">
          <cell r="D823">
            <v>0</v>
          </cell>
          <cell r="E823">
            <v>0</v>
          </cell>
          <cell r="J823">
            <v>0</v>
          </cell>
        </row>
        <row r="824">
          <cell r="D824">
            <v>0</v>
          </cell>
          <cell r="E824">
            <v>0</v>
          </cell>
          <cell r="J824">
            <v>0</v>
          </cell>
        </row>
        <row r="825">
          <cell r="D825">
            <v>0</v>
          </cell>
          <cell r="E825">
            <v>0</v>
          </cell>
          <cell r="J825">
            <v>0</v>
          </cell>
        </row>
        <row r="826">
          <cell r="F826" t="str">
            <v>CUSTO TOTAL DE MATERIAL - (E)</v>
          </cell>
          <cell r="J826">
            <v>65</v>
          </cell>
        </row>
        <row r="827">
          <cell r="C827" t="str">
            <v>CODIGO</v>
          </cell>
          <cell r="D827" t="str">
            <v>ATIVIDADES AUXILIARES</v>
          </cell>
          <cell r="E827" t="str">
            <v>UNID</v>
          </cell>
          <cell r="F827" t="str">
            <v>QUANTIDADE</v>
          </cell>
          <cell r="H827" t="str">
            <v xml:space="preserve"> PREÇO UNITÁRIO</v>
          </cell>
          <cell r="J827" t="str">
            <v>CUSTO UNITÁRIO</v>
          </cell>
        </row>
        <row r="828">
          <cell r="D828">
            <v>0</v>
          </cell>
          <cell r="E828">
            <v>0</v>
          </cell>
          <cell r="H828">
            <v>0</v>
          </cell>
          <cell r="J828">
            <v>0</v>
          </cell>
        </row>
        <row r="829">
          <cell r="D829">
            <v>0</v>
          </cell>
          <cell r="E829">
            <v>0</v>
          </cell>
          <cell r="H829">
            <v>0</v>
          </cell>
          <cell r="J829">
            <v>0</v>
          </cell>
        </row>
        <row r="830">
          <cell r="D830">
            <v>0</v>
          </cell>
          <cell r="E830">
            <v>0</v>
          </cell>
          <cell r="H830">
            <v>0</v>
          </cell>
          <cell r="J830">
            <v>0</v>
          </cell>
        </row>
        <row r="831">
          <cell r="D831">
            <v>0</v>
          </cell>
          <cell r="E831">
            <v>0</v>
          </cell>
          <cell r="H831">
            <v>0</v>
          </cell>
          <cell r="J831">
            <v>0</v>
          </cell>
        </row>
        <row r="832">
          <cell r="D832">
            <v>0</v>
          </cell>
          <cell r="E832">
            <v>0</v>
          </cell>
          <cell r="H832">
            <v>0</v>
          </cell>
          <cell r="J832">
            <v>0</v>
          </cell>
        </row>
        <row r="833">
          <cell r="C833" t="str">
            <v>OBSERVAÇÕES:</v>
          </cell>
          <cell r="F833" t="str">
            <v>CUSTO ATIVIDADES AUXILIARES - (F)</v>
          </cell>
          <cell r="J833">
            <v>0</v>
          </cell>
        </row>
        <row r="834">
          <cell r="F834" t="str">
            <v>CUSTO UNITÁRIO DIRETO TOTAL</v>
          </cell>
          <cell r="J834">
            <v>65</v>
          </cell>
        </row>
        <row r="835">
          <cell r="F835" t="str">
            <v xml:space="preserve">BONIFICAÇÃO </v>
          </cell>
          <cell r="H835">
            <v>0</v>
          </cell>
          <cell r="J835">
            <v>0</v>
          </cell>
        </row>
        <row r="836">
          <cell r="F836" t="str">
            <v>PREÇO UNITÁRIO  TOTAL</v>
          </cell>
          <cell r="J836">
            <v>65</v>
          </cell>
        </row>
        <row r="840">
          <cell r="A840" t="str">
            <v>1 A 01 170 01</v>
          </cell>
          <cell r="C840" t="str">
            <v>SERVIÇO:</v>
          </cell>
          <cell r="D840" t="str">
            <v>Areia extraída com trator e carregadeira</v>
          </cell>
          <cell r="F840" t="str">
            <v>PRODUÇÃO DA EQUIPE - (C):</v>
          </cell>
          <cell r="J840">
            <v>49</v>
          </cell>
          <cell r="K840" t="str">
            <v>M³</v>
          </cell>
          <cell r="M840">
            <v>5.56</v>
          </cell>
        </row>
        <row r="841">
          <cell r="F841" t="str">
            <v>UNITÁRIO</v>
          </cell>
          <cell r="H841" t="str">
            <v>C. OPERACIONAL</v>
          </cell>
        </row>
        <row r="842">
          <cell r="C842" t="str">
            <v>ÍTEM</v>
          </cell>
          <cell r="D842" t="str">
            <v>E Q U I P A M E N T O</v>
          </cell>
          <cell r="E842" t="str">
            <v>QUANT.</v>
          </cell>
          <cell r="F842" t="str">
            <v>PROD</v>
          </cell>
          <cell r="G842" t="str">
            <v>IMPROD</v>
          </cell>
          <cell r="H842" t="str">
            <v>PROD</v>
          </cell>
          <cell r="I842" t="str">
            <v>IMPROD</v>
          </cell>
          <cell r="J842" t="str">
            <v>CUSTO HORÁRIO</v>
          </cell>
        </row>
        <row r="843">
          <cell r="C843" t="str">
            <v>E016</v>
          </cell>
          <cell r="D843" t="str">
            <v>Carregadeira de Pneus : Case : W-20 -  1,70 m3</v>
          </cell>
          <cell r="E843">
            <v>1</v>
          </cell>
          <cell r="F843">
            <v>0.42</v>
          </cell>
          <cell r="G843">
            <v>0.57999999999999996</v>
          </cell>
          <cell r="H843">
            <v>112.51</v>
          </cell>
          <cell r="I843">
            <v>22.39</v>
          </cell>
          <cell r="J843">
            <v>60.24</v>
          </cell>
        </row>
        <row r="844">
          <cell r="C844" t="str">
            <v>E063</v>
          </cell>
          <cell r="D844" t="str">
            <v xml:space="preserve"> Escavadeira Hidráulica: Caterpillar : 320DL - c/ est. - cap 600l p/ longo alcance</v>
          </cell>
          <cell r="E844">
            <v>1</v>
          </cell>
          <cell r="F844">
            <v>1</v>
          </cell>
          <cell r="G844">
            <v>0</v>
          </cell>
          <cell r="H844">
            <v>152.68</v>
          </cell>
          <cell r="I844">
            <v>22.39</v>
          </cell>
          <cell r="J844">
            <v>152.68</v>
          </cell>
        </row>
        <row r="845">
          <cell r="D845">
            <v>0</v>
          </cell>
          <cell r="H845">
            <v>0</v>
          </cell>
          <cell r="I845">
            <v>0</v>
          </cell>
          <cell r="J845">
            <v>0</v>
          </cell>
        </row>
        <row r="846">
          <cell r="D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</row>
        <row r="847">
          <cell r="D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D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</row>
        <row r="849">
          <cell r="D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</row>
        <row r="850">
          <cell r="F850" t="str">
            <v>CUSTO HORÁRIO DO EQUIPAMENTO - (A)</v>
          </cell>
          <cell r="J850">
            <v>212.92</v>
          </cell>
        </row>
        <row r="851">
          <cell r="C851" t="str">
            <v>ÍTEM</v>
          </cell>
          <cell r="D851" t="str">
            <v>M Ã O    D E   O B R A</v>
          </cell>
          <cell r="E851" t="str">
            <v>QUANT.</v>
          </cell>
          <cell r="F851" t="str">
            <v>SALÁRIO HORA</v>
          </cell>
          <cell r="J851" t="str">
            <v>CUSTO HORÁRIO</v>
          </cell>
        </row>
        <row r="852">
          <cell r="C852" t="str">
            <v>T501</v>
          </cell>
          <cell r="D852" t="str">
            <v>Encarregado de turma</v>
          </cell>
          <cell r="E852">
            <v>1</v>
          </cell>
          <cell r="F852">
            <v>21.11</v>
          </cell>
          <cell r="G852" t="e">
            <v>#N/A</v>
          </cell>
          <cell r="H852" t="e">
            <v>#N/A</v>
          </cell>
          <cell r="I852" t="e">
            <v>#N/A</v>
          </cell>
          <cell r="J852">
            <v>21.11</v>
          </cell>
        </row>
        <row r="853">
          <cell r="C853" t="str">
            <v>T701</v>
          </cell>
          <cell r="D853" t="str">
            <v>Servente</v>
          </cell>
          <cell r="E853">
            <v>4</v>
          </cell>
          <cell r="F853">
            <v>6.99</v>
          </cell>
          <cell r="G853" t="e">
            <v>#N/A</v>
          </cell>
          <cell r="H853" t="e">
            <v>#N/A</v>
          </cell>
          <cell r="I853" t="e">
            <v>#N/A</v>
          </cell>
          <cell r="J853">
            <v>27.96</v>
          </cell>
        </row>
        <row r="854">
          <cell r="D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</row>
        <row r="855"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D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</row>
        <row r="857">
          <cell r="F857" t="str">
            <v>CUSTO HORÁRIO DE MÃO DE OBRA - (B)</v>
          </cell>
          <cell r="J857">
            <v>49.07</v>
          </cell>
        </row>
        <row r="858">
          <cell r="F858" t="str">
            <v>FERRAMENTAS</v>
          </cell>
          <cell r="H858">
            <v>0.2051</v>
          </cell>
          <cell r="J858">
            <v>10.06</v>
          </cell>
        </row>
        <row r="859">
          <cell r="F859" t="str">
            <v>CUSTO HORÁRIO TOTAL - (A + B)</v>
          </cell>
          <cell r="J859">
            <v>272.05</v>
          </cell>
        </row>
        <row r="860">
          <cell r="F860" t="str">
            <v>CUSTO UNITÁRIO DE EXECUÇÃO - (D)</v>
          </cell>
          <cell r="J860">
            <v>5.55</v>
          </cell>
        </row>
        <row r="861">
          <cell r="C861" t="str">
            <v>ÍTEM</v>
          </cell>
          <cell r="D861" t="str">
            <v>M A T E R I A L</v>
          </cell>
          <cell r="E861" t="str">
            <v>UNID</v>
          </cell>
          <cell r="F861" t="str">
            <v>CONSUMO</v>
          </cell>
          <cell r="H861" t="str">
            <v xml:space="preserve"> PREÇO UNITÁRIO</v>
          </cell>
          <cell r="J861" t="str">
            <v>CUSTO UNITÁRIO</v>
          </cell>
        </row>
        <row r="862">
          <cell r="C862" t="str">
            <v>M980</v>
          </cell>
          <cell r="D862" t="str">
            <v>Indenização de jazida</v>
          </cell>
          <cell r="E862" t="str">
            <v>m3</v>
          </cell>
          <cell r="F862">
            <v>1</v>
          </cell>
          <cell r="H862">
            <v>0.01</v>
          </cell>
          <cell r="J862">
            <v>0.01</v>
          </cell>
        </row>
        <row r="863">
          <cell r="D863">
            <v>0</v>
          </cell>
          <cell r="E863">
            <v>0</v>
          </cell>
          <cell r="H863">
            <v>0</v>
          </cell>
          <cell r="J863">
            <v>0</v>
          </cell>
        </row>
        <row r="864">
          <cell r="D864">
            <v>0</v>
          </cell>
          <cell r="E864">
            <v>0</v>
          </cell>
          <cell r="H864">
            <v>0</v>
          </cell>
          <cell r="J864">
            <v>0</v>
          </cell>
        </row>
        <row r="865">
          <cell r="D865">
            <v>0</v>
          </cell>
          <cell r="E865">
            <v>0</v>
          </cell>
          <cell r="H865">
            <v>0</v>
          </cell>
          <cell r="J865">
            <v>0</v>
          </cell>
        </row>
        <row r="866">
          <cell r="D866">
            <v>0</v>
          </cell>
          <cell r="E866">
            <v>0</v>
          </cell>
          <cell r="H866">
            <v>0</v>
          </cell>
          <cell r="J866">
            <v>0</v>
          </cell>
        </row>
        <row r="867">
          <cell r="F867" t="str">
            <v>CUSTO TOTAL DE MATERIAL - (E)</v>
          </cell>
          <cell r="J867">
            <v>0.01</v>
          </cell>
        </row>
        <row r="868">
          <cell r="C868" t="str">
            <v>CODIGO</v>
          </cell>
          <cell r="D868" t="str">
            <v>ATIVIDADES AUXILIARES</v>
          </cell>
          <cell r="E868" t="str">
            <v>UNID</v>
          </cell>
          <cell r="F868" t="str">
            <v>QUANTIDADE</v>
          </cell>
          <cell r="H868" t="str">
            <v xml:space="preserve"> PREÇO UNITÁRIO</v>
          </cell>
          <cell r="J868" t="str">
            <v>CUSTO UNITÁRIO</v>
          </cell>
        </row>
        <row r="869">
          <cell r="D869">
            <v>0</v>
          </cell>
          <cell r="E869">
            <v>0</v>
          </cell>
          <cell r="H869">
            <v>0</v>
          </cell>
          <cell r="J869">
            <v>0</v>
          </cell>
        </row>
        <row r="870">
          <cell r="D870">
            <v>0</v>
          </cell>
          <cell r="E870">
            <v>0</v>
          </cell>
          <cell r="H870">
            <v>0</v>
          </cell>
          <cell r="J870">
            <v>0</v>
          </cell>
        </row>
        <row r="871">
          <cell r="D871">
            <v>0</v>
          </cell>
          <cell r="E871">
            <v>0</v>
          </cell>
          <cell r="H871">
            <v>0</v>
          </cell>
          <cell r="J871">
            <v>0</v>
          </cell>
        </row>
        <row r="872">
          <cell r="D872">
            <v>0</v>
          </cell>
          <cell r="E872">
            <v>0</v>
          </cell>
          <cell r="H872">
            <v>0</v>
          </cell>
          <cell r="J872">
            <v>0</v>
          </cell>
        </row>
        <row r="873">
          <cell r="D873">
            <v>0</v>
          </cell>
          <cell r="E873">
            <v>0</v>
          </cell>
          <cell r="H873">
            <v>0</v>
          </cell>
          <cell r="J873">
            <v>0</v>
          </cell>
        </row>
        <row r="874">
          <cell r="C874" t="str">
            <v>OBSERVAÇÕES:</v>
          </cell>
          <cell r="F874" t="str">
            <v>CUSTO ATIVIDADES AUXILIARES - (F)</v>
          </cell>
          <cell r="J874">
            <v>0</v>
          </cell>
        </row>
        <row r="875">
          <cell r="F875" t="str">
            <v>CUSTO UNITÁRIO DIRETO TOTAL</v>
          </cell>
          <cell r="J875">
            <v>5.56</v>
          </cell>
        </row>
        <row r="876">
          <cell r="F876" t="str">
            <v xml:space="preserve">BONIFICAÇÃO </v>
          </cell>
          <cell r="H876">
            <v>0</v>
          </cell>
          <cell r="J876">
            <v>0</v>
          </cell>
        </row>
        <row r="877">
          <cell r="F877" t="str">
            <v>PREÇO UNITÁRIO  TOTAL</v>
          </cell>
          <cell r="J877">
            <v>5.56</v>
          </cell>
        </row>
        <row r="881">
          <cell r="A881" t="str">
            <v>1 A 01 170 02</v>
          </cell>
          <cell r="C881" t="str">
            <v>SERVIÇO:</v>
          </cell>
          <cell r="D881" t="str">
            <v>Areia extraída com trator e carregadeira</v>
          </cell>
          <cell r="F881" t="str">
            <v>PRODUÇÃO DA EQUIPE - (C):</v>
          </cell>
          <cell r="J881">
            <v>50</v>
          </cell>
          <cell r="K881" t="str">
            <v>M³</v>
          </cell>
          <cell r="M881">
            <v>5.1100000000000003</v>
          </cell>
        </row>
        <row r="882">
          <cell r="F882" t="str">
            <v>UNITÁRIO</v>
          </cell>
          <cell r="H882" t="str">
            <v>C. OPERACIONAL</v>
          </cell>
        </row>
        <row r="883">
          <cell r="C883" t="str">
            <v>ÍTEM</v>
          </cell>
          <cell r="D883" t="str">
            <v>E Q U I P A M E N T O</v>
          </cell>
          <cell r="E883" t="str">
            <v>QUANT.</v>
          </cell>
          <cell r="F883" t="str">
            <v>PROD</v>
          </cell>
          <cell r="G883" t="str">
            <v>IMPROD</v>
          </cell>
          <cell r="H883" t="str">
            <v>PROD</v>
          </cell>
          <cell r="I883" t="str">
            <v>IMPROD</v>
          </cell>
          <cell r="J883" t="str">
            <v>CUSTO HORÁRIO</v>
          </cell>
        </row>
        <row r="884">
          <cell r="C884" t="str">
            <v>E001</v>
          </cell>
          <cell r="D884" t="str">
            <v>Trator de Esteiras : New Holland : 7D - com lâmina</v>
          </cell>
          <cell r="E884">
            <v>1</v>
          </cell>
          <cell r="F884">
            <v>0.9</v>
          </cell>
          <cell r="G884">
            <v>0.1</v>
          </cell>
          <cell r="H884">
            <v>110.01</v>
          </cell>
          <cell r="I884">
            <v>19.440000000000001</v>
          </cell>
          <cell r="J884">
            <v>100.95</v>
          </cell>
        </row>
        <row r="885">
          <cell r="C885" t="str">
            <v>E016</v>
          </cell>
          <cell r="D885" t="str">
            <v>Carregadeira de Pneus : Case : W-20 -  1,70 m3</v>
          </cell>
          <cell r="E885">
            <v>1</v>
          </cell>
          <cell r="F885">
            <v>0.9</v>
          </cell>
          <cell r="G885">
            <v>0.1</v>
          </cell>
          <cell r="H885">
            <v>112.51</v>
          </cell>
          <cell r="I885">
            <v>22.39</v>
          </cell>
          <cell r="J885">
            <v>103.49</v>
          </cell>
        </row>
        <row r="886">
          <cell r="D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D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</row>
        <row r="888">
          <cell r="D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</row>
        <row r="889">
          <cell r="D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D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</row>
        <row r="891">
          <cell r="F891" t="str">
            <v>CUSTO HORÁRIO DO EQUIPAMENTO - (A)</v>
          </cell>
          <cell r="J891">
            <v>204.44</v>
          </cell>
        </row>
        <row r="892">
          <cell r="C892" t="str">
            <v>ÍTEM</v>
          </cell>
          <cell r="D892" t="str">
            <v>M Ã O    D E   O B R A</v>
          </cell>
          <cell r="E892" t="str">
            <v>QUANT.</v>
          </cell>
          <cell r="F892" t="str">
            <v>SALÁRIO HORA</v>
          </cell>
          <cell r="J892" t="str">
            <v>CUSTO HORÁRIO</v>
          </cell>
        </row>
        <row r="893">
          <cell r="C893" t="str">
            <v>T501</v>
          </cell>
          <cell r="D893" t="str">
            <v>Encarregado de turma</v>
          </cell>
          <cell r="E893">
            <v>1</v>
          </cell>
          <cell r="F893">
            <v>21.11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21.11</v>
          </cell>
        </row>
        <row r="894">
          <cell r="C894" t="str">
            <v>T701</v>
          </cell>
          <cell r="D894" t="str">
            <v>Servente</v>
          </cell>
          <cell r="E894">
            <v>3</v>
          </cell>
          <cell r="F894">
            <v>6.99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20.97</v>
          </cell>
        </row>
        <row r="895"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D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</row>
        <row r="898">
          <cell r="F898" t="str">
            <v>CUSTO HORÁRIO DE MÃO DE OBRA - (B)</v>
          </cell>
          <cell r="J898">
            <v>42.08</v>
          </cell>
        </row>
        <row r="899">
          <cell r="F899" t="str">
            <v>FERRAMENTAS</v>
          </cell>
          <cell r="H899">
            <v>0.2051</v>
          </cell>
          <cell r="J899">
            <v>8.6300000000000008</v>
          </cell>
        </row>
        <row r="900">
          <cell r="F900" t="str">
            <v>CUSTO HORÁRIO TOTAL - (A + B)</v>
          </cell>
          <cell r="J900">
            <v>255.15</v>
          </cell>
        </row>
        <row r="901">
          <cell r="F901" t="str">
            <v>CUSTO UNITÁRIO DE EXECUÇÃO - (D)</v>
          </cell>
          <cell r="J901">
            <v>5.0999999999999996</v>
          </cell>
        </row>
        <row r="902">
          <cell r="C902" t="str">
            <v>ÍTEM</v>
          </cell>
          <cell r="D902" t="str">
            <v>M A T E R I A L</v>
          </cell>
          <cell r="E902" t="str">
            <v>UNID</v>
          </cell>
          <cell r="F902" t="str">
            <v>CONSUMO</v>
          </cell>
          <cell r="H902" t="str">
            <v xml:space="preserve"> PREÇO UNITÁRIO</v>
          </cell>
          <cell r="J902" t="str">
            <v>CUSTO UNITÁRIO</v>
          </cell>
        </row>
        <row r="903">
          <cell r="C903" t="str">
            <v>M980</v>
          </cell>
          <cell r="D903" t="str">
            <v>Indenização de jazida</v>
          </cell>
          <cell r="E903" t="str">
            <v>m3</v>
          </cell>
          <cell r="F903">
            <v>1</v>
          </cell>
          <cell r="H903">
            <v>0.01</v>
          </cell>
          <cell r="J903">
            <v>0.01</v>
          </cell>
        </row>
        <row r="904">
          <cell r="D904">
            <v>0</v>
          </cell>
          <cell r="E904">
            <v>0</v>
          </cell>
          <cell r="H904">
            <v>0</v>
          </cell>
          <cell r="J904">
            <v>0</v>
          </cell>
        </row>
        <row r="905">
          <cell r="D905">
            <v>0</v>
          </cell>
          <cell r="E905">
            <v>0</v>
          </cell>
          <cell r="H905">
            <v>0</v>
          </cell>
          <cell r="J905">
            <v>0</v>
          </cell>
        </row>
        <row r="906">
          <cell r="D906">
            <v>0</v>
          </cell>
          <cell r="E906">
            <v>0</v>
          </cell>
          <cell r="H906">
            <v>0</v>
          </cell>
          <cell r="J906">
            <v>0</v>
          </cell>
        </row>
        <row r="907">
          <cell r="D907">
            <v>0</v>
          </cell>
          <cell r="E907">
            <v>0</v>
          </cell>
          <cell r="H907">
            <v>0</v>
          </cell>
          <cell r="J907">
            <v>0</v>
          </cell>
        </row>
        <row r="908">
          <cell r="F908" t="str">
            <v>CUSTO TOTAL DE MATERIAL - (E)</v>
          </cell>
          <cell r="J908">
            <v>0.01</v>
          </cell>
        </row>
        <row r="909">
          <cell r="C909" t="str">
            <v>CODIGO</v>
          </cell>
          <cell r="D909" t="str">
            <v>ATIVIDADES AUXILIARES</v>
          </cell>
          <cell r="E909" t="str">
            <v>UNID</v>
          </cell>
          <cell r="F909" t="str">
            <v>QUANTIDADE</v>
          </cell>
          <cell r="H909" t="str">
            <v xml:space="preserve"> PREÇO UNITÁRIO</v>
          </cell>
          <cell r="J909" t="str">
            <v>CUSTO UNITÁRIO</v>
          </cell>
        </row>
        <row r="910">
          <cell r="D910">
            <v>0</v>
          </cell>
          <cell r="E910">
            <v>0</v>
          </cell>
          <cell r="H910">
            <v>0</v>
          </cell>
          <cell r="J910">
            <v>0</v>
          </cell>
        </row>
        <row r="911">
          <cell r="D911">
            <v>0</v>
          </cell>
          <cell r="E911">
            <v>0</v>
          </cell>
          <cell r="H911">
            <v>0</v>
          </cell>
          <cell r="J911">
            <v>0</v>
          </cell>
        </row>
        <row r="912">
          <cell r="D912">
            <v>0</v>
          </cell>
          <cell r="E912">
            <v>0</v>
          </cell>
          <cell r="H912">
            <v>0</v>
          </cell>
          <cell r="J912">
            <v>0</v>
          </cell>
        </row>
        <row r="913">
          <cell r="D913">
            <v>0</v>
          </cell>
          <cell r="E913">
            <v>0</v>
          </cell>
          <cell r="H913">
            <v>0</v>
          </cell>
          <cell r="J913">
            <v>0</v>
          </cell>
        </row>
        <row r="914">
          <cell r="D914">
            <v>0</v>
          </cell>
          <cell r="E914">
            <v>0</v>
          </cell>
          <cell r="H914">
            <v>0</v>
          </cell>
          <cell r="J914">
            <v>0</v>
          </cell>
        </row>
        <row r="915">
          <cell r="C915" t="str">
            <v>OBSERVAÇÕES:</v>
          </cell>
          <cell r="F915" t="str">
            <v>CUSTO ATIVIDADES AUXILIARES - (F)</v>
          </cell>
          <cell r="J915">
            <v>0</v>
          </cell>
        </row>
        <row r="916">
          <cell r="F916" t="str">
            <v>CUSTO UNITÁRIO DIRETO TOTAL</v>
          </cell>
          <cell r="J916">
            <v>5.1100000000000003</v>
          </cell>
        </row>
        <row r="917">
          <cell r="F917" t="str">
            <v xml:space="preserve">BONIFICAÇÃO </v>
          </cell>
          <cell r="H917">
            <v>0</v>
          </cell>
          <cell r="J917">
            <v>0</v>
          </cell>
        </row>
        <row r="918">
          <cell r="F918" t="str">
            <v>PREÇO UNITÁRIO  TOTAL</v>
          </cell>
          <cell r="J918">
            <v>5.1100000000000003</v>
          </cell>
        </row>
        <row r="922">
          <cell r="A922" t="str">
            <v>1 A 01 200 01</v>
          </cell>
          <cell r="C922" t="str">
            <v>SERVIÇO:</v>
          </cell>
          <cell r="D922" t="str">
            <v>Brita produzida em central de britagem de 80 m3/h</v>
          </cell>
          <cell r="F922" t="str">
            <v>PRODUÇÃO DA EQUIPE - (C):</v>
          </cell>
          <cell r="J922">
            <v>52</v>
          </cell>
          <cell r="K922" t="str">
            <v>m³</v>
          </cell>
          <cell r="M922">
            <v>28.54</v>
          </cell>
        </row>
        <row r="923">
          <cell r="F923" t="str">
            <v>UNITÁRIO</v>
          </cell>
          <cell r="H923" t="str">
            <v>C. OPERACIONAL</v>
          </cell>
        </row>
        <row r="924">
          <cell r="C924" t="str">
            <v>ÍTEM</v>
          </cell>
          <cell r="D924" t="str">
            <v>E Q U I P A M E N T O</v>
          </cell>
          <cell r="E924" t="str">
            <v>QUANT.</v>
          </cell>
          <cell r="F924" t="str">
            <v>PROD</v>
          </cell>
          <cell r="G924" t="str">
            <v>IMPROD</v>
          </cell>
          <cell r="H924" t="str">
            <v>PROD</v>
          </cell>
          <cell r="I924" t="str">
            <v>IMPROD</v>
          </cell>
          <cell r="J924" t="str">
            <v>CUSTO HORÁRIO</v>
          </cell>
        </row>
        <row r="925">
          <cell r="C925" t="str">
            <v>E010</v>
          </cell>
          <cell r="D925" t="str">
            <v>Carregadeira de Pneus : Caterpillar : 950H -  3,3 m3</v>
          </cell>
          <cell r="E925">
            <v>1</v>
          </cell>
          <cell r="F925">
            <v>0.24</v>
          </cell>
          <cell r="G925">
            <v>0.76</v>
          </cell>
          <cell r="H925">
            <v>180.79</v>
          </cell>
          <cell r="I925">
            <v>22.39</v>
          </cell>
          <cell r="J925">
            <v>60.4</v>
          </cell>
        </row>
        <row r="926">
          <cell r="C926" t="str">
            <v>E225</v>
          </cell>
          <cell r="D926" t="str">
            <v>Conjunto de Britagem: FAÇO - 80 m3/h</v>
          </cell>
          <cell r="E926">
            <v>1</v>
          </cell>
          <cell r="F926">
            <v>1</v>
          </cell>
          <cell r="G926">
            <v>0</v>
          </cell>
          <cell r="H926">
            <v>484.34</v>
          </cell>
          <cell r="I926">
            <v>22.39</v>
          </cell>
          <cell r="J926">
            <v>484.34</v>
          </cell>
        </row>
        <row r="927">
          <cell r="C927" t="str">
            <v>E504</v>
          </cell>
          <cell r="D927" t="str">
            <v xml:space="preserve">Grupo Gerador : Heimer : GEHMB-360 - 288 KVA </v>
          </cell>
          <cell r="E927">
            <v>1</v>
          </cell>
          <cell r="F927">
            <v>1</v>
          </cell>
          <cell r="G927">
            <v>0</v>
          </cell>
          <cell r="H927">
            <v>124.91</v>
          </cell>
          <cell r="I927">
            <v>17.27</v>
          </cell>
          <cell r="J927">
            <v>124.91</v>
          </cell>
        </row>
        <row r="928">
          <cell r="D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</row>
        <row r="929">
          <cell r="D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</row>
        <row r="930">
          <cell r="F930" t="str">
            <v>CUSTO HORÁRIO DO EQUIPAMENTO - (A)</v>
          </cell>
          <cell r="J930">
            <v>669.65</v>
          </cell>
        </row>
        <row r="931">
          <cell r="C931" t="str">
            <v>ÍTEM</v>
          </cell>
          <cell r="D931" t="str">
            <v>M Ã O    D E   O B R A</v>
          </cell>
          <cell r="E931" t="str">
            <v>QUANT.</v>
          </cell>
          <cell r="F931" t="str">
            <v>SALÁRIO HORA</v>
          </cell>
          <cell r="J931" t="str">
            <v>CUSTO HORÁRIO</v>
          </cell>
        </row>
        <row r="932">
          <cell r="C932" t="str">
            <v>T512</v>
          </cell>
          <cell r="D932" t="str">
            <v>Encarregado de britagem</v>
          </cell>
          <cell r="E932">
            <v>1</v>
          </cell>
          <cell r="F932">
            <v>44.78</v>
          </cell>
          <cell r="G932" t="e">
            <v>#N/A</v>
          </cell>
          <cell r="H932" t="e">
            <v>#N/A</v>
          </cell>
          <cell r="I932" t="e">
            <v>#N/A</v>
          </cell>
          <cell r="J932">
            <v>44.78</v>
          </cell>
        </row>
        <row r="933">
          <cell r="C933" t="str">
            <v>T701</v>
          </cell>
          <cell r="D933" t="str">
            <v>Servente</v>
          </cell>
          <cell r="E933">
            <v>8</v>
          </cell>
          <cell r="F933">
            <v>6.99</v>
          </cell>
          <cell r="G933" t="e">
            <v>#N/A</v>
          </cell>
          <cell r="H933" t="e">
            <v>#N/A</v>
          </cell>
          <cell r="I933" t="e">
            <v>#N/A</v>
          </cell>
          <cell r="J933">
            <v>55.92</v>
          </cell>
        </row>
        <row r="934"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D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</row>
        <row r="936">
          <cell r="D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</row>
        <row r="937">
          <cell r="F937" t="str">
            <v>CUSTO HORÁRIO DE MÃO DE OBRA - (B)</v>
          </cell>
          <cell r="J937">
            <v>100.7</v>
          </cell>
        </row>
        <row r="938">
          <cell r="F938" t="str">
            <v>FERRAMENTAS</v>
          </cell>
          <cell r="H938">
            <v>0.05</v>
          </cell>
          <cell r="J938">
            <v>5.03</v>
          </cell>
        </row>
        <row r="939">
          <cell r="F939" t="str">
            <v>CUSTO HORÁRIO TOTAL - (A + B)</v>
          </cell>
          <cell r="J939">
            <v>775.38</v>
          </cell>
        </row>
        <row r="940">
          <cell r="F940" t="str">
            <v>CUSTO UNITÁRIO DE EXECUÇÃO - (D)</v>
          </cell>
          <cell r="J940">
            <v>14.91</v>
          </cell>
        </row>
        <row r="941">
          <cell r="C941" t="str">
            <v>ÍTEM</v>
          </cell>
          <cell r="D941" t="str">
            <v>M A T E R I A L</v>
          </cell>
          <cell r="E941" t="str">
            <v>UNID</v>
          </cell>
          <cell r="F941" t="str">
            <v>CONSUMO</v>
          </cell>
          <cell r="H941" t="str">
            <v xml:space="preserve"> PREÇO UNITÁRIO</v>
          </cell>
          <cell r="J941" t="str">
            <v>CUSTO UNITÁRIO</v>
          </cell>
        </row>
        <row r="942">
          <cell r="D942">
            <v>0</v>
          </cell>
          <cell r="E942">
            <v>0</v>
          </cell>
          <cell r="F942">
            <v>350</v>
          </cell>
          <cell r="H942">
            <v>0</v>
          </cell>
          <cell r="I942">
            <v>0</v>
          </cell>
          <cell r="J942">
            <v>0</v>
          </cell>
        </row>
        <row r="943">
          <cell r="D943">
            <v>0</v>
          </cell>
          <cell r="E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D944">
            <v>0</v>
          </cell>
          <cell r="E944">
            <v>0</v>
          </cell>
          <cell r="H944">
            <v>0</v>
          </cell>
          <cell r="I944">
            <v>0</v>
          </cell>
          <cell r="J944">
            <v>0</v>
          </cell>
        </row>
        <row r="945">
          <cell r="D945">
            <v>0</v>
          </cell>
          <cell r="E945">
            <v>0</v>
          </cell>
          <cell r="H945">
            <v>0</v>
          </cell>
          <cell r="I945">
            <v>0</v>
          </cell>
          <cell r="J945">
            <v>0</v>
          </cell>
        </row>
        <row r="946">
          <cell r="D946">
            <v>0</v>
          </cell>
          <cell r="E946">
            <v>0</v>
          </cell>
          <cell r="H946">
            <v>0</v>
          </cell>
          <cell r="I946">
            <v>0</v>
          </cell>
          <cell r="J946">
            <v>0</v>
          </cell>
        </row>
        <row r="947">
          <cell r="F947" t="str">
            <v>CUSTO TOTAL DE MATERIAL - (E)</v>
          </cell>
          <cell r="J947">
            <v>0</v>
          </cell>
        </row>
        <row r="948">
          <cell r="C948" t="str">
            <v>CODIGO</v>
          </cell>
          <cell r="D948" t="str">
            <v>ATIVIDADES AUXILIARES</v>
          </cell>
          <cell r="E948" t="str">
            <v>UNID</v>
          </cell>
          <cell r="F948" t="str">
            <v>QUANTIDADE</v>
          </cell>
          <cell r="H948" t="str">
            <v xml:space="preserve"> PREÇO UNITÁRIO</v>
          </cell>
          <cell r="J948" t="str">
            <v>CUSTO UNITÁRIO</v>
          </cell>
        </row>
        <row r="949">
          <cell r="C949" t="str">
            <v>1 A 00 963 00</v>
          </cell>
          <cell r="D949" t="str">
            <v>Peças de Desgaste do Britador 80m3/h</v>
          </cell>
          <cell r="E949" t="str">
            <v>cjh</v>
          </cell>
          <cell r="F949">
            <v>1.52E-2</v>
          </cell>
          <cell r="H949">
            <v>148.97</v>
          </cell>
          <cell r="J949">
            <v>2.2599999999999998</v>
          </cell>
        </row>
        <row r="950">
          <cell r="C950" t="str">
            <v>1 A 01 150 01</v>
          </cell>
          <cell r="D950" t="str">
            <v>Rocha para britagem com perfuratriz sobre esteira</v>
          </cell>
          <cell r="E950" t="str">
            <v>M³</v>
          </cell>
          <cell r="F950">
            <v>0.56999999999999995</v>
          </cell>
          <cell r="H950">
            <v>19.95</v>
          </cell>
          <cell r="J950">
            <v>11.37</v>
          </cell>
        </row>
        <row r="951">
          <cell r="D951">
            <v>0</v>
          </cell>
          <cell r="E951">
            <v>0</v>
          </cell>
          <cell r="H951">
            <v>0</v>
          </cell>
          <cell r="J951">
            <v>0</v>
          </cell>
        </row>
        <row r="952">
          <cell r="D952">
            <v>0</v>
          </cell>
          <cell r="E952">
            <v>0</v>
          </cell>
          <cell r="H952">
            <v>0</v>
          </cell>
          <cell r="J952">
            <v>0</v>
          </cell>
        </row>
        <row r="953">
          <cell r="D953">
            <v>0</v>
          </cell>
          <cell r="E953">
            <v>0</v>
          </cell>
          <cell r="H953">
            <v>0</v>
          </cell>
          <cell r="J953">
            <v>0</v>
          </cell>
        </row>
        <row r="954">
          <cell r="C954" t="str">
            <v>OBSERVAÇÕES:</v>
          </cell>
          <cell r="F954" t="str">
            <v>CUSTO ATIVIDADES AUXILIARES - (F)</v>
          </cell>
          <cell r="J954">
            <v>13.63</v>
          </cell>
        </row>
        <row r="955">
          <cell r="F955" t="str">
            <v>CUSTO UNITÁRIO DIRETO TOTAL</v>
          </cell>
          <cell r="J955">
            <v>28.54</v>
          </cell>
        </row>
        <row r="956">
          <cell r="F956" t="str">
            <v xml:space="preserve">BONIFICAÇÃO </v>
          </cell>
          <cell r="H956">
            <v>0</v>
          </cell>
          <cell r="J956">
            <v>0</v>
          </cell>
        </row>
        <row r="957">
          <cell r="F957" t="str">
            <v>PREÇO UNITÁRIO  TOTAL</v>
          </cell>
          <cell r="J957">
            <v>28.54</v>
          </cell>
        </row>
        <row r="961">
          <cell r="A961" t="str">
            <v>1 A 01 200 02</v>
          </cell>
          <cell r="C961" t="str">
            <v>SERVIÇO:</v>
          </cell>
          <cell r="D961" t="str">
            <v>Brita produzida em central de britagem de 30 m3/h</v>
          </cell>
          <cell r="F961" t="str">
            <v>PRODUÇÃO DA EQUIPE - (C):</v>
          </cell>
          <cell r="J961">
            <v>25</v>
          </cell>
          <cell r="K961" t="str">
            <v>M³</v>
          </cell>
          <cell r="M961">
            <v>43.01</v>
          </cell>
        </row>
        <row r="962">
          <cell r="F962" t="str">
            <v>UNITÁRIO</v>
          </cell>
          <cell r="H962" t="str">
            <v>C. OPERACIONAL</v>
          </cell>
        </row>
        <row r="963">
          <cell r="C963" t="str">
            <v>ÍTEM</v>
          </cell>
          <cell r="D963" t="str">
            <v>E Q U I P A M E N T O</v>
          </cell>
          <cell r="E963" t="str">
            <v>QUANT.</v>
          </cell>
          <cell r="F963" t="str">
            <v>PROD</v>
          </cell>
          <cell r="G963" t="str">
            <v>IMPROD</v>
          </cell>
          <cell r="H963" t="str">
            <v>PROD</v>
          </cell>
          <cell r="I963" t="str">
            <v>IMPROD</v>
          </cell>
          <cell r="J963" t="str">
            <v>CUSTO HORÁRIO</v>
          </cell>
        </row>
        <row r="964">
          <cell r="C964" t="str">
            <v>E016</v>
          </cell>
          <cell r="D964" t="str">
            <v>Carregadeira de Pneus : Case : W-20 -  1,70 m3</v>
          </cell>
          <cell r="E964">
            <v>1</v>
          </cell>
          <cell r="F964">
            <v>0.21</v>
          </cell>
          <cell r="G964">
            <v>0.79</v>
          </cell>
          <cell r="H964">
            <v>112.51</v>
          </cell>
          <cell r="I964">
            <v>22.39</v>
          </cell>
          <cell r="J964">
            <v>41.31</v>
          </cell>
        </row>
        <row r="965">
          <cell r="C965" t="str">
            <v>E206</v>
          </cell>
          <cell r="D965" t="str">
            <v>Conjunto de Britagem : FAÇO : L-150A - 30 m3/h</v>
          </cell>
          <cell r="E965">
            <v>1</v>
          </cell>
          <cell r="F965">
            <v>1</v>
          </cell>
          <cell r="G965">
            <v>0</v>
          </cell>
          <cell r="H965">
            <v>375.25</v>
          </cell>
          <cell r="I965">
            <v>22.39</v>
          </cell>
          <cell r="J965">
            <v>375.25</v>
          </cell>
        </row>
        <row r="966">
          <cell r="C966" t="str">
            <v>E502</v>
          </cell>
          <cell r="D966" t="str">
            <v>Grupo Gerador : Heimer : GEHM-150 - 136 / 150 KVA</v>
          </cell>
          <cell r="E966">
            <v>1</v>
          </cell>
          <cell r="F966">
            <v>1</v>
          </cell>
          <cell r="G966">
            <v>0</v>
          </cell>
          <cell r="H966">
            <v>74.709999999999994</v>
          </cell>
          <cell r="I966">
            <v>17.27</v>
          </cell>
          <cell r="J966">
            <v>74.709999999999994</v>
          </cell>
        </row>
        <row r="967">
          <cell r="D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</row>
        <row r="968">
          <cell r="D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D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</row>
        <row r="970">
          <cell r="D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</row>
        <row r="971">
          <cell r="F971" t="str">
            <v>CUSTO HORÁRIO DO EQUIPAMENTO - (A)</v>
          </cell>
          <cell r="J971">
            <v>491.27</v>
          </cell>
        </row>
        <row r="972">
          <cell r="C972" t="str">
            <v>ÍTEM</v>
          </cell>
          <cell r="D972" t="str">
            <v>M Ã O    D E   O B R A</v>
          </cell>
          <cell r="E972" t="str">
            <v>QUANT.</v>
          </cell>
          <cell r="F972" t="str">
            <v>SALÁRIO HORA</v>
          </cell>
          <cell r="J972" t="str">
            <v>CUSTO HORÁRIO</v>
          </cell>
        </row>
        <row r="973">
          <cell r="C973" t="str">
            <v>T501</v>
          </cell>
          <cell r="D973" t="str">
            <v>Encarregado de turma</v>
          </cell>
          <cell r="E973">
            <v>1</v>
          </cell>
          <cell r="F973">
            <v>21.11</v>
          </cell>
          <cell r="G973" t="e">
            <v>#N/A</v>
          </cell>
          <cell r="H973" t="e">
            <v>#N/A</v>
          </cell>
          <cell r="I973" t="e">
            <v>#N/A</v>
          </cell>
          <cell r="J973">
            <v>21.11</v>
          </cell>
        </row>
        <row r="974">
          <cell r="C974" t="str">
            <v>T701</v>
          </cell>
          <cell r="D974" t="str">
            <v>Servente</v>
          </cell>
          <cell r="E974">
            <v>8</v>
          </cell>
          <cell r="F974">
            <v>6.99</v>
          </cell>
          <cell r="G974" t="e">
            <v>#N/A</v>
          </cell>
          <cell r="H974" t="e">
            <v>#N/A</v>
          </cell>
          <cell r="I974" t="e">
            <v>#N/A</v>
          </cell>
          <cell r="J974">
            <v>55.92</v>
          </cell>
        </row>
        <row r="975">
          <cell r="D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</row>
        <row r="976">
          <cell r="D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</row>
        <row r="977"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F978" t="str">
            <v>CUSTO HORÁRIO DE MÃO DE OBRA - (B)</v>
          </cell>
          <cell r="J978">
            <v>77.03</v>
          </cell>
        </row>
        <row r="979">
          <cell r="F979" t="str">
            <v>FERRAMENTAS</v>
          </cell>
          <cell r="H979">
            <v>0.2051</v>
          </cell>
          <cell r="J979">
            <v>15.79</v>
          </cell>
        </row>
        <row r="980">
          <cell r="F980" t="str">
            <v>CUSTO HORÁRIO TOTAL - (A + B)</v>
          </cell>
          <cell r="J980">
            <v>584.09</v>
          </cell>
        </row>
        <row r="981">
          <cell r="F981" t="str">
            <v>CUSTO UNITÁRIO DE EXECUÇÃO - (D)</v>
          </cell>
          <cell r="J981">
            <v>23.36</v>
          </cell>
        </row>
        <row r="982">
          <cell r="C982" t="str">
            <v>ÍTEM</v>
          </cell>
          <cell r="D982" t="str">
            <v>M A T E R I A L</v>
          </cell>
          <cell r="E982" t="str">
            <v>UNID</v>
          </cell>
          <cell r="F982" t="str">
            <v>CONSUMO</v>
          </cell>
          <cell r="H982" t="str">
            <v xml:space="preserve"> PREÇO UNITÁRIO</v>
          </cell>
          <cell r="J982" t="str">
            <v>CUSTO UNITÁRIO</v>
          </cell>
        </row>
        <row r="983">
          <cell r="C983" t="str">
            <v>M980</v>
          </cell>
          <cell r="D983" t="str">
            <v>Indenização de jazida</v>
          </cell>
          <cell r="E983" t="str">
            <v>m3</v>
          </cell>
          <cell r="F983">
            <v>1</v>
          </cell>
          <cell r="H983">
            <v>0.01</v>
          </cell>
          <cell r="J983">
            <v>0.01</v>
          </cell>
        </row>
        <row r="984">
          <cell r="D984">
            <v>0</v>
          </cell>
          <cell r="E984">
            <v>0</v>
          </cell>
          <cell r="H984">
            <v>0</v>
          </cell>
          <cell r="J984">
            <v>0</v>
          </cell>
        </row>
        <row r="985">
          <cell r="D985">
            <v>0</v>
          </cell>
          <cell r="E985">
            <v>0</v>
          </cell>
          <cell r="H985">
            <v>0</v>
          </cell>
          <cell r="J985">
            <v>0</v>
          </cell>
        </row>
        <row r="986">
          <cell r="D986">
            <v>0</v>
          </cell>
          <cell r="E986">
            <v>0</v>
          </cell>
          <cell r="H986">
            <v>0</v>
          </cell>
          <cell r="J986">
            <v>0</v>
          </cell>
        </row>
        <row r="987">
          <cell r="D987">
            <v>0</v>
          </cell>
          <cell r="E987">
            <v>0</v>
          </cell>
          <cell r="H987">
            <v>0</v>
          </cell>
          <cell r="J987">
            <v>0</v>
          </cell>
        </row>
        <row r="988">
          <cell r="F988" t="str">
            <v>CUSTO TOTAL DE MATERIAL - (E)</v>
          </cell>
          <cell r="J988">
            <v>0.01</v>
          </cell>
        </row>
        <row r="989">
          <cell r="C989" t="str">
            <v>CODIGO</v>
          </cell>
          <cell r="D989" t="str">
            <v>ATIVIDADES AUXILIARES</v>
          </cell>
          <cell r="E989" t="str">
            <v>UNID</v>
          </cell>
          <cell r="F989" t="str">
            <v>QUANTIDADE</v>
          </cell>
          <cell r="H989" t="str">
            <v xml:space="preserve"> PREÇO UNITÁRIO</v>
          </cell>
          <cell r="J989" t="str">
            <v>CUSTO UNITÁRIO</v>
          </cell>
        </row>
        <row r="990">
          <cell r="C990" t="str">
            <v>1 A 00 963 00</v>
          </cell>
          <cell r="D990" t="str">
            <v>Peças de Desgaste do Britador 80m3/h</v>
          </cell>
          <cell r="E990" t="str">
            <v>cjh</v>
          </cell>
          <cell r="F990">
            <v>0.04</v>
          </cell>
          <cell r="H990">
            <v>148.97</v>
          </cell>
          <cell r="J990">
            <v>5.95</v>
          </cell>
        </row>
        <row r="991">
          <cell r="C991" t="str">
            <v>1 A 01 150 02</v>
          </cell>
          <cell r="D991" t="str">
            <v>Rocha para britagem com perfuratriz manual</v>
          </cell>
          <cell r="E991" t="str">
            <v>M³</v>
          </cell>
          <cell r="F991">
            <v>0.56999999999999995</v>
          </cell>
          <cell r="H991">
            <v>24.02</v>
          </cell>
          <cell r="J991">
            <v>13.69</v>
          </cell>
        </row>
        <row r="992">
          <cell r="D992">
            <v>0</v>
          </cell>
          <cell r="E992">
            <v>0</v>
          </cell>
          <cell r="H992">
            <v>0</v>
          </cell>
          <cell r="J992">
            <v>0</v>
          </cell>
        </row>
        <row r="993">
          <cell r="D993">
            <v>0</v>
          </cell>
          <cell r="E993">
            <v>0</v>
          </cell>
          <cell r="H993">
            <v>0</v>
          </cell>
          <cell r="J993">
            <v>0</v>
          </cell>
        </row>
        <row r="994">
          <cell r="D994">
            <v>0</v>
          </cell>
          <cell r="E994">
            <v>0</v>
          </cell>
          <cell r="H994">
            <v>0</v>
          </cell>
          <cell r="J994">
            <v>0</v>
          </cell>
        </row>
        <row r="995">
          <cell r="C995" t="str">
            <v>OBSERVAÇÕES:</v>
          </cell>
          <cell r="F995" t="str">
            <v>CUSTO ATIVIDADES AUXILIARES - (F)</v>
          </cell>
          <cell r="J995">
            <v>19.64</v>
          </cell>
        </row>
        <row r="996">
          <cell r="F996" t="str">
            <v>CUSTO UNITÁRIO DIRETO TOTAL</v>
          </cell>
          <cell r="J996">
            <v>43.01</v>
          </cell>
        </row>
        <row r="997">
          <cell r="F997" t="str">
            <v xml:space="preserve">BONIFICAÇÃO </v>
          </cell>
          <cell r="H997">
            <v>0</v>
          </cell>
          <cell r="J997">
            <v>0</v>
          </cell>
        </row>
        <row r="998">
          <cell r="F998" t="str">
            <v>PREÇO UNITÁRIO  TOTAL</v>
          </cell>
          <cell r="J998">
            <v>43.01</v>
          </cell>
        </row>
        <row r="1002">
          <cell r="A1002" t="str">
            <v>1 A 01 390 52</v>
          </cell>
          <cell r="C1002" t="str">
            <v>SERVIÇO:</v>
          </cell>
          <cell r="D1002" t="str">
            <v>Usinagem de CBUQ (capa de rolamento) AC/BC</v>
          </cell>
          <cell r="F1002" t="str">
            <v>PRODUÇÃO DA EQUIPE - (C):</v>
          </cell>
          <cell r="J1002">
            <v>50</v>
          </cell>
          <cell r="K1002" t="str">
            <v>T</v>
          </cell>
          <cell r="M1002">
            <v>70.39</v>
          </cell>
        </row>
        <row r="1003">
          <cell r="F1003" t="str">
            <v>UNITÁRIO</v>
          </cell>
          <cell r="H1003" t="str">
            <v>C. OPERACIONAL</v>
          </cell>
        </row>
        <row r="1004">
          <cell r="C1004" t="str">
            <v>ÍTEM</v>
          </cell>
          <cell r="D1004" t="str">
            <v>E Q U I P A M E N T O</v>
          </cell>
          <cell r="E1004" t="str">
            <v>QUANT.</v>
          </cell>
          <cell r="F1004" t="str">
            <v>PROD</v>
          </cell>
          <cell r="G1004" t="str">
            <v>IMPROD</v>
          </cell>
          <cell r="H1004" t="str">
            <v>PROD</v>
          </cell>
          <cell r="I1004" t="str">
            <v>IMPROD</v>
          </cell>
          <cell r="J1004" t="str">
            <v>CUSTO HORÁRIO</v>
          </cell>
        </row>
        <row r="1005">
          <cell r="C1005" t="str">
            <v>E010</v>
          </cell>
          <cell r="D1005" t="str">
            <v>Carregadeira de Pneus : Caterpillar : 950H -  3,3 m3</v>
          </cell>
          <cell r="E1005">
            <v>1</v>
          </cell>
          <cell r="F1005">
            <v>0.26</v>
          </cell>
          <cell r="G1005">
            <v>0.74</v>
          </cell>
          <cell r="H1005">
            <v>180.79</v>
          </cell>
          <cell r="I1005">
            <v>22.39</v>
          </cell>
          <cell r="J1005">
            <v>63.57</v>
          </cell>
        </row>
        <row r="1006">
          <cell r="C1006" t="str">
            <v>E110</v>
          </cell>
          <cell r="D1006" t="str">
            <v>Tanque de Estocagem de Asfalto : Cifali :  -  20.000 l</v>
          </cell>
          <cell r="E1006">
            <v>2</v>
          </cell>
          <cell r="F1006">
            <v>1</v>
          </cell>
          <cell r="G1006">
            <v>0</v>
          </cell>
          <cell r="H1006">
            <v>5.1100000000000003</v>
          </cell>
          <cell r="I1006">
            <v>0</v>
          </cell>
          <cell r="J1006">
            <v>10.220000000000001</v>
          </cell>
        </row>
        <row r="1007">
          <cell r="C1007" t="str">
            <v>E112</v>
          </cell>
          <cell r="D1007" t="str">
            <v xml:space="preserve">Aquecedor de Fluido Térmico : Tenge : TH III - </v>
          </cell>
          <cell r="E1007">
            <v>1</v>
          </cell>
          <cell r="F1007">
            <v>1</v>
          </cell>
          <cell r="G1007">
            <v>0</v>
          </cell>
          <cell r="H1007">
            <v>26.31</v>
          </cell>
          <cell r="I1007">
            <v>0</v>
          </cell>
          <cell r="J1007">
            <v>26.31</v>
          </cell>
        </row>
        <row r="1008">
          <cell r="C1008" t="str">
            <v>E147</v>
          </cell>
          <cell r="D1008" t="str">
            <v>Usina de Asfalto a Quente : Cifali : DMC-2 - 90/120 t/h com filtro de manga</v>
          </cell>
          <cell r="E1008">
            <v>1</v>
          </cell>
          <cell r="F1008">
            <v>1</v>
          </cell>
          <cell r="G1008">
            <v>0</v>
          </cell>
          <cell r="H1008">
            <v>309.3</v>
          </cell>
          <cell r="I1008">
            <v>23.67</v>
          </cell>
          <cell r="J1008">
            <v>309.3</v>
          </cell>
        </row>
        <row r="1009">
          <cell r="C1009" t="str">
            <v>E501</v>
          </cell>
          <cell r="D1009" t="str">
            <v>Grupo Gerador : Heimer : GEHM-40 - 36/40 KVA</v>
          </cell>
          <cell r="E1009">
            <v>1</v>
          </cell>
          <cell r="F1009">
            <v>1</v>
          </cell>
          <cell r="G1009">
            <v>0</v>
          </cell>
          <cell r="H1009">
            <v>34.1</v>
          </cell>
          <cell r="I1009">
            <v>17.27</v>
          </cell>
          <cell r="J1009">
            <v>34.1</v>
          </cell>
        </row>
        <row r="1010">
          <cell r="C1010" t="str">
            <v>E503</v>
          </cell>
          <cell r="D1010" t="str">
            <v>Grupo Gerador : Heimer : GEHM-180 - 164 / 180 KVA</v>
          </cell>
          <cell r="E1010">
            <v>1</v>
          </cell>
          <cell r="F1010">
            <v>1</v>
          </cell>
          <cell r="G1010">
            <v>0</v>
          </cell>
          <cell r="H1010">
            <v>87.13</v>
          </cell>
          <cell r="I1010">
            <v>17.27</v>
          </cell>
          <cell r="J1010">
            <v>87.13</v>
          </cell>
        </row>
        <row r="1011">
          <cell r="D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</row>
        <row r="1012">
          <cell r="F1012" t="str">
            <v>CUSTO HORÁRIO DO EQUIPAMENTO - (A)</v>
          </cell>
          <cell r="J1012">
            <v>530.63</v>
          </cell>
        </row>
        <row r="1013">
          <cell r="C1013" t="str">
            <v>ÍTEM</v>
          </cell>
          <cell r="D1013" t="str">
            <v>M Ã O    D E   O B R A</v>
          </cell>
          <cell r="E1013" t="str">
            <v>QUANT.</v>
          </cell>
          <cell r="F1013" t="str">
            <v>SALÁRIO HORA</v>
          </cell>
          <cell r="J1013" t="str">
            <v>CUSTO HORÁRIO</v>
          </cell>
        </row>
        <row r="1014">
          <cell r="C1014" t="str">
            <v>T501</v>
          </cell>
          <cell r="D1014" t="str">
            <v>Encarregado de turma</v>
          </cell>
          <cell r="E1014">
            <v>1</v>
          </cell>
          <cell r="F1014">
            <v>21.11</v>
          </cell>
          <cell r="G1014" t="e">
            <v>#N/A</v>
          </cell>
          <cell r="H1014" t="e">
            <v>#N/A</v>
          </cell>
          <cell r="I1014" t="e">
            <v>#N/A</v>
          </cell>
          <cell r="J1014">
            <v>21.11</v>
          </cell>
        </row>
        <row r="1015">
          <cell r="C1015" t="str">
            <v>T701</v>
          </cell>
          <cell r="D1015" t="str">
            <v>Servente</v>
          </cell>
          <cell r="E1015">
            <v>8</v>
          </cell>
          <cell r="F1015">
            <v>6.99</v>
          </cell>
          <cell r="G1015" t="e">
            <v>#N/A</v>
          </cell>
          <cell r="H1015" t="e">
            <v>#N/A</v>
          </cell>
          <cell r="I1015" t="e">
            <v>#N/A</v>
          </cell>
          <cell r="J1015">
            <v>55.92</v>
          </cell>
        </row>
        <row r="1016">
          <cell r="D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</row>
        <row r="1017">
          <cell r="D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</row>
        <row r="1018">
          <cell r="D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</row>
        <row r="1019">
          <cell r="F1019" t="str">
            <v>CUSTO HORÁRIO DE MÃO DE OBRA - (B)</v>
          </cell>
          <cell r="J1019">
            <v>77.03</v>
          </cell>
        </row>
        <row r="1020">
          <cell r="F1020" t="str">
            <v>FERRAMENTAS</v>
          </cell>
          <cell r="H1020">
            <v>0.2051</v>
          </cell>
          <cell r="J1020">
            <v>15.79</v>
          </cell>
        </row>
        <row r="1021">
          <cell r="F1021" t="str">
            <v>CUSTO HORÁRIO TOTAL - (A + B)</v>
          </cell>
          <cell r="J1021">
            <v>623.45000000000005</v>
          </cell>
        </row>
        <row r="1022">
          <cell r="F1022" t="str">
            <v>CUSTO UNITÁRIO DE EXECUÇÃO - (D)</v>
          </cell>
          <cell r="J1022">
            <v>12.46</v>
          </cell>
        </row>
        <row r="1023">
          <cell r="C1023" t="str">
            <v>ÍTEM</v>
          </cell>
          <cell r="D1023" t="str">
            <v>M A T E R I A L</v>
          </cell>
          <cell r="E1023" t="str">
            <v>UNID</v>
          </cell>
          <cell r="F1023" t="str">
            <v>CONSUMO</v>
          </cell>
          <cell r="H1023" t="str">
            <v xml:space="preserve"> PREÇO UNITÁRIO</v>
          </cell>
          <cell r="J1023" t="str">
            <v>CUSTO UNITÁRIO</v>
          </cell>
        </row>
        <row r="1024">
          <cell r="C1024" t="str">
            <v>M003</v>
          </cell>
          <cell r="D1024" t="str">
            <v>Óleo combustível 1A</v>
          </cell>
          <cell r="E1024" t="str">
            <v>l</v>
          </cell>
          <cell r="F1024">
            <v>8</v>
          </cell>
          <cell r="H1024">
            <v>1.64</v>
          </cell>
          <cell r="I1024" t="e">
            <v>#N/A</v>
          </cell>
          <cell r="J1024">
            <v>13.12</v>
          </cell>
        </row>
        <row r="1025">
          <cell r="C1025" t="str">
            <v>M101</v>
          </cell>
          <cell r="D1025" t="str">
            <v>Cimento asfáltico CAP 50/70</v>
          </cell>
          <cell r="E1025" t="str">
            <v>t</v>
          </cell>
          <cell r="F1025">
            <v>5.5E-2</v>
          </cell>
          <cell r="H1025">
            <v>0</v>
          </cell>
          <cell r="J1025">
            <v>0</v>
          </cell>
        </row>
        <row r="1026">
          <cell r="C1026" t="str">
            <v>M905</v>
          </cell>
          <cell r="D1026" t="str">
            <v>Filler</v>
          </cell>
          <cell r="E1026" t="str">
            <v>kg</v>
          </cell>
          <cell r="F1026">
            <v>28</v>
          </cell>
          <cell r="H1026">
            <v>0.05</v>
          </cell>
          <cell r="J1026">
            <v>1.4</v>
          </cell>
        </row>
        <row r="1027">
          <cell r="C1027">
            <v>10323</v>
          </cell>
          <cell r="D1027" t="str">
            <v>Brita Comercial DMT até 50 km</v>
          </cell>
          <cell r="E1027" t="str">
            <v>m³</v>
          </cell>
          <cell r="F1027">
            <v>0.55800000000000005</v>
          </cell>
          <cell r="H1027">
            <v>72.8</v>
          </cell>
          <cell r="J1027">
            <v>40.619999999999997</v>
          </cell>
        </row>
        <row r="1028">
          <cell r="C1028">
            <v>10322</v>
          </cell>
          <cell r="D1028" t="str">
            <v xml:space="preserve">Areia comercial  DMT ate 50 km </v>
          </cell>
          <cell r="E1028" t="str">
            <v>m³</v>
          </cell>
          <cell r="F1028">
            <v>5.33E-2</v>
          </cell>
          <cell r="H1028">
            <v>52.5</v>
          </cell>
          <cell r="J1028">
            <v>2.79</v>
          </cell>
        </row>
        <row r="1029">
          <cell r="F1029" t="str">
            <v>CUSTO TOTAL DE MATERIAL - (E)</v>
          </cell>
          <cell r="J1029">
            <v>57.93</v>
          </cell>
        </row>
        <row r="1030">
          <cell r="C1030" t="str">
            <v>CODIGO</v>
          </cell>
          <cell r="D1030" t="str">
            <v>ATIVIDADES AUXILIARES</v>
          </cell>
          <cell r="E1030" t="str">
            <v>UNID</v>
          </cell>
          <cell r="F1030" t="str">
            <v>QUANTIDADE</v>
          </cell>
          <cell r="H1030" t="str">
            <v xml:space="preserve"> PREÇO UNITÁRIO</v>
          </cell>
          <cell r="J1030" t="str">
            <v>CUSTO UNITÁRIO</v>
          </cell>
        </row>
        <row r="1031">
          <cell r="D1031">
            <v>0</v>
          </cell>
          <cell r="E1031">
            <v>0</v>
          </cell>
          <cell r="H1031">
            <v>0</v>
          </cell>
          <cell r="J1031">
            <v>0</v>
          </cell>
        </row>
        <row r="1032">
          <cell r="D1032">
            <v>0</v>
          </cell>
          <cell r="E1032">
            <v>0</v>
          </cell>
          <cell r="H1032">
            <v>0</v>
          </cell>
          <cell r="J1032">
            <v>0</v>
          </cell>
        </row>
        <row r="1033">
          <cell r="D1033">
            <v>0</v>
          </cell>
          <cell r="E1033">
            <v>0</v>
          </cell>
          <cell r="H1033">
            <v>0</v>
          </cell>
          <cell r="J1033">
            <v>0</v>
          </cell>
        </row>
        <row r="1034">
          <cell r="D1034">
            <v>0</v>
          </cell>
          <cell r="E1034">
            <v>0</v>
          </cell>
          <cell r="H1034">
            <v>0</v>
          </cell>
          <cell r="J1034">
            <v>0</v>
          </cell>
        </row>
        <row r="1035">
          <cell r="D1035">
            <v>0</v>
          </cell>
          <cell r="E1035">
            <v>0</v>
          </cell>
          <cell r="H1035">
            <v>0</v>
          </cell>
          <cell r="J1035">
            <v>0</v>
          </cell>
        </row>
        <row r="1036">
          <cell r="C1036" t="str">
            <v>OBSERVAÇÕES:</v>
          </cell>
          <cell r="F1036" t="str">
            <v>CUSTO ATIVIDADES AUXILIARES - (F)</v>
          </cell>
          <cell r="J1036">
            <v>0</v>
          </cell>
        </row>
        <row r="1037">
          <cell r="F1037" t="str">
            <v>CUSTO UNITÁRIO DIRETO TOTAL</v>
          </cell>
          <cell r="J1037">
            <v>70.39</v>
          </cell>
        </row>
        <row r="1038">
          <cell r="F1038" t="str">
            <v xml:space="preserve">BONIFICAÇÃO </v>
          </cell>
          <cell r="H1038">
            <v>0</v>
          </cell>
          <cell r="J1038">
            <v>0</v>
          </cell>
        </row>
        <row r="1039">
          <cell r="F1039" t="str">
            <v>PREÇO UNITÁRIO  TOTAL</v>
          </cell>
          <cell r="J1039">
            <v>70.39</v>
          </cell>
        </row>
        <row r="1043">
          <cell r="A1043" t="str">
            <v>1 A 01 390 53</v>
          </cell>
          <cell r="C1043" t="str">
            <v>SERVIÇO:</v>
          </cell>
          <cell r="D1043" t="str">
            <v>Usinagem de CBUQ (binder) brita e areia comercial</v>
          </cell>
          <cell r="F1043" t="str">
            <v>PRODUÇÃO DA EQUIPE - (C):</v>
          </cell>
          <cell r="J1043">
            <v>1000</v>
          </cell>
          <cell r="K1043" t="str">
            <v>T</v>
          </cell>
          <cell r="M1043">
            <v>76.36</v>
          </cell>
        </row>
        <row r="1044">
          <cell r="F1044" t="str">
            <v>UNITÁRIO</v>
          </cell>
          <cell r="H1044" t="str">
            <v>C. OPERACIONAL</v>
          </cell>
        </row>
        <row r="1045">
          <cell r="C1045" t="str">
            <v>ÍTEM</v>
          </cell>
          <cell r="D1045" t="str">
            <v>E Q U I P A M E N T O</v>
          </cell>
          <cell r="E1045" t="str">
            <v>QUANT.</v>
          </cell>
          <cell r="F1045" t="str">
            <v>PROD</v>
          </cell>
          <cell r="G1045" t="str">
            <v>IMPROD</v>
          </cell>
          <cell r="H1045" t="str">
            <v>PROD</v>
          </cell>
          <cell r="I1045" t="str">
            <v>IMPROD</v>
          </cell>
          <cell r="J1045" t="str">
            <v>CUSTO HORÁRIO</v>
          </cell>
        </row>
        <row r="1046">
          <cell r="C1046" t="str">
            <v>E010</v>
          </cell>
          <cell r="D1046" t="str">
            <v>Carregadeira de Pneus : Caterpillar : 950H -  3,3 m3</v>
          </cell>
          <cell r="E1046">
            <v>1</v>
          </cell>
          <cell r="F1046">
            <v>0.27</v>
          </cell>
          <cell r="G1046">
            <v>0.73</v>
          </cell>
          <cell r="H1046">
            <v>180.79</v>
          </cell>
          <cell r="I1046">
            <v>22.39</v>
          </cell>
          <cell r="J1046">
            <v>65.150000000000006</v>
          </cell>
        </row>
        <row r="1047">
          <cell r="C1047" t="str">
            <v>E110</v>
          </cell>
          <cell r="D1047" t="str">
            <v>Tanque de Estocagem de Asfalto : Cifali :  -  20.000 l</v>
          </cell>
          <cell r="E1047">
            <v>3</v>
          </cell>
          <cell r="F1047">
            <v>1</v>
          </cell>
          <cell r="G1047">
            <v>0</v>
          </cell>
          <cell r="H1047">
            <v>5.1100000000000003</v>
          </cell>
          <cell r="I1047">
            <v>0</v>
          </cell>
          <cell r="J1047">
            <v>15.33</v>
          </cell>
        </row>
        <row r="1048">
          <cell r="C1048" t="str">
            <v>E112</v>
          </cell>
          <cell r="D1048" t="str">
            <v xml:space="preserve">Aquecedor de Fluido Térmico : Tenge : TH III - </v>
          </cell>
          <cell r="E1048">
            <v>1</v>
          </cell>
          <cell r="F1048">
            <v>1</v>
          </cell>
          <cell r="G1048">
            <v>0</v>
          </cell>
          <cell r="H1048">
            <v>26.31</v>
          </cell>
          <cell r="I1048">
            <v>0</v>
          </cell>
          <cell r="J1048">
            <v>26.31</v>
          </cell>
        </row>
        <row r="1049">
          <cell r="C1049" t="str">
            <v>E147</v>
          </cell>
          <cell r="D1049" t="str">
            <v>Usina de Asfalto a Quente : Cifali : DMC-2 - 90/120 t/h com filtro de manga</v>
          </cell>
          <cell r="E1049">
            <v>1</v>
          </cell>
          <cell r="F1049">
            <v>1</v>
          </cell>
          <cell r="G1049">
            <v>0</v>
          </cell>
          <cell r="H1049">
            <v>309.3</v>
          </cell>
          <cell r="I1049">
            <v>23.67</v>
          </cell>
          <cell r="J1049">
            <v>309.3</v>
          </cell>
        </row>
        <row r="1050">
          <cell r="C1050" t="str">
            <v>E501</v>
          </cell>
          <cell r="D1050" t="str">
            <v>Grupo Gerador : Heimer : GEHM-40 - 36/40 KVA</v>
          </cell>
          <cell r="E1050">
            <v>1</v>
          </cell>
          <cell r="F1050">
            <v>1</v>
          </cell>
          <cell r="G1050">
            <v>0</v>
          </cell>
          <cell r="H1050">
            <v>34.1</v>
          </cell>
          <cell r="I1050">
            <v>17.27</v>
          </cell>
          <cell r="J1050">
            <v>34.1</v>
          </cell>
        </row>
        <row r="1051">
          <cell r="C1051" t="str">
            <v>E503</v>
          </cell>
          <cell r="D1051" t="str">
            <v>Grupo Gerador : Heimer : GEHM-180 - 164 / 180 KVA</v>
          </cell>
          <cell r="E1051">
            <v>1</v>
          </cell>
          <cell r="F1051">
            <v>1</v>
          </cell>
          <cell r="G1051">
            <v>0</v>
          </cell>
          <cell r="H1051">
            <v>87.13</v>
          </cell>
          <cell r="I1051">
            <v>17.27</v>
          </cell>
          <cell r="J1051">
            <v>87.13</v>
          </cell>
        </row>
        <row r="1052">
          <cell r="D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</row>
        <row r="1053">
          <cell r="F1053" t="str">
            <v>CUSTO HORÁRIO DO EQUIPAMENTO - (A)</v>
          </cell>
          <cell r="J1053">
            <v>537.32000000000005</v>
          </cell>
        </row>
        <row r="1054">
          <cell r="C1054" t="str">
            <v>ÍTEM</v>
          </cell>
          <cell r="D1054" t="str">
            <v>M Ã O    D E   O B R A</v>
          </cell>
          <cell r="E1054" t="str">
            <v>QUANT.</v>
          </cell>
          <cell r="F1054" t="str">
            <v>SALÁRIO HORA</v>
          </cell>
          <cell r="J1054" t="str">
            <v>CUSTO HORÁRIO</v>
          </cell>
        </row>
        <row r="1055">
          <cell r="C1055" t="str">
            <v>T501</v>
          </cell>
          <cell r="D1055" t="str">
            <v>Encarregado de turma</v>
          </cell>
          <cell r="E1055">
            <v>0.1</v>
          </cell>
          <cell r="F1055">
            <v>21.11</v>
          </cell>
          <cell r="G1055" t="e">
            <v>#N/A</v>
          </cell>
          <cell r="H1055" t="e">
            <v>#N/A</v>
          </cell>
          <cell r="I1055" t="e">
            <v>#N/A</v>
          </cell>
          <cell r="J1055">
            <v>2.11</v>
          </cell>
        </row>
        <row r="1056">
          <cell r="C1056" t="str">
            <v>T701</v>
          </cell>
          <cell r="D1056" t="str">
            <v>Servente</v>
          </cell>
          <cell r="E1056">
            <v>4</v>
          </cell>
          <cell r="F1056">
            <v>6.99</v>
          </cell>
          <cell r="G1056" t="e">
            <v>#N/A</v>
          </cell>
          <cell r="H1056" t="e">
            <v>#N/A</v>
          </cell>
          <cell r="I1056" t="e">
            <v>#N/A</v>
          </cell>
          <cell r="J1056">
            <v>27.96</v>
          </cell>
        </row>
        <row r="1057"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D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</row>
        <row r="1059">
          <cell r="D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</row>
        <row r="1060">
          <cell r="F1060" t="str">
            <v>CUSTO HORÁRIO DE MÃO DE OBRA - (B)</v>
          </cell>
          <cell r="J1060">
            <v>30.07</v>
          </cell>
        </row>
        <row r="1061">
          <cell r="F1061" t="str">
            <v>FERRAMENTAS</v>
          </cell>
          <cell r="H1061">
            <v>0.15509999999999999</v>
          </cell>
          <cell r="J1061">
            <v>4.66</v>
          </cell>
        </row>
        <row r="1062">
          <cell r="F1062" t="str">
            <v>CUSTO HORÁRIO TOTAL - (A + B)</v>
          </cell>
          <cell r="J1062">
            <v>572.04999999999995</v>
          </cell>
        </row>
        <row r="1063">
          <cell r="F1063" t="str">
            <v>CUSTO UNITÁRIO DE EXECUÇÃO - (D)</v>
          </cell>
          <cell r="J1063">
            <v>0.56999999999999995</v>
          </cell>
        </row>
        <row r="1064">
          <cell r="C1064" t="str">
            <v>ÍTEM</v>
          </cell>
          <cell r="D1064" t="str">
            <v>M A T E R I A L</v>
          </cell>
          <cell r="E1064" t="str">
            <v>UNID</v>
          </cell>
          <cell r="F1064" t="str">
            <v>CONSUMO</v>
          </cell>
          <cell r="H1064" t="str">
            <v xml:space="preserve"> PREÇO UNITÁRIO</v>
          </cell>
          <cell r="J1064" t="str">
            <v>CUSTO UNITÁRIO</v>
          </cell>
        </row>
        <row r="1065">
          <cell r="C1065">
            <v>10322</v>
          </cell>
          <cell r="D1065" t="str">
            <v xml:space="preserve">Areia comercial  DMT ate 50 km </v>
          </cell>
          <cell r="E1065" t="str">
            <v>m³</v>
          </cell>
          <cell r="F1065">
            <v>0.161</v>
          </cell>
          <cell r="H1065">
            <v>52.5</v>
          </cell>
          <cell r="J1065">
            <v>8.4499999999999993</v>
          </cell>
        </row>
        <row r="1066">
          <cell r="C1066" t="str">
            <v>M003</v>
          </cell>
          <cell r="D1066" t="str">
            <v>Óleo combustível 1A</v>
          </cell>
          <cell r="E1066" t="str">
            <v>l</v>
          </cell>
          <cell r="F1066">
            <v>8</v>
          </cell>
          <cell r="H1066">
            <v>1.64</v>
          </cell>
          <cell r="J1066">
            <v>13.12</v>
          </cell>
        </row>
        <row r="1067">
          <cell r="C1067" t="str">
            <v>M101</v>
          </cell>
          <cell r="D1067" t="str">
            <v>Cimento asfáltico CAP 50/70</v>
          </cell>
          <cell r="E1067" t="str">
            <v>t</v>
          </cell>
          <cell r="F1067">
            <v>0.05</v>
          </cell>
          <cell r="H1067">
            <v>978.2</v>
          </cell>
          <cell r="J1067">
            <v>48.91</v>
          </cell>
        </row>
        <row r="1068">
          <cell r="C1068">
            <v>10323</v>
          </cell>
          <cell r="D1068" t="str">
            <v>Brita Comercial DMT até 50 km</v>
          </cell>
          <cell r="E1068" t="str">
            <v>m³</v>
          </cell>
          <cell r="F1068">
            <v>7.2999999999999995E-2</v>
          </cell>
          <cell r="H1068">
            <v>72.8</v>
          </cell>
          <cell r="J1068">
            <v>5.31</v>
          </cell>
        </row>
        <row r="1069">
          <cell r="F1069" t="str">
            <v>CUSTO TOTAL DE MATERIAL - (E)</v>
          </cell>
          <cell r="J1069">
            <v>75.790000000000006</v>
          </cell>
        </row>
        <row r="1070">
          <cell r="C1070" t="str">
            <v>CODIGO</v>
          </cell>
          <cell r="D1070" t="str">
            <v>ATIVIDADES AUXILIARES</v>
          </cell>
          <cell r="E1070" t="str">
            <v>UNID</v>
          </cell>
          <cell r="F1070" t="str">
            <v>QUANTIDADE</v>
          </cell>
          <cell r="H1070" t="str">
            <v xml:space="preserve"> PREÇO UNITÁRIO</v>
          </cell>
          <cell r="J1070" t="str">
            <v>CUSTO UNITÁRIO</v>
          </cell>
        </row>
        <row r="1071">
          <cell r="D1071">
            <v>0</v>
          </cell>
          <cell r="E1071">
            <v>0</v>
          </cell>
          <cell r="H1071">
            <v>0</v>
          </cell>
          <cell r="J1071">
            <v>0</v>
          </cell>
        </row>
        <row r="1072">
          <cell r="D1072">
            <v>0</v>
          </cell>
          <cell r="E1072">
            <v>0</v>
          </cell>
          <cell r="H1072">
            <v>0</v>
          </cell>
          <cell r="J1072">
            <v>0</v>
          </cell>
        </row>
        <row r="1073">
          <cell r="D1073">
            <v>0</v>
          </cell>
          <cell r="E1073">
            <v>0</v>
          </cell>
          <cell r="H1073">
            <v>0</v>
          </cell>
          <cell r="J1073">
            <v>0</v>
          </cell>
        </row>
        <row r="1074">
          <cell r="D1074">
            <v>0</v>
          </cell>
          <cell r="E1074">
            <v>0</v>
          </cell>
          <cell r="H1074">
            <v>0</v>
          </cell>
          <cell r="J1074">
            <v>0</v>
          </cell>
        </row>
        <row r="1075">
          <cell r="D1075">
            <v>0</v>
          </cell>
          <cell r="E1075">
            <v>0</v>
          </cell>
          <cell r="H1075">
            <v>0</v>
          </cell>
          <cell r="J1075">
            <v>0</v>
          </cell>
        </row>
        <row r="1076">
          <cell r="C1076" t="str">
            <v>OBSERVAÇÕES:</v>
          </cell>
          <cell r="F1076" t="str">
            <v>CUSTO ATIVIDADES AUXILIARES - (F)</v>
          </cell>
          <cell r="J1076">
            <v>0</v>
          </cell>
        </row>
        <row r="1077">
          <cell r="F1077" t="str">
            <v>CUSTO UNITÁRIO DIRETO TOTAL</v>
          </cell>
          <cell r="J1077">
            <v>76.36</v>
          </cell>
        </row>
        <row r="1078">
          <cell r="F1078" t="str">
            <v xml:space="preserve">BONIFICAÇÃO </v>
          </cell>
          <cell r="J1078">
            <v>0</v>
          </cell>
        </row>
        <row r="1079">
          <cell r="F1079" t="str">
            <v>PREÇO UNITÁRIO  TOTAL</v>
          </cell>
          <cell r="J1079">
            <v>76.36</v>
          </cell>
        </row>
        <row r="1083">
          <cell r="A1083" t="str">
            <v>1 A 01 401 01</v>
          </cell>
          <cell r="C1083" t="str">
            <v>SERVIÇO:</v>
          </cell>
          <cell r="D1083" t="str">
            <v>Fôrma comum de madeira</v>
          </cell>
          <cell r="F1083" t="str">
            <v>PRODUÇÃO DA EQUIPE - (C):</v>
          </cell>
          <cell r="J1083">
            <v>1</v>
          </cell>
          <cell r="K1083" t="str">
            <v>m²</v>
          </cell>
          <cell r="M1083">
            <v>27.24</v>
          </cell>
        </row>
        <row r="1084">
          <cell r="F1084" t="str">
            <v>UNITÁRIO</v>
          </cell>
          <cell r="H1084" t="str">
            <v>C. OPERACIONAL</v>
          </cell>
        </row>
        <row r="1085">
          <cell r="C1085" t="str">
            <v>ÍTEM</v>
          </cell>
          <cell r="D1085" t="str">
            <v>E Q U I P A M E N T O</v>
          </cell>
          <cell r="E1085" t="str">
            <v>QUANT.</v>
          </cell>
          <cell r="F1085" t="str">
            <v>PROD</v>
          </cell>
          <cell r="G1085" t="str">
            <v>IMPROD</v>
          </cell>
          <cell r="H1085" t="str">
            <v>PROD</v>
          </cell>
          <cell r="I1085" t="str">
            <v>IMPROD</v>
          </cell>
          <cell r="J1085" t="str">
            <v>CUSTO HORÁRIO</v>
          </cell>
        </row>
        <row r="1086">
          <cell r="C1086" t="str">
            <v>E509</v>
          </cell>
          <cell r="D1086" t="str">
            <v>Grupo Gerador : Heimer : GEHMI-40 - 32,0  KVA</v>
          </cell>
          <cell r="E1086">
            <v>0.18</v>
          </cell>
          <cell r="F1086">
            <v>1</v>
          </cell>
          <cell r="G1086">
            <v>0</v>
          </cell>
          <cell r="H1086">
            <v>32.17</v>
          </cell>
          <cell r="I1086">
            <v>17.27</v>
          </cell>
          <cell r="J1086">
            <v>5.79</v>
          </cell>
        </row>
        <row r="1087">
          <cell r="C1087" t="str">
            <v>E904</v>
          </cell>
          <cell r="D1087" t="str">
            <v>Máquina de Bancada - serra circular de 12" (4 kW)</v>
          </cell>
          <cell r="E1087">
            <v>0.18</v>
          </cell>
          <cell r="F1087">
            <v>1</v>
          </cell>
          <cell r="G1087">
            <v>0</v>
          </cell>
          <cell r="H1087">
            <v>1.97</v>
          </cell>
          <cell r="I1087">
            <v>0</v>
          </cell>
          <cell r="J1087">
            <v>0.35</v>
          </cell>
        </row>
        <row r="1088">
          <cell r="D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</row>
        <row r="1089">
          <cell r="D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</row>
        <row r="1090">
          <cell r="D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</row>
        <row r="1091">
          <cell r="D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</row>
        <row r="1092">
          <cell r="F1092" t="str">
            <v>CUSTO HORÁRIO DO EQUIPAMENTO - (A)</v>
          </cell>
          <cell r="J1092">
            <v>6.14</v>
          </cell>
        </row>
        <row r="1093">
          <cell r="C1093" t="str">
            <v>ÍTEM</v>
          </cell>
          <cell r="D1093" t="str">
            <v>M Ã O    D E   O B R A</v>
          </cell>
          <cell r="E1093" t="str">
            <v>QUANT.</v>
          </cell>
          <cell r="F1093" t="str">
            <v>SALÁRIO HORA</v>
          </cell>
          <cell r="J1093" t="str">
            <v>CUSTO HORÁRIO</v>
          </cell>
        </row>
        <row r="1094">
          <cell r="C1094" t="str">
            <v>T603</v>
          </cell>
          <cell r="D1094" t="str">
            <v>Carpinteiro</v>
          </cell>
          <cell r="E1094">
            <v>0.5</v>
          </cell>
          <cell r="F1094">
            <v>9.44</v>
          </cell>
          <cell r="G1094" t="e">
            <v>#N/A</v>
          </cell>
          <cell r="H1094" t="e">
            <v>#N/A</v>
          </cell>
          <cell r="I1094" t="e">
            <v>#N/A</v>
          </cell>
          <cell r="J1094">
            <v>4.72</v>
          </cell>
        </row>
        <row r="1095">
          <cell r="C1095" t="str">
            <v>T701</v>
          </cell>
          <cell r="D1095" t="str">
            <v>Servente</v>
          </cell>
          <cell r="E1095">
            <v>0.5</v>
          </cell>
          <cell r="F1095">
            <v>6.99</v>
          </cell>
          <cell r="G1095" t="e">
            <v>#N/A</v>
          </cell>
          <cell r="H1095" t="e">
            <v>#N/A</v>
          </cell>
          <cell r="I1095" t="e">
            <v>#N/A</v>
          </cell>
          <cell r="J1095">
            <v>3.49</v>
          </cell>
        </row>
        <row r="1096"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D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</row>
        <row r="1098">
          <cell r="D1098">
            <v>0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</row>
        <row r="1099">
          <cell r="F1099" t="str">
            <v>CUSTO HORÁRIO DE MÃO DE OBRA - (B)</v>
          </cell>
          <cell r="J1099">
            <v>8.2100000000000009</v>
          </cell>
        </row>
        <row r="1100">
          <cell r="F1100" t="str">
            <v>FERRAMENTAS</v>
          </cell>
          <cell r="H1100">
            <v>0.2051</v>
          </cell>
          <cell r="J1100">
            <v>1.68</v>
          </cell>
        </row>
        <row r="1101">
          <cell r="F1101" t="str">
            <v>CUSTO HORÁRIO TOTAL - (A + B)</v>
          </cell>
          <cell r="J1101">
            <v>16.03</v>
          </cell>
        </row>
        <row r="1102">
          <cell r="F1102" t="str">
            <v>CUSTO UNITÁRIO DE EXECUÇÃO - (D)</v>
          </cell>
          <cell r="J1102">
            <v>16.03</v>
          </cell>
        </row>
        <row r="1103">
          <cell r="C1103" t="str">
            <v>ÍTEM</v>
          </cell>
          <cell r="D1103" t="str">
            <v>M A T E R I A L</v>
          </cell>
          <cell r="E1103" t="str">
            <v>UNID</v>
          </cell>
          <cell r="F1103" t="str">
            <v>CONSUMO</v>
          </cell>
          <cell r="H1103" t="str">
            <v xml:space="preserve"> PREÇO UNITÁRIO</v>
          </cell>
          <cell r="J1103" t="str">
            <v>CUSTO UNITÁRIO</v>
          </cell>
        </row>
        <row r="1104">
          <cell r="C1104" t="str">
            <v>M320</v>
          </cell>
          <cell r="D1104" t="str">
            <v>Pregos de ferro 18x30</v>
          </cell>
          <cell r="E1104" t="str">
            <v>kg</v>
          </cell>
          <cell r="F1104">
            <v>0.1</v>
          </cell>
          <cell r="H1104">
            <v>4.12</v>
          </cell>
          <cell r="I1104" t="e">
            <v>#N/A</v>
          </cell>
          <cell r="J1104">
            <v>0.41</v>
          </cell>
        </row>
        <row r="1105">
          <cell r="C1105" t="str">
            <v>M406</v>
          </cell>
          <cell r="D1105" t="str">
            <v>Caibros de 7,5 cm x 7,5 cm</v>
          </cell>
          <cell r="E1105" t="str">
            <v>m</v>
          </cell>
          <cell r="F1105">
            <v>1.1499999999999999</v>
          </cell>
          <cell r="H1105">
            <v>1.98</v>
          </cell>
          <cell r="J1105">
            <v>2.27</v>
          </cell>
        </row>
        <row r="1106">
          <cell r="C1106" t="str">
            <v>M408</v>
          </cell>
          <cell r="D1106" t="str">
            <v>Tábua de 5ª 2,5 cm x 30,0 cm</v>
          </cell>
          <cell r="E1106" t="str">
            <v>m</v>
          </cell>
          <cell r="F1106">
            <v>1.92</v>
          </cell>
          <cell r="H1106">
            <v>2.7</v>
          </cell>
          <cell r="J1106">
            <v>5.18</v>
          </cell>
        </row>
        <row r="1107">
          <cell r="C1107" t="str">
            <v>M413</v>
          </cell>
          <cell r="D1107" t="str">
            <v>Gastalho 10 x 2,5 cm</v>
          </cell>
          <cell r="E1107" t="str">
            <v>m</v>
          </cell>
          <cell r="F1107">
            <v>1.29</v>
          </cell>
          <cell r="H1107">
            <v>2</v>
          </cell>
          <cell r="J1107">
            <v>2.58</v>
          </cell>
        </row>
        <row r="1108">
          <cell r="C1108" t="str">
            <v>M621</v>
          </cell>
          <cell r="D1108" t="str">
            <v>Desmoldante</v>
          </cell>
          <cell r="E1108" t="str">
            <v>l</v>
          </cell>
          <cell r="F1108">
            <v>0.02</v>
          </cell>
          <cell r="H1108">
            <v>4.32</v>
          </cell>
          <cell r="J1108">
            <v>0.08</v>
          </cell>
        </row>
        <row r="1109">
          <cell r="F1109" t="str">
            <v>CUSTO TOTAL DE MATERIAL - (E)</v>
          </cell>
          <cell r="J1109">
            <v>10.52</v>
          </cell>
        </row>
        <row r="1110">
          <cell r="C1110" t="str">
            <v>CODIGO</v>
          </cell>
          <cell r="D1110" t="str">
            <v>ATIVIDADES AUXILIARES</v>
          </cell>
          <cell r="E1110" t="str">
            <v>UND</v>
          </cell>
          <cell r="F1110" t="str">
            <v>CONSUMO</v>
          </cell>
          <cell r="H1110" t="str">
            <v>CUSTO UNITÁRIO</v>
          </cell>
          <cell r="J1110" t="str">
            <v>CUSTO UNITÁRIO</v>
          </cell>
        </row>
        <row r="1111">
          <cell r="C1111" t="str">
            <v>1 A 00 301 00</v>
          </cell>
          <cell r="D1111" t="str">
            <v>Fornecimento de Aço CA-25</v>
          </cell>
          <cell r="E1111" t="str">
            <v>kg</v>
          </cell>
          <cell r="F1111">
            <v>0.25</v>
          </cell>
          <cell r="H1111">
            <v>2.79</v>
          </cell>
          <cell r="J1111">
            <v>0.69</v>
          </cell>
        </row>
        <row r="1112">
          <cell r="D1112">
            <v>0</v>
          </cell>
          <cell r="H1112">
            <v>0</v>
          </cell>
          <cell r="J1112">
            <v>0</v>
          </cell>
        </row>
        <row r="1113">
          <cell r="D1113">
            <v>0</v>
          </cell>
          <cell r="H1113">
            <v>0</v>
          </cell>
          <cell r="J1113">
            <v>0</v>
          </cell>
        </row>
        <row r="1114">
          <cell r="D1114">
            <v>0</v>
          </cell>
          <cell r="H1114">
            <v>0</v>
          </cell>
          <cell r="J1114">
            <v>0</v>
          </cell>
        </row>
        <row r="1115">
          <cell r="D1115">
            <v>0</v>
          </cell>
          <cell r="H1115">
            <v>0</v>
          </cell>
          <cell r="J1115">
            <v>0</v>
          </cell>
        </row>
        <row r="1116">
          <cell r="C1116" t="str">
            <v>OBSERVAÇÕES:</v>
          </cell>
          <cell r="F1116" t="str">
            <v>CUSTO UNITÁRIO DE TRANSPORTE - (F)</v>
          </cell>
          <cell r="J1116">
            <v>0.69</v>
          </cell>
        </row>
        <row r="1117">
          <cell r="F1117" t="str">
            <v>CUSTO UNITÁRIO DIRETO TOTAL</v>
          </cell>
          <cell r="J1117">
            <v>27.24</v>
          </cell>
        </row>
        <row r="1118">
          <cell r="F1118" t="str">
            <v xml:space="preserve">BONIFICAÇÃO </v>
          </cell>
          <cell r="H1118">
            <v>0</v>
          </cell>
          <cell r="J1118">
            <v>0</v>
          </cell>
        </row>
        <row r="1119">
          <cell r="F1119" t="str">
            <v>PREÇO UNITÁRIO  TOTAL</v>
          </cell>
          <cell r="J1119">
            <v>27.24</v>
          </cell>
        </row>
        <row r="1123">
          <cell r="A1123" t="str">
            <v>1 A 01 402 01</v>
          </cell>
          <cell r="C1123" t="str">
            <v>SERVIÇO:</v>
          </cell>
          <cell r="D1123" t="str">
            <v>Fôrma de placa compensada resinada</v>
          </cell>
          <cell r="F1123" t="str">
            <v>PRODUÇÃO DA EQUIPE - (C):</v>
          </cell>
          <cell r="J1123">
            <v>1</v>
          </cell>
          <cell r="K1123" t="str">
            <v>m²</v>
          </cell>
          <cell r="M1123">
            <v>38.14</v>
          </cell>
        </row>
        <row r="1124">
          <cell r="F1124" t="str">
            <v>UNITÁRIO</v>
          </cell>
          <cell r="H1124" t="str">
            <v>C. OPERACIONAL</v>
          </cell>
        </row>
        <row r="1125">
          <cell r="C1125" t="str">
            <v>ÍTEM</v>
          </cell>
          <cell r="D1125" t="str">
            <v>E Q U I P A M E N T O</v>
          </cell>
          <cell r="E1125" t="str">
            <v>QUANT.</v>
          </cell>
          <cell r="F1125" t="str">
            <v>PROD</v>
          </cell>
          <cell r="G1125" t="str">
            <v>IMPROD</v>
          </cell>
          <cell r="H1125" t="str">
            <v>PROD</v>
          </cell>
          <cell r="I1125" t="str">
            <v>IMPROD</v>
          </cell>
          <cell r="J1125" t="str">
            <v>CUSTO HORÁRIO</v>
          </cell>
        </row>
        <row r="1126">
          <cell r="C1126" t="str">
            <v>E509</v>
          </cell>
          <cell r="D1126" t="str">
            <v>Grupo Gerador : Heimer : GEHMI-40 - 32,0  KVA</v>
          </cell>
          <cell r="E1126">
            <v>0.18</v>
          </cell>
          <cell r="F1126">
            <v>1</v>
          </cell>
          <cell r="G1126">
            <v>0</v>
          </cell>
          <cell r="H1126">
            <v>32.17</v>
          </cell>
          <cell r="I1126">
            <v>17.27</v>
          </cell>
          <cell r="J1126">
            <v>5.79</v>
          </cell>
        </row>
        <row r="1127">
          <cell r="C1127" t="str">
            <v>E904</v>
          </cell>
          <cell r="D1127" t="str">
            <v>Máquina de Bancada - serra circular de 12" (4 kW)</v>
          </cell>
          <cell r="E1127">
            <v>0.18</v>
          </cell>
          <cell r="F1127">
            <v>1</v>
          </cell>
          <cell r="G1127">
            <v>0</v>
          </cell>
          <cell r="H1127">
            <v>1.97</v>
          </cell>
          <cell r="I1127">
            <v>0</v>
          </cell>
          <cell r="J1127">
            <v>0.35</v>
          </cell>
        </row>
        <row r="1128">
          <cell r="D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</row>
        <row r="1129">
          <cell r="D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</row>
        <row r="1130">
          <cell r="D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D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</row>
        <row r="1132">
          <cell r="F1132" t="str">
            <v>CUSTO HORÁRIO DO EQUIPAMENTO - (A)</v>
          </cell>
          <cell r="J1132">
            <v>6.14</v>
          </cell>
        </row>
        <row r="1133">
          <cell r="C1133" t="str">
            <v>ÍTEM</v>
          </cell>
          <cell r="D1133" t="str">
            <v>M Ã O    D E   O B R A</v>
          </cell>
          <cell r="E1133" t="str">
            <v>QUANT.</v>
          </cell>
          <cell r="F1133" t="str">
            <v>SALÁRIO HORA</v>
          </cell>
          <cell r="J1133" t="str">
            <v>CUSTO HORÁRIO</v>
          </cell>
        </row>
        <row r="1134">
          <cell r="C1134" t="str">
            <v>T603</v>
          </cell>
          <cell r="D1134" t="str">
            <v>Carpinteiro</v>
          </cell>
          <cell r="E1134">
            <v>1</v>
          </cell>
          <cell r="F1134">
            <v>9.44</v>
          </cell>
          <cell r="G1134" t="e">
            <v>#N/A</v>
          </cell>
          <cell r="H1134" t="e">
            <v>#N/A</v>
          </cell>
          <cell r="I1134" t="e">
            <v>#N/A</v>
          </cell>
          <cell r="J1134">
            <v>9.44</v>
          </cell>
        </row>
        <row r="1135">
          <cell r="C1135" t="str">
            <v>T701</v>
          </cell>
          <cell r="D1135" t="str">
            <v>Servente</v>
          </cell>
          <cell r="E1135">
            <v>1</v>
          </cell>
          <cell r="F1135">
            <v>6.99</v>
          </cell>
          <cell r="G1135" t="e">
            <v>#N/A</v>
          </cell>
          <cell r="H1135" t="e">
            <v>#N/A</v>
          </cell>
          <cell r="I1135" t="e">
            <v>#N/A</v>
          </cell>
          <cell r="J1135">
            <v>6.99</v>
          </cell>
        </row>
        <row r="1136">
          <cell r="D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</row>
        <row r="1137">
          <cell r="D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</row>
        <row r="1138">
          <cell r="D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F1139" t="str">
            <v>CUSTO HORÁRIO DE MÃO DE OBRA - (B)</v>
          </cell>
          <cell r="J1139">
            <v>16.43</v>
          </cell>
        </row>
        <row r="1140">
          <cell r="F1140" t="str">
            <v>FERRAMENTAS</v>
          </cell>
          <cell r="H1140">
            <v>0.2051</v>
          </cell>
          <cell r="J1140">
            <v>3.36</v>
          </cell>
        </row>
        <row r="1141">
          <cell r="F1141" t="str">
            <v>CUSTO HORÁRIO TOTAL - (A + B)</v>
          </cell>
          <cell r="J1141">
            <v>25.93</v>
          </cell>
        </row>
        <row r="1142">
          <cell r="F1142" t="str">
            <v>CUSTO UNITÁRIO DE EXECUÇÃO - (D)</v>
          </cell>
          <cell r="J1142">
            <v>25.93</v>
          </cell>
        </row>
        <row r="1143">
          <cell r="C1143" t="str">
            <v>ÍTEM</v>
          </cell>
          <cell r="D1143" t="str">
            <v>M A T E R I A L</v>
          </cell>
          <cell r="E1143" t="str">
            <v>UNID</v>
          </cell>
          <cell r="F1143" t="str">
            <v>CONSUMO</v>
          </cell>
          <cell r="H1143" t="str">
            <v xml:space="preserve"> PREÇO UNITÁRIO</v>
          </cell>
          <cell r="J1143" t="str">
            <v>CUSTO UNITÁRIO</v>
          </cell>
        </row>
        <row r="1144">
          <cell r="C1144" t="str">
            <v>M320</v>
          </cell>
          <cell r="D1144" t="str">
            <v>Pregos de ferro 18x30</v>
          </cell>
          <cell r="E1144" t="str">
            <v>kg</v>
          </cell>
          <cell r="F1144">
            <v>0.1</v>
          </cell>
          <cell r="H1144">
            <v>4.12</v>
          </cell>
          <cell r="I1144" t="e">
            <v>#N/A</v>
          </cell>
          <cell r="J1144">
            <v>0.41</v>
          </cell>
        </row>
        <row r="1145">
          <cell r="C1145" t="str">
            <v>M406</v>
          </cell>
          <cell r="D1145" t="str">
            <v>Caibros de 7,5 cm x 7,5 cm</v>
          </cell>
          <cell r="E1145" t="str">
            <v>m</v>
          </cell>
          <cell r="F1145">
            <v>0.7</v>
          </cell>
          <cell r="H1145">
            <v>1.98</v>
          </cell>
          <cell r="J1145">
            <v>1.38</v>
          </cell>
        </row>
        <row r="1146">
          <cell r="C1146" t="str">
            <v>M410</v>
          </cell>
          <cell r="D1146" t="str">
            <v>Compensado resinado de 17 mm</v>
          </cell>
          <cell r="E1146" t="str">
            <v>m2</v>
          </cell>
          <cell r="F1146">
            <v>0.4</v>
          </cell>
          <cell r="H1146">
            <v>16.48</v>
          </cell>
          <cell r="J1146">
            <v>6.59</v>
          </cell>
        </row>
        <row r="1147">
          <cell r="C1147" t="str">
            <v>M413</v>
          </cell>
          <cell r="D1147" t="str">
            <v>Gastalho 10 x 2,5 cm</v>
          </cell>
          <cell r="E1147" t="str">
            <v>m</v>
          </cell>
          <cell r="F1147">
            <v>1.39</v>
          </cell>
          <cell r="H1147">
            <v>2</v>
          </cell>
          <cell r="J1147">
            <v>2.78</v>
          </cell>
        </row>
        <row r="1148">
          <cell r="C1148" t="str">
            <v>M621</v>
          </cell>
          <cell r="D1148" t="str">
            <v>Desmoldante</v>
          </cell>
          <cell r="E1148" t="str">
            <v>l</v>
          </cell>
          <cell r="F1148">
            <v>0.02</v>
          </cell>
          <cell r="H1148">
            <v>4.32</v>
          </cell>
          <cell r="J1148">
            <v>0.08</v>
          </cell>
        </row>
        <row r="1149">
          <cell r="F1149" t="str">
            <v>CUSTO TOTAL DE MATERIAL - (E)</v>
          </cell>
          <cell r="J1149">
            <v>11.24</v>
          </cell>
        </row>
        <row r="1150">
          <cell r="C1150" t="str">
            <v>CODIGO</v>
          </cell>
          <cell r="D1150" t="str">
            <v>ATIVIDADES AUXILIARES</v>
          </cell>
          <cell r="E1150" t="str">
            <v>UND</v>
          </cell>
          <cell r="F1150" t="str">
            <v>CONSUMO</v>
          </cell>
          <cell r="H1150" t="str">
            <v>CUSTO UNITÁRIO</v>
          </cell>
          <cell r="J1150" t="str">
            <v>CUSTO UNITÁRIO</v>
          </cell>
        </row>
        <row r="1151">
          <cell r="C1151" t="str">
            <v>1 A 00 301 00</v>
          </cell>
          <cell r="D1151" t="str">
            <v>Fornecimento de Aço CA-25</v>
          </cell>
          <cell r="E1151" t="str">
            <v>kg</v>
          </cell>
          <cell r="F1151">
            <v>0.35</v>
          </cell>
          <cell r="H1151">
            <v>2.79</v>
          </cell>
          <cell r="J1151">
            <v>0.97</v>
          </cell>
        </row>
        <row r="1152">
          <cell r="D1152">
            <v>0</v>
          </cell>
          <cell r="H1152">
            <v>0</v>
          </cell>
          <cell r="J1152">
            <v>0</v>
          </cell>
        </row>
        <row r="1153">
          <cell r="D1153">
            <v>0</v>
          </cell>
          <cell r="H1153">
            <v>0</v>
          </cell>
          <cell r="J1153">
            <v>0</v>
          </cell>
        </row>
        <row r="1154">
          <cell r="D1154">
            <v>0</v>
          </cell>
          <cell r="H1154">
            <v>0</v>
          </cell>
          <cell r="J1154">
            <v>0</v>
          </cell>
        </row>
        <row r="1155">
          <cell r="D1155">
            <v>0</v>
          </cell>
          <cell r="H1155">
            <v>0</v>
          </cell>
          <cell r="J1155">
            <v>0</v>
          </cell>
        </row>
        <row r="1156">
          <cell r="C1156" t="str">
            <v>OBSERVAÇÕES:</v>
          </cell>
          <cell r="F1156" t="str">
            <v>CUSTO UNITÁRIO DE TRANSPORTE - (F)</v>
          </cell>
          <cell r="J1156">
            <v>0.97</v>
          </cell>
        </row>
        <row r="1157">
          <cell r="F1157" t="str">
            <v>CUSTO UNITÁRIO DIRETO TOTAL</v>
          </cell>
          <cell r="J1157">
            <v>38.14</v>
          </cell>
        </row>
        <row r="1158">
          <cell r="F1158" t="str">
            <v xml:space="preserve">BONIFICAÇÃO </v>
          </cell>
          <cell r="H1158">
            <v>0</v>
          </cell>
          <cell r="J1158">
            <v>0</v>
          </cell>
        </row>
        <row r="1159">
          <cell r="F1159" t="str">
            <v>PREÇO UNITÁRIO  TOTAL</v>
          </cell>
          <cell r="J1159">
            <v>38.14</v>
          </cell>
        </row>
        <row r="1163">
          <cell r="A1163" t="str">
            <v>1 A 01 404 01</v>
          </cell>
          <cell r="C1163" t="str">
            <v>SERVIÇO:</v>
          </cell>
          <cell r="D1163" t="str">
            <v>Forma para tubulão</v>
          </cell>
          <cell r="F1163" t="str">
            <v>PRODUÇÃO DA EQUIPE - (C):</v>
          </cell>
          <cell r="J1163">
            <v>1</v>
          </cell>
          <cell r="K1163" t="str">
            <v>m²</v>
          </cell>
          <cell r="M1163">
            <v>25.83</v>
          </cell>
        </row>
        <row r="1164">
          <cell r="F1164" t="str">
            <v>UNITÁRIO</v>
          </cell>
          <cell r="H1164" t="str">
            <v>C. OPERACIONAL</v>
          </cell>
        </row>
        <row r="1165">
          <cell r="C1165" t="str">
            <v>ÍTEM</v>
          </cell>
          <cell r="D1165" t="str">
            <v>E Q U I P A M E N T O</v>
          </cell>
          <cell r="E1165" t="str">
            <v>QUANT.</v>
          </cell>
          <cell r="F1165" t="str">
            <v>PROD</v>
          </cell>
          <cell r="G1165" t="str">
            <v>IMPROD</v>
          </cell>
          <cell r="H1165" t="str">
            <v>PROD</v>
          </cell>
          <cell r="I1165" t="str">
            <v>IMPROD</v>
          </cell>
          <cell r="J1165" t="str">
            <v>CUSTO HORÁRIO</v>
          </cell>
        </row>
        <row r="1166">
          <cell r="C1166" t="str">
            <v>E509</v>
          </cell>
          <cell r="D1166" t="str">
            <v>Grupo Gerador : Heimer : GEHMI-40 - 32,0  KVA</v>
          </cell>
          <cell r="E1166">
            <v>0.18</v>
          </cell>
          <cell r="F1166">
            <v>1</v>
          </cell>
          <cell r="G1166">
            <v>0</v>
          </cell>
          <cell r="H1166">
            <v>32.17</v>
          </cell>
          <cell r="I1166">
            <v>17.27</v>
          </cell>
          <cell r="J1166">
            <v>5.79</v>
          </cell>
        </row>
        <row r="1167">
          <cell r="C1167" t="str">
            <v>E904</v>
          </cell>
          <cell r="D1167" t="str">
            <v>Máquina de Bancada - serra circular de 12" (4 kW)</v>
          </cell>
          <cell r="E1167">
            <v>0.18</v>
          </cell>
          <cell r="F1167">
            <v>1</v>
          </cell>
          <cell r="G1167">
            <v>0</v>
          </cell>
          <cell r="H1167">
            <v>1.97</v>
          </cell>
          <cell r="I1167">
            <v>0</v>
          </cell>
          <cell r="J1167">
            <v>0.35</v>
          </cell>
        </row>
        <row r="1168">
          <cell r="D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D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D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</row>
        <row r="1171">
          <cell r="D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F1172" t="str">
            <v>CUSTO HORÁRIO DO EQUIPAMENTO - (A)</v>
          </cell>
          <cell r="J1172">
            <v>6.14</v>
          </cell>
        </row>
        <row r="1173">
          <cell r="C1173" t="str">
            <v>ÍTEM</v>
          </cell>
          <cell r="D1173" t="str">
            <v>M Ã O    D E   O B R A</v>
          </cell>
          <cell r="E1173" t="str">
            <v>QUANT.</v>
          </cell>
          <cell r="F1173" t="str">
            <v>SALÁRIO HORA</v>
          </cell>
          <cell r="J1173" t="str">
            <v>CUSTO HORÁRIO</v>
          </cell>
        </row>
        <row r="1174">
          <cell r="C1174" t="str">
            <v>T603</v>
          </cell>
          <cell r="D1174" t="str">
            <v>Carpinteiro</v>
          </cell>
          <cell r="E1174">
            <v>0.49</v>
          </cell>
          <cell r="F1174">
            <v>9.44</v>
          </cell>
          <cell r="G1174" t="e">
            <v>#N/A</v>
          </cell>
          <cell r="H1174" t="e">
            <v>#N/A</v>
          </cell>
          <cell r="I1174" t="e">
            <v>#N/A</v>
          </cell>
          <cell r="J1174">
            <v>4.62</v>
          </cell>
        </row>
        <row r="1175">
          <cell r="C1175" t="str">
            <v>T701</v>
          </cell>
          <cell r="D1175" t="str">
            <v>Servente</v>
          </cell>
          <cell r="E1175">
            <v>0.49</v>
          </cell>
          <cell r="F1175">
            <v>6.99</v>
          </cell>
          <cell r="G1175" t="e">
            <v>#N/A</v>
          </cell>
          <cell r="H1175" t="e">
            <v>#N/A</v>
          </cell>
          <cell r="I1175" t="e">
            <v>#N/A</v>
          </cell>
          <cell r="J1175">
            <v>3.42</v>
          </cell>
        </row>
        <row r="1176">
          <cell r="D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</row>
        <row r="1177"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D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</row>
        <row r="1179">
          <cell r="F1179" t="str">
            <v>CUSTO HORÁRIO DE MÃO DE OBRA - (B)</v>
          </cell>
          <cell r="J1179">
            <v>8.0399999999999991</v>
          </cell>
        </row>
        <row r="1180">
          <cell r="F1180" t="str">
            <v>FERRAMENTAS</v>
          </cell>
          <cell r="H1180">
            <v>0.2051</v>
          </cell>
          <cell r="J1180">
            <v>1.64</v>
          </cell>
        </row>
        <row r="1181">
          <cell r="F1181" t="str">
            <v>CUSTO HORÁRIO TOTAL - (A + B)</v>
          </cell>
          <cell r="J1181">
            <v>15.82</v>
          </cell>
        </row>
        <row r="1182">
          <cell r="F1182" t="str">
            <v>CUSTO UNITÁRIO DE EXECUÇÃO - (D)</v>
          </cell>
          <cell r="J1182">
            <v>15.82</v>
          </cell>
        </row>
        <row r="1183">
          <cell r="C1183" t="str">
            <v>ÍTEM</v>
          </cell>
          <cell r="D1183" t="str">
            <v>M A T E R I A L</v>
          </cell>
          <cell r="E1183" t="str">
            <v>UNID</v>
          </cell>
          <cell r="F1183" t="str">
            <v>CONSUMO</v>
          </cell>
          <cell r="H1183" t="str">
            <v xml:space="preserve"> PREÇO UNITÁRIO</v>
          </cell>
          <cell r="J1183" t="str">
            <v>CUSTO UNITÁRIO</v>
          </cell>
        </row>
        <row r="1184">
          <cell r="C1184" t="str">
            <v>M320</v>
          </cell>
          <cell r="D1184" t="str">
            <v>Pregos de ferro 18x30</v>
          </cell>
          <cell r="E1184" t="str">
            <v>kg</v>
          </cell>
          <cell r="F1184">
            <v>0.2</v>
          </cell>
          <cell r="H1184">
            <v>4.12</v>
          </cell>
          <cell r="I1184" t="e">
            <v>#N/A</v>
          </cell>
          <cell r="J1184">
            <v>0.82</v>
          </cell>
        </row>
        <row r="1185">
          <cell r="C1185" t="str">
            <v>M332</v>
          </cell>
          <cell r="D1185" t="str">
            <v>Parafuso 1/2" x 3" com porca,</v>
          </cell>
          <cell r="E1185" t="str">
            <v>kg</v>
          </cell>
          <cell r="F1185">
            <v>0.2</v>
          </cell>
          <cell r="H1185">
            <v>16.8</v>
          </cell>
          <cell r="J1185">
            <v>3.36</v>
          </cell>
        </row>
        <row r="1186">
          <cell r="C1186" t="str">
            <v>M345</v>
          </cell>
          <cell r="D1186" t="str">
            <v>Chapa de aço n. 28 fina galvanizada</v>
          </cell>
          <cell r="E1186" t="str">
            <v>kg</v>
          </cell>
          <cell r="F1186">
            <v>0.22</v>
          </cell>
          <cell r="H1186">
            <v>4.03</v>
          </cell>
          <cell r="J1186">
            <v>0.88</v>
          </cell>
        </row>
        <row r="1187">
          <cell r="C1187" t="str">
            <v>M408</v>
          </cell>
          <cell r="D1187" t="str">
            <v>Tábua de 5ª 2,5 cm x 30,0 cm</v>
          </cell>
          <cell r="E1187" t="str">
            <v>m</v>
          </cell>
          <cell r="F1187">
            <v>0.54</v>
          </cell>
          <cell r="H1187">
            <v>2.7</v>
          </cell>
          <cell r="J1187">
            <v>1.45</v>
          </cell>
        </row>
        <row r="1188">
          <cell r="C1188" t="str">
            <v>M413</v>
          </cell>
          <cell r="D1188" t="str">
            <v>Gastalho 10 x 2,5 cm</v>
          </cell>
          <cell r="E1188" t="str">
            <v>m</v>
          </cell>
          <cell r="F1188">
            <v>1.75</v>
          </cell>
          <cell r="H1188">
            <v>2</v>
          </cell>
          <cell r="J1188">
            <v>3.5</v>
          </cell>
        </row>
        <row r="1189">
          <cell r="F1189" t="str">
            <v>CUSTO TOTAL DE MATERIAL - (E)</v>
          </cell>
          <cell r="J1189">
            <v>10.01</v>
          </cell>
        </row>
        <row r="1190">
          <cell r="C1190" t="str">
            <v>CODIGO</v>
          </cell>
          <cell r="D1190" t="str">
            <v>ATIVIDADES AUXILIARES</v>
          </cell>
          <cell r="E1190" t="str">
            <v>UND</v>
          </cell>
          <cell r="F1190" t="str">
            <v>CONSUMO</v>
          </cell>
          <cell r="H1190" t="str">
            <v>CUSTO UNITÁRIO</v>
          </cell>
          <cell r="J1190" t="str">
            <v>CUSTO UNITÁRIO</v>
          </cell>
        </row>
        <row r="1191">
          <cell r="D1191">
            <v>0</v>
          </cell>
          <cell r="E1191">
            <v>0</v>
          </cell>
          <cell r="H1191">
            <v>0</v>
          </cell>
          <cell r="J1191">
            <v>0</v>
          </cell>
        </row>
        <row r="1192">
          <cell r="D1192">
            <v>0</v>
          </cell>
          <cell r="H1192">
            <v>0</v>
          </cell>
          <cell r="J1192">
            <v>0</v>
          </cell>
        </row>
        <row r="1193">
          <cell r="D1193">
            <v>0</v>
          </cell>
          <cell r="H1193">
            <v>0</v>
          </cell>
          <cell r="J1193">
            <v>0</v>
          </cell>
        </row>
        <row r="1194">
          <cell r="D1194">
            <v>0</v>
          </cell>
          <cell r="H1194">
            <v>0</v>
          </cell>
          <cell r="J1194">
            <v>0</v>
          </cell>
        </row>
        <row r="1195">
          <cell r="D1195">
            <v>0</v>
          </cell>
          <cell r="H1195">
            <v>0</v>
          </cell>
          <cell r="J1195">
            <v>0</v>
          </cell>
        </row>
        <row r="1196">
          <cell r="C1196" t="str">
            <v>OBSERVAÇÕES:</v>
          </cell>
          <cell r="F1196" t="str">
            <v>CUSTO UNITÁRIO DE TRANSPORTE - (F)</v>
          </cell>
          <cell r="J1196">
            <v>0</v>
          </cell>
        </row>
        <row r="1197">
          <cell r="F1197" t="str">
            <v>CUSTO UNITÁRIO DIRETO TOTAL</v>
          </cell>
          <cell r="J1197">
            <v>25.83</v>
          </cell>
        </row>
        <row r="1198">
          <cell r="F1198" t="str">
            <v xml:space="preserve">BONIFICAÇÃO </v>
          </cell>
          <cell r="H1198">
            <v>0</v>
          </cell>
          <cell r="J1198">
            <v>0</v>
          </cell>
        </row>
        <row r="1199">
          <cell r="F1199" t="str">
            <v>PREÇO UNITÁRIO  TOTAL</v>
          </cell>
          <cell r="J1199">
            <v>25.83</v>
          </cell>
        </row>
        <row r="1204">
          <cell r="A1204" t="str">
            <v>1 A 01 407 01</v>
          </cell>
          <cell r="C1204" t="str">
            <v>SERVIÇO:</v>
          </cell>
          <cell r="D1204" t="str">
            <v>Confecção e lançam. de concreto magro em betoneira</v>
          </cell>
          <cell r="F1204" t="str">
            <v>PRODUÇÃO DA EQUIPE - (C):</v>
          </cell>
          <cell r="J1204">
            <v>2.5</v>
          </cell>
          <cell r="K1204" t="str">
            <v>m³</v>
          </cell>
          <cell r="M1204">
            <v>159.6</v>
          </cell>
        </row>
        <row r="1205">
          <cell r="F1205" t="str">
            <v>UNITÁRIO</v>
          </cell>
          <cell r="H1205" t="str">
            <v>C. OPERACIONAL</v>
          </cell>
        </row>
        <row r="1206">
          <cell r="C1206" t="str">
            <v>ÍTEM</v>
          </cell>
          <cell r="D1206" t="str">
            <v>E Q U I P A M E N T O</v>
          </cell>
          <cell r="E1206" t="str">
            <v>QUANT.</v>
          </cell>
          <cell r="F1206" t="str">
            <v>PROD</v>
          </cell>
          <cell r="G1206" t="str">
            <v>IMPROD</v>
          </cell>
          <cell r="H1206" t="str">
            <v>PROD</v>
          </cell>
          <cell r="I1206" t="str">
            <v>IMPROD</v>
          </cell>
          <cell r="J1206" t="str">
            <v>CUSTO HORÁRIO</v>
          </cell>
        </row>
        <row r="1207">
          <cell r="C1207" t="str">
            <v>E302</v>
          </cell>
          <cell r="D1207" t="str">
            <v xml:space="preserve">Betoneira : Penedo :  -  320 l </v>
          </cell>
          <cell r="E1207">
            <v>1</v>
          </cell>
          <cell r="F1207">
            <v>1</v>
          </cell>
          <cell r="G1207">
            <v>0</v>
          </cell>
          <cell r="H1207">
            <v>19.38</v>
          </cell>
          <cell r="I1207">
            <v>17.27</v>
          </cell>
          <cell r="J1207">
            <v>19.38</v>
          </cell>
        </row>
        <row r="1208">
          <cell r="C1208" t="str">
            <v>E304</v>
          </cell>
          <cell r="D1208" t="str">
            <v xml:space="preserve">Transportador Manual : AJS :  -  carrinho de mão 80 l </v>
          </cell>
          <cell r="E1208">
            <v>3</v>
          </cell>
          <cell r="F1208">
            <v>0.69</v>
          </cell>
          <cell r="G1208">
            <v>0.31</v>
          </cell>
          <cell r="H1208">
            <v>0.13</v>
          </cell>
          <cell r="I1208">
            <v>0</v>
          </cell>
          <cell r="J1208">
            <v>0.26</v>
          </cell>
        </row>
        <row r="1209">
          <cell r="C1209" t="str">
            <v>E306</v>
          </cell>
          <cell r="D1209" t="str">
            <v xml:space="preserve">(*) Vibrador de Concreto : Diversos : VIP45/MT2 -  de imersão </v>
          </cell>
          <cell r="E1209">
            <v>2</v>
          </cell>
          <cell r="F1209">
            <v>1</v>
          </cell>
          <cell r="G1209">
            <v>0</v>
          </cell>
          <cell r="H1209">
            <v>16.45</v>
          </cell>
          <cell r="I1209">
            <v>15.35</v>
          </cell>
          <cell r="J1209">
            <v>32.9</v>
          </cell>
        </row>
        <row r="1210">
          <cell r="C1210" t="str">
            <v>E509</v>
          </cell>
          <cell r="D1210" t="str">
            <v>Grupo Gerador : Heimer : GEHMI-40 - 32,0  KVA</v>
          </cell>
          <cell r="E1210">
            <v>1</v>
          </cell>
          <cell r="F1210">
            <v>1</v>
          </cell>
          <cell r="G1210">
            <v>0</v>
          </cell>
          <cell r="H1210">
            <v>32.17</v>
          </cell>
          <cell r="I1210">
            <v>17.27</v>
          </cell>
          <cell r="J1210">
            <v>32.17</v>
          </cell>
        </row>
        <row r="1211">
          <cell r="D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</row>
        <row r="1212">
          <cell r="D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</row>
        <row r="1213">
          <cell r="D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</row>
        <row r="1214">
          <cell r="F1214" t="str">
            <v>CUSTO HORÁRIO DO EQUIPAMENTO - (A)</v>
          </cell>
          <cell r="J1214">
            <v>84.71</v>
          </cell>
        </row>
        <row r="1215">
          <cell r="C1215" t="str">
            <v>ÍTEM</v>
          </cell>
          <cell r="D1215" t="str">
            <v>M Ã O    D E   O B R A</v>
          </cell>
          <cell r="E1215" t="str">
            <v>QUANT.</v>
          </cell>
          <cell r="F1215" t="str">
            <v>SALÁRIO HORA</v>
          </cell>
          <cell r="J1215" t="str">
            <v>CUSTO HORÁRIO</v>
          </cell>
        </row>
        <row r="1216">
          <cell r="C1216" t="str">
            <v>T604</v>
          </cell>
          <cell r="D1216" t="str">
            <v>Pedreiro</v>
          </cell>
          <cell r="E1216">
            <v>1</v>
          </cell>
          <cell r="F1216">
            <v>9.44</v>
          </cell>
          <cell r="G1216" t="e">
            <v>#N/A</v>
          </cell>
          <cell r="H1216" t="e">
            <v>#N/A</v>
          </cell>
          <cell r="I1216" t="e">
            <v>#N/A</v>
          </cell>
          <cell r="J1216">
            <v>9.44</v>
          </cell>
        </row>
        <row r="1217">
          <cell r="C1217" t="str">
            <v>T701</v>
          </cell>
          <cell r="D1217" t="str">
            <v>Servente</v>
          </cell>
          <cell r="E1217">
            <v>14</v>
          </cell>
          <cell r="F1217">
            <v>6.99</v>
          </cell>
          <cell r="G1217" t="e">
            <v>#N/A</v>
          </cell>
          <cell r="H1217" t="e">
            <v>#N/A</v>
          </cell>
          <cell r="I1217" t="e">
            <v>#N/A</v>
          </cell>
          <cell r="J1217">
            <v>97.86</v>
          </cell>
        </row>
        <row r="1218">
          <cell r="D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</row>
        <row r="1219">
          <cell r="D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</row>
        <row r="1220">
          <cell r="D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</row>
        <row r="1221">
          <cell r="F1221" t="str">
            <v>CUSTO HORÁRIO DE MÃO DE OBRA - (B)</v>
          </cell>
          <cell r="J1221">
            <v>107.3</v>
          </cell>
        </row>
        <row r="1222">
          <cell r="F1222" t="str">
            <v>FERRAMENTAS</v>
          </cell>
          <cell r="H1222">
            <v>0.2051</v>
          </cell>
          <cell r="J1222">
            <v>22</v>
          </cell>
        </row>
        <row r="1223">
          <cell r="F1223" t="str">
            <v>CUSTO HORÁRIO TOTAL - (A + B)</v>
          </cell>
          <cell r="J1223">
            <v>214.01</v>
          </cell>
        </row>
        <row r="1224">
          <cell r="F1224" t="str">
            <v>CUSTO UNITÁRIO DE EXECUÇÃO - (D)</v>
          </cell>
          <cell r="J1224">
            <v>85.6</v>
          </cell>
        </row>
        <row r="1225">
          <cell r="C1225" t="str">
            <v>ÍTEM</v>
          </cell>
          <cell r="D1225" t="str">
            <v>M A T E R I A L</v>
          </cell>
          <cell r="E1225" t="str">
            <v>UNID</v>
          </cell>
          <cell r="F1225" t="str">
            <v>CONSUMO</v>
          </cell>
          <cell r="H1225" t="str">
            <v xml:space="preserve"> PREÇO UNITÁRIO</v>
          </cell>
          <cell r="J1225" t="str">
            <v>CUSTO UNITÁRIO</v>
          </cell>
        </row>
        <row r="1226">
          <cell r="C1226" t="str">
            <v>M202</v>
          </cell>
          <cell r="D1226" t="str">
            <v>Cimento portland CP II-32</v>
          </cell>
          <cell r="E1226" t="str">
            <v>kg</v>
          </cell>
          <cell r="F1226">
            <v>200</v>
          </cell>
          <cell r="H1226">
            <v>0.37</v>
          </cell>
          <cell r="I1226" t="e">
            <v>#N/A</v>
          </cell>
          <cell r="J1226">
            <v>74</v>
          </cell>
        </row>
        <row r="1227">
          <cell r="D1227">
            <v>0</v>
          </cell>
          <cell r="E1227">
            <v>0</v>
          </cell>
          <cell r="J1227">
            <v>0</v>
          </cell>
        </row>
        <row r="1228">
          <cell r="D1228">
            <v>0</v>
          </cell>
          <cell r="E1228">
            <v>0</v>
          </cell>
          <cell r="J1228">
            <v>0</v>
          </cell>
        </row>
        <row r="1229">
          <cell r="D1229">
            <v>0</v>
          </cell>
          <cell r="E1229">
            <v>0</v>
          </cell>
          <cell r="J1229">
            <v>0</v>
          </cell>
        </row>
        <row r="1230">
          <cell r="D1230">
            <v>0</v>
          </cell>
          <cell r="E1230">
            <v>0</v>
          </cell>
          <cell r="J1230">
            <v>0</v>
          </cell>
        </row>
        <row r="1231">
          <cell r="F1231" t="str">
            <v>CUSTO TOTAL DE MATERIAL - (E)</v>
          </cell>
          <cell r="J1231">
            <v>74</v>
          </cell>
        </row>
        <row r="1232">
          <cell r="C1232" t="str">
            <v>CODIGO</v>
          </cell>
          <cell r="D1232" t="str">
            <v>ATIVIDADES AUXILIARES</v>
          </cell>
          <cell r="E1232" t="str">
            <v>UND</v>
          </cell>
          <cell r="F1232" t="str">
            <v>CONSUMO</v>
          </cell>
          <cell r="H1232" t="str">
            <v>CUSTO UNITÁRIO</v>
          </cell>
          <cell r="J1232" t="str">
            <v>CUSTO UNITÁRIO</v>
          </cell>
        </row>
        <row r="1233">
          <cell r="D1233">
            <v>0</v>
          </cell>
          <cell r="E1233">
            <v>0</v>
          </cell>
          <cell r="H1233">
            <v>0</v>
          </cell>
          <cell r="J1233">
            <v>0</v>
          </cell>
        </row>
        <row r="1234">
          <cell r="D1234">
            <v>0</v>
          </cell>
          <cell r="H1234">
            <v>0</v>
          </cell>
          <cell r="J1234">
            <v>0</v>
          </cell>
        </row>
        <row r="1235">
          <cell r="D1235">
            <v>0</v>
          </cell>
          <cell r="H1235">
            <v>0</v>
          </cell>
          <cell r="J1235">
            <v>0</v>
          </cell>
        </row>
        <row r="1236">
          <cell r="D1236">
            <v>0</v>
          </cell>
          <cell r="H1236">
            <v>0</v>
          </cell>
          <cell r="J1236">
            <v>0</v>
          </cell>
        </row>
        <row r="1237">
          <cell r="D1237">
            <v>0</v>
          </cell>
          <cell r="H1237">
            <v>0</v>
          </cell>
          <cell r="J1237">
            <v>0</v>
          </cell>
        </row>
        <row r="1238">
          <cell r="C1238" t="str">
            <v>OBSERVAÇÕES:</v>
          </cell>
          <cell r="F1238" t="str">
            <v>CUSTO ATIVIDADES AUXILIARES - (F)</v>
          </cell>
          <cell r="J1238">
            <v>0</v>
          </cell>
        </row>
        <row r="1239">
          <cell r="F1239" t="str">
            <v>CUSTO UNITÁRIO DIRETO TOTAL</v>
          </cell>
          <cell r="J1239">
            <v>159.6</v>
          </cell>
        </row>
        <row r="1240">
          <cell r="F1240" t="str">
            <v xml:space="preserve">BONIFICAÇÃO </v>
          </cell>
          <cell r="H1240">
            <v>0</v>
          </cell>
          <cell r="J1240">
            <v>0</v>
          </cell>
        </row>
        <row r="1241">
          <cell r="F1241" t="str">
            <v>PREÇO UNITÁRIO  TOTAL</v>
          </cell>
          <cell r="J1241">
            <v>159.6</v>
          </cell>
        </row>
        <row r="1245">
          <cell r="A1245" t="str">
            <v>1 A 01 407 52</v>
          </cell>
          <cell r="C1245" t="str">
            <v>SERVIÇO:</v>
          </cell>
          <cell r="D1245" t="str">
            <v xml:space="preserve">Concreto estrutural fck=30 MPa-controle razoável uso geral confecção e lanç. AC/BC </v>
          </cell>
          <cell r="F1245" t="str">
            <v>PRODUÇÃO DA EQUIPE - (C):</v>
          </cell>
          <cell r="J1245">
            <v>1.5</v>
          </cell>
          <cell r="K1245" t="str">
            <v>m³</v>
          </cell>
          <cell r="M1245">
            <v>437.18</v>
          </cell>
        </row>
        <row r="1246">
          <cell r="F1246" t="str">
            <v>UNITÁRIO</v>
          </cell>
          <cell r="H1246" t="str">
            <v>C. OPERACIONAL</v>
          </cell>
        </row>
        <row r="1247">
          <cell r="C1247" t="str">
            <v>ÍTEM</v>
          </cell>
          <cell r="D1247" t="str">
            <v>E Q U I P A M E N T O</v>
          </cell>
          <cell r="E1247" t="str">
            <v>QUANT.</v>
          </cell>
          <cell r="F1247" t="str">
            <v>PROD</v>
          </cell>
          <cell r="G1247" t="str">
            <v>IMPROD</v>
          </cell>
          <cell r="H1247" t="str">
            <v>PROD</v>
          </cell>
          <cell r="I1247" t="str">
            <v>IMPROD</v>
          </cell>
          <cell r="J1247" t="str">
            <v>CUSTO HORÁRIO</v>
          </cell>
        </row>
        <row r="1248">
          <cell r="C1248" t="str">
            <v>E404</v>
          </cell>
          <cell r="D1248" t="str">
            <v>(*) Caminhão Basculante : Mercedes Benz : 2423K -  10 m3 - 15 t</v>
          </cell>
          <cell r="E1248">
            <v>0.02</v>
          </cell>
          <cell r="F1248">
            <v>1</v>
          </cell>
          <cell r="G1248">
            <v>0</v>
          </cell>
          <cell r="H1248">
            <v>121.69</v>
          </cell>
          <cell r="I1248">
            <v>20.47</v>
          </cell>
          <cell r="J1248">
            <v>2.4300000000000002</v>
          </cell>
        </row>
        <row r="1249">
          <cell r="C1249" t="str">
            <v>E402</v>
          </cell>
          <cell r="D1249" t="str">
            <v>(*) Caminhão Carroceria : Mercedes Benz : 2423K -  de madeira 15 t</v>
          </cell>
          <cell r="E1249">
            <v>0.09</v>
          </cell>
          <cell r="F1249">
            <v>1</v>
          </cell>
          <cell r="G1249">
            <v>0</v>
          </cell>
          <cell r="H1249">
            <v>117.18</v>
          </cell>
          <cell r="I1249">
            <v>20.47</v>
          </cell>
          <cell r="J1249">
            <v>10.54</v>
          </cell>
        </row>
        <row r="1250">
          <cell r="C1250" t="str">
            <v>E306</v>
          </cell>
          <cell r="D1250" t="str">
            <v xml:space="preserve">(*) Vibrador de Concreto : Diversos : VIP45/MT2 -  de imersão </v>
          </cell>
          <cell r="E1250">
            <v>2</v>
          </cell>
          <cell r="F1250">
            <v>1</v>
          </cell>
          <cell r="G1250">
            <v>0</v>
          </cell>
          <cell r="H1250">
            <v>16.45</v>
          </cell>
          <cell r="I1250">
            <v>15.35</v>
          </cell>
          <cell r="J1250">
            <v>32.9</v>
          </cell>
        </row>
        <row r="1251">
          <cell r="C1251" t="str">
            <v>E302</v>
          </cell>
          <cell r="D1251" t="str">
            <v xml:space="preserve">Betoneira : Penedo :  -  320 l </v>
          </cell>
          <cell r="E1251">
            <v>1</v>
          </cell>
          <cell r="F1251">
            <v>1</v>
          </cell>
          <cell r="G1251">
            <v>0</v>
          </cell>
          <cell r="H1251">
            <v>19.38</v>
          </cell>
          <cell r="I1251">
            <v>17.27</v>
          </cell>
          <cell r="J1251">
            <v>19.38</v>
          </cell>
        </row>
        <row r="1252">
          <cell r="C1252" t="str">
            <v>E509</v>
          </cell>
          <cell r="D1252" t="str">
            <v>Grupo Gerador : Heimer : GEHMI-40 - 32,0  KVA</v>
          </cell>
          <cell r="E1252">
            <v>1</v>
          </cell>
          <cell r="F1252">
            <v>1</v>
          </cell>
          <cell r="G1252">
            <v>0</v>
          </cell>
          <cell r="H1252">
            <v>32.17</v>
          </cell>
          <cell r="I1252">
            <v>17.27</v>
          </cell>
          <cell r="J1252">
            <v>32.17</v>
          </cell>
        </row>
        <row r="1253">
          <cell r="C1253" t="str">
            <v>E304</v>
          </cell>
          <cell r="D1253" t="str">
            <v xml:space="preserve">Transportador Manual : AJS :  -  carrinho de mão 80 l </v>
          </cell>
          <cell r="E1253">
            <v>3</v>
          </cell>
          <cell r="F1253">
            <v>0.69</v>
          </cell>
          <cell r="G1253">
            <v>0.31</v>
          </cell>
          <cell r="H1253">
            <v>0.13</v>
          </cell>
          <cell r="I1253">
            <v>0</v>
          </cell>
          <cell r="J1253">
            <v>0.26</v>
          </cell>
        </row>
        <row r="1254">
          <cell r="F1254" t="str">
            <v>CUSTO HORÁRIO DO EQUIPAMENTO - (A)</v>
          </cell>
          <cell r="J1254">
            <v>97.68</v>
          </cell>
        </row>
        <row r="1255">
          <cell r="C1255" t="str">
            <v>ÍTEM</v>
          </cell>
          <cell r="D1255" t="str">
            <v>M Ã O    D E   O B R A</v>
          </cell>
          <cell r="E1255" t="str">
            <v>QUANT.</v>
          </cell>
          <cell r="F1255" t="str">
            <v>SALÁRIO HORA</v>
          </cell>
          <cell r="J1255" t="str">
            <v>CUSTO HORÁRIO</v>
          </cell>
        </row>
        <row r="1256">
          <cell r="C1256" t="str">
            <v>T604</v>
          </cell>
          <cell r="D1256" t="str">
            <v>Pedreiro</v>
          </cell>
          <cell r="E1256">
            <v>1</v>
          </cell>
          <cell r="F1256">
            <v>9.44</v>
          </cell>
          <cell r="G1256" t="e">
            <v>#N/A</v>
          </cell>
          <cell r="H1256" t="e">
            <v>#N/A</v>
          </cell>
          <cell r="I1256" t="e">
            <v>#N/A</v>
          </cell>
          <cell r="J1256">
            <v>9.44</v>
          </cell>
        </row>
        <row r="1257">
          <cell r="C1257" t="str">
            <v>T701</v>
          </cell>
          <cell r="D1257" t="str">
            <v>Servente</v>
          </cell>
          <cell r="E1257">
            <v>14</v>
          </cell>
          <cell r="F1257">
            <v>6.99</v>
          </cell>
          <cell r="G1257" t="e">
            <v>#N/A</v>
          </cell>
          <cell r="H1257" t="e">
            <v>#N/A</v>
          </cell>
          <cell r="I1257" t="e">
            <v>#N/A</v>
          </cell>
          <cell r="J1257">
            <v>97.86</v>
          </cell>
        </row>
        <row r="1258">
          <cell r="D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</row>
        <row r="1259"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D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</row>
        <row r="1261">
          <cell r="F1261" t="str">
            <v>CUSTO HORÁRIO DE MÃO DE OBRA - (B)</v>
          </cell>
          <cell r="J1261">
            <v>107.3</v>
          </cell>
        </row>
        <row r="1262">
          <cell r="F1262" t="str">
            <v>FERRAMENTAS</v>
          </cell>
          <cell r="H1262">
            <v>0.05</v>
          </cell>
          <cell r="J1262">
            <v>5.36</v>
          </cell>
        </row>
        <row r="1263">
          <cell r="F1263" t="str">
            <v>CUSTO HORÁRIO TOTAL - (A + B)</v>
          </cell>
          <cell r="J1263">
            <v>210.34</v>
          </cell>
        </row>
        <row r="1264">
          <cell r="F1264" t="str">
            <v>CUSTO UNITÁRIO DE EXECUÇÃO - (D)</v>
          </cell>
          <cell r="J1264">
            <v>140.22</v>
          </cell>
        </row>
        <row r="1265">
          <cell r="C1265" t="str">
            <v>ÍTEM</v>
          </cell>
          <cell r="D1265" t="str">
            <v>M A T E R I A L</v>
          </cell>
          <cell r="E1265" t="str">
            <v>UNID</v>
          </cell>
          <cell r="F1265" t="str">
            <v>CONSUMO</v>
          </cell>
          <cell r="H1265" t="str">
            <v xml:space="preserve"> PREÇO UNITÁRIO</v>
          </cell>
          <cell r="J1265" t="str">
            <v>CUSTO UNITÁRIO</v>
          </cell>
        </row>
        <row r="1266">
          <cell r="C1266">
            <v>10322</v>
          </cell>
          <cell r="D1266" t="str">
            <v xml:space="preserve">Areia comercial  DMT ate 50 km </v>
          </cell>
          <cell r="E1266" t="str">
            <v>m³</v>
          </cell>
          <cell r="F1266">
            <v>0.51600000000000001</v>
          </cell>
          <cell r="H1266">
            <v>52.5</v>
          </cell>
          <cell r="I1266">
            <v>0</v>
          </cell>
          <cell r="J1266">
            <v>27.09</v>
          </cell>
        </row>
        <row r="1267">
          <cell r="C1267">
            <v>10323</v>
          </cell>
          <cell r="D1267" t="str">
            <v>Brita Comercial DMT até 50 km</v>
          </cell>
          <cell r="E1267" t="str">
            <v>m³</v>
          </cell>
          <cell r="F1267">
            <v>0.74</v>
          </cell>
          <cell r="H1267">
            <v>72.8</v>
          </cell>
          <cell r="I1267">
            <v>0</v>
          </cell>
          <cell r="J1267">
            <v>53.87</v>
          </cell>
        </row>
        <row r="1268">
          <cell r="C1268" t="str">
            <v>M202</v>
          </cell>
          <cell r="D1268" t="str">
            <v>Cimento portland CP II-32</v>
          </cell>
          <cell r="E1268" t="str">
            <v>kg</v>
          </cell>
          <cell r="F1268">
            <v>480</v>
          </cell>
          <cell r="H1268">
            <v>0.45</v>
          </cell>
          <cell r="I1268">
            <v>0</v>
          </cell>
          <cell r="J1268">
            <v>216</v>
          </cell>
        </row>
        <row r="1269">
          <cell r="D1269">
            <v>0</v>
          </cell>
          <cell r="E1269">
            <v>0</v>
          </cell>
          <cell r="H1269">
            <v>0</v>
          </cell>
          <cell r="I1269">
            <v>0</v>
          </cell>
          <cell r="J1269">
            <v>0</v>
          </cell>
        </row>
        <row r="1270">
          <cell r="D1270">
            <v>0</v>
          </cell>
          <cell r="E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F1271" t="str">
            <v>CUSTO TOTAL DE MATERIAL - (E)</v>
          </cell>
          <cell r="J1271">
            <v>296.95999999999998</v>
          </cell>
        </row>
        <row r="1272">
          <cell r="C1272" t="str">
            <v>CODIGO</v>
          </cell>
          <cell r="D1272" t="str">
            <v>ATIVIDADES AUXILIARES</v>
          </cell>
          <cell r="E1272" t="str">
            <v>UND</v>
          </cell>
          <cell r="F1272" t="str">
            <v>CONSUMO</v>
          </cell>
          <cell r="H1272" t="str">
            <v>CUSTO UNITÁRIO</v>
          </cell>
          <cell r="J1272" t="str">
            <v>CUSTO UNITÁRIO</v>
          </cell>
        </row>
        <row r="1273">
          <cell r="D1273">
            <v>0</v>
          </cell>
          <cell r="E1273">
            <v>0</v>
          </cell>
          <cell r="H1273">
            <v>0</v>
          </cell>
          <cell r="J1273">
            <v>0</v>
          </cell>
        </row>
        <row r="1274">
          <cell r="D1274">
            <v>0</v>
          </cell>
          <cell r="H1274">
            <v>0</v>
          </cell>
          <cell r="J1274">
            <v>0</v>
          </cell>
        </row>
        <row r="1275">
          <cell r="D1275">
            <v>0</v>
          </cell>
          <cell r="H1275">
            <v>0</v>
          </cell>
          <cell r="J1275">
            <v>0</v>
          </cell>
        </row>
        <row r="1276">
          <cell r="D1276">
            <v>0</v>
          </cell>
          <cell r="H1276">
            <v>0</v>
          </cell>
          <cell r="J1276">
            <v>0</v>
          </cell>
        </row>
        <row r="1277">
          <cell r="D1277">
            <v>0</v>
          </cell>
          <cell r="H1277">
            <v>0</v>
          </cell>
          <cell r="J1277">
            <v>0</v>
          </cell>
        </row>
        <row r="1278">
          <cell r="C1278" t="str">
            <v>OBSERVAÇÕES:</v>
          </cell>
          <cell r="F1278" t="str">
            <v>CUSTO ATIVIDADES AUXILIARES - (F)</v>
          </cell>
          <cell r="J1278">
            <v>0</v>
          </cell>
        </row>
        <row r="1279">
          <cell r="F1279" t="str">
            <v>CUSTO UNITÁRIO DIRETO TOTAL</v>
          </cell>
          <cell r="J1279">
            <v>437.18</v>
          </cell>
        </row>
        <row r="1280">
          <cell r="F1280" t="str">
            <v xml:space="preserve">BONIFICAÇÃO </v>
          </cell>
          <cell r="H1280">
            <v>0</v>
          </cell>
          <cell r="J1280">
            <v>0</v>
          </cell>
        </row>
        <row r="1281">
          <cell r="F1281" t="str">
            <v>PREÇO UNITÁRIO  TOTAL</v>
          </cell>
          <cell r="J1281">
            <v>437.18</v>
          </cell>
        </row>
        <row r="1285">
          <cell r="A1285" t="str">
            <v>1 A 01 410 51</v>
          </cell>
          <cell r="C1285" t="str">
            <v>SERVIÇO:</v>
          </cell>
          <cell r="D1285" t="str">
            <v>Concreto fck=10MPa controle razoável uso geral confecção e lançamento AC/BC</v>
          </cell>
          <cell r="F1285" t="str">
            <v>PRODUÇÃO DA EQUIPE - (C):</v>
          </cell>
          <cell r="J1285">
            <v>2.5</v>
          </cell>
          <cell r="K1285" t="str">
            <v>m³</v>
          </cell>
          <cell r="M1285" t="e">
            <v>#N/A</v>
          </cell>
        </row>
        <row r="1286">
          <cell r="F1286" t="str">
            <v>UNITÁRIO</v>
          </cell>
          <cell r="H1286" t="str">
            <v>C. OPERACIONAL</v>
          </cell>
        </row>
        <row r="1287">
          <cell r="C1287" t="str">
            <v>ÍTEM</v>
          </cell>
          <cell r="D1287" t="str">
            <v>E Q U I P A M E N T O</v>
          </cell>
          <cell r="E1287" t="str">
            <v>QUANT.</v>
          </cell>
          <cell r="F1287" t="str">
            <v>PROD</v>
          </cell>
          <cell r="G1287" t="str">
            <v>IMPROD</v>
          </cell>
          <cell r="H1287" t="str">
            <v>PROD</v>
          </cell>
          <cell r="I1287" t="str">
            <v>IMPROD</v>
          </cell>
          <cell r="J1287" t="str">
            <v>CUSTO HORÁRIO</v>
          </cell>
        </row>
        <row r="1288">
          <cell r="C1288" t="str">
            <v>E306</v>
          </cell>
          <cell r="D1288" t="str">
            <v xml:space="preserve">(*) Vibrador de Concreto : Diversos : VIP45/MT2 -  de imersão </v>
          </cell>
          <cell r="E1288">
            <v>2</v>
          </cell>
          <cell r="F1288">
            <v>1</v>
          </cell>
          <cell r="G1288">
            <v>0</v>
          </cell>
          <cell r="H1288">
            <v>16.45</v>
          </cell>
          <cell r="I1288">
            <v>15.35</v>
          </cell>
          <cell r="J1288">
            <v>32.9</v>
          </cell>
        </row>
        <row r="1289">
          <cell r="C1289" t="str">
            <v>E302</v>
          </cell>
          <cell r="D1289" t="str">
            <v xml:space="preserve">Betoneira : Penedo :  -  320 l </v>
          </cell>
          <cell r="E1289">
            <v>1</v>
          </cell>
          <cell r="F1289">
            <v>1</v>
          </cell>
          <cell r="G1289">
            <v>0</v>
          </cell>
          <cell r="H1289">
            <v>19.38</v>
          </cell>
          <cell r="I1289">
            <v>17.27</v>
          </cell>
          <cell r="J1289">
            <v>19.38</v>
          </cell>
        </row>
        <row r="1290">
          <cell r="C1290" t="str">
            <v>E509</v>
          </cell>
          <cell r="D1290" t="str">
            <v>Grupo Gerador : Heimer : GEHMI-40 - 32,0  KVA</v>
          </cell>
          <cell r="E1290">
            <v>1</v>
          </cell>
          <cell r="F1290">
            <v>1</v>
          </cell>
          <cell r="G1290">
            <v>0</v>
          </cell>
          <cell r="H1290">
            <v>32.17</v>
          </cell>
          <cell r="I1290">
            <v>17.27</v>
          </cell>
          <cell r="J1290">
            <v>32.17</v>
          </cell>
        </row>
        <row r="1291">
          <cell r="C1291" t="str">
            <v>E304</v>
          </cell>
          <cell r="D1291" t="str">
            <v xml:space="preserve">Transportador Manual : AJS :  -  carrinho de mão 80 l </v>
          </cell>
          <cell r="E1291">
            <v>3</v>
          </cell>
          <cell r="F1291">
            <v>0.69</v>
          </cell>
          <cell r="G1291">
            <v>0.31</v>
          </cell>
          <cell r="H1291">
            <v>0.13</v>
          </cell>
          <cell r="I1291">
            <v>0</v>
          </cell>
          <cell r="J1291">
            <v>0.26</v>
          </cell>
        </row>
        <row r="1292">
          <cell r="D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D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</row>
        <row r="1294">
          <cell r="D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</row>
        <row r="1295">
          <cell r="F1295" t="str">
            <v>CUSTO HORÁRIO DO EQUIPAMENTO - (A)</v>
          </cell>
          <cell r="J1295">
            <v>84.71</v>
          </cell>
        </row>
        <row r="1296">
          <cell r="C1296" t="str">
            <v>ÍTEM</v>
          </cell>
          <cell r="D1296" t="str">
            <v>M Ã O    D E   O B R A</v>
          </cell>
          <cell r="E1296" t="str">
            <v>QUANT.</v>
          </cell>
          <cell r="F1296" t="str">
            <v>SALÁRIO HORA</v>
          </cell>
          <cell r="J1296" t="str">
            <v>CUSTO HORÁRIO</v>
          </cell>
        </row>
        <row r="1297">
          <cell r="C1297" t="str">
            <v>T604</v>
          </cell>
          <cell r="D1297" t="str">
            <v>Pedreiro</v>
          </cell>
          <cell r="E1297">
            <v>1</v>
          </cell>
          <cell r="F1297">
            <v>9.44</v>
          </cell>
          <cell r="G1297" t="e">
            <v>#N/A</v>
          </cell>
          <cell r="H1297" t="e">
            <v>#N/A</v>
          </cell>
          <cell r="I1297" t="e">
            <v>#N/A</v>
          </cell>
          <cell r="J1297">
            <v>9.44</v>
          </cell>
        </row>
        <row r="1298">
          <cell r="C1298" t="str">
            <v>T701</v>
          </cell>
          <cell r="D1298" t="str">
            <v>Servente</v>
          </cell>
          <cell r="E1298">
            <v>14</v>
          </cell>
          <cell r="F1298">
            <v>6.99</v>
          </cell>
          <cell r="G1298" t="e">
            <v>#N/A</v>
          </cell>
          <cell r="H1298" t="e">
            <v>#N/A</v>
          </cell>
          <cell r="I1298" t="e">
            <v>#N/A</v>
          </cell>
          <cell r="J1298">
            <v>97.86</v>
          </cell>
        </row>
        <row r="1299">
          <cell r="D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</row>
        <row r="1300">
          <cell r="D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</row>
        <row r="1301">
          <cell r="D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</row>
        <row r="1302">
          <cell r="F1302" t="str">
            <v>CUSTO HORÁRIO DE MÃO DE OBRA - (B)</v>
          </cell>
          <cell r="J1302">
            <v>107.3</v>
          </cell>
        </row>
        <row r="1303">
          <cell r="F1303" t="str">
            <v>FERRAMENTAS</v>
          </cell>
          <cell r="H1303">
            <v>0.2051</v>
          </cell>
          <cell r="J1303">
            <v>22</v>
          </cell>
        </row>
        <row r="1304">
          <cell r="F1304" t="str">
            <v>CUSTO HORÁRIO TOTAL - (A + B)</v>
          </cell>
          <cell r="J1304">
            <v>214.01</v>
          </cell>
        </row>
        <row r="1305">
          <cell r="F1305" t="str">
            <v>CUSTO UNITÁRIO DE EXECUÇÃO - (D)</v>
          </cell>
          <cell r="J1305">
            <v>85.6</v>
          </cell>
        </row>
        <row r="1306">
          <cell r="C1306" t="str">
            <v>ÍTEM</v>
          </cell>
          <cell r="D1306" t="str">
            <v>M A T E R I A L</v>
          </cell>
          <cell r="E1306" t="str">
            <v>UNID</v>
          </cell>
          <cell r="F1306" t="str">
            <v>CONSUMO</v>
          </cell>
          <cell r="H1306" t="str">
            <v xml:space="preserve"> PREÇO UNITÁRIO</v>
          </cell>
          <cell r="J1306" t="str">
            <v>CUSTO UNITÁRIO</v>
          </cell>
        </row>
        <row r="1307">
          <cell r="C1307" t="str">
            <v>M202</v>
          </cell>
          <cell r="D1307" t="str">
            <v>Cimento portland CP II-32</v>
          </cell>
          <cell r="E1307" t="str">
            <v>kg</v>
          </cell>
          <cell r="F1307">
            <v>230</v>
          </cell>
          <cell r="H1307">
            <v>0.45</v>
          </cell>
          <cell r="J1307">
            <v>103.5</v>
          </cell>
        </row>
        <row r="1308">
          <cell r="C1308" t="str">
            <v>M704</v>
          </cell>
          <cell r="D1308" t="str">
            <v>Areia lavada comercial DMT até 50 km</v>
          </cell>
          <cell r="E1308" t="str">
            <v>m3</v>
          </cell>
          <cell r="F1308">
            <v>0.74</v>
          </cell>
          <cell r="J1308">
            <v>0</v>
          </cell>
        </row>
        <row r="1309">
          <cell r="D1309">
            <v>0</v>
          </cell>
          <cell r="E1309">
            <v>0</v>
          </cell>
          <cell r="J1309">
            <v>0</v>
          </cell>
        </row>
        <row r="1310">
          <cell r="D1310">
            <v>0</v>
          </cell>
          <cell r="E1310">
            <v>0</v>
          </cell>
          <cell r="J1310">
            <v>0</v>
          </cell>
        </row>
        <row r="1311">
          <cell r="F1311" t="str">
            <v>CUSTO TOTAL DE MATERIAL - (E)</v>
          </cell>
          <cell r="J1311">
            <v>103.5</v>
          </cell>
        </row>
        <row r="1312">
          <cell r="C1312" t="str">
            <v>CODIGO</v>
          </cell>
          <cell r="D1312" t="str">
            <v>ATIVIDADES AUXILIARES</v>
          </cell>
          <cell r="E1312" t="str">
            <v>UND</v>
          </cell>
          <cell r="F1312" t="str">
            <v>QUANTIDADE</v>
          </cell>
          <cell r="H1312" t="str">
            <v>CUSTO UNITÁRIO</v>
          </cell>
          <cell r="J1312" t="str">
            <v>CUSTO UNITÁRIO</v>
          </cell>
        </row>
        <row r="1313">
          <cell r="C1313" t="str">
            <v>1 A 00 717 00</v>
          </cell>
          <cell r="D1313" t="e">
            <v>#N/A</v>
          </cell>
          <cell r="E1313" t="e">
            <v>#N/A</v>
          </cell>
          <cell r="F1313">
            <v>0.74</v>
          </cell>
          <cell r="H1313" t="e">
            <v>#N/A</v>
          </cell>
          <cell r="J1313" t="e">
            <v>#N/A</v>
          </cell>
        </row>
        <row r="1314">
          <cell r="D1314">
            <v>0</v>
          </cell>
          <cell r="E1314">
            <v>0</v>
          </cell>
          <cell r="H1314">
            <v>0</v>
          </cell>
          <cell r="J1314">
            <v>0</v>
          </cell>
        </row>
        <row r="1315">
          <cell r="D1315">
            <v>0</v>
          </cell>
          <cell r="E1315">
            <v>0</v>
          </cell>
          <cell r="H1315">
            <v>0</v>
          </cell>
          <cell r="J1315">
            <v>0</v>
          </cell>
        </row>
        <row r="1316">
          <cell r="D1316">
            <v>0</v>
          </cell>
          <cell r="E1316">
            <v>0</v>
          </cell>
          <cell r="H1316">
            <v>0</v>
          </cell>
          <cell r="J1316">
            <v>0</v>
          </cell>
        </row>
        <row r="1317">
          <cell r="D1317">
            <v>0</v>
          </cell>
          <cell r="H1317">
            <v>0</v>
          </cell>
          <cell r="J1317">
            <v>0</v>
          </cell>
        </row>
        <row r="1318">
          <cell r="C1318" t="str">
            <v>OBSERVAÇÕES:</v>
          </cell>
          <cell r="F1318" t="str">
            <v>CUSTO ATIVIDADES AUXILIARES - (F)</v>
          </cell>
          <cell r="J1318" t="e">
            <v>#N/A</v>
          </cell>
        </row>
        <row r="1319">
          <cell r="F1319" t="str">
            <v>CUSTO UNITÁRIO DIRETO TOTAL</v>
          </cell>
          <cell r="J1319" t="e">
            <v>#N/A</v>
          </cell>
        </row>
        <row r="1320">
          <cell r="F1320" t="str">
            <v xml:space="preserve">BONIFICAÇÃO </v>
          </cell>
          <cell r="H1320">
            <v>0</v>
          </cell>
          <cell r="J1320" t="e">
            <v>#N/A</v>
          </cell>
        </row>
        <row r="1321">
          <cell r="F1321" t="str">
            <v>PREÇO UNITÁRIO  TOTAL</v>
          </cell>
          <cell r="J1321" t="e">
            <v>#N/A</v>
          </cell>
        </row>
        <row r="1325">
          <cell r="A1325" t="str">
            <v>1 A 01 412 01</v>
          </cell>
          <cell r="C1325" t="str">
            <v>SERVIÇO:</v>
          </cell>
          <cell r="D1325" t="str">
            <v>Concreto fck=12 MPa contr. razoável uso geral conf. e lanç.(brita prod. e areia estr.)</v>
          </cell>
          <cell r="F1325" t="str">
            <v>PRODUÇÃO DA EQUIPE - (C):</v>
          </cell>
          <cell r="J1325">
            <v>2.5</v>
          </cell>
          <cell r="K1325" t="str">
            <v>m³</v>
          </cell>
          <cell r="M1325">
            <v>251.52</v>
          </cell>
        </row>
        <row r="1326">
          <cell r="F1326" t="str">
            <v>UNITÁRIO</v>
          </cell>
          <cell r="H1326" t="str">
            <v>C. OPERACIONAL</v>
          </cell>
        </row>
        <row r="1327">
          <cell r="C1327" t="str">
            <v>ÍTEM</v>
          </cell>
          <cell r="D1327" t="str">
            <v>E Q U I P A M E N T O</v>
          </cell>
          <cell r="E1327" t="str">
            <v>QUANT.</v>
          </cell>
          <cell r="F1327" t="str">
            <v>PROD</v>
          </cell>
          <cell r="G1327" t="str">
            <v>IMPROD</v>
          </cell>
          <cell r="H1327" t="str">
            <v>PROD</v>
          </cell>
          <cell r="I1327" t="str">
            <v>IMPROD</v>
          </cell>
          <cell r="J1327" t="str">
            <v>CUSTO HORÁRIO</v>
          </cell>
        </row>
        <row r="1328">
          <cell r="C1328" t="str">
            <v>E302</v>
          </cell>
          <cell r="D1328" t="str">
            <v xml:space="preserve">Betoneira : Penedo :  -  320 l </v>
          </cell>
          <cell r="E1328">
            <v>1</v>
          </cell>
          <cell r="F1328">
            <v>1</v>
          </cell>
          <cell r="G1328">
            <v>0</v>
          </cell>
          <cell r="H1328">
            <v>19.38</v>
          </cell>
          <cell r="I1328">
            <v>17.27</v>
          </cell>
          <cell r="J1328">
            <v>19.38</v>
          </cell>
        </row>
        <row r="1329">
          <cell r="C1329" t="str">
            <v>E304</v>
          </cell>
          <cell r="D1329" t="str">
            <v xml:space="preserve">Transportador Manual : AJS :  -  carrinho de mão 80 l </v>
          </cell>
          <cell r="E1329">
            <v>3</v>
          </cell>
          <cell r="F1329">
            <v>0.69</v>
          </cell>
          <cell r="G1329">
            <v>0.31</v>
          </cell>
          <cell r="H1329">
            <v>0.13</v>
          </cell>
          <cell r="I1329">
            <v>0</v>
          </cell>
          <cell r="J1329">
            <v>0.26</v>
          </cell>
        </row>
        <row r="1330">
          <cell r="C1330" t="str">
            <v>E306</v>
          </cell>
          <cell r="D1330" t="str">
            <v xml:space="preserve">(*) Vibrador de Concreto : Diversos : VIP45/MT2 -  de imersão </v>
          </cell>
          <cell r="E1330">
            <v>2</v>
          </cell>
          <cell r="F1330">
            <v>1</v>
          </cell>
          <cell r="G1330">
            <v>0</v>
          </cell>
          <cell r="H1330">
            <v>16.45</v>
          </cell>
          <cell r="I1330">
            <v>15.35</v>
          </cell>
          <cell r="J1330">
            <v>32.9</v>
          </cell>
        </row>
        <row r="1331">
          <cell r="C1331" t="str">
            <v>E509</v>
          </cell>
          <cell r="D1331" t="str">
            <v>Grupo Gerador : Heimer : GEHMI-40 - 32,0  KVA</v>
          </cell>
          <cell r="E1331">
            <v>1</v>
          </cell>
          <cell r="F1331">
            <v>1</v>
          </cell>
          <cell r="G1331">
            <v>0</v>
          </cell>
          <cell r="H1331">
            <v>32.17</v>
          </cell>
          <cell r="I1331">
            <v>17.27</v>
          </cell>
          <cell r="J1331">
            <v>32.17</v>
          </cell>
        </row>
        <row r="1332">
          <cell r="D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</row>
        <row r="1333">
          <cell r="D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</row>
        <row r="1334">
          <cell r="F1334" t="str">
            <v>CUSTO HORÁRIO DO EQUIPAMENTO - (A)</v>
          </cell>
          <cell r="J1334">
            <v>84.71</v>
          </cell>
        </row>
        <row r="1335">
          <cell r="C1335" t="str">
            <v>ÍTEM</v>
          </cell>
          <cell r="D1335" t="str">
            <v>M Ã O    D E   O B R A</v>
          </cell>
          <cell r="E1335" t="str">
            <v>QUANT.</v>
          </cell>
          <cell r="F1335" t="str">
            <v>SALÁRIO HORA</v>
          </cell>
          <cell r="J1335" t="str">
            <v>CUSTO HORÁRIO</v>
          </cell>
        </row>
        <row r="1336">
          <cell r="C1336" t="str">
            <v>T604</v>
          </cell>
          <cell r="D1336" t="str">
            <v>Pedreiro</v>
          </cell>
          <cell r="E1336">
            <v>1</v>
          </cell>
          <cell r="F1336">
            <v>9.44</v>
          </cell>
          <cell r="G1336" t="e">
            <v>#N/A</v>
          </cell>
          <cell r="H1336" t="e">
            <v>#N/A</v>
          </cell>
          <cell r="I1336" t="e">
            <v>#N/A</v>
          </cell>
          <cell r="J1336">
            <v>9.44</v>
          </cell>
        </row>
        <row r="1337">
          <cell r="C1337" t="str">
            <v>T701</v>
          </cell>
          <cell r="D1337" t="str">
            <v>Servente</v>
          </cell>
          <cell r="E1337">
            <v>14</v>
          </cell>
          <cell r="F1337">
            <v>6.99</v>
          </cell>
          <cell r="G1337" t="e">
            <v>#N/A</v>
          </cell>
          <cell r="H1337" t="e">
            <v>#N/A</v>
          </cell>
          <cell r="I1337" t="e">
            <v>#N/A</v>
          </cell>
          <cell r="J1337">
            <v>97.86</v>
          </cell>
        </row>
        <row r="1338">
          <cell r="D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</row>
        <row r="1339"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F1341" t="str">
            <v>CUSTO HORÁRIO DE MÃO DE OBRA - (B)</v>
          </cell>
          <cell r="J1341">
            <v>107.3</v>
          </cell>
        </row>
        <row r="1342">
          <cell r="F1342" t="str">
            <v>FERRAMENTAS</v>
          </cell>
          <cell r="H1342">
            <v>0.2051</v>
          </cell>
          <cell r="J1342">
            <v>22</v>
          </cell>
        </row>
        <row r="1343">
          <cell r="F1343" t="str">
            <v>CUSTO HORÁRIO TOTAL - (A + B)</v>
          </cell>
          <cell r="J1343">
            <v>214.01</v>
          </cell>
        </row>
        <row r="1344">
          <cell r="F1344" t="str">
            <v>CUSTO UNITÁRIO DE EXECUÇÃO - (D)</v>
          </cell>
          <cell r="J1344">
            <v>85.6</v>
          </cell>
        </row>
        <row r="1345">
          <cell r="C1345" t="str">
            <v>ÍTEM</v>
          </cell>
          <cell r="D1345" t="str">
            <v>M A T E R I A L</v>
          </cell>
          <cell r="E1345" t="str">
            <v>UNID</v>
          </cell>
          <cell r="F1345" t="str">
            <v>CONSUMO</v>
          </cell>
          <cell r="H1345" t="str">
            <v xml:space="preserve"> PREÇO UNITÁRIO</v>
          </cell>
          <cell r="J1345" t="str">
            <v>CUSTO UNITÁRIO</v>
          </cell>
        </row>
        <row r="1346">
          <cell r="C1346" t="str">
            <v>M202</v>
          </cell>
          <cell r="D1346" t="str">
            <v>Cimento portland CP II-32</v>
          </cell>
          <cell r="E1346" t="str">
            <v>kg</v>
          </cell>
          <cell r="F1346">
            <v>314</v>
          </cell>
          <cell r="H1346">
            <v>0.45</v>
          </cell>
          <cell r="I1346" t="e">
            <v>#N/A</v>
          </cell>
          <cell r="J1346">
            <v>141.30000000000001</v>
          </cell>
        </row>
        <row r="1347">
          <cell r="D1347">
            <v>0</v>
          </cell>
          <cell r="E1347">
            <v>0</v>
          </cell>
          <cell r="H1347">
            <v>0</v>
          </cell>
          <cell r="J1347">
            <v>0</v>
          </cell>
        </row>
        <row r="1348">
          <cell r="D1348">
            <v>0</v>
          </cell>
          <cell r="E1348">
            <v>0</v>
          </cell>
          <cell r="H1348">
            <v>0</v>
          </cell>
          <cell r="J1348">
            <v>0</v>
          </cell>
        </row>
        <row r="1349">
          <cell r="D1349">
            <v>0</v>
          </cell>
          <cell r="E1349">
            <v>0</v>
          </cell>
          <cell r="J1349">
            <v>0</v>
          </cell>
        </row>
        <row r="1350">
          <cell r="D1350">
            <v>0</v>
          </cell>
          <cell r="E1350">
            <v>0</v>
          </cell>
          <cell r="J1350">
            <v>0</v>
          </cell>
        </row>
        <row r="1351">
          <cell r="F1351" t="str">
            <v>CUSTO TOTAL DE MATERIAL - (E)</v>
          </cell>
          <cell r="J1351">
            <v>141.30000000000001</v>
          </cell>
        </row>
        <row r="1352">
          <cell r="C1352" t="str">
            <v>CODIGO</v>
          </cell>
          <cell r="D1352" t="str">
            <v>ATIVIDADES AUXILIARES</v>
          </cell>
          <cell r="E1352" t="str">
            <v>UND</v>
          </cell>
          <cell r="F1352" t="str">
            <v>QUANTIDADE</v>
          </cell>
          <cell r="H1352" t="str">
            <v>CUSTO UNITÁRIO</v>
          </cell>
          <cell r="J1352" t="str">
            <v>CUSTO UNITÁRIO</v>
          </cell>
        </row>
        <row r="1353">
          <cell r="C1353" t="str">
            <v>1 A 01 170 01</v>
          </cell>
          <cell r="D1353" t="str">
            <v>Areia extraída com trator e carregadeira</v>
          </cell>
          <cell r="E1353" t="str">
            <v>M³</v>
          </cell>
          <cell r="F1353">
            <v>0.63200000000000001</v>
          </cell>
          <cell r="H1353">
            <v>5.56</v>
          </cell>
          <cell r="J1353">
            <v>3.51</v>
          </cell>
        </row>
        <row r="1354">
          <cell r="C1354" t="str">
            <v>1 A 01 200 01</v>
          </cell>
          <cell r="D1354" t="str">
            <v>Brita produzida em central de britagem de 80 m3/h</v>
          </cell>
          <cell r="E1354" t="str">
            <v>m³</v>
          </cell>
          <cell r="F1354">
            <v>0.74</v>
          </cell>
          <cell r="H1354">
            <v>28.54</v>
          </cell>
          <cell r="J1354">
            <v>21.11</v>
          </cell>
        </row>
        <row r="1355">
          <cell r="D1355">
            <v>0</v>
          </cell>
          <cell r="E1355">
            <v>0</v>
          </cell>
          <cell r="H1355">
            <v>0</v>
          </cell>
          <cell r="J1355">
            <v>0</v>
          </cell>
        </row>
        <row r="1356">
          <cell r="D1356">
            <v>0</v>
          </cell>
          <cell r="E1356">
            <v>0</v>
          </cell>
          <cell r="H1356">
            <v>0</v>
          </cell>
          <cell r="J1356">
            <v>0</v>
          </cell>
        </row>
        <row r="1357">
          <cell r="D1357">
            <v>0</v>
          </cell>
          <cell r="H1357">
            <v>0</v>
          </cell>
          <cell r="J1357">
            <v>0</v>
          </cell>
        </row>
        <row r="1358">
          <cell r="C1358" t="str">
            <v>OBSERVAÇÕES:</v>
          </cell>
          <cell r="F1358" t="str">
            <v>CUSTO UNITÁRIO DE TRANSPORTE - (F)</v>
          </cell>
          <cell r="J1358">
            <v>24.62</v>
          </cell>
        </row>
        <row r="1359">
          <cell r="F1359" t="str">
            <v>CUSTO UNITÁRIO DIRETO TOTAL</v>
          </cell>
          <cell r="J1359">
            <v>251.52</v>
          </cell>
        </row>
        <row r="1360">
          <cell r="F1360" t="str">
            <v xml:space="preserve">BONIFICAÇÃO </v>
          </cell>
          <cell r="H1360">
            <v>0</v>
          </cell>
          <cell r="J1360">
            <v>0</v>
          </cell>
        </row>
        <row r="1361">
          <cell r="F1361" t="str">
            <v>PREÇO UNITÁRIO  TOTAL</v>
          </cell>
          <cell r="J1361">
            <v>251.52</v>
          </cell>
        </row>
        <row r="1365">
          <cell r="A1365" t="str">
            <v>1 A 01 412 51</v>
          </cell>
          <cell r="C1365" t="str">
            <v>SERVIÇO:</v>
          </cell>
          <cell r="D1365" t="str">
            <v>Concreto fck=12 MPa controle razoável uso geral confecção e lançamento AC/BC</v>
          </cell>
          <cell r="F1365" t="str">
            <v>PRODUÇÃO DA EQUIPE - (C):</v>
          </cell>
          <cell r="J1365">
            <v>3.3</v>
          </cell>
          <cell r="K1365" t="str">
            <v>m³</v>
          </cell>
          <cell r="M1365" t="e">
            <v>#N/A</v>
          </cell>
        </row>
        <row r="1366">
          <cell r="F1366" t="str">
            <v>UNITÁRIO</v>
          </cell>
          <cell r="H1366" t="str">
            <v>C. OPERACIONAL</v>
          </cell>
        </row>
        <row r="1367">
          <cell r="C1367" t="str">
            <v>ÍTEM</v>
          </cell>
          <cell r="D1367" t="str">
            <v>E Q U I P A M E N T O</v>
          </cell>
          <cell r="E1367" t="str">
            <v>QUANT.</v>
          </cell>
          <cell r="F1367" t="str">
            <v>PROD</v>
          </cell>
          <cell r="G1367" t="str">
            <v>IMPROD</v>
          </cell>
          <cell r="H1367" t="str">
            <v>PROD</v>
          </cell>
          <cell r="I1367" t="str">
            <v>IMPROD</v>
          </cell>
          <cell r="J1367" t="str">
            <v>CUSTO HORÁRIO</v>
          </cell>
        </row>
        <row r="1368">
          <cell r="C1368" t="str">
            <v>E302</v>
          </cell>
          <cell r="D1368" t="str">
            <v xml:space="preserve">Betoneira : Penedo :  -  320 l </v>
          </cell>
          <cell r="E1368">
            <v>1</v>
          </cell>
          <cell r="F1368">
            <v>1</v>
          </cell>
          <cell r="G1368">
            <v>0</v>
          </cell>
          <cell r="H1368">
            <v>19.38</v>
          </cell>
          <cell r="I1368">
            <v>17.27</v>
          </cell>
          <cell r="J1368">
            <v>19.38</v>
          </cell>
        </row>
        <row r="1369">
          <cell r="C1369" t="str">
            <v>E304</v>
          </cell>
          <cell r="D1369" t="str">
            <v xml:space="preserve">Transportador Manual : AJS :  -  carrinho de mão 80 l </v>
          </cell>
          <cell r="E1369">
            <v>3</v>
          </cell>
          <cell r="F1369">
            <v>0.69</v>
          </cell>
          <cell r="G1369">
            <v>0.31</v>
          </cell>
          <cell r="H1369">
            <v>0.13</v>
          </cell>
          <cell r="I1369">
            <v>0</v>
          </cell>
          <cell r="J1369">
            <v>0.26</v>
          </cell>
        </row>
        <row r="1370">
          <cell r="C1370" t="str">
            <v>E306</v>
          </cell>
          <cell r="D1370" t="str">
            <v xml:space="preserve">(*) Vibrador de Concreto : Diversos : VIP45/MT2 -  de imersão </v>
          </cell>
          <cell r="E1370">
            <v>2</v>
          </cell>
          <cell r="F1370">
            <v>1</v>
          </cell>
          <cell r="G1370">
            <v>0</v>
          </cell>
          <cell r="H1370">
            <v>16.45</v>
          </cell>
          <cell r="I1370">
            <v>15.35</v>
          </cell>
          <cell r="J1370">
            <v>32.9</v>
          </cell>
        </row>
        <row r="1371">
          <cell r="C1371" t="str">
            <v>E509</v>
          </cell>
          <cell r="D1371" t="str">
            <v>Grupo Gerador : Heimer : GEHMI-40 - 32,0  KVA</v>
          </cell>
          <cell r="E1371">
            <v>1</v>
          </cell>
          <cell r="F1371">
            <v>1</v>
          </cell>
          <cell r="G1371">
            <v>0</v>
          </cell>
          <cell r="H1371">
            <v>32.17</v>
          </cell>
          <cell r="I1371">
            <v>17.27</v>
          </cell>
          <cell r="J1371">
            <v>32.17</v>
          </cell>
        </row>
        <row r="1372">
          <cell r="D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</row>
        <row r="1373">
          <cell r="D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</row>
        <row r="1374">
          <cell r="F1374" t="str">
            <v>CUSTO HORÁRIO DO EQUIPAMENTO - (A)</v>
          </cell>
          <cell r="J1374">
            <v>84.71</v>
          </cell>
        </row>
        <row r="1375">
          <cell r="C1375" t="str">
            <v>ÍTEM</v>
          </cell>
          <cell r="D1375" t="str">
            <v>M Ã O    D E   O B R A</v>
          </cell>
          <cell r="E1375" t="str">
            <v>QUANT.</v>
          </cell>
          <cell r="F1375" t="str">
            <v>SALÁRIO HORA</v>
          </cell>
          <cell r="J1375" t="str">
            <v>CUSTO HORÁRIO</v>
          </cell>
        </row>
        <row r="1376">
          <cell r="C1376" t="str">
            <v>T604</v>
          </cell>
          <cell r="D1376" t="str">
            <v>Pedreiro</v>
          </cell>
          <cell r="E1376">
            <v>1</v>
          </cell>
          <cell r="F1376">
            <v>9.44</v>
          </cell>
          <cell r="G1376" t="e">
            <v>#N/A</v>
          </cell>
          <cell r="H1376" t="e">
            <v>#N/A</v>
          </cell>
          <cell r="I1376" t="e">
            <v>#N/A</v>
          </cell>
          <cell r="J1376">
            <v>9.44</v>
          </cell>
        </row>
        <row r="1377">
          <cell r="C1377" t="str">
            <v>T701</v>
          </cell>
          <cell r="D1377" t="str">
            <v>Servente</v>
          </cell>
          <cell r="E1377">
            <v>14</v>
          </cell>
          <cell r="F1377">
            <v>6.99</v>
          </cell>
          <cell r="G1377" t="e">
            <v>#N/A</v>
          </cell>
          <cell r="H1377" t="e">
            <v>#N/A</v>
          </cell>
          <cell r="I1377" t="e">
            <v>#N/A</v>
          </cell>
          <cell r="J1377">
            <v>97.86</v>
          </cell>
        </row>
        <row r="1378">
          <cell r="D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</row>
        <row r="1379"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D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</row>
        <row r="1381">
          <cell r="F1381" t="str">
            <v>CUSTO HORÁRIO DE MÃO DE OBRA - (B)</v>
          </cell>
          <cell r="J1381">
            <v>107.3</v>
          </cell>
        </row>
        <row r="1382">
          <cell r="F1382" t="str">
            <v>FERRAMENTAS</v>
          </cell>
          <cell r="H1382">
            <v>0.2051</v>
          </cell>
          <cell r="J1382">
            <v>22</v>
          </cell>
        </row>
        <row r="1383">
          <cell r="F1383" t="str">
            <v>CUSTO HORÁRIO TOTAL - (A + B)</v>
          </cell>
          <cell r="J1383">
            <v>214.01</v>
          </cell>
        </row>
        <row r="1384">
          <cell r="F1384" t="str">
            <v>CUSTO UNITÁRIO DE EXECUÇÃO - (D)</v>
          </cell>
          <cell r="J1384">
            <v>64.849999999999994</v>
          </cell>
        </row>
        <row r="1385">
          <cell r="C1385" t="str">
            <v>ÍTEM</v>
          </cell>
          <cell r="D1385" t="str">
            <v>M A T E R I A L</v>
          </cell>
          <cell r="E1385" t="str">
            <v>UNID</v>
          </cell>
          <cell r="F1385" t="str">
            <v>CONSUMO</v>
          </cell>
          <cell r="H1385" t="str">
            <v xml:space="preserve"> PREÇO UNITÁRIO</v>
          </cell>
          <cell r="J1385" t="str">
            <v>CUSTO UNITÁRIO</v>
          </cell>
        </row>
        <row r="1386">
          <cell r="C1386" t="str">
            <v>M704</v>
          </cell>
          <cell r="D1386" t="str">
            <v>Areia lavada comercial DMT até 50 km</v>
          </cell>
          <cell r="E1386" t="str">
            <v>m3</v>
          </cell>
          <cell r="F1386">
            <v>0.61399999999999999</v>
          </cell>
          <cell r="H1386">
            <v>60</v>
          </cell>
          <cell r="I1386" t="e">
            <v>#N/A</v>
          </cell>
          <cell r="J1386">
            <v>36.840000000000003</v>
          </cell>
        </row>
        <row r="1387">
          <cell r="C1387" t="str">
            <v>M202</v>
          </cell>
          <cell r="D1387" t="str">
            <v>Cimento portland CP II-32</v>
          </cell>
          <cell r="E1387" t="str">
            <v>kg</v>
          </cell>
          <cell r="F1387">
            <v>340</v>
          </cell>
          <cell r="H1387">
            <v>0.45</v>
          </cell>
          <cell r="J1387">
            <v>153</v>
          </cell>
        </row>
        <row r="1388">
          <cell r="D1388">
            <v>0</v>
          </cell>
          <cell r="E1388">
            <v>0</v>
          </cell>
          <cell r="H1388">
            <v>0</v>
          </cell>
          <cell r="J1388">
            <v>0</v>
          </cell>
        </row>
        <row r="1389">
          <cell r="D1389">
            <v>0</v>
          </cell>
          <cell r="E1389">
            <v>0</v>
          </cell>
          <cell r="J1389">
            <v>0</v>
          </cell>
        </row>
        <row r="1390">
          <cell r="D1390">
            <v>0</v>
          </cell>
          <cell r="E1390">
            <v>0</v>
          </cell>
          <cell r="J1390">
            <v>0</v>
          </cell>
        </row>
        <row r="1391">
          <cell r="F1391" t="str">
            <v>CUSTO TOTAL DE MATERIAL - (E)</v>
          </cell>
          <cell r="J1391">
            <v>189.84</v>
          </cell>
        </row>
        <row r="1392">
          <cell r="C1392" t="str">
            <v>CODIGO</v>
          </cell>
          <cell r="D1392" t="str">
            <v>ATIVIDADES AUXILIARES</v>
          </cell>
          <cell r="E1392" t="str">
            <v>UND</v>
          </cell>
          <cell r="F1392" t="str">
            <v>QUANTIDADE</v>
          </cell>
          <cell r="H1392" t="str">
            <v>CUSTO UNITÁRIO</v>
          </cell>
          <cell r="J1392" t="str">
            <v>CUSTO UNITÁRIO</v>
          </cell>
        </row>
        <row r="1393">
          <cell r="C1393" t="str">
            <v>1 A 00 717 00</v>
          </cell>
          <cell r="D1393" t="e">
            <v>#N/A</v>
          </cell>
          <cell r="E1393" t="e">
            <v>#N/A</v>
          </cell>
          <cell r="F1393">
            <v>0.74</v>
          </cell>
          <cell r="H1393" t="e">
            <v>#N/A</v>
          </cell>
          <cell r="J1393" t="e">
            <v>#N/A</v>
          </cell>
        </row>
        <row r="1394">
          <cell r="D1394">
            <v>0</v>
          </cell>
          <cell r="E1394">
            <v>0</v>
          </cell>
          <cell r="H1394">
            <v>0</v>
          </cell>
          <cell r="J1394">
            <v>0</v>
          </cell>
        </row>
        <row r="1395">
          <cell r="D1395">
            <v>0</v>
          </cell>
          <cell r="E1395">
            <v>0</v>
          </cell>
          <cell r="H1395">
            <v>0</v>
          </cell>
          <cell r="J1395">
            <v>0</v>
          </cell>
        </row>
        <row r="1396">
          <cell r="D1396">
            <v>0</v>
          </cell>
          <cell r="E1396">
            <v>0</v>
          </cell>
          <cell r="H1396">
            <v>0</v>
          </cell>
          <cell r="J1396">
            <v>0</v>
          </cell>
        </row>
        <row r="1397">
          <cell r="D1397">
            <v>0</v>
          </cell>
          <cell r="H1397">
            <v>0</v>
          </cell>
          <cell r="J1397">
            <v>0</v>
          </cell>
        </row>
        <row r="1398">
          <cell r="C1398" t="str">
            <v>OBSERVAÇÕES:</v>
          </cell>
          <cell r="F1398" t="str">
            <v>CUSTO UNITÁRIO DE TRANSPORTE - (F)</v>
          </cell>
          <cell r="J1398" t="e">
            <v>#N/A</v>
          </cell>
        </row>
        <row r="1399">
          <cell r="F1399" t="str">
            <v>CUSTO UNITÁRIO DIRETO TOTAL</v>
          </cell>
          <cell r="J1399" t="e">
            <v>#N/A</v>
          </cell>
        </row>
        <row r="1400">
          <cell r="F1400" t="str">
            <v xml:space="preserve">BONIFICAÇÃO </v>
          </cell>
          <cell r="H1400">
            <v>0</v>
          </cell>
          <cell r="J1400" t="e">
            <v>#N/A</v>
          </cell>
        </row>
        <row r="1401">
          <cell r="F1401" t="str">
            <v>PREÇO UNITÁRIO  TOTAL</v>
          </cell>
          <cell r="J1401" t="e">
            <v>#N/A</v>
          </cell>
        </row>
        <row r="1405">
          <cell r="A1405" t="str">
            <v>1 A 01 415 51</v>
          </cell>
          <cell r="C1405" t="str">
            <v>SERVIÇO:</v>
          </cell>
          <cell r="D1405" t="str">
            <v>Concreto estrutural fck=15 MPa controle razoável uso geral conf. e lanç. AC/BC</v>
          </cell>
          <cell r="F1405" t="str">
            <v>PRODUÇÃO DA EQUIPE - (C):</v>
          </cell>
          <cell r="J1405">
            <v>2.5</v>
          </cell>
          <cell r="K1405" t="str">
            <v>m³</v>
          </cell>
          <cell r="M1405" t="e">
            <v>#N/A</v>
          </cell>
        </row>
        <row r="1406">
          <cell r="F1406" t="str">
            <v>UNITÁRIO</v>
          </cell>
          <cell r="H1406" t="str">
            <v>C. OPERACIONAL</v>
          </cell>
        </row>
        <row r="1407">
          <cell r="C1407" t="str">
            <v>ÍTEM</v>
          </cell>
          <cell r="D1407" t="str">
            <v>E Q U I P A M E N T O</v>
          </cell>
          <cell r="E1407" t="str">
            <v>QUANT.</v>
          </cell>
          <cell r="F1407" t="str">
            <v>PROD</v>
          </cell>
          <cell r="G1407" t="str">
            <v>IMPROD</v>
          </cell>
          <cell r="H1407" t="str">
            <v>PROD</v>
          </cell>
          <cell r="I1407" t="str">
            <v>IMPROD</v>
          </cell>
          <cell r="J1407" t="str">
            <v>CUSTO HORÁRIO</v>
          </cell>
        </row>
        <row r="1408">
          <cell r="C1408" t="str">
            <v>E302</v>
          </cell>
          <cell r="D1408" t="str">
            <v xml:space="preserve">Betoneira : Penedo :  -  320 l </v>
          </cell>
          <cell r="E1408">
            <v>1</v>
          </cell>
          <cell r="F1408">
            <v>1</v>
          </cell>
          <cell r="G1408">
            <v>0</v>
          </cell>
          <cell r="H1408">
            <v>19.38</v>
          </cell>
          <cell r="I1408">
            <v>17.27</v>
          </cell>
          <cell r="J1408">
            <v>19.38</v>
          </cell>
        </row>
        <row r="1409">
          <cell r="C1409" t="str">
            <v>E304</v>
          </cell>
          <cell r="D1409" t="str">
            <v xml:space="preserve">Transportador Manual : AJS :  -  carrinho de mão 80 l </v>
          </cell>
          <cell r="E1409">
            <v>3</v>
          </cell>
          <cell r="F1409">
            <v>0.69</v>
          </cell>
          <cell r="G1409">
            <v>0.31</v>
          </cell>
          <cell r="H1409">
            <v>0.13</v>
          </cell>
          <cell r="I1409">
            <v>0</v>
          </cell>
          <cell r="J1409">
            <v>0.26</v>
          </cell>
        </row>
        <row r="1410">
          <cell r="C1410" t="str">
            <v>E306</v>
          </cell>
          <cell r="D1410" t="str">
            <v xml:space="preserve">(*) Vibrador de Concreto : Diversos : VIP45/MT2 -  de imersão </v>
          </cell>
          <cell r="E1410">
            <v>2</v>
          </cell>
          <cell r="F1410">
            <v>1</v>
          </cell>
          <cell r="G1410">
            <v>0</v>
          </cell>
          <cell r="H1410">
            <v>16.45</v>
          </cell>
          <cell r="I1410">
            <v>15.35</v>
          </cell>
          <cell r="J1410">
            <v>32.9</v>
          </cell>
        </row>
        <row r="1411">
          <cell r="C1411" t="str">
            <v>E509</v>
          </cell>
          <cell r="D1411" t="str">
            <v>Grupo Gerador : Heimer : GEHMI-40 - 32,0  KVA</v>
          </cell>
          <cell r="E1411">
            <v>1</v>
          </cell>
          <cell r="F1411">
            <v>1</v>
          </cell>
          <cell r="G1411">
            <v>0</v>
          </cell>
          <cell r="H1411">
            <v>32.17</v>
          </cell>
          <cell r="I1411">
            <v>17.27</v>
          </cell>
          <cell r="J1411">
            <v>32.17</v>
          </cell>
        </row>
        <row r="1412">
          <cell r="D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D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</row>
        <row r="1414">
          <cell r="D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</row>
        <row r="1415">
          <cell r="F1415" t="str">
            <v>CUSTO HORÁRIO DO EQUIPAMENTO - (A)</v>
          </cell>
          <cell r="J1415">
            <v>84.71</v>
          </cell>
        </row>
        <row r="1416">
          <cell r="C1416" t="str">
            <v>ÍTEM</v>
          </cell>
          <cell r="D1416" t="str">
            <v>M Ã O    D E   O B R A</v>
          </cell>
          <cell r="E1416" t="str">
            <v>QUANT.</v>
          </cell>
          <cell r="F1416" t="str">
            <v>SALÁRIO HORA</v>
          </cell>
          <cell r="J1416" t="str">
            <v>CUSTO HORÁRIO</v>
          </cell>
        </row>
        <row r="1417">
          <cell r="C1417" t="str">
            <v>T604</v>
          </cell>
          <cell r="D1417" t="str">
            <v>Pedreiro</v>
          </cell>
          <cell r="E1417">
            <v>1</v>
          </cell>
          <cell r="F1417">
            <v>9.44</v>
          </cell>
          <cell r="G1417" t="e">
            <v>#N/A</v>
          </cell>
          <cell r="H1417" t="e">
            <v>#N/A</v>
          </cell>
          <cell r="I1417" t="e">
            <v>#N/A</v>
          </cell>
          <cell r="J1417">
            <v>9.44</v>
          </cell>
        </row>
        <row r="1418">
          <cell r="C1418" t="str">
            <v>T701</v>
          </cell>
          <cell r="D1418" t="str">
            <v>Servente</v>
          </cell>
          <cell r="E1418">
            <v>14</v>
          </cell>
          <cell r="F1418">
            <v>6.99</v>
          </cell>
          <cell r="G1418" t="e">
            <v>#N/A</v>
          </cell>
          <cell r="H1418" t="e">
            <v>#N/A</v>
          </cell>
          <cell r="I1418" t="e">
            <v>#N/A</v>
          </cell>
          <cell r="J1418">
            <v>97.86</v>
          </cell>
        </row>
        <row r="1419">
          <cell r="D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D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</row>
        <row r="1421">
          <cell r="D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</row>
        <row r="1422">
          <cell r="F1422" t="str">
            <v>CUSTO HORÁRIO DE MÃO DE OBRA - (B)</v>
          </cell>
          <cell r="J1422">
            <v>107.3</v>
          </cell>
        </row>
        <row r="1423">
          <cell r="F1423" t="str">
            <v>FERRAMENTAS</v>
          </cell>
          <cell r="H1423">
            <v>0.2051</v>
          </cell>
          <cell r="J1423">
            <v>22</v>
          </cell>
        </row>
        <row r="1424">
          <cell r="F1424" t="str">
            <v>CUSTO HORÁRIO TOTAL - (A + B)</v>
          </cell>
          <cell r="J1424">
            <v>214.01</v>
          </cell>
        </row>
        <row r="1425">
          <cell r="F1425" t="str">
            <v>CUSTO UNITÁRIO DE EXECUÇÃO - (D)</v>
          </cell>
          <cell r="J1425">
            <v>85.6</v>
          </cell>
        </row>
        <row r="1426">
          <cell r="C1426" t="str">
            <v>ÍTEM</v>
          </cell>
          <cell r="D1426" t="str">
            <v>M A T E R I A L</v>
          </cell>
          <cell r="E1426" t="str">
            <v>UNID</v>
          </cell>
          <cell r="F1426" t="str">
            <v>CONSUMO</v>
          </cell>
          <cell r="H1426" t="str">
            <v xml:space="preserve"> PREÇO UNITÁRIO</v>
          </cell>
          <cell r="J1426" t="str">
            <v>CUSTO UNITÁRIO</v>
          </cell>
        </row>
        <row r="1427">
          <cell r="C1427" t="str">
            <v>M202</v>
          </cell>
          <cell r="D1427" t="str">
            <v>Cimento portland CP II-32</v>
          </cell>
          <cell r="E1427" t="str">
            <v>kg</v>
          </cell>
          <cell r="F1427">
            <v>340</v>
          </cell>
          <cell r="H1427">
            <v>0.45</v>
          </cell>
          <cell r="I1427" t="e">
            <v>#N/A</v>
          </cell>
          <cell r="J1427">
            <v>153</v>
          </cell>
        </row>
        <row r="1428">
          <cell r="C1428" t="str">
            <v>M704</v>
          </cell>
          <cell r="D1428" t="str">
            <v>Areia lavada comercial DMT até 50 km</v>
          </cell>
          <cell r="E1428" t="str">
            <v>m3</v>
          </cell>
          <cell r="F1428">
            <v>0.61399999999999999</v>
          </cell>
          <cell r="H1428">
            <v>60</v>
          </cell>
          <cell r="J1428">
            <v>36.840000000000003</v>
          </cell>
        </row>
        <row r="1429">
          <cell r="D1429">
            <v>0</v>
          </cell>
          <cell r="E1429">
            <v>0</v>
          </cell>
          <cell r="J1429">
            <v>0</v>
          </cell>
        </row>
        <row r="1430">
          <cell r="D1430">
            <v>0</v>
          </cell>
          <cell r="E1430">
            <v>0</v>
          </cell>
          <cell r="J1430">
            <v>0</v>
          </cell>
        </row>
        <row r="1431">
          <cell r="D1431">
            <v>0</v>
          </cell>
          <cell r="E1431">
            <v>0</v>
          </cell>
          <cell r="J1431">
            <v>0</v>
          </cell>
        </row>
        <row r="1432">
          <cell r="F1432" t="str">
            <v>CUSTO TOTAL DE MATERIAL - (E)</v>
          </cell>
          <cell r="J1432">
            <v>189.84</v>
          </cell>
        </row>
        <row r="1433">
          <cell r="C1433" t="str">
            <v>CODIGO</v>
          </cell>
          <cell r="D1433" t="str">
            <v>ATIVIDADES AUXILIARES</v>
          </cell>
          <cell r="E1433" t="str">
            <v>UND</v>
          </cell>
          <cell r="F1433" t="str">
            <v>QUANTIDADE</v>
          </cell>
          <cell r="H1433" t="str">
            <v>CUSTO UNITÁRIO</v>
          </cell>
          <cell r="J1433" t="str">
            <v>CUSTO UNITÁRIO</v>
          </cell>
        </row>
        <row r="1434">
          <cell r="C1434" t="str">
            <v>1 A 00 717 00</v>
          </cell>
          <cell r="D1434" t="e">
            <v>#N/A</v>
          </cell>
          <cell r="E1434" t="e">
            <v>#N/A</v>
          </cell>
          <cell r="F1434">
            <v>0.74</v>
          </cell>
          <cell r="H1434" t="e">
            <v>#N/A</v>
          </cell>
          <cell r="J1434" t="e">
            <v>#N/A</v>
          </cell>
        </row>
        <row r="1435">
          <cell r="D1435">
            <v>0</v>
          </cell>
          <cell r="E1435">
            <v>0</v>
          </cell>
          <cell r="H1435">
            <v>0</v>
          </cell>
          <cell r="J1435">
            <v>0</v>
          </cell>
        </row>
        <row r="1436">
          <cell r="D1436">
            <v>0</v>
          </cell>
          <cell r="E1436">
            <v>0</v>
          </cell>
          <cell r="H1436">
            <v>0</v>
          </cell>
          <cell r="J1436">
            <v>0</v>
          </cell>
        </row>
        <row r="1437">
          <cell r="D1437">
            <v>0</v>
          </cell>
          <cell r="E1437">
            <v>0</v>
          </cell>
          <cell r="H1437">
            <v>0</v>
          </cell>
          <cell r="J1437">
            <v>0</v>
          </cell>
        </row>
        <row r="1438">
          <cell r="D1438">
            <v>0</v>
          </cell>
          <cell r="H1438">
            <v>0</v>
          </cell>
          <cell r="J1438">
            <v>0</v>
          </cell>
        </row>
        <row r="1439">
          <cell r="C1439" t="str">
            <v>OBSERVAÇÕES:</v>
          </cell>
          <cell r="F1439" t="str">
            <v>CUSTO ATIVIDADES AUXILIARES - (F)</v>
          </cell>
          <cell r="J1439" t="e">
            <v>#N/A</v>
          </cell>
        </row>
        <row r="1440">
          <cell r="F1440" t="str">
            <v>CUSTO UNITÁRIO DIRETO TOTAL</v>
          </cell>
          <cell r="J1440" t="e">
            <v>#N/A</v>
          </cell>
        </row>
        <row r="1441">
          <cell r="F1441" t="str">
            <v xml:space="preserve">BONIFICAÇÃO </v>
          </cell>
          <cell r="H1441">
            <v>0</v>
          </cell>
          <cell r="J1441" t="e">
            <v>#N/A</v>
          </cell>
        </row>
        <row r="1442">
          <cell r="F1442" t="str">
            <v>PREÇO UNITÁRIO  TOTAL</v>
          </cell>
          <cell r="J1442" t="e">
            <v>#N/A</v>
          </cell>
        </row>
        <row r="1446">
          <cell r="A1446" t="str">
            <v>1 A 01 418 51</v>
          </cell>
          <cell r="C1446" t="str">
            <v>SERVIÇO:</v>
          </cell>
          <cell r="D1446" t="str">
            <v>Concreto estrutural fck=18 MPa controle razoável uso geral confecção e lançamento AC/BC</v>
          </cell>
          <cell r="F1446" t="str">
            <v>PRODUÇÃO DA EQUIPE - (C):</v>
          </cell>
          <cell r="J1446">
            <v>2.5</v>
          </cell>
          <cell r="K1446" t="str">
            <v>m³</v>
          </cell>
          <cell r="M1446">
            <v>194.75</v>
          </cell>
        </row>
        <row r="1447">
          <cell r="F1447" t="str">
            <v>UNITÁRIO</v>
          </cell>
          <cell r="H1447" t="str">
            <v>C. OPERACIONAL</v>
          </cell>
        </row>
        <row r="1448">
          <cell r="C1448" t="str">
            <v>ÍTEM</v>
          </cell>
          <cell r="D1448" t="str">
            <v>E Q U I P A M E N T O</v>
          </cell>
          <cell r="E1448" t="str">
            <v>QUANT.</v>
          </cell>
          <cell r="F1448" t="str">
            <v>PROD</v>
          </cell>
          <cell r="G1448" t="str">
            <v>IMPROD</v>
          </cell>
          <cell r="H1448" t="str">
            <v>PROD</v>
          </cell>
          <cell r="I1448" t="str">
            <v>IMPROD</v>
          </cell>
          <cell r="J1448" t="str">
            <v>CUSTO HORÁRIO</v>
          </cell>
        </row>
        <row r="1449">
          <cell r="C1449" t="str">
            <v>E302</v>
          </cell>
          <cell r="D1449" t="str">
            <v xml:space="preserve">Betoneira : Penedo :  -  320 l </v>
          </cell>
          <cell r="E1449">
            <v>1</v>
          </cell>
          <cell r="F1449">
            <v>1</v>
          </cell>
          <cell r="G1449">
            <v>0</v>
          </cell>
          <cell r="H1449">
            <v>19.38</v>
          </cell>
          <cell r="I1449">
            <v>17.27</v>
          </cell>
          <cell r="J1449">
            <v>19.38</v>
          </cell>
        </row>
        <row r="1450">
          <cell r="C1450" t="str">
            <v>E304</v>
          </cell>
          <cell r="D1450" t="str">
            <v xml:space="preserve">Transportador Manual : AJS :  -  carrinho de mão 80 l </v>
          </cell>
          <cell r="E1450">
            <v>3</v>
          </cell>
          <cell r="F1450">
            <v>0.7</v>
          </cell>
          <cell r="G1450">
            <v>0.3</v>
          </cell>
          <cell r="H1450">
            <v>0.13</v>
          </cell>
          <cell r="I1450">
            <v>0</v>
          </cell>
          <cell r="J1450">
            <v>0.27</v>
          </cell>
        </row>
        <row r="1451">
          <cell r="C1451" t="str">
            <v>E306</v>
          </cell>
          <cell r="D1451" t="str">
            <v xml:space="preserve">(*) Vibrador de Concreto : Diversos : VIP45/MT2 -  de imersão </v>
          </cell>
          <cell r="E1451">
            <v>2</v>
          </cell>
          <cell r="F1451">
            <v>1</v>
          </cell>
          <cell r="G1451">
            <v>0</v>
          </cell>
          <cell r="H1451">
            <v>16.45</v>
          </cell>
          <cell r="I1451">
            <v>15.35</v>
          </cell>
          <cell r="J1451">
            <v>32.9</v>
          </cell>
        </row>
        <row r="1452">
          <cell r="C1452" t="str">
            <v>E509</v>
          </cell>
          <cell r="D1452" t="str">
            <v>Grupo Gerador : Heimer : GEHMI-40 - 32,0  KVA</v>
          </cell>
          <cell r="E1452">
            <v>1</v>
          </cell>
          <cell r="F1452">
            <v>1</v>
          </cell>
          <cell r="G1452">
            <v>0</v>
          </cell>
          <cell r="H1452">
            <v>32.17</v>
          </cell>
          <cell r="I1452">
            <v>17.27</v>
          </cell>
          <cell r="J1452">
            <v>32.17</v>
          </cell>
        </row>
        <row r="1453">
          <cell r="D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</row>
        <row r="1454">
          <cell r="D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</row>
        <row r="1455">
          <cell r="D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F1456" t="str">
            <v>CUSTO HORÁRIO DO EQUIPAMENTO - (A)</v>
          </cell>
          <cell r="J1456">
            <v>84.72</v>
          </cell>
        </row>
        <row r="1457">
          <cell r="C1457" t="str">
            <v>ÍTEM</v>
          </cell>
          <cell r="D1457" t="str">
            <v>M Ã O    D E   O B R A</v>
          </cell>
          <cell r="E1457" t="str">
            <v>QUANT.</v>
          </cell>
          <cell r="F1457" t="str">
            <v>SALÁRIO HORA</v>
          </cell>
          <cell r="J1457" t="str">
            <v>CUSTO HORÁRIO</v>
          </cell>
        </row>
        <row r="1458">
          <cell r="C1458" t="str">
            <v>T604</v>
          </cell>
          <cell r="D1458" t="str">
            <v>Pedreiro</v>
          </cell>
          <cell r="E1458">
            <v>1</v>
          </cell>
          <cell r="F1458">
            <v>9.44</v>
          </cell>
          <cell r="J1458">
            <v>9.44</v>
          </cell>
        </row>
        <row r="1459">
          <cell r="C1459" t="str">
            <v>T701</v>
          </cell>
          <cell r="D1459" t="str">
            <v>Servente</v>
          </cell>
          <cell r="E1459">
            <v>14</v>
          </cell>
          <cell r="F1459">
            <v>6.99</v>
          </cell>
          <cell r="J1459">
            <v>97.86</v>
          </cell>
        </row>
        <row r="1460">
          <cell r="D1460">
            <v>0</v>
          </cell>
          <cell r="F1460">
            <v>0</v>
          </cell>
          <cell r="J1460">
            <v>0</v>
          </cell>
        </row>
        <row r="1461">
          <cell r="D1461">
            <v>0</v>
          </cell>
          <cell r="F1461">
            <v>0</v>
          </cell>
          <cell r="J1461">
            <v>0</v>
          </cell>
        </row>
        <row r="1462">
          <cell r="D1462">
            <v>0</v>
          </cell>
          <cell r="F1462">
            <v>0</v>
          </cell>
          <cell r="J1462">
            <v>0</v>
          </cell>
        </row>
        <row r="1463">
          <cell r="F1463" t="str">
            <v>CUSTO HORÁRIO DE MÃO DE OBRA - (B)</v>
          </cell>
          <cell r="J1463">
            <v>107.3</v>
          </cell>
        </row>
        <row r="1464">
          <cell r="F1464" t="str">
            <v>FERRAMENTAS</v>
          </cell>
          <cell r="H1464">
            <v>0.2051</v>
          </cell>
          <cell r="J1464">
            <v>22</v>
          </cell>
        </row>
        <row r="1465">
          <cell r="F1465" t="str">
            <v>CUSTO HORÁRIO TOTAL - (A + B)</v>
          </cell>
          <cell r="J1465">
            <v>214.02</v>
          </cell>
        </row>
        <row r="1466">
          <cell r="F1466" t="str">
            <v>CUSTO UNITÁRIO DE EXECUÇÃO - (D)</v>
          </cell>
          <cell r="J1466">
            <v>85.6</v>
          </cell>
        </row>
        <row r="1467">
          <cell r="C1467" t="str">
            <v>ÍTEM</v>
          </cell>
          <cell r="D1467" t="str">
            <v>M A T E R I A L</v>
          </cell>
          <cell r="E1467" t="str">
            <v>UNID</v>
          </cell>
          <cell r="F1467" t="str">
            <v>CONSUMO</v>
          </cell>
          <cell r="H1467" t="str">
            <v xml:space="preserve"> PREÇO UNITÁRIO</v>
          </cell>
          <cell r="J1467" t="str">
            <v>CUSTO UNITÁRIO</v>
          </cell>
        </row>
        <row r="1468">
          <cell r="C1468" t="str">
            <v>M201</v>
          </cell>
          <cell r="D1468" t="str">
            <v>Cimento portland CP II-32(a granel)</v>
          </cell>
          <cell r="E1468" t="str">
            <v>kg</v>
          </cell>
          <cell r="F1468">
            <v>295</v>
          </cell>
          <cell r="H1468">
            <v>0.37</v>
          </cell>
          <cell r="J1468">
            <v>109.15</v>
          </cell>
        </row>
        <row r="1469">
          <cell r="D1469">
            <v>0</v>
          </cell>
          <cell r="E1469">
            <v>0</v>
          </cell>
          <cell r="J1469">
            <v>0</v>
          </cell>
        </row>
        <row r="1470">
          <cell r="D1470">
            <v>0</v>
          </cell>
          <cell r="E1470">
            <v>0</v>
          </cell>
          <cell r="J1470">
            <v>0</v>
          </cell>
        </row>
        <row r="1471">
          <cell r="D1471">
            <v>0</v>
          </cell>
          <cell r="E1471">
            <v>0</v>
          </cell>
          <cell r="J1471">
            <v>0</v>
          </cell>
        </row>
        <row r="1472">
          <cell r="D1472">
            <v>0</v>
          </cell>
          <cell r="E1472">
            <v>0</v>
          </cell>
          <cell r="J1472">
            <v>0</v>
          </cell>
        </row>
        <row r="1473">
          <cell r="F1473" t="str">
            <v>CUSTO TOTAL DE MATERIAL - (E)</v>
          </cell>
          <cell r="J1473">
            <v>109.15</v>
          </cell>
        </row>
        <row r="1474">
          <cell r="C1474" t="str">
            <v>CODIGO</v>
          </cell>
          <cell r="D1474" t="str">
            <v>ATIVIDADES AUXILIARES</v>
          </cell>
          <cell r="E1474" t="str">
            <v>UND</v>
          </cell>
          <cell r="F1474" t="str">
            <v>QUANTIDADE</v>
          </cell>
          <cell r="H1474" t="str">
            <v>CUSTO UNITÁRIO</v>
          </cell>
          <cell r="J1474" t="str">
            <v>CUSTO UNITÁRIO</v>
          </cell>
        </row>
        <row r="1475">
          <cell r="D1475">
            <v>0</v>
          </cell>
          <cell r="E1475">
            <v>0</v>
          </cell>
          <cell r="H1475">
            <v>0</v>
          </cell>
          <cell r="J1475">
            <v>0</v>
          </cell>
        </row>
        <row r="1476">
          <cell r="D1476">
            <v>0</v>
          </cell>
          <cell r="E1476">
            <v>0</v>
          </cell>
          <cell r="H1476">
            <v>0</v>
          </cell>
          <cell r="J1476">
            <v>0</v>
          </cell>
        </row>
        <row r="1477">
          <cell r="D1477">
            <v>0</v>
          </cell>
          <cell r="E1477">
            <v>0</v>
          </cell>
          <cell r="H1477">
            <v>0</v>
          </cell>
          <cell r="J1477">
            <v>0</v>
          </cell>
        </row>
        <row r="1478">
          <cell r="D1478">
            <v>0</v>
          </cell>
          <cell r="E1478">
            <v>0</v>
          </cell>
          <cell r="H1478">
            <v>0</v>
          </cell>
          <cell r="J1478">
            <v>0</v>
          </cell>
        </row>
        <row r="1479">
          <cell r="D1479">
            <v>0</v>
          </cell>
          <cell r="H1479">
            <v>0</v>
          </cell>
          <cell r="J1479">
            <v>0</v>
          </cell>
        </row>
        <row r="1480">
          <cell r="C1480" t="str">
            <v>OBSERVAÇÕES:</v>
          </cell>
          <cell r="F1480" t="str">
            <v>CUSTO ATIVIDADES AUXILIARES - (F)</v>
          </cell>
          <cell r="J1480">
            <v>0</v>
          </cell>
        </row>
        <row r="1481">
          <cell r="F1481" t="str">
            <v>CUSTO UNITÁRIO DIRETO TOTAL</v>
          </cell>
          <cell r="J1481">
            <v>194.75</v>
          </cell>
        </row>
        <row r="1482">
          <cell r="F1482" t="str">
            <v xml:space="preserve">BONIFICAÇÃO </v>
          </cell>
          <cell r="H1482">
            <v>0</v>
          </cell>
          <cell r="J1482">
            <v>0</v>
          </cell>
        </row>
        <row r="1483">
          <cell r="F1483" t="str">
            <v>PREÇO UNITÁRIO  TOTAL</v>
          </cell>
          <cell r="J1483">
            <v>194.75</v>
          </cell>
        </row>
        <row r="1487">
          <cell r="A1487" t="str">
            <v>1 A 01 423 00</v>
          </cell>
          <cell r="C1487" t="str">
            <v>SERVIÇO:</v>
          </cell>
          <cell r="D1487" t="str">
            <v>Concreto fck=18MPa para pré-moldados (tubos) ( Brita produzida e areia extraída )</v>
          </cell>
          <cell r="F1487" t="str">
            <v>PRODUÇÃO DA EQUIPE - (C):</v>
          </cell>
          <cell r="J1487">
            <v>2.5</v>
          </cell>
          <cell r="K1487" t="str">
            <v>m³</v>
          </cell>
          <cell r="M1487">
            <v>257.58999999999997</v>
          </cell>
        </row>
        <row r="1488">
          <cell r="F1488" t="str">
            <v>UNITÁRIO</v>
          </cell>
          <cell r="H1488" t="str">
            <v>C. OPERACIONAL</v>
          </cell>
        </row>
        <row r="1489">
          <cell r="C1489" t="str">
            <v>ÍTEM</v>
          </cell>
          <cell r="D1489" t="str">
            <v>E Q U I P A M E N T O</v>
          </cell>
          <cell r="E1489" t="str">
            <v>QUANT.</v>
          </cell>
          <cell r="F1489" t="str">
            <v>PROD</v>
          </cell>
          <cell r="G1489" t="str">
            <v>IMPROD</v>
          </cell>
          <cell r="H1489" t="str">
            <v>PROD</v>
          </cell>
          <cell r="I1489" t="str">
            <v>IMPROD</v>
          </cell>
          <cell r="J1489" t="str">
            <v>CUSTO HORÁRIO</v>
          </cell>
        </row>
        <row r="1490">
          <cell r="C1490" t="str">
            <v>E302</v>
          </cell>
          <cell r="D1490" t="str">
            <v xml:space="preserve">Betoneira : Penedo :  -  320 l </v>
          </cell>
          <cell r="E1490">
            <v>1</v>
          </cell>
          <cell r="F1490">
            <v>1</v>
          </cell>
          <cell r="G1490">
            <v>0</v>
          </cell>
          <cell r="H1490">
            <v>19.38</v>
          </cell>
          <cell r="I1490">
            <v>17.27</v>
          </cell>
          <cell r="J1490">
            <v>19.38</v>
          </cell>
        </row>
        <row r="1491">
          <cell r="C1491" t="str">
            <v>E304</v>
          </cell>
          <cell r="D1491" t="str">
            <v xml:space="preserve">Transportador Manual : AJS :  -  carrinho de mão 80 l </v>
          </cell>
          <cell r="E1491">
            <v>4</v>
          </cell>
          <cell r="F1491">
            <v>1</v>
          </cell>
          <cell r="G1491">
            <v>0</v>
          </cell>
          <cell r="H1491">
            <v>0.13</v>
          </cell>
          <cell r="I1491">
            <v>0</v>
          </cell>
          <cell r="J1491">
            <v>0.52</v>
          </cell>
        </row>
        <row r="1492">
          <cell r="C1492" t="str">
            <v>E509</v>
          </cell>
          <cell r="D1492" t="str">
            <v>Grupo Gerador : Heimer : GEHMI-40 - 32,0  KVA</v>
          </cell>
          <cell r="E1492">
            <v>1</v>
          </cell>
          <cell r="F1492">
            <v>1</v>
          </cell>
          <cell r="G1492">
            <v>0</v>
          </cell>
          <cell r="H1492">
            <v>32.17</v>
          </cell>
          <cell r="I1492">
            <v>17.27</v>
          </cell>
          <cell r="J1492">
            <v>32.17</v>
          </cell>
        </row>
        <row r="1493">
          <cell r="D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D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</row>
        <row r="1495">
          <cell r="F1495" t="str">
            <v>CUSTO HORÁRIO DO EQUIPAMENTO - (A)</v>
          </cell>
          <cell r="J1495">
            <v>52.07</v>
          </cell>
        </row>
        <row r="1496">
          <cell r="C1496" t="str">
            <v>ÍTEM</v>
          </cell>
          <cell r="D1496" t="str">
            <v>M Ã O    D E   O B R A</v>
          </cell>
          <cell r="E1496" t="str">
            <v>QUANT.</v>
          </cell>
          <cell r="F1496" t="str">
            <v>SALÁRIO HORA</v>
          </cell>
          <cell r="J1496" t="str">
            <v>CUSTO HORÁRIO</v>
          </cell>
        </row>
        <row r="1497">
          <cell r="C1497" t="str">
            <v>T501</v>
          </cell>
          <cell r="D1497" t="str">
            <v>Encarregado de turma</v>
          </cell>
          <cell r="E1497">
            <v>1</v>
          </cell>
          <cell r="F1497">
            <v>21.11</v>
          </cell>
          <cell r="G1497" t="e">
            <v>#N/A</v>
          </cell>
          <cell r="H1497" t="e">
            <v>#N/A</v>
          </cell>
          <cell r="I1497" t="e">
            <v>#N/A</v>
          </cell>
          <cell r="J1497">
            <v>21.11</v>
          </cell>
        </row>
        <row r="1498">
          <cell r="C1498" t="str">
            <v>T604</v>
          </cell>
          <cell r="D1498" t="str">
            <v>Pedreiro</v>
          </cell>
          <cell r="E1498">
            <v>1</v>
          </cell>
          <cell r="F1498">
            <v>9.44</v>
          </cell>
          <cell r="G1498" t="e">
            <v>#N/A</v>
          </cell>
          <cell r="H1498" t="e">
            <v>#N/A</v>
          </cell>
          <cell r="I1498" t="e">
            <v>#N/A</v>
          </cell>
          <cell r="J1498">
            <v>9.44</v>
          </cell>
        </row>
        <row r="1499">
          <cell r="C1499" t="str">
            <v>T701</v>
          </cell>
          <cell r="D1499" t="str">
            <v>Servente</v>
          </cell>
          <cell r="E1499">
            <v>14</v>
          </cell>
          <cell r="F1499">
            <v>6.99</v>
          </cell>
          <cell r="G1499" t="e">
            <v>#N/A</v>
          </cell>
          <cell r="H1499" t="e">
            <v>#N/A</v>
          </cell>
          <cell r="I1499" t="e">
            <v>#N/A</v>
          </cell>
          <cell r="J1499">
            <v>97.86</v>
          </cell>
        </row>
        <row r="1500">
          <cell r="D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</row>
        <row r="1501"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F1502" t="str">
            <v>CUSTO HORÁRIO DE MÃO DE OBRA - (B)</v>
          </cell>
          <cell r="J1502">
            <v>128.41</v>
          </cell>
        </row>
        <row r="1503">
          <cell r="F1503" t="str">
            <v>FERRAMENTAS</v>
          </cell>
          <cell r="H1503">
            <v>0.05</v>
          </cell>
          <cell r="J1503">
            <v>6.42</v>
          </cell>
        </row>
        <row r="1504">
          <cell r="F1504" t="str">
            <v>CUSTO HORÁRIO TOTAL - (A + B)</v>
          </cell>
          <cell r="J1504">
            <v>186.9</v>
          </cell>
        </row>
        <row r="1505">
          <cell r="F1505" t="str">
            <v>CUSTO UNITÁRIO DE EXECUÇÃO - (D)</v>
          </cell>
          <cell r="J1505">
            <v>74.760000000000005</v>
          </cell>
        </row>
        <row r="1506">
          <cell r="C1506" t="str">
            <v>ÍTEM</v>
          </cell>
          <cell r="D1506" t="str">
            <v>M A T E R I A L</v>
          </cell>
          <cell r="E1506" t="str">
            <v>UNID</v>
          </cell>
          <cell r="F1506" t="str">
            <v>CONSUMO</v>
          </cell>
          <cell r="H1506" t="str">
            <v xml:space="preserve"> PREÇO UNITÁRIO</v>
          </cell>
          <cell r="J1506" t="str">
            <v>CUSTO UNITÁRIO</v>
          </cell>
        </row>
        <row r="1507">
          <cell r="C1507" t="str">
            <v>M202</v>
          </cell>
          <cell r="D1507" t="str">
            <v>Cimento portland CP II-32</v>
          </cell>
          <cell r="E1507" t="str">
            <v>kg</v>
          </cell>
          <cell r="F1507">
            <v>350</v>
          </cell>
          <cell r="H1507">
            <v>0.45</v>
          </cell>
          <cell r="I1507">
            <v>0</v>
          </cell>
          <cell r="J1507">
            <v>157.5</v>
          </cell>
        </row>
        <row r="1508">
          <cell r="D1508">
            <v>0</v>
          </cell>
          <cell r="E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D1509">
            <v>0</v>
          </cell>
          <cell r="E1509">
            <v>0</v>
          </cell>
          <cell r="H1509">
            <v>0</v>
          </cell>
          <cell r="I1509">
            <v>0</v>
          </cell>
          <cell r="J1509">
            <v>0</v>
          </cell>
        </row>
        <row r="1510">
          <cell r="D1510">
            <v>0</v>
          </cell>
          <cell r="E1510">
            <v>0</v>
          </cell>
          <cell r="H1510">
            <v>0</v>
          </cell>
          <cell r="I1510">
            <v>0</v>
          </cell>
          <cell r="J1510">
            <v>0</v>
          </cell>
        </row>
        <row r="1511">
          <cell r="D1511">
            <v>0</v>
          </cell>
          <cell r="E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F1512" t="str">
            <v>CUSTO TOTAL DE MATERIAL - (E)</v>
          </cell>
          <cell r="J1512">
            <v>157.5</v>
          </cell>
        </row>
        <row r="1513">
          <cell r="C1513" t="str">
            <v>CODIGO</v>
          </cell>
          <cell r="D1513" t="str">
            <v>ATIVIDADES AUXILIARES</v>
          </cell>
          <cell r="E1513" t="str">
            <v>UND</v>
          </cell>
          <cell r="F1513" t="str">
            <v>QUANTIDADE</v>
          </cell>
          <cell r="H1513" t="str">
            <v>CUSTO UNITÁRIO</v>
          </cell>
          <cell r="J1513" t="str">
            <v>CUSTO UNITÁRIO</v>
          </cell>
        </row>
        <row r="1514">
          <cell r="C1514" t="str">
            <v>1 A 01 170 01</v>
          </cell>
          <cell r="D1514" t="str">
            <v>Areia extraída com trator e carregadeira</v>
          </cell>
          <cell r="E1514" t="str">
            <v>M³</v>
          </cell>
          <cell r="F1514">
            <v>0.61599999999999999</v>
          </cell>
          <cell r="H1514">
            <v>5.56</v>
          </cell>
          <cell r="J1514">
            <v>3.42</v>
          </cell>
        </row>
        <row r="1515">
          <cell r="C1515" t="str">
            <v>1 A 01 200 01</v>
          </cell>
          <cell r="D1515" t="str">
            <v>Brita produzida em central de britagem de 80 m3/h</v>
          </cell>
          <cell r="E1515" t="str">
            <v>m³</v>
          </cell>
          <cell r="F1515">
            <v>0.76800000000000002</v>
          </cell>
          <cell r="H1515">
            <v>28.54</v>
          </cell>
          <cell r="J1515">
            <v>21.91</v>
          </cell>
        </row>
        <row r="1516">
          <cell r="D1516">
            <v>0</v>
          </cell>
          <cell r="E1516">
            <v>0</v>
          </cell>
          <cell r="H1516">
            <v>0</v>
          </cell>
          <cell r="J1516">
            <v>0</v>
          </cell>
        </row>
        <row r="1517">
          <cell r="D1517">
            <v>0</v>
          </cell>
          <cell r="E1517">
            <v>0</v>
          </cell>
          <cell r="H1517">
            <v>0</v>
          </cell>
          <cell r="J1517">
            <v>0</v>
          </cell>
        </row>
        <row r="1518">
          <cell r="D1518">
            <v>0</v>
          </cell>
          <cell r="H1518">
            <v>0</v>
          </cell>
          <cell r="J1518">
            <v>0</v>
          </cell>
        </row>
        <row r="1519">
          <cell r="C1519" t="str">
            <v>OBSERVAÇÕES:</v>
          </cell>
          <cell r="F1519" t="str">
            <v>CUSTO ATIVIDADES AUXILIARES - (F)</v>
          </cell>
          <cell r="J1519">
            <v>25.33</v>
          </cell>
        </row>
        <row r="1520">
          <cell r="F1520" t="str">
            <v>CUSTO UNITÁRIO DIRETO TOTAL</v>
          </cell>
          <cell r="J1520">
            <v>257.58999999999997</v>
          </cell>
        </row>
        <row r="1521">
          <cell r="F1521" t="str">
            <v xml:space="preserve">BONIFICAÇÃO </v>
          </cell>
          <cell r="H1521">
            <v>0</v>
          </cell>
          <cell r="J1521">
            <v>0</v>
          </cell>
        </row>
        <row r="1522">
          <cell r="F1522" t="str">
            <v>PREÇO UNITÁRIO  TOTAL</v>
          </cell>
          <cell r="J1522">
            <v>257.58999999999997</v>
          </cell>
        </row>
        <row r="1526">
          <cell r="A1526" t="str">
            <v>1 A 01 423 50</v>
          </cell>
          <cell r="C1526" t="str">
            <v>SERVIÇO:</v>
          </cell>
          <cell r="D1526" t="str">
            <v>Concreto fck=18MPa para pré-moldados (Tubos) AC/BC/TC</v>
          </cell>
          <cell r="F1526" t="str">
            <v>PRODUÇÃO DA EQUIPE - (C):</v>
          </cell>
          <cell r="J1526">
            <v>2.5</v>
          </cell>
          <cell r="K1526" t="str">
            <v>m³</v>
          </cell>
          <cell r="M1526" t="e">
            <v>#N/A</v>
          </cell>
        </row>
        <row r="1527">
          <cell r="F1527" t="str">
            <v>UNITÁRIO</v>
          </cell>
          <cell r="H1527" t="str">
            <v>C. OPERACIONAL</v>
          </cell>
        </row>
        <row r="1528">
          <cell r="C1528" t="str">
            <v>ÍTEM</v>
          </cell>
          <cell r="D1528" t="str">
            <v>E Q U I P A M E N T O</v>
          </cell>
          <cell r="E1528" t="str">
            <v>QUANT.</v>
          </cell>
          <cell r="F1528" t="str">
            <v>PROD</v>
          </cell>
          <cell r="G1528" t="str">
            <v>IMPROD</v>
          </cell>
          <cell r="H1528" t="str">
            <v>PROD</v>
          </cell>
          <cell r="I1528" t="str">
            <v>IMPROD</v>
          </cell>
          <cell r="J1528" t="str">
            <v>CUSTO HORÁRIO</v>
          </cell>
        </row>
        <row r="1529">
          <cell r="C1529" t="str">
            <v>E302</v>
          </cell>
          <cell r="D1529" t="str">
            <v xml:space="preserve">Betoneira : Penedo :  -  320 l </v>
          </cell>
          <cell r="E1529">
            <v>1</v>
          </cell>
          <cell r="F1529">
            <v>1</v>
          </cell>
          <cell r="G1529">
            <v>0</v>
          </cell>
          <cell r="H1529">
            <v>19.38</v>
          </cell>
          <cell r="I1529">
            <v>17.27</v>
          </cell>
          <cell r="J1529">
            <v>19.38</v>
          </cell>
        </row>
        <row r="1530">
          <cell r="C1530" t="str">
            <v>E304</v>
          </cell>
          <cell r="D1530" t="str">
            <v xml:space="preserve">Transportador Manual : AJS :  -  carrinho de mão 80 l </v>
          </cell>
          <cell r="E1530">
            <v>4</v>
          </cell>
          <cell r="F1530">
            <v>1</v>
          </cell>
          <cell r="G1530">
            <v>0</v>
          </cell>
          <cell r="H1530">
            <v>0.13</v>
          </cell>
          <cell r="I1530">
            <v>0</v>
          </cell>
          <cell r="J1530">
            <v>0.52</v>
          </cell>
        </row>
        <row r="1531">
          <cell r="C1531" t="str">
            <v>E509</v>
          </cell>
          <cell r="D1531" t="str">
            <v>Grupo Gerador : Heimer : GEHMI-40 - 32,0  KVA</v>
          </cell>
          <cell r="E1531">
            <v>1</v>
          </cell>
          <cell r="F1531">
            <v>1</v>
          </cell>
          <cell r="G1531">
            <v>0</v>
          </cell>
          <cell r="H1531">
            <v>32.17</v>
          </cell>
          <cell r="I1531">
            <v>17.27</v>
          </cell>
          <cell r="J1531">
            <v>32.17</v>
          </cell>
        </row>
        <row r="1532">
          <cell r="D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</row>
        <row r="1533">
          <cell r="D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</row>
        <row r="1534">
          <cell r="F1534" t="str">
            <v>CUSTO HORÁRIO DO EQUIPAMENTO - (A)</v>
          </cell>
          <cell r="J1534">
            <v>52.07</v>
          </cell>
        </row>
        <row r="1535">
          <cell r="C1535" t="str">
            <v>ÍTEM</v>
          </cell>
          <cell r="D1535" t="str">
            <v>M Ã O    D E   O B R A</v>
          </cell>
          <cell r="E1535" t="str">
            <v>QUANT.</v>
          </cell>
          <cell r="F1535" t="str">
            <v>SALÁRIO HORA</v>
          </cell>
          <cell r="J1535" t="str">
            <v>CUSTO HORÁRIO</v>
          </cell>
        </row>
        <row r="1536">
          <cell r="C1536" t="str">
            <v>T501</v>
          </cell>
          <cell r="D1536" t="str">
            <v>Encarregado de turma</v>
          </cell>
          <cell r="E1536">
            <v>1</v>
          </cell>
          <cell r="F1536">
            <v>21.11</v>
          </cell>
          <cell r="G1536" t="e">
            <v>#N/A</v>
          </cell>
          <cell r="H1536" t="e">
            <v>#N/A</v>
          </cell>
          <cell r="I1536" t="e">
            <v>#N/A</v>
          </cell>
          <cell r="J1536">
            <v>21.11</v>
          </cell>
        </row>
        <row r="1537">
          <cell r="C1537" t="str">
            <v>T604</v>
          </cell>
          <cell r="D1537" t="str">
            <v>Pedreiro</v>
          </cell>
          <cell r="E1537">
            <v>1</v>
          </cell>
          <cell r="F1537">
            <v>9.44</v>
          </cell>
          <cell r="G1537" t="e">
            <v>#N/A</v>
          </cell>
          <cell r="H1537" t="e">
            <v>#N/A</v>
          </cell>
          <cell r="I1537" t="e">
            <v>#N/A</v>
          </cell>
          <cell r="J1537">
            <v>9.44</v>
          </cell>
        </row>
        <row r="1538">
          <cell r="C1538" t="str">
            <v>T701</v>
          </cell>
          <cell r="D1538" t="str">
            <v>Servente</v>
          </cell>
          <cell r="E1538">
            <v>14</v>
          </cell>
          <cell r="F1538">
            <v>6.99</v>
          </cell>
          <cell r="G1538" t="e">
            <v>#N/A</v>
          </cell>
          <cell r="H1538" t="e">
            <v>#N/A</v>
          </cell>
          <cell r="I1538" t="e">
            <v>#N/A</v>
          </cell>
          <cell r="J1538">
            <v>97.86</v>
          </cell>
        </row>
        <row r="1539">
          <cell r="D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</row>
        <row r="1540">
          <cell r="D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</row>
        <row r="1541">
          <cell r="F1541" t="str">
            <v>CUSTO HORÁRIO DE MÃO DE OBRA - (B)</v>
          </cell>
          <cell r="J1541">
            <v>128.41</v>
          </cell>
        </row>
        <row r="1542">
          <cell r="F1542" t="str">
            <v>FERRAMENTAS</v>
          </cell>
          <cell r="H1542">
            <v>0.2051</v>
          </cell>
          <cell r="J1542">
            <v>26.33</v>
          </cell>
        </row>
        <row r="1543">
          <cell r="F1543" t="str">
            <v>CUSTO HORÁRIO TOTAL - (A + B)</v>
          </cell>
          <cell r="J1543">
            <v>206.81</v>
          </cell>
        </row>
        <row r="1544">
          <cell r="F1544" t="str">
            <v>CUSTO UNITÁRIO DE EXECUÇÃO - (D)</v>
          </cell>
          <cell r="J1544">
            <v>82.72</v>
          </cell>
        </row>
        <row r="1545">
          <cell r="C1545" t="str">
            <v>ÍTEM</v>
          </cell>
          <cell r="D1545" t="str">
            <v>M A T E R I A L</v>
          </cell>
          <cell r="E1545" t="str">
            <v>UNID</v>
          </cell>
          <cell r="F1545" t="str">
            <v>CONSUMO</v>
          </cell>
          <cell r="H1545" t="str">
            <v xml:space="preserve"> PREÇO UNITÁRIO</v>
          </cell>
          <cell r="J1545" t="str">
            <v>CUSTO UNITÁRIO</v>
          </cell>
        </row>
        <row r="1546">
          <cell r="C1546" t="str">
            <v>M202</v>
          </cell>
          <cell r="D1546" t="str">
            <v>Cimento portland CP II-32</v>
          </cell>
          <cell r="E1546" t="str">
            <v>kg</v>
          </cell>
          <cell r="F1546">
            <v>350</v>
          </cell>
          <cell r="H1546">
            <v>0.45</v>
          </cell>
          <cell r="I1546">
            <v>0</v>
          </cell>
          <cell r="J1546">
            <v>157.5</v>
          </cell>
        </row>
        <row r="1547">
          <cell r="C1547" t="str">
            <v>M704</v>
          </cell>
          <cell r="D1547" t="str">
            <v>Areia lavada comercial DMT até 50 km</v>
          </cell>
          <cell r="E1547" t="str">
            <v>m3</v>
          </cell>
          <cell r="F1547">
            <v>0.61599999999999999</v>
          </cell>
          <cell r="H1547">
            <v>60</v>
          </cell>
          <cell r="I1547">
            <v>0</v>
          </cell>
          <cell r="J1547">
            <v>36.96</v>
          </cell>
        </row>
        <row r="1548">
          <cell r="D1548">
            <v>0</v>
          </cell>
          <cell r="E1548">
            <v>0</v>
          </cell>
          <cell r="H1548">
            <v>0</v>
          </cell>
          <cell r="I1548">
            <v>0</v>
          </cell>
          <cell r="J1548">
            <v>0</v>
          </cell>
        </row>
        <row r="1549">
          <cell r="D1549">
            <v>0</v>
          </cell>
          <cell r="E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D1550">
            <v>0</v>
          </cell>
          <cell r="E1550">
            <v>0</v>
          </cell>
          <cell r="H1550">
            <v>0</v>
          </cell>
          <cell r="I1550">
            <v>0</v>
          </cell>
          <cell r="J1550">
            <v>0</v>
          </cell>
        </row>
        <row r="1551">
          <cell r="F1551" t="str">
            <v>CUSTO TOTAL DE MATERIAL - (E)</v>
          </cell>
          <cell r="J1551">
            <v>194.46</v>
          </cell>
        </row>
        <row r="1552">
          <cell r="C1552" t="str">
            <v>CODIGO</v>
          </cell>
          <cell r="D1552" t="str">
            <v>ATIVIDADES AUXILIARES</v>
          </cell>
          <cell r="E1552" t="str">
            <v>UND</v>
          </cell>
          <cell r="F1552" t="str">
            <v>QUANTIDADE</v>
          </cell>
          <cell r="H1552" t="str">
            <v>CUSTO UNITÁRIO</v>
          </cell>
          <cell r="J1552" t="str">
            <v>CUSTO UNITÁRIO</v>
          </cell>
        </row>
        <row r="1553">
          <cell r="C1553" t="str">
            <v>1 A 00 717 00</v>
          </cell>
          <cell r="D1553" t="e">
            <v>#N/A</v>
          </cell>
          <cell r="E1553" t="e">
            <v>#N/A</v>
          </cell>
          <cell r="F1553">
            <v>0.76800000000000002</v>
          </cell>
          <cell r="H1553" t="e">
            <v>#N/A</v>
          </cell>
          <cell r="J1553" t="e">
            <v>#N/A</v>
          </cell>
        </row>
        <row r="1554">
          <cell r="D1554">
            <v>0</v>
          </cell>
          <cell r="E1554">
            <v>0</v>
          </cell>
          <cell r="H1554">
            <v>0</v>
          </cell>
          <cell r="J1554">
            <v>0</v>
          </cell>
        </row>
        <row r="1555">
          <cell r="D1555">
            <v>0</v>
          </cell>
          <cell r="E1555">
            <v>0</v>
          </cell>
          <cell r="H1555">
            <v>0</v>
          </cell>
          <cell r="J1555">
            <v>0</v>
          </cell>
        </row>
        <row r="1556">
          <cell r="D1556">
            <v>0</v>
          </cell>
          <cell r="E1556">
            <v>0</v>
          </cell>
          <cell r="H1556">
            <v>0</v>
          </cell>
          <cell r="J1556">
            <v>0</v>
          </cell>
        </row>
        <row r="1557">
          <cell r="D1557">
            <v>0</v>
          </cell>
          <cell r="H1557">
            <v>0</v>
          </cell>
          <cell r="J1557">
            <v>0</v>
          </cell>
        </row>
        <row r="1558">
          <cell r="C1558" t="str">
            <v>OBSERVAÇÕES:</v>
          </cell>
          <cell r="F1558" t="str">
            <v>CUSTO ATIVIDADES AUXILIARES - (F)</v>
          </cell>
          <cell r="J1558" t="e">
            <v>#N/A</v>
          </cell>
        </row>
        <row r="1559">
          <cell r="F1559" t="str">
            <v>CUSTO UNITÁRIO DIRETO TOTAL</v>
          </cell>
          <cell r="J1559" t="e">
            <v>#N/A</v>
          </cell>
        </row>
        <row r="1560">
          <cell r="F1560" t="str">
            <v xml:space="preserve">BONIFICAÇÃO </v>
          </cell>
          <cell r="H1560">
            <v>0</v>
          </cell>
          <cell r="J1560" t="e">
            <v>#N/A</v>
          </cell>
        </row>
        <row r="1561">
          <cell r="F1561" t="str">
            <v>PREÇO UNITÁRIO  TOTAL</v>
          </cell>
          <cell r="J1561" t="e">
            <v>#N/A</v>
          </cell>
        </row>
        <row r="1565">
          <cell r="A1565" t="str">
            <v>1 A 01 425 51</v>
          </cell>
          <cell r="C1565" t="str">
            <v>SERVIÇO:</v>
          </cell>
          <cell r="D1565" t="str">
            <v>Concreto estrutural fck=25MPa controle razoável uso geral conf. e lanç. (brita e areia comerciais)</v>
          </cell>
          <cell r="F1565" t="str">
            <v>PRODUÇÃO DA EQUIPE - (C):</v>
          </cell>
          <cell r="J1565">
            <v>2.5</v>
          </cell>
          <cell r="K1565" t="str">
            <v>m³</v>
          </cell>
          <cell r="M1565" t="e">
            <v>#N/A</v>
          </cell>
        </row>
        <row r="1566">
          <cell r="F1566" t="str">
            <v>UNITÁRIO</v>
          </cell>
          <cell r="H1566" t="str">
            <v>C. OPERACIONAL</v>
          </cell>
        </row>
        <row r="1567">
          <cell r="C1567" t="str">
            <v>ÍTEM</v>
          </cell>
          <cell r="D1567" t="str">
            <v>E Q U I P A M E N T O</v>
          </cell>
          <cell r="E1567" t="str">
            <v>QUANT.</v>
          </cell>
          <cell r="F1567" t="str">
            <v>PROD</v>
          </cell>
          <cell r="G1567" t="str">
            <v>IMPROD</v>
          </cell>
          <cell r="H1567" t="str">
            <v>PROD</v>
          </cell>
          <cell r="I1567" t="str">
            <v>IMPROD</v>
          </cell>
          <cell r="J1567" t="str">
            <v>CUSTO HORÁRIO</v>
          </cell>
        </row>
        <row r="1568">
          <cell r="C1568" t="str">
            <v>E302</v>
          </cell>
          <cell r="D1568" t="str">
            <v xml:space="preserve">Betoneira : Penedo :  -  320 l </v>
          </cell>
          <cell r="E1568">
            <v>1</v>
          </cell>
          <cell r="F1568">
            <v>1</v>
          </cell>
          <cell r="G1568">
            <v>0</v>
          </cell>
          <cell r="H1568">
            <v>19.38</v>
          </cell>
          <cell r="I1568">
            <v>17.27</v>
          </cell>
          <cell r="J1568">
            <v>19.38</v>
          </cell>
        </row>
        <row r="1569">
          <cell r="C1569" t="str">
            <v>E304</v>
          </cell>
          <cell r="D1569" t="str">
            <v xml:space="preserve">Transportador Manual : AJS :  -  carrinho de mão 80 l </v>
          </cell>
          <cell r="E1569">
            <v>3</v>
          </cell>
          <cell r="F1569">
            <v>0.69</v>
          </cell>
          <cell r="G1569">
            <v>0.31</v>
          </cell>
          <cell r="H1569">
            <v>0.13</v>
          </cell>
          <cell r="I1569">
            <v>0</v>
          </cell>
          <cell r="J1569">
            <v>0.26</v>
          </cell>
        </row>
        <row r="1570">
          <cell r="C1570" t="str">
            <v>E306</v>
          </cell>
          <cell r="D1570" t="str">
            <v xml:space="preserve">(*) Vibrador de Concreto : Diversos : VIP45/MT2 -  de imersão </v>
          </cell>
          <cell r="E1570">
            <v>2</v>
          </cell>
          <cell r="F1570">
            <v>1</v>
          </cell>
          <cell r="G1570">
            <v>0</v>
          </cell>
          <cell r="H1570">
            <v>16.45</v>
          </cell>
          <cell r="I1570">
            <v>15.35</v>
          </cell>
          <cell r="J1570">
            <v>32.9</v>
          </cell>
        </row>
        <row r="1571">
          <cell r="C1571" t="str">
            <v>E509</v>
          </cell>
          <cell r="D1571" t="str">
            <v>Grupo Gerador : Heimer : GEHMI-40 - 32,0  KVA</v>
          </cell>
          <cell r="E1571">
            <v>1</v>
          </cell>
          <cell r="F1571">
            <v>1</v>
          </cell>
          <cell r="G1571">
            <v>0</v>
          </cell>
          <cell r="H1571">
            <v>32.17</v>
          </cell>
          <cell r="I1571">
            <v>17.27</v>
          </cell>
          <cell r="J1571">
            <v>32.17</v>
          </cell>
        </row>
        <row r="1572">
          <cell r="D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</row>
        <row r="1573">
          <cell r="D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F1574" t="str">
            <v>CUSTO HORÁRIO DO EQUIPAMENTO - (A)</v>
          </cell>
          <cell r="J1574">
            <v>84.71</v>
          </cell>
        </row>
        <row r="1575">
          <cell r="C1575" t="str">
            <v>ÍTEM</v>
          </cell>
          <cell r="D1575" t="str">
            <v>M Ã O    D E   O B R A</v>
          </cell>
          <cell r="E1575" t="str">
            <v>QUANT.</v>
          </cell>
          <cell r="F1575" t="str">
            <v>SALÁRIO HORA</v>
          </cell>
          <cell r="J1575" t="str">
            <v>CUSTO HORÁRIO</v>
          </cell>
        </row>
        <row r="1576">
          <cell r="C1576" t="str">
            <v>T604</v>
          </cell>
          <cell r="D1576" t="str">
            <v>Pedreiro</v>
          </cell>
          <cell r="E1576">
            <v>1</v>
          </cell>
          <cell r="F1576">
            <v>9.44</v>
          </cell>
          <cell r="G1576" t="e">
            <v>#N/A</v>
          </cell>
          <cell r="H1576" t="e">
            <v>#N/A</v>
          </cell>
          <cell r="I1576" t="e">
            <v>#N/A</v>
          </cell>
          <cell r="J1576">
            <v>9.44</v>
          </cell>
        </row>
        <row r="1577">
          <cell r="C1577" t="str">
            <v>T701</v>
          </cell>
          <cell r="D1577" t="str">
            <v>Servente</v>
          </cell>
          <cell r="E1577">
            <v>14</v>
          </cell>
          <cell r="F1577">
            <v>6.99</v>
          </cell>
          <cell r="G1577" t="e">
            <v>#N/A</v>
          </cell>
          <cell r="H1577" t="e">
            <v>#N/A</v>
          </cell>
          <cell r="I1577" t="e">
            <v>#N/A</v>
          </cell>
          <cell r="J1577">
            <v>97.86</v>
          </cell>
        </row>
        <row r="1578"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D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</row>
        <row r="1580"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F1581" t="str">
            <v>CUSTO HORÁRIO DE MÃO DE OBRA - (B)</v>
          </cell>
          <cell r="J1581">
            <v>107.3</v>
          </cell>
        </row>
        <row r="1582">
          <cell r="F1582" t="str">
            <v>FERRAMENTAS</v>
          </cell>
          <cell r="H1582">
            <v>0.2051</v>
          </cell>
          <cell r="J1582">
            <v>22</v>
          </cell>
        </row>
        <row r="1583">
          <cell r="F1583" t="str">
            <v>CUSTO HORÁRIO TOTAL - (A + B)</v>
          </cell>
          <cell r="J1583">
            <v>214.01</v>
          </cell>
        </row>
        <row r="1584">
          <cell r="F1584" t="str">
            <v>CUSTO UNITÁRIO DE EXECUÇÃO - (D)</v>
          </cell>
          <cell r="J1584">
            <v>85.6</v>
          </cell>
        </row>
        <row r="1585">
          <cell r="C1585" t="str">
            <v>ÍTEM</v>
          </cell>
          <cell r="D1585" t="str">
            <v>M A T E R I A L</v>
          </cell>
          <cell r="E1585" t="str">
            <v>UNID</v>
          </cell>
          <cell r="F1585" t="str">
            <v>CONSUMO</v>
          </cell>
          <cell r="H1585" t="str">
            <v xml:space="preserve"> PREÇO UNITÁRIO</v>
          </cell>
          <cell r="J1585" t="str">
            <v>CUSTO UNITÁRIO</v>
          </cell>
        </row>
        <row r="1586">
          <cell r="C1586" t="str">
            <v>M202</v>
          </cell>
          <cell r="D1586" t="str">
            <v>Cimento portland CP II-32</v>
          </cell>
          <cell r="E1586" t="str">
            <v>kg</v>
          </cell>
          <cell r="F1586">
            <v>435</v>
          </cell>
          <cell r="H1586">
            <v>0.45</v>
          </cell>
          <cell r="I1586">
            <v>0</v>
          </cell>
          <cell r="J1586">
            <v>195.75</v>
          </cell>
        </row>
        <row r="1587">
          <cell r="C1587" t="str">
            <v>M704</v>
          </cell>
          <cell r="D1587" t="str">
            <v>Areia lavada comercial DMT até 50 km</v>
          </cell>
          <cell r="E1587" t="str">
            <v>m3</v>
          </cell>
          <cell r="F1587">
            <v>0.56499999999999995</v>
          </cell>
          <cell r="H1587">
            <v>60</v>
          </cell>
          <cell r="I1587">
            <v>0</v>
          </cell>
          <cell r="J1587">
            <v>33.9</v>
          </cell>
        </row>
        <row r="1588">
          <cell r="D1588">
            <v>0</v>
          </cell>
          <cell r="E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D1589">
            <v>0</v>
          </cell>
          <cell r="E1589">
            <v>0</v>
          </cell>
          <cell r="H1589">
            <v>0</v>
          </cell>
          <cell r="I1589">
            <v>0</v>
          </cell>
          <cell r="J1589">
            <v>0</v>
          </cell>
        </row>
        <row r="1590">
          <cell r="D1590">
            <v>0</v>
          </cell>
          <cell r="E1590">
            <v>0</v>
          </cell>
          <cell r="H1590">
            <v>0</v>
          </cell>
          <cell r="I1590">
            <v>0</v>
          </cell>
          <cell r="J1590">
            <v>0</v>
          </cell>
        </row>
        <row r="1591">
          <cell r="F1591" t="str">
            <v>CUSTO TOTAL DE MATERIAL - (E)</v>
          </cell>
          <cell r="J1591">
            <v>229.65</v>
          </cell>
        </row>
        <row r="1592">
          <cell r="C1592" t="str">
            <v>CODIGO</v>
          </cell>
          <cell r="D1592" t="str">
            <v>ATIVIDADES AUXILIARES</v>
          </cell>
          <cell r="E1592" t="str">
            <v>UND</v>
          </cell>
          <cell r="F1592" t="str">
            <v>QUANTIDADE</v>
          </cell>
          <cell r="H1592" t="str">
            <v>CUSTO UNITÁRIO</v>
          </cell>
          <cell r="J1592" t="str">
            <v>CUSTO UNITÁRIO</v>
          </cell>
        </row>
        <row r="1593">
          <cell r="C1593" t="str">
            <v>1 A 00 717 00</v>
          </cell>
          <cell r="D1593" t="e">
            <v>#N/A</v>
          </cell>
          <cell r="E1593" t="e">
            <v>#N/A</v>
          </cell>
          <cell r="F1593">
            <v>0.74</v>
          </cell>
          <cell r="H1593" t="e">
            <v>#N/A</v>
          </cell>
          <cell r="J1593" t="e">
            <v>#N/A</v>
          </cell>
        </row>
        <row r="1594">
          <cell r="D1594">
            <v>0</v>
          </cell>
          <cell r="E1594">
            <v>0</v>
          </cell>
          <cell r="H1594">
            <v>0</v>
          </cell>
          <cell r="J1594">
            <v>0</v>
          </cell>
        </row>
        <row r="1595">
          <cell r="D1595">
            <v>0</v>
          </cell>
          <cell r="E1595">
            <v>0</v>
          </cell>
          <cell r="H1595">
            <v>0</v>
          </cell>
          <cell r="J1595">
            <v>0</v>
          </cell>
        </row>
        <row r="1596">
          <cell r="D1596">
            <v>0</v>
          </cell>
          <cell r="E1596">
            <v>0</v>
          </cell>
          <cell r="H1596">
            <v>0</v>
          </cell>
          <cell r="J1596">
            <v>0</v>
          </cell>
        </row>
        <row r="1597">
          <cell r="D1597">
            <v>0</v>
          </cell>
          <cell r="H1597">
            <v>0</v>
          </cell>
          <cell r="J1597">
            <v>0</v>
          </cell>
        </row>
        <row r="1598">
          <cell r="C1598" t="str">
            <v>OBSERVAÇÕES:</v>
          </cell>
          <cell r="F1598" t="str">
            <v>CUSTO ATIVIDADES AUXILIARES - (F)</v>
          </cell>
          <cell r="J1598" t="e">
            <v>#N/A</v>
          </cell>
        </row>
        <row r="1599">
          <cell r="F1599" t="str">
            <v>CUSTO UNITÁRIO DIRETO TOTAL</v>
          </cell>
          <cell r="J1599" t="e">
            <v>#N/A</v>
          </cell>
        </row>
        <row r="1600">
          <cell r="F1600" t="str">
            <v xml:space="preserve">BONIFICAÇÃO </v>
          </cell>
          <cell r="H1600">
            <v>0</v>
          </cell>
          <cell r="J1600" t="e">
            <v>#N/A</v>
          </cell>
        </row>
        <row r="1601">
          <cell r="F1601" t="str">
            <v>PREÇO UNITÁRIO  TOTAL</v>
          </cell>
          <cell r="J1601" t="e">
            <v>#N/A</v>
          </cell>
        </row>
        <row r="1605">
          <cell r="A1605" t="str">
            <v>1 A 01 450 01</v>
          </cell>
          <cell r="C1605" t="str">
            <v>SERVIÇO:</v>
          </cell>
          <cell r="D1605" t="str">
            <v>Escoramento de bueiros celulares</v>
          </cell>
          <cell r="F1605" t="str">
            <v>PRODUÇÃO DA EQUIPE - (C):</v>
          </cell>
          <cell r="J1605">
            <v>1</v>
          </cell>
          <cell r="K1605" t="str">
            <v>M³</v>
          </cell>
          <cell r="M1605">
            <v>57.56</v>
          </cell>
        </row>
        <row r="1606">
          <cell r="F1606" t="str">
            <v>UNITÁRIO</v>
          </cell>
          <cell r="H1606" t="str">
            <v>C. OPERACIONAL</v>
          </cell>
        </row>
        <row r="1607">
          <cell r="C1607" t="str">
            <v>ÍTEM</v>
          </cell>
          <cell r="D1607" t="str">
            <v>E Q U I P A M E N T O</v>
          </cell>
          <cell r="E1607" t="str">
            <v>QUANT.</v>
          </cell>
          <cell r="F1607" t="str">
            <v>PROD</v>
          </cell>
          <cell r="G1607" t="str">
            <v>IMPROD</v>
          </cell>
          <cell r="H1607" t="str">
            <v>PROD</v>
          </cell>
          <cell r="I1607" t="str">
            <v>IMPROD</v>
          </cell>
          <cell r="J1607" t="str">
            <v>CUSTO HORÁRIO</v>
          </cell>
        </row>
        <row r="1608">
          <cell r="C1608" t="str">
            <v>E509</v>
          </cell>
          <cell r="D1608" t="str">
            <v>Grupo Gerador : Heimer : GEHMI-40 - 32,0  KVA</v>
          </cell>
          <cell r="E1608">
            <v>1</v>
          </cell>
          <cell r="F1608">
            <v>1</v>
          </cell>
          <cell r="G1608">
            <v>0</v>
          </cell>
          <cell r="H1608">
            <v>32.17</v>
          </cell>
          <cell r="I1608">
            <v>17.27</v>
          </cell>
          <cell r="J1608">
            <v>32.17</v>
          </cell>
        </row>
        <row r="1609">
          <cell r="C1609" t="str">
            <v>E904</v>
          </cell>
          <cell r="D1609" t="str">
            <v>Máquina de Bancada - serra circular de 12" (4 kW)</v>
          </cell>
          <cell r="E1609">
            <v>1</v>
          </cell>
          <cell r="F1609">
            <v>1</v>
          </cell>
          <cell r="G1609">
            <v>0</v>
          </cell>
          <cell r="H1609">
            <v>1.97</v>
          </cell>
          <cell r="I1609">
            <v>0</v>
          </cell>
          <cell r="J1609">
            <v>1.97</v>
          </cell>
        </row>
        <row r="1610">
          <cell r="D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</row>
        <row r="1611">
          <cell r="D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</row>
        <row r="1612">
          <cell r="D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</row>
        <row r="1613">
          <cell r="D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</row>
        <row r="1614">
          <cell r="F1614" t="str">
            <v>CUSTO HORÁRIO DO EQUIPAMENTO - (A)</v>
          </cell>
          <cell r="J1614">
            <v>34.14</v>
          </cell>
        </row>
        <row r="1615">
          <cell r="C1615" t="str">
            <v>ÍTEM</v>
          </cell>
          <cell r="D1615" t="str">
            <v>M Ã O    D E   O B R A</v>
          </cell>
          <cell r="E1615" t="str">
            <v>QUANT.</v>
          </cell>
          <cell r="F1615" t="str">
            <v>SALÁRIO HORA</v>
          </cell>
          <cell r="J1615" t="str">
            <v>CUSTO HORÁRIO</v>
          </cell>
        </row>
        <row r="1616">
          <cell r="C1616" t="str">
            <v>T603</v>
          </cell>
          <cell r="D1616" t="str">
            <v>Carpinteiro</v>
          </cell>
          <cell r="E1616">
            <v>0.6</v>
          </cell>
          <cell r="F1616">
            <v>9.44</v>
          </cell>
          <cell r="G1616" t="e">
            <v>#N/A</v>
          </cell>
          <cell r="H1616" t="e">
            <v>#N/A</v>
          </cell>
          <cell r="I1616" t="e">
            <v>#N/A</v>
          </cell>
          <cell r="J1616">
            <v>5.66</v>
          </cell>
        </row>
        <row r="1617">
          <cell r="C1617" t="str">
            <v>T701</v>
          </cell>
          <cell r="D1617" t="str">
            <v>Servente</v>
          </cell>
          <cell r="E1617">
            <v>1.5</v>
          </cell>
          <cell r="F1617">
            <v>6.99</v>
          </cell>
          <cell r="G1617" t="e">
            <v>#N/A</v>
          </cell>
          <cell r="H1617" t="e">
            <v>#N/A</v>
          </cell>
          <cell r="I1617" t="e">
            <v>#N/A</v>
          </cell>
          <cell r="J1617">
            <v>10.48</v>
          </cell>
        </row>
        <row r="1618">
          <cell r="D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</row>
        <row r="1619"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D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</row>
        <row r="1621">
          <cell r="F1621" t="str">
            <v>CUSTO HORÁRIO DE MÃO DE OBRA - (B)</v>
          </cell>
          <cell r="J1621">
            <v>16.14</v>
          </cell>
        </row>
        <row r="1622">
          <cell r="F1622" t="str">
            <v>FERRAMENTAS</v>
          </cell>
          <cell r="H1622">
            <v>0.2051</v>
          </cell>
          <cell r="J1622">
            <v>3.31</v>
          </cell>
        </row>
        <row r="1623">
          <cell r="F1623" t="str">
            <v>CUSTO HORÁRIO TOTAL - (A + B)</v>
          </cell>
          <cell r="J1623">
            <v>53.59</v>
          </cell>
        </row>
        <row r="1624">
          <cell r="F1624" t="str">
            <v>CUSTO UNITÁRIO DE EXECUÇÃO - (D)</v>
          </cell>
          <cell r="J1624">
            <v>53.59</v>
          </cell>
        </row>
        <row r="1625">
          <cell r="C1625" t="str">
            <v>ÍTEM</v>
          </cell>
          <cell r="D1625" t="str">
            <v>M A T E R I A L</v>
          </cell>
          <cell r="E1625" t="str">
            <v>UNID</v>
          </cell>
          <cell r="F1625" t="str">
            <v>CONSUMO</v>
          </cell>
          <cell r="H1625" t="str">
            <v xml:space="preserve"> PREÇO UNITÁRIO</v>
          </cell>
          <cell r="J1625" t="str">
            <v>CUSTO UNITÁRIO</v>
          </cell>
        </row>
        <row r="1626">
          <cell r="C1626" t="str">
            <v>M320</v>
          </cell>
          <cell r="D1626" t="str">
            <v>Pregos de ferro 18x30</v>
          </cell>
          <cell r="E1626" t="str">
            <v>kg</v>
          </cell>
          <cell r="F1626">
            <v>1.4E-2</v>
          </cell>
          <cell r="H1626">
            <v>4.12</v>
          </cell>
          <cell r="I1626" t="e">
            <v>#N/A</v>
          </cell>
          <cell r="J1626">
            <v>0.05</v>
          </cell>
        </row>
        <row r="1627">
          <cell r="C1627" t="str">
            <v>M402</v>
          </cell>
          <cell r="D1627" t="str">
            <v>Pontaletes D=20 cm (tronco p/ esc.)</v>
          </cell>
          <cell r="E1627" t="str">
            <v>m</v>
          </cell>
          <cell r="F1627">
            <v>0.13</v>
          </cell>
          <cell r="H1627">
            <v>2.5</v>
          </cell>
          <cell r="J1627">
            <v>0.32</v>
          </cell>
        </row>
        <row r="1628">
          <cell r="C1628" t="str">
            <v>M407</v>
          </cell>
          <cell r="D1628" t="str">
            <v>Tábua pinho de 1ª 2,5 cm x 15,0 cm</v>
          </cell>
          <cell r="E1628" t="str">
            <v>m</v>
          </cell>
          <cell r="F1628">
            <v>0.74</v>
          </cell>
          <cell r="H1628">
            <v>4.5</v>
          </cell>
          <cell r="J1628">
            <v>3.33</v>
          </cell>
        </row>
        <row r="1629">
          <cell r="C1629" t="str">
            <v>M408</v>
          </cell>
          <cell r="D1629" t="str">
            <v>Tábua de 5ª 2,5 cm x 30,0 cm</v>
          </cell>
          <cell r="E1629" t="str">
            <v>m</v>
          </cell>
          <cell r="F1629">
            <v>0.1</v>
          </cell>
          <cell r="H1629">
            <v>2.7</v>
          </cell>
          <cell r="J1629">
            <v>0.27</v>
          </cell>
        </row>
        <row r="1630">
          <cell r="D1630">
            <v>0</v>
          </cell>
          <cell r="E1630">
            <v>0</v>
          </cell>
          <cell r="H1630">
            <v>0</v>
          </cell>
          <cell r="J1630">
            <v>0</v>
          </cell>
        </row>
        <row r="1631">
          <cell r="F1631" t="str">
            <v>CUSTO TOTAL DE MATERIAL - (E)</v>
          </cell>
          <cell r="J1631">
            <v>3.97</v>
          </cell>
        </row>
        <row r="1632">
          <cell r="C1632" t="str">
            <v>CODIGO</v>
          </cell>
          <cell r="D1632" t="str">
            <v>ATIVIDADES AUXILIARES</v>
          </cell>
          <cell r="E1632" t="str">
            <v>UND</v>
          </cell>
          <cell r="F1632" t="str">
            <v>QUANTIDADE</v>
          </cell>
          <cell r="H1632" t="str">
            <v>CUSTO UNITÁRIO</v>
          </cell>
          <cell r="J1632" t="str">
            <v>CUSTO UNITÁRIO</v>
          </cell>
        </row>
        <row r="1633">
          <cell r="D1633">
            <v>0</v>
          </cell>
          <cell r="E1633">
            <v>0</v>
          </cell>
          <cell r="H1633">
            <v>0</v>
          </cell>
          <cell r="J1633">
            <v>0</v>
          </cell>
        </row>
        <row r="1634">
          <cell r="D1634">
            <v>0</v>
          </cell>
          <cell r="E1634">
            <v>0</v>
          </cell>
          <cell r="H1634">
            <v>0</v>
          </cell>
          <cell r="J1634">
            <v>0</v>
          </cell>
        </row>
        <row r="1635">
          <cell r="D1635">
            <v>0</v>
          </cell>
          <cell r="E1635">
            <v>0</v>
          </cell>
          <cell r="H1635">
            <v>0</v>
          </cell>
          <cell r="J1635">
            <v>0</v>
          </cell>
        </row>
        <row r="1636">
          <cell r="D1636">
            <v>0</v>
          </cell>
          <cell r="E1636">
            <v>0</v>
          </cell>
          <cell r="H1636">
            <v>0</v>
          </cell>
          <cell r="J1636">
            <v>0</v>
          </cell>
        </row>
        <row r="1637">
          <cell r="D1637">
            <v>0</v>
          </cell>
          <cell r="H1637">
            <v>0</v>
          </cell>
          <cell r="J1637">
            <v>0</v>
          </cell>
        </row>
        <row r="1638">
          <cell r="C1638" t="str">
            <v>OBSERVAÇÕES:</v>
          </cell>
          <cell r="F1638" t="str">
            <v>CUSTO UNITÁRIO DE TRANSPORTE - (F)</v>
          </cell>
          <cell r="J1638">
            <v>0</v>
          </cell>
        </row>
        <row r="1639">
          <cell r="F1639" t="str">
            <v>CUSTO UNITÁRIO DIRETO TOTAL</v>
          </cell>
          <cell r="J1639">
            <v>57.56</v>
          </cell>
        </row>
        <row r="1640">
          <cell r="F1640" t="str">
            <v xml:space="preserve">BONIFICAÇÃO </v>
          </cell>
          <cell r="H1640">
            <v>0</v>
          </cell>
          <cell r="J1640">
            <v>0</v>
          </cell>
        </row>
        <row r="1641">
          <cell r="F1641" t="str">
            <v>PREÇO UNITÁRIO  TOTAL</v>
          </cell>
          <cell r="J1641">
            <v>57.56</v>
          </cell>
        </row>
        <row r="1645">
          <cell r="A1645" t="str">
            <v>1 A 01 512 10</v>
          </cell>
          <cell r="C1645" t="str">
            <v>SERVIÇO:</v>
          </cell>
          <cell r="D1645" t="str">
            <v>Concreto ciclópico fck=12 MPa (Brita produzida e areia extraída)</v>
          </cell>
          <cell r="F1645" t="str">
            <v>PRODUÇÃO DA EQUIPE - (C):</v>
          </cell>
          <cell r="J1645">
            <v>2.5</v>
          </cell>
          <cell r="K1645" t="str">
            <v>m³</v>
          </cell>
          <cell r="M1645">
            <v>197.63</v>
          </cell>
        </row>
        <row r="1646">
          <cell r="F1646" t="str">
            <v>UNITÁRIO</v>
          </cell>
          <cell r="H1646" t="str">
            <v>C. OPERACIONAL</v>
          </cell>
        </row>
        <row r="1647">
          <cell r="C1647" t="str">
            <v>ÍTEM</v>
          </cell>
          <cell r="D1647" t="str">
            <v>E Q U I P A M E N T O</v>
          </cell>
          <cell r="E1647" t="str">
            <v>QUANT.</v>
          </cell>
          <cell r="F1647" t="str">
            <v>PROD</v>
          </cell>
          <cell r="G1647" t="str">
            <v>IMPROD</v>
          </cell>
          <cell r="H1647" t="str">
            <v>PROD</v>
          </cell>
          <cell r="I1647" t="str">
            <v>IMPROD</v>
          </cell>
          <cell r="J1647" t="str">
            <v>CUSTO HORÁRIO</v>
          </cell>
        </row>
        <row r="1648">
          <cell r="D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</row>
        <row r="1649">
          <cell r="D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</row>
        <row r="1650">
          <cell r="D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</row>
        <row r="1651">
          <cell r="D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</row>
        <row r="1652">
          <cell r="D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</row>
        <row r="1653">
          <cell r="D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</row>
        <row r="1654">
          <cell r="F1654" t="str">
            <v>CUSTO HORÁRIO DO EQUIPAMENTO - (A)</v>
          </cell>
          <cell r="J1654">
            <v>0</v>
          </cell>
        </row>
        <row r="1655">
          <cell r="C1655" t="str">
            <v>ÍTEM</v>
          </cell>
          <cell r="D1655" t="str">
            <v>M Ã O    D E   O B R A</v>
          </cell>
          <cell r="E1655" t="str">
            <v>QUANT.</v>
          </cell>
          <cell r="F1655" t="str">
            <v>SALÁRIO HORA</v>
          </cell>
          <cell r="J1655" t="str">
            <v>CUSTO HORÁRIO</v>
          </cell>
        </row>
        <row r="1656">
          <cell r="C1656" t="str">
            <v>T604</v>
          </cell>
          <cell r="D1656" t="str">
            <v>Pedreiro</v>
          </cell>
          <cell r="E1656">
            <v>0.3</v>
          </cell>
          <cell r="F1656">
            <v>9.44</v>
          </cell>
          <cell r="G1656" t="e">
            <v>#N/A</v>
          </cell>
          <cell r="H1656" t="e">
            <v>#N/A</v>
          </cell>
          <cell r="I1656" t="e">
            <v>#N/A</v>
          </cell>
          <cell r="J1656">
            <v>2.83</v>
          </cell>
        </row>
        <row r="1657">
          <cell r="C1657" t="str">
            <v>T701</v>
          </cell>
          <cell r="D1657" t="str">
            <v>Servente</v>
          </cell>
          <cell r="E1657">
            <v>4</v>
          </cell>
          <cell r="F1657">
            <v>6.99</v>
          </cell>
          <cell r="G1657" t="e">
            <v>#N/A</v>
          </cell>
          <cell r="H1657" t="e">
            <v>#N/A</v>
          </cell>
          <cell r="I1657" t="e">
            <v>#N/A</v>
          </cell>
          <cell r="J1657">
            <v>27.96</v>
          </cell>
        </row>
        <row r="1658">
          <cell r="D1658">
            <v>0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</row>
        <row r="1659">
          <cell r="D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</row>
        <row r="1660">
          <cell r="D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</row>
        <row r="1661">
          <cell r="F1661" t="str">
            <v>CUSTO HORÁRIO DE MÃO DE OBRA - (B)</v>
          </cell>
          <cell r="J1661">
            <v>30.79</v>
          </cell>
        </row>
        <row r="1662">
          <cell r="F1662" t="str">
            <v>FERRAMENTAS</v>
          </cell>
          <cell r="H1662">
            <v>0.2051</v>
          </cell>
          <cell r="J1662">
            <v>6.31</v>
          </cell>
        </row>
        <row r="1663">
          <cell r="F1663" t="str">
            <v>CUSTO HORÁRIO TOTAL - (A + B)</v>
          </cell>
          <cell r="J1663">
            <v>37.1</v>
          </cell>
        </row>
        <row r="1664">
          <cell r="F1664" t="str">
            <v>CUSTO UNITÁRIO DE EXECUÇÃO - (D)</v>
          </cell>
          <cell r="J1664">
            <v>14.84</v>
          </cell>
        </row>
        <row r="1665">
          <cell r="C1665" t="str">
            <v>ÍTEM</v>
          </cell>
          <cell r="D1665" t="str">
            <v>M A T E R I A L</v>
          </cell>
          <cell r="E1665" t="str">
            <v>UNID</v>
          </cell>
          <cell r="F1665" t="str">
            <v>CONSUMO</v>
          </cell>
          <cell r="H1665" t="str">
            <v xml:space="preserve"> PREÇO UNITÁRIO</v>
          </cell>
          <cell r="J1665" t="str">
            <v>CUSTO UNITÁRIO</v>
          </cell>
        </row>
        <row r="1666">
          <cell r="D1666">
            <v>0</v>
          </cell>
          <cell r="E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D1667">
            <v>0</v>
          </cell>
          <cell r="E1667">
            <v>0</v>
          </cell>
          <cell r="J1667">
            <v>0</v>
          </cell>
        </row>
        <row r="1668">
          <cell r="D1668">
            <v>0</v>
          </cell>
          <cell r="E1668">
            <v>0</v>
          </cell>
          <cell r="J1668">
            <v>0</v>
          </cell>
        </row>
        <row r="1669">
          <cell r="D1669">
            <v>0</v>
          </cell>
          <cell r="E1669">
            <v>0</v>
          </cell>
          <cell r="J1669">
            <v>0</v>
          </cell>
        </row>
        <row r="1670">
          <cell r="D1670">
            <v>0</v>
          </cell>
          <cell r="E1670">
            <v>0</v>
          </cell>
          <cell r="J1670">
            <v>0</v>
          </cell>
        </row>
        <row r="1671">
          <cell r="F1671" t="str">
            <v>CUSTO TOTAL DE MATERIAL - (E)</v>
          </cell>
          <cell r="J1671">
            <v>0</v>
          </cell>
        </row>
        <row r="1672">
          <cell r="C1672" t="str">
            <v>CODIGO</v>
          </cell>
          <cell r="D1672" t="str">
            <v>ATIVIDADES AUXILIARES</v>
          </cell>
          <cell r="E1672" t="str">
            <v>UND</v>
          </cell>
          <cell r="F1672" t="str">
            <v>QUANTIDADE</v>
          </cell>
          <cell r="H1672" t="str">
            <v>CUSTO UNITÁRIO</v>
          </cell>
          <cell r="J1672" t="str">
            <v>CUSTO UNITÁRIO</v>
          </cell>
        </row>
        <row r="1673">
          <cell r="C1673" t="str">
            <v>1 A 01 155 01</v>
          </cell>
          <cell r="D1673" t="str">
            <v>Rachão e pedra-de-mão produzidos - (construção e restauração).</v>
          </cell>
          <cell r="E1673" t="str">
            <v>m³</v>
          </cell>
          <cell r="F1673">
            <v>0.34499999999999997</v>
          </cell>
          <cell r="H1673">
            <v>19.53</v>
          </cell>
          <cell r="J1673">
            <v>6.73</v>
          </cell>
        </row>
        <row r="1674">
          <cell r="C1674" t="str">
            <v>1 A 01 412 01</v>
          </cell>
          <cell r="D1674" t="str">
            <v>Concreto fck=12 MPa contr. razoável uso geral conf. e lanç.(brita prod. e areia estr.)</v>
          </cell>
          <cell r="E1674" t="str">
            <v>m³</v>
          </cell>
          <cell r="F1674">
            <v>0.7</v>
          </cell>
          <cell r="H1674">
            <v>251.52</v>
          </cell>
          <cell r="J1674">
            <v>176.06</v>
          </cell>
        </row>
        <row r="1675">
          <cell r="D1675">
            <v>0</v>
          </cell>
          <cell r="E1675">
            <v>0</v>
          </cell>
          <cell r="H1675">
            <v>0</v>
          </cell>
          <cell r="J1675">
            <v>0</v>
          </cell>
        </row>
        <row r="1676">
          <cell r="D1676">
            <v>0</v>
          </cell>
          <cell r="E1676">
            <v>0</v>
          </cell>
          <cell r="H1676">
            <v>0</v>
          </cell>
          <cell r="J1676">
            <v>0</v>
          </cell>
        </row>
        <row r="1677">
          <cell r="D1677">
            <v>0</v>
          </cell>
          <cell r="H1677">
            <v>0</v>
          </cell>
          <cell r="J1677">
            <v>0</v>
          </cell>
        </row>
        <row r="1678">
          <cell r="C1678" t="str">
            <v>OBSERVAÇÕES:</v>
          </cell>
          <cell r="F1678" t="str">
            <v>CUSTO UNITÁRIO DE TRANSPORTE - (F)</v>
          </cell>
          <cell r="J1678">
            <v>182.79</v>
          </cell>
        </row>
        <row r="1679">
          <cell r="F1679" t="str">
            <v>CUSTO UNITÁRIO DIRETO TOTAL</v>
          </cell>
          <cell r="J1679">
            <v>197.63</v>
          </cell>
        </row>
        <row r="1680">
          <cell r="F1680" t="str">
            <v xml:space="preserve">BONIFICAÇÃO </v>
          </cell>
          <cell r="H1680">
            <v>0</v>
          </cell>
          <cell r="J1680">
            <v>0</v>
          </cell>
        </row>
        <row r="1681">
          <cell r="F1681" t="str">
            <v>PREÇO UNITÁRIO  TOTAL</v>
          </cell>
          <cell r="J1681">
            <v>197.63</v>
          </cell>
        </row>
        <row r="1685">
          <cell r="A1685" t="str">
            <v>1 A 01 512 60</v>
          </cell>
          <cell r="C1685" t="str">
            <v>SERVIÇO:</v>
          </cell>
          <cell r="D1685" t="str">
            <v>Concreto ciclópico fck=12 MPa AC/BC/PC</v>
          </cell>
          <cell r="F1685" t="str">
            <v>PRODUÇÃO DA EQUIPE - (C):</v>
          </cell>
          <cell r="J1685">
            <v>3.5</v>
          </cell>
          <cell r="K1685" t="str">
            <v>m³</v>
          </cell>
          <cell r="M1685" t="e">
            <v>#N/A</v>
          </cell>
        </row>
        <row r="1686">
          <cell r="F1686" t="str">
            <v>UNITÁRIO</v>
          </cell>
          <cell r="H1686" t="str">
            <v>C. OPERACIONAL</v>
          </cell>
        </row>
        <row r="1687">
          <cell r="C1687" t="str">
            <v>ÍTEM</v>
          </cell>
          <cell r="D1687" t="str">
            <v>E Q U I P A M E N T O</v>
          </cell>
          <cell r="E1687" t="str">
            <v>QUANT.</v>
          </cell>
          <cell r="F1687" t="str">
            <v>PROD</v>
          </cell>
          <cell r="G1687" t="str">
            <v>IMPROD</v>
          </cell>
          <cell r="H1687" t="str">
            <v>PROD</v>
          </cell>
          <cell r="I1687" t="str">
            <v>IMPROD</v>
          </cell>
          <cell r="J1687" t="str">
            <v>CUSTO HORÁRIO</v>
          </cell>
        </row>
        <row r="1688">
          <cell r="D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</row>
        <row r="1689">
          <cell r="D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</row>
        <row r="1690">
          <cell r="D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</row>
        <row r="1691">
          <cell r="D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</row>
        <row r="1692">
          <cell r="D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D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</row>
        <row r="1694">
          <cell r="F1694" t="str">
            <v>CUSTO HORÁRIO DO EQUIPAMENTO - (A)</v>
          </cell>
          <cell r="J1694">
            <v>0</v>
          </cell>
        </row>
        <row r="1695">
          <cell r="C1695" t="str">
            <v>ÍTEM</v>
          </cell>
          <cell r="D1695" t="str">
            <v>M Ã O    D E   O B R A</v>
          </cell>
          <cell r="E1695" t="str">
            <v>QUANT.</v>
          </cell>
          <cell r="F1695" t="str">
            <v>SALÁRIO HORA</v>
          </cell>
          <cell r="J1695" t="str">
            <v>CUSTO HORÁRIO</v>
          </cell>
        </row>
        <row r="1696">
          <cell r="C1696" t="str">
            <v>T604</v>
          </cell>
          <cell r="D1696" t="str">
            <v>Pedreiro</v>
          </cell>
          <cell r="E1696">
            <v>0.3</v>
          </cell>
          <cell r="F1696">
            <v>9.44</v>
          </cell>
          <cell r="G1696" t="e">
            <v>#N/A</v>
          </cell>
          <cell r="H1696" t="e">
            <v>#N/A</v>
          </cell>
          <cell r="I1696" t="e">
            <v>#N/A</v>
          </cell>
          <cell r="J1696">
            <v>2.83</v>
          </cell>
        </row>
        <row r="1697">
          <cell r="C1697" t="str">
            <v>T701</v>
          </cell>
          <cell r="D1697" t="str">
            <v>Servente</v>
          </cell>
          <cell r="E1697">
            <v>4</v>
          </cell>
          <cell r="F1697">
            <v>6.99</v>
          </cell>
          <cell r="G1697" t="e">
            <v>#N/A</v>
          </cell>
          <cell r="H1697" t="e">
            <v>#N/A</v>
          </cell>
          <cell r="I1697" t="e">
            <v>#N/A</v>
          </cell>
          <cell r="J1697">
            <v>27.96</v>
          </cell>
        </row>
        <row r="1698">
          <cell r="D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</row>
        <row r="1699"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D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</row>
        <row r="1701">
          <cell r="F1701" t="str">
            <v>CUSTO HORÁRIO DE MÃO DE OBRA - (B)</v>
          </cell>
          <cell r="J1701">
            <v>30.79</v>
          </cell>
        </row>
        <row r="1702">
          <cell r="F1702" t="str">
            <v>FERRAMENTAS</v>
          </cell>
          <cell r="H1702">
            <v>0.2051</v>
          </cell>
          <cell r="J1702">
            <v>6.31</v>
          </cell>
        </row>
        <row r="1703">
          <cell r="F1703" t="str">
            <v>CUSTO HORÁRIO TOTAL - (A + B)</v>
          </cell>
          <cell r="J1703">
            <v>37.1</v>
          </cell>
        </row>
        <row r="1704">
          <cell r="F1704" t="str">
            <v>CUSTO UNITÁRIO DE EXECUÇÃO - (D)</v>
          </cell>
          <cell r="J1704">
            <v>10.6</v>
          </cell>
        </row>
        <row r="1705">
          <cell r="C1705" t="str">
            <v>ÍTEM</v>
          </cell>
          <cell r="D1705" t="str">
            <v>M A T E R I A L</v>
          </cell>
          <cell r="E1705" t="str">
            <v>UNID</v>
          </cell>
          <cell r="F1705" t="str">
            <v>CONSUMO</v>
          </cell>
          <cell r="H1705" t="str">
            <v xml:space="preserve"> PREÇO UNITÁRIO</v>
          </cell>
          <cell r="J1705" t="str">
            <v>CUSTO UNITÁRIO</v>
          </cell>
        </row>
        <row r="1706">
          <cell r="C1706" t="str">
            <v>M710</v>
          </cell>
          <cell r="D1706" t="str">
            <v>Pedra de mão comercial com transporte até 50 km</v>
          </cell>
          <cell r="E1706" t="str">
            <v>m3</v>
          </cell>
          <cell r="F1706">
            <v>0.34499999999999997</v>
          </cell>
          <cell r="H1706">
            <v>65</v>
          </cell>
          <cell r="I1706" t="e">
            <v>#N/A</v>
          </cell>
          <cell r="J1706">
            <v>22.42</v>
          </cell>
        </row>
        <row r="1707">
          <cell r="D1707">
            <v>0</v>
          </cell>
          <cell r="E1707">
            <v>0</v>
          </cell>
          <cell r="J1707">
            <v>0</v>
          </cell>
        </row>
        <row r="1708">
          <cell r="D1708">
            <v>0</v>
          </cell>
          <cell r="E1708">
            <v>0</v>
          </cell>
          <cell r="J1708">
            <v>0</v>
          </cell>
        </row>
        <row r="1709">
          <cell r="D1709">
            <v>0</v>
          </cell>
          <cell r="E1709">
            <v>0</v>
          </cell>
          <cell r="J1709">
            <v>0</v>
          </cell>
        </row>
        <row r="1710">
          <cell r="D1710">
            <v>0</v>
          </cell>
          <cell r="E1710">
            <v>0</v>
          </cell>
          <cell r="J1710">
            <v>0</v>
          </cell>
        </row>
        <row r="1711">
          <cell r="F1711" t="str">
            <v>CUSTO TOTAL DE MATERIAL - (E)</v>
          </cell>
          <cell r="J1711">
            <v>22.42</v>
          </cell>
        </row>
        <row r="1712">
          <cell r="C1712" t="str">
            <v>CODIGO</v>
          </cell>
          <cell r="D1712" t="str">
            <v>ATIVIDADES AUXILIARES</v>
          </cell>
          <cell r="E1712" t="str">
            <v>UND</v>
          </cell>
          <cell r="F1712" t="str">
            <v>QUANTIDADE</v>
          </cell>
          <cell r="H1712" t="str">
            <v>CUSTO UNITÁRIO</v>
          </cell>
          <cell r="J1712" t="str">
            <v>CUSTO UNITÁRIO</v>
          </cell>
        </row>
        <row r="1713">
          <cell r="C1713" t="str">
            <v>1 A 01 412 51</v>
          </cell>
          <cell r="D1713" t="str">
            <v>Concreto fck=12 MPa controle razoável uso geral confecção e lançamento AC/BC</v>
          </cell>
          <cell r="E1713" t="str">
            <v>m³</v>
          </cell>
          <cell r="F1713">
            <v>0.7</v>
          </cell>
          <cell r="H1713" t="e">
            <v>#N/A</v>
          </cell>
          <cell r="J1713" t="e">
            <v>#N/A</v>
          </cell>
        </row>
        <row r="1714">
          <cell r="D1714">
            <v>0</v>
          </cell>
          <cell r="E1714">
            <v>0</v>
          </cell>
          <cell r="H1714">
            <v>0</v>
          </cell>
          <cell r="J1714">
            <v>0</v>
          </cell>
        </row>
        <row r="1715">
          <cell r="D1715">
            <v>0</v>
          </cell>
          <cell r="E1715">
            <v>0</v>
          </cell>
          <cell r="H1715">
            <v>0</v>
          </cell>
          <cell r="J1715">
            <v>0</v>
          </cell>
        </row>
        <row r="1716">
          <cell r="D1716">
            <v>0</v>
          </cell>
          <cell r="E1716">
            <v>0</v>
          </cell>
          <cell r="H1716">
            <v>0</v>
          </cell>
          <cell r="J1716">
            <v>0</v>
          </cell>
        </row>
        <row r="1717">
          <cell r="D1717">
            <v>0</v>
          </cell>
          <cell r="H1717">
            <v>0</v>
          </cell>
          <cell r="J1717">
            <v>0</v>
          </cell>
        </row>
        <row r="1718">
          <cell r="C1718" t="str">
            <v>OBSERVAÇÕES:</v>
          </cell>
          <cell r="F1718" t="str">
            <v>CUSTO UNITÁRIO DE TRANSPORTE - (F)</v>
          </cell>
          <cell r="J1718" t="e">
            <v>#N/A</v>
          </cell>
        </row>
        <row r="1719">
          <cell r="F1719" t="str">
            <v>CUSTO UNITÁRIO DIRETO TOTAL</v>
          </cell>
          <cell r="J1719" t="e">
            <v>#N/A</v>
          </cell>
        </row>
        <row r="1720">
          <cell r="F1720" t="str">
            <v xml:space="preserve">BONIFICAÇÃO </v>
          </cell>
          <cell r="H1720">
            <v>0</v>
          </cell>
          <cell r="J1720" t="e">
            <v>#N/A</v>
          </cell>
        </row>
        <row r="1721">
          <cell r="F1721" t="str">
            <v>PREÇO UNITÁRIO  TOTAL</v>
          </cell>
          <cell r="J1721" t="e">
            <v>#N/A</v>
          </cell>
        </row>
        <row r="1725">
          <cell r="A1725" t="str">
            <v>1 A 01 515 60</v>
          </cell>
          <cell r="C1725" t="str">
            <v>SERVIÇO:</v>
          </cell>
          <cell r="D1725" t="str">
            <v>Concreto ciclópico fck=12 MPa AC/BC/PC</v>
          </cell>
          <cell r="F1725" t="str">
            <v>PRODUÇÃO DA EQUIPE - (C):</v>
          </cell>
          <cell r="J1725">
            <v>3.5</v>
          </cell>
          <cell r="K1725" t="str">
            <v>m³</v>
          </cell>
          <cell r="M1725" t="e">
            <v>#N/A</v>
          </cell>
        </row>
        <row r="1726">
          <cell r="F1726" t="str">
            <v>UNITÁRIO</v>
          </cell>
          <cell r="H1726" t="str">
            <v>C. OPERACIONAL</v>
          </cell>
        </row>
        <row r="1727">
          <cell r="C1727" t="str">
            <v>ÍTEM</v>
          </cell>
          <cell r="D1727" t="str">
            <v>E Q U I P A M E N T O</v>
          </cell>
          <cell r="E1727" t="str">
            <v>QUANT.</v>
          </cell>
          <cell r="F1727" t="str">
            <v>PROD</v>
          </cell>
          <cell r="G1727" t="str">
            <v>IMPROD</v>
          </cell>
          <cell r="H1727" t="str">
            <v>PROD</v>
          </cell>
          <cell r="I1727" t="str">
            <v>IMPROD</v>
          </cell>
          <cell r="J1727" t="str">
            <v>CUSTO HORÁRIO</v>
          </cell>
        </row>
        <row r="1728">
          <cell r="D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</row>
        <row r="1729">
          <cell r="D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</row>
        <row r="1730">
          <cell r="D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</row>
        <row r="1731">
          <cell r="D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</row>
        <row r="1732">
          <cell r="D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</row>
        <row r="1733">
          <cell r="D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</row>
        <row r="1734">
          <cell r="F1734" t="str">
            <v>CUSTO HORÁRIO DO EQUIPAMENTO - (A)</v>
          </cell>
          <cell r="J1734">
            <v>0</v>
          </cell>
        </row>
        <row r="1735">
          <cell r="C1735" t="str">
            <v>ÍTEM</v>
          </cell>
          <cell r="D1735" t="str">
            <v>M Ã O    D E   O B R A</v>
          </cell>
          <cell r="E1735" t="str">
            <v>QUANT.</v>
          </cell>
          <cell r="F1735" t="str">
            <v>SALÁRIO HORA</v>
          </cell>
          <cell r="J1735" t="str">
            <v>CUSTO HORÁRIO</v>
          </cell>
        </row>
        <row r="1736">
          <cell r="C1736" t="str">
            <v>T604</v>
          </cell>
          <cell r="D1736" t="str">
            <v>Pedreiro</v>
          </cell>
          <cell r="E1736">
            <v>0.3</v>
          </cell>
          <cell r="F1736">
            <v>9.44</v>
          </cell>
          <cell r="G1736" t="e">
            <v>#N/A</v>
          </cell>
          <cell r="H1736" t="e">
            <v>#N/A</v>
          </cell>
          <cell r="I1736" t="e">
            <v>#N/A</v>
          </cell>
          <cell r="J1736">
            <v>2.83</v>
          </cell>
        </row>
        <row r="1737">
          <cell r="C1737" t="str">
            <v>T701</v>
          </cell>
          <cell r="D1737" t="str">
            <v>Servente</v>
          </cell>
          <cell r="E1737">
            <v>4</v>
          </cell>
          <cell r="F1737">
            <v>6.99</v>
          </cell>
          <cell r="G1737" t="e">
            <v>#N/A</v>
          </cell>
          <cell r="H1737" t="e">
            <v>#N/A</v>
          </cell>
          <cell r="I1737" t="e">
            <v>#N/A</v>
          </cell>
          <cell r="J1737">
            <v>27.96</v>
          </cell>
        </row>
        <row r="1738">
          <cell r="D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</row>
        <row r="1739">
          <cell r="D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</row>
        <row r="1740">
          <cell r="D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</row>
        <row r="1741">
          <cell r="F1741" t="str">
            <v>CUSTO HORÁRIO DE MÃO DE OBRA - (B)</v>
          </cell>
          <cell r="J1741">
            <v>30.79</v>
          </cell>
        </row>
        <row r="1742">
          <cell r="F1742" t="str">
            <v>FERRAMENTAS</v>
          </cell>
          <cell r="H1742">
            <v>0.2051</v>
          </cell>
          <cell r="J1742">
            <v>6.31</v>
          </cell>
        </row>
        <row r="1743">
          <cell r="F1743" t="str">
            <v>CUSTO HORÁRIO TOTAL - (A + B)</v>
          </cell>
          <cell r="J1743">
            <v>37.1</v>
          </cell>
        </row>
        <row r="1744">
          <cell r="F1744" t="str">
            <v>CUSTO UNITÁRIO DE EXECUÇÃO - (D)</v>
          </cell>
          <cell r="J1744">
            <v>10.6</v>
          </cell>
        </row>
        <row r="1745">
          <cell r="C1745" t="str">
            <v>ÍTEM</v>
          </cell>
          <cell r="D1745" t="str">
            <v>M A T E R I A L</v>
          </cell>
          <cell r="E1745" t="str">
            <v>UNID</v>
          </cell>
          <cell r="F1745" t="str">
            <v>CONSUMO</v>
          </cell>
          <cell r="H1745" t="str">
            <v xml:space="preserve"> PREÇO UNITÁRIO</v>
          </cell>
          <cell r="J1745" t="str">
            <v>CUSTO UNITÁRIO</v>
          </cell>
        </row>
        <row r="1746">
          <cell r="D1746">
            <v>0</v>
          </cell>
          <cell r="E1746">
            <v>0</v>
          </cell>
          <cell r="H1746">
            <v>0</v>
          </cell>
          <cell r="I1746">
            <v>0</v>
          </cell>
          <cell r="J1746">
            <v>0</v>
          </cell>
        </row>
        <row r="1747">
          <cell r="D1747">
            <v>0</v>
          </cell>
          <cell r="E1747">
            <v>0</v>
          </cell>
          <cell r="J1747">
            <v>0</v>
          </cell>
        </row>
        <row r="1748">
          <cell r="D1748">
            <v>0</v>
          </cell>
          <cell r="E1748">
            <v>0</v>
          </cell>
          <cell r="J1748">
            <v>0</v>
          </cell>
        </row>
        <row r="1749">
          <cell r="D1749">
            <v>0</v>
          </cell>
          <cell r="E1749">
            <v>0</v>
          </cell>
          <cell r="J1749">
            <v>0</v>
          </cell>
        </row>
        <row r="1750">
          <cell r="D1750">
            <v>0</v>
          </cell>
          <cell r="E1750">
            <v>0</v>
          </cell>
          <cell r="J1750">
            <v>0</v>
          </cell>
        </row>
        <row r="1751">
          <cell r="F1751" t="str">
            <v>CUSTO TOTAL DE MATERIAL - (E)</v>
          </cell>
          <cell r="J1751">
            <v>0</v>
          </cell>
        </row>
        <row r="1752">
          <cell r="C1752" t="str">
            <v>CODIGO</v>
          </cell>
          <cell r="D1752" t="str">
            <v>ATIVIDADES AUXILIARES</v>
          </cell>
          <cell r="E1752" t="str">
            <v>UND</v>
          </cell>
          <cell r="F1752" t="str">
            <v>QUANTIDADE</v>
          </cell>
          <cell r="H1752" t="str">
            <v>CUSTO UNITÁRIO</v>
          </cell>
          <cell r="J1752" t="str">
            <v>CUSTO UNITÁRIO</v>
          </cell>
        </row>
        <row r="1753">
          <cell r="C1753" t="str">
            <v>1 A 01 155 51</v>
          </cell>
          <cell r="D1753" t="str">
            <v>Rachão e pedra-de-mão produzidos - (construção e restauração).</v>
          </cell>
          <cell r="E1753" t="str">
            <v>m³</v>
          </cell>
          <cell r="F1753">
            <v>0.34499999999999997</v>
          </cell>
          <cell r="H1753">
            <v>65</v>
          </cell>
          <cell r="J1753">
            <v>22.42</v>
          </cell>
        </row>
        <row r="1754">
          <cell r="C1754" t="str">
            <v>1 A 01 415 51</v>
          </cell>
          <cell r="D1754" t="str">
            <v>Concreto estrutural fck=15 MPa controle razoável uso geral conf. e lanç. AC/BC</v>
          </cell>
          <cell r="E1754" t="str">
            <v>m³</v>
          </cell>
          <cell r="F1754">
            <v>0.7</v>
          </cell>
          <cell r="H1754" t="e">
            <v>#N/A</v>
          </cell>
          <cell r="J1754" t="e">
            <v>#N/A</v>
          </cell>
        </row>
        <row r="1755">
          <cell r="D1755">
            <v>0</v>
          </cell>
          <cell r="E1755">
            <v>0</v>
          </cell>
          <cell r="H1755">
            <v>0</v>
          </cell>
          <cell r="J1755">
            <v>0</v>
          </cell>
        </row>
        <row r="1756">
          <cell r="D1756">
            <v>0</v>
          </cell>
          <cell r="E1756">
            <v>0</v>
          </cell>
          <cell r="H1756">
            <v>0</v>
          </cell>
          <cell r="J1756">
            <v>0</v>
          </cell>
        </row>
        <row r="1757">
          <cell r="D1757">
            <v>0</v>
          </cell>
          <cell r="H1757">
            <v>0</v>
          </cell>
          <cell r="J1757">
            <v>0</v>
          </cell>
        </row>
        <row r="1758">
          <cell r="C1758" t="str">
            <v>OBSERVAÇÕES:</v>
          </cell>
          <cell r="F1758" t="str">
            <v>CUSTO UNITÁRIO DE TRANSPORTE - (F)</v>
          </cell>
          <cell r="J1758" t="e">
            <v>#N/A</v>
          </cell>
        </row>
        <row r="1759">
          <cell r="F1759" t="str">
            <v>CUSTO UNITÁRIO DIRETO TOTAL</v>
          </cell>
          <cell r="J1759" t="e">
            <v>#N/A</v>
          </cell>
        </row>
        <row r="1760">
          <cell r="F1760" t="str">
            <v xml:space="preserve">BONIFICAÇÃO </v>
          </cell>
          <cell r="H1760">
            <v>0</v>
          </cell>
          <cell r="J1760" t="e">
            <v>#N/A</v>
          </cell>
        </row>
        <row r="1761">
          <cell r="F1761" t="str">
            <v>PREÇO UNITÁRIO  TOTAL</v>
          </cell>
          <cell r="J1761" t="e">
            <v>#N/A</v>
          </cell>
        </row>
        <row r="1764">
          <cell r="A1764" t="str">
            <v>1 A 01 580 01</v>
          </cell>
          <cell r="C1764" t="str">
            <v>SERVIÇO:</v>
          </cell>
          <cell r="D1764" t="str">
            <v>Fornecimento, preparo e colocação formas aço CA 60</v>
          </cell>
          <cell r="F1764" t="str">
            <v>PRODUÇÃO DA EQUIPE - (C):</v>
          </cell>
          <cell r="J1764">
            <v>1</v>
          </cell>
          <cell r="K1764" t="str">
            <v>kg</v>
          </cell>
          <cell r="M1764">
            <v>5.55</v>
          </cell>
        </row>
        <row r="1765">
          <cell r="F1765" t="str">
            <v>UNITÁRIO</v>
          </cell>
          <cell r="H1765" t="str">
            <v>C. OPERACIONAL</v>
          </cell>
        </row>
        <row r="1766">
          <cell r="C1766" t="str">
            <v>ÍTEM</v>
          </cell>
          <cell r="D1766" t="str">
            <v>E Q U I P A M E N T O</v>
          </cell>
          <cell r="E1766" t="str">
            <v>QUANT.</v>
          </cell>
          <cell r="F1766" t="str">
            <v>PROD</v>
          </cell>
          <cell r="G1766" t="str">
            <v>IMPROD</v>
          </cell>
          <cell r="H1766" t="str">
            <v>PROD</v>
          </cell>
          <cell r="I1766" t="str">
            <v>IMPROD</v>
          </cell>
          <cell r="J1766" t="str">
            <v>CUSTO HORÁRIO</v>
          </cell>
        </row>
        <row r="1767">
          <cell r="D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</row>
        <row r="1768">
          <cell r="D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</row>
        <row r="1769">
          <cell r="D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</row>
        <row r="1770">
          <cell r="D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</row>
        <row r="1771">
          <cell r="D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</row>
        <row r="1772">
          <cell r="F1772" t="str">
            <v>CUSTO HORÁRIO DO EQUIPAMENTO - (A)</v>
          </cell>
          <cell r="J1772">
            <v>0</v>
          </cell>
        </row>
        <row r="1773">
          <cell r="C1773" t="str">
            <v>ÍTEM</v>
          </cell>
          <cell r="D1773" t="str">
            <v>M Ã O    D E   O B R A</v>
          </cell>
          <cell r="E1773" t="str">
            <v>QUANT.</v>
          </cell>
          <cell r="F1773" t="str">
            <v>SALÁRIO HORA</v>
          </cell>
          <cell r="J1773" t="str">
            <v>CUSTO HORÁRIO</v>
          </cell>
        </row>
        <row r="1774">
          <cell r="C1774" t="str">
            <v>T501</v>
          </cell>
          <cell r="D1774" t="str">
            <v>Encarregado de turma</v>
          </cell>
          <cell r="E1774">
            <v>0.02</v>
          </cell>
          <cell r="F1774">
            <v>21.11</v>
          </cell>
          <cell r="G1774" t="e">
            <v>#N/A</v>
          </cell>
          <cell r="H1774" t="e">
            <v>#N/A</v>
          </cell>
          <cell r="I1774" t="e">
            <v>#N/A</v>
          </cell>
          <cell r="J1774">
            <v>0.42</v>
          </cell>
        </row>
        <row r="1775">
          <cell r="C1775" t="str">
            <v>T605</v>
          </cell>
          <cell r="D1775" t="str">
            <v>Armador</v>
          </cell>
          <cell r="E1775">
            <v>0.08</v>
          </cell>
          <cell r="F1775">
            <v>9.44</v>
          </cell>
          <cell r="G1775" t="e">
            <v>#N/A</v>
          </cell>
          <cell r="H1775" t="e">
            <v>#N/A</v>
          </cell>
          <cell r="I1775" t="e">
            <v>#N/A</v>
          </cell>
          <cell r="J1775">
            <v>0.75</v>
          </cell>
        </row>
        <row r="1776">
          <cell r="C1776" t="str">
            <v>T701</v>
          </cell>
          <cell r="D1776" t="str">
            <v>Servente</v>
          </cell>
          <cell r="E1776">
            <v>0.14000000000000001</v>
          </cell>
          <cell r="F1776">
            <v>6.99</v>
          </cell>
          <cell r="G1776" t="e">
            <v>#N/A</v>
          </cell>
          <cell r="H1776" t="e">
            <v>#N/A</v>
          </cell>
          <cell r="I1776" t="e">
            <v>#N/A</v>
          </cell>
          <cell r="J1776">
            <v>0.97</v>
          </cell>
        </row>
        <row r="1777">
          <cell r="D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</row>
        <row r="1778">
          <cell r="D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</row>
        <row r="1779">
          <cell r="F1779" t="str">
            <v>CUSTO HORÁRIO DE MÃO DE OBRA - (B)</v>
          </cell>
          <cell r="J1779">
            <v>2.14</v>
          </cell>
        </row>
        <row r="1780">
          <cell r="F1780" t="str">
            <v>FERRAMENTAS</v>
          </cell>
          <cell r="H1780">
            <v>0.05</v>
          </cell>
          <cell r="J1780">
            <v>0.1</v>
          </cell>
        </row>
        <row r="1781">
          <cell r="F1781" t="str">
            <v>CUSTO HORÁRIO TOTAL - (A + B)</v>
          </cell>
          <cell r="J1781">
            <v>2.2400000000000002</v>
          </cell>
        </row>
        <row r="1782">
          <cell r="F1782" t="str">
            <v>CUSTO UNITÁRIO DE EXECUÇÃO - (D)</v>
          </cell>
          <cell r="J1782">
            <v>2.2400000000000002</v>
          </cell>
        </row>
        <row r="1783">
          <cell r="C1783" t="str">
            <v>ÍTEM</v>
          </cell>
          <cell r="D1783" t="str">
            <v>M A T E R I A L</v>
          </cell>
          <cell r="E1783" t="str">
            <v>UNID</v>
          </cell>
          <cell r="F1783" t="str">
            <v>CONSUMO</v>
          </cell>
          <cell r="H1783" t="str">
            <v xml:space="preserve"> PREÇO UNITÁRIO</v>
          </cell>
          <cell r="J1783" t="str">
            <v>CUSTO UNITÁRIO</v>
          </cell>
        </row>
        <row r="1784">
          <cell r="C1784" t="str">
            <v>M319</v>
          </cell>
          <cell r="D1784" t="str">
            <v>Arame recozido nº. 18</v>
          </cell>
          <cell r="E1784" t="str">
            <v>kg</v>
          </cell>
          <cell r="F1784">
            <v>0.01</v>
          </cell>
          <cell r="H1784">
            <v>5.82</v>
          </cell>
          <cell r="I1784">
            <v>0</v>
          </cell>
          <cell r="J1784">
            <v>0.05</v>
          </cell>
        </row>
        <row r="1785">
          <cell r="D1785">
            <v>0</v>
          </cell>
          <cell r="E1785">
            <v>0</v>
          </cell>
          <cell r="H1785">
            <v>0</v>
          </cell>
          <cell r="I1785">
            <v>0</v>
          </cell>
          <cell r="J1785">
            <v>0</v>
          </cell>
        </row>
        <row r="1786">
          <cell r="D1786">
            <v>0</v>
          </cell>
          <cell r="E1786">
            <v>0</v>
          </cell>
          <cell r="H1786">
            <v>0</v>
          </cell>
          <cell r="I1786">
            <v>0</v>
          </cell>
          <cell r="J1786">
            <v>0</v>
          </cell>
        </row>
        <row r="1787">
          <cell r="D1787">
            <v>0</v>
          </cell>
          <cell r="E1787">
            <v>0</v>
          </cell>
          <cell r="H1787">
            <v>0</v>
          </cell>
          <cell r="I1787">
            <v>0</v>
          </cell>
          <cell r="J1787">
            <v>0</v>
          </cell>
        </row>
        <row r="1788">
          <cell r="D1788">
            <v>0</v>
          </cell>
          <cell r="E1788">
            <v>0</v>
          </cell>
          <cell r="H1788">
            <v>0</v>
          </cell>
          <cell r="I1788">
            <v>0</v>
          </cell>
          <cell r="J1788">
            <v>0</v>
          </cell>
        </row>
        <row r="1789">
          <cell r="F1789" t="str">
            <v>CUSTO TOTAL DE MATERIAL - (E)</v>
          </cell>
          <cell r="J1789">
            <v>0.05</v>
          </cell>
        </row>
        <row r="1790">
          <cell r="C1790" t="str">
            <v>CODIGO</v>
          </cell>
          <cell r="D1790" t="str">
            <v>ATIVIDADES AUXILIARES</v>
          </cell>
          <cell r="E1790" t="str">
            <v>UND</v>
          </cell>
          <cell r="F1790" t="str">
            <v>QUANTIDADE</v>
          </cell>
          <cell r="H1790" t="str">
            <v>CUSTO UNITÁRIO</v>
          </cell>
          <cell r="J1790" t="str">
            <v>CUSTO UNITÁRIO</v>
          </cell>
        </row>
        <row r="1791">
          <cell r="C1791" t="str">
            <v>1 A 00 303 00</v>
          </cell>
          <cell r="D1791" t="str">
            <v>Fornecimento de Aço CA-60</v>
          </cell>
          <cell r="E1791" t="str">
            <v>kg</v>
          </cell>
          <cell r="F1791">
            <v>1.1000000000000001</v>
          </cell>
          <cell r="H1791">
            <v>2.97</v>
          </cell>
          <cell r="J1791">
            <v>3.26</v>
          </cell>
        </row>
        <row r="1792">
          <cell r="D1792">
            <v>0</v>
          </cell>
          <cell r="E1792">
            <v>0</v>
          </cell>
          <cell r="H1792">
            <v>0</v>
          </cell>
          <cell r="J1792">
            <v>0</v>
          </cell>
        </row>
        <row r="1793">
          <cell r="D1793">
            <v>0</v>
          </cell>
          <cell r="E1793">
            <v>0</v>
          </cell>
          <cell r="H1793">
            <v>0</v>
          </cell>
          <cell r="J1793">
            <v>0</v>
          </cell>
        </row>
        <row r="1794">
          <cell r="D1794">
            <v>0</v>
          </cell>
          <cell r="E1794">
            <v>0</v>
          </cell>
          <cell r="H1794">
            <v>0</v>
          </cell>
          <cell r="J1794">
            <v>0</v>
          </cell>
        </row>
        <row r="1795">
          <cell r="D1795">
            <v>0</v>
          </cell>
          <cell r="H1795">
            <v>0</v>
          </cell>
          <cell r="J1795">
            <v>0</v>
          </cell>
        </row>
        <row r="1796">
          <cell r="C1796" t="str">
            <v>OBSERVAÇÕES:</v>
          </cell>
          <cell r="F1796" t="str">
            <v>CUSTO ATIVIDADES AUXILIARES - (F)</v>
          </cell>
          <cell r="J1796">
            <v>3.26</v>
          </cell>
        </row>
        <row r="1797">
          <cell r="F1797" t="str">
            <v>CUSTO UNITÁRIO DIRETO TOTAL</v>
          </cell>
          <cell r="J1797">
            <v>5.55</v>
          </cell>
        </row>
        <row r="1798">
          <cell r="F1798" t="str">
            <v xml:space="preserve">BONIFICAÇÃO </v>
          </cell>
          <cell r="H1798">
            <v>0</v>
          </cell>
          <cell r="J1798">
            <v>0</v>
          </cell>
        </row>
        <row r="1799">
          <cell r="F1799" t="str">
            <v>PREÇO UNITÁRIO  TOTAL</v>
          </cell>
          <cell r="J1799">
            <v>5.55</v>
          </cell>
        </row>
        <row r="1803">
          <cell r="A1803" t="str">
            <v>1 A 01 580 02</v>
          </cell>
          <cell r="C1803" t="str">
            <v>SERVIÇO:</v>
          </cell>
          <cell r="D1803" t="str">
            <v>Fornecimento, preparo e colocação formas aço CA 50</v>
          </cell>
          <cell r="F1803" t="str">
            <v>PRODUÇÃO DA EQUIPE - (C):</v>
          </cell>
          <cell r="J1803">
            <v>1</v>
          </cell>
          <cell r="K1803" t="str">
            <v>kg</v>
          </cell>
          <cell r="M1803">
            <v>5.72</v>
          </cell>
        </row>
        <row r="1804">
          <cell r="F1804" t="str">
            <v>UNITÁRIO</v>
          </cell>
          <cell r="H1804" t="str">
            <v>C. OPERACIONAL</v>
          </cell>
        </row>
        <row r="1805">
          <cell r="C1805" t="str">
            <v>ÍTEM</v>
          </cell>
          <cell r="D1805" t="str">
            <v>E Q U I P A M E N T O</v>
          </cell>
          <cell r="E1805" t="str">
            <v>QUANT.</v>
          </cell>
          <cell r="F1805" t="str">
            <v>PROD</v>
          </cell>
          <cell r="G1805" t="str">
            <v>IMPROD</v>
          </cell>
          <cell r="H1805" t="str">
            <v>PROD</v>
          </cell>
          <cell r="I1805" t="str">
            <v>IMPROD</v>
          </cell>
          <cell r="J1805" t="str">
            <v>CUSTO HORÁRIO</v>
          </cell>
        </row>
        <row r="1806">
          <cell r="D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</row>
        <row r="1807">
          <cell r="D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</row>
        <row r="1808">
          <cell r="D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</row>
        <row r="1809">
          <cell r="D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</row>
        <row r="1810">
          <cell r="D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</row>
        <row r="1811">
          <cell r="D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</row>
        <row r="1812">
          <cell r="D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</row>
        <row r="1813">
          <cell r="F1813" t="str">
            <v>CUSTO HORÁRIO DO EQUIPAMENTO - (A)</v>
          </cell>
          <cell r="J1813">
            <v>0</v>
          </cell>
        </row>
        <row r="1814">
          <cell r="C1814" t="str">
            <v>ÍTEM</v>
          </cell>
          <cell r="D1814" t="str">
            <v>M Ã O    D E   O B R A</v>
          </cell>
          <cell r="E1814" t="str">
            <v>QUANT.</v>
          </cell>
          <cell r="F1814" t="str">
            <v>SALÁRIO HORA</v>
          </cell>
          <cell r="J1814" t="str">
            <v>CUSTO HORÁRIO</v>
          </cell>
        </row>
        <row r="1815">
          <cell r="C1815" t="str">
            <v>T501</v>
          </cell>
          <cell r="D1815" t="str">
            <v>Encarregado de turma</v>
          </cell>
          <cell r="E1815">
            <v>0.02</v>
          </cell>
          <cell r="F1815">
            <v>21.11</v>
          </cell>
          <cell r="G1815" t="e">
            <v>#N/A</v>
          </cell>
          <cell r="H1815" t="e">
            <v>#N/A</v>
          </cell>
          <cell r="I1815" t="e">
            <v>#N/A</v>
          </cell>
          <cell r="J1815">
            <v>0.42</v>
          </cell>
        </row>
        <row r="1816">
          <cell r="C1816" t="str">
            <v>T605</v>
          </cell>
          <cell r="D1816" t="str">
            <v>Armador</v>
          </cell>
          <cell r="E1816">
            <v>0.08</v>
          </cell>
          <cell r="F1816">
            <v>9.44</v>
          </cell>
          <cell r="G1816" t="e">
            <v>#N/A</v>
          </cell>
          <cell r="H1816" t="e">
            <v>#N/A</v>
          </cell>
          <cell r="I1816" t="e">
            <v>#N/A</v>
          </cell>
          <cell r="J1816">
            <v>0.75</v>
          </cell>
        </row>
        <row r="1817">
          <cell r="C1817" t="str">
            <v>T701</v>
          </cell>
          <cell r="D1817" t="str">
            <v>Servente</v>
          </cell>
          <cell r="E1817">
            <v>0.14000000000000001</v>
          </cell>
          <cell r="F1817">
            <v>6.99</v>
          </cell>
          <cell r="G1817" t="e">
            <v>#N/A</v>
          </cell>
          <cell r="H1817" t="e">
            <v>#N/A</v>
          </cell>
          <cell r="I1817" t="e">
            <v>#N/A</v>
          </cell>
          <cell r="J1817">
            <v>0.97</v>
          </cell>
        </row>
        <row r="1818">
          <cell r="D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</row>
        <row r="1819">
          <cell r="D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</row>
        <row r="1820">
          <cell r="F1820" t="str">
            <v>CUSTO HORÁRIO DE MÃO DE OBRA - (B)</v>
          </cell>
          <cell r="J1820">
            <v>2.14</v>
          </cell>
        </row>
        <row r="1821">
          <cell r="F1821" t="str">
            <v>FERRAMENTAS</v>
          </cell>
          <cell r="H1821">
            <v>0.2051</v>
          </cell>
          <cell r="J1821">
            <v>0.43</v>
          </cell>
        </row>
        <row r="1822">
          <cell r="F1822" t="str">
            <v>CUSTO HORÁRIO TOTAL - (A + B)</v>
          </cell>
          <cell r="J1822">
            <v>2.57</v>
          </cell>
        </row>
        <row r="1823">
          <cell r="F1823" t="str">
            <v>CUSTO UNITÁRIO DE EXECUÇÃO - (D)</v>
          </cell>
          <cell r="J1823">
            <v>2.57</v>
          </cell>
        </row>
        <row r="1824">
          <cell r="C1824" t="str">
            <v>ÍTEM</v>
          </cell>
          <cell r="D1824" t="str">
            <v>M A T E R I A L</v>
          </cell>
          <cell r="E1824" t="str">
            <v>UNID</v>
          </cell>
          <cell r="F1824" t="str">
            <v>CONSUMO</v>
          </cell>
          <cell r="H1824" t="str">
            <v xml:space="preserve"> PREÇO UNITÁRIO</v>
          </cell>
          <cell r="J1824" t="str">
            <v>CUSTO UNITÁRIO</v>
          </cell>
        </row>
        <row r="1825">
          <cell r="C1825" t="str">
            <v>M319</v>
          </cell>
          <cell r="D1825" t="str">
            <v>Arame recozido nº. 18</v>
          </cell>
          <cell r="E1825" t="str">
            <v>kg</v>
          </cell>
          <cell r="F1825">
            <v>0.01</v>
          </cell>
          <cell r="H1825">
            <v>5.82</v>
          </cell>
          <cell r="I1825" t="e">
            <v>#N/A</v>
          </cell>
          <cell r="J1825">
            <v>0.05</v>
          </cell>
        </row>
        <row r="1826">
          <cell r="D1826">
            <v>0</v>
          </cell>
          <cell r="E1826">
            <v>0</v>
          </cell>
          <cell r="J1826">
            <v>0</v>
          </cell>
        </row>
        <row r="1827">
          <cell r="D1827">
            <v>0</v>
          </cell>
          <cell r="E1827">
            <v>0</v>
          </cell>
          <cell r="J1827">
            <v>0</v>
          </cell>
        </row>
        <row r="1828">
          <cell r="D1828">
            <v>0</v>
          </cell>
          <cell r="E1828">
            <v>0</v>
          </cell>
          <cell r="J1828">
            <v>0</v>
          </cell>
        </row>
        <row r="1829">
          <cell r="D1829">
            <v>0</v>
          </cell>
          <cell r="E1829">
            <v>0</v>
          </cell>
          <cell r="J1829">
            <v>0</v>
          </cell>
        </row>
        <row r="1830">
          <cell r="F1830" t="str">
            <v>CUSTO TOTAL DE MATERIAL - (E)</v>
          </cell>
          <cell r="J1830">
            <v>0.05</v>
          </cell>
        </row>
        <row r="1831">
          <cell r="C1831" t="str">
            <v>CODIGO</v>
          </cell>
          <cell r="D1831" t="str">
            <v>ATIVIDADES AUXILIARES</v>
          </cell>
          <cell r="E1831" t="str">
            <v>UND</v>
          </cell>
          <cell r="F1831" t="str">
            <v>QUANTIDADE</v>
          </cell>
          <cell r="H1831" t="str">
            <v>CUSTO UNITÁRIO</v>
          </cell>
          <cell r="J1831" t="str">
            <v>CUSTO UNITÁRIO</v>
          </cell>
        </row>
        <row r="1832">
          <cell r="C1832" t="str">
            <v>1 A 00 302 00</v>
          </cell>
          <cell r="D1832" t="str">
            <v>Fornecimento de Aço CA-50</v>
          </cell>
          <cell r="E1832" t="str">
            <v>kg</v>
          </cell>
          <cell r="F1832">
            <v>1.1000000000000001</v>
          </cell>
          <cell r="H1832">
            <v>2.82</v>
          </cell>
          <cell r="J1832">
            <v>3.1</v>
          </cell>
        </row>
        <row r="1833">
          <cell r="D1833">
            <v>0</v>
          </cell>
          <cell r="E1833">
            <v>0</v>
          </cell>
          <cell r="H1833">
            <v>0</v>
          </cell>
          <cell r="J1833">
            <v>0</v>
          </cell>
        </row>
        <row r="1834">
          <cell r="D1834">
            <v>0</v>
          </cell>
          <cell r="E1834">
            <v>0</v>
          </cell>
          <cell r="H1834">
            <v>0</v>
          </cell>
          <cell r="J1834">
            <v>0</v>
          </cell>
        </row>
        <row r="1835">
          <cell r="D1835">
            <v>0</v>
          </cell>
          <cell r="E1835">
            <v>0</v>
          </cell>
          <cell r="H1835">
            <v>0</v>
          </cell>
          <cell r="J1835">
            <v>0</v>
          </cell>
        </row>
        <row r="1836">
          <cell r="D1836">
            <v>0</v>
          </cell>
          <cell r="H1836">
            <v>0</v>
          </cell>
          <cell r="J1836">
            <v>0</v>
          </cell>
        </row>
        <row r="1837">
          <cell r="C1837" t="str">
            <v>OBSERVAÇÕES:</v>
          </cell>
          <cell r="F1837" t="str">
            <v>CUSTO ATIVIDADES AUXILIARES - (F)</v>
          </cell>
          <cell r="J1837">
            <v>3.1</v>
          </cell>
        </row>
        <row r="1838">
          <cell r="F1838" t="str">
            <v>CUSTO UNITÁRIO DIRETO TOTAL</v>
          </cell>
          <cell r="J1838">
            <v>5.72</v>
          </cell>
        </row>
        <row r="1839">
          <cell r="F1839" t="str">
            <v xml:space="preserve">BONIFICAÇÃO </v>
          </cell>
          <cell r="H1839">
            <v>0</v>
          </cell>
          <cell r="J1839">
            <v>0</v>
          </cell>
        </row>
        <row r="1840">
          <cell r="F1840" t="str">
            <v>PREÇO UNITÁRIO  TOTAL</v>
          </cell>
          <cell r="J1840">
            <v>5.72</v>
          </cell>
        </row>
        <row r="1844">
          <cell r="A1844" t="str">
            <v>1 A 01 603 51</v>
          </cell>
          <cell r="C1844" t="str">
            <v>SERVIÇO:</v>
          </cell>
          <cell r="D1844" t="str">
            <v>Argamassa cimento-areia 1:3 A</v>
          </cell>
          <cell r="F1844" t="str">
            <v>PRODUÇÃO DA EQUIPE - (C):</v>
          </cell>
          <cell r="J1844">
            <v>1.77</v>
          </cell>
          <cell r="K1844" t="str">
            <v>m³</v>
          </cell>
          <cell r="M1844">
            <v>373.89</v>
          </cell>
        </row>
        <row r="1845">
          <cell r="F1845" t="str">
            <v>UNITÁRIO</v>
          </cell>
          <cell r="H1845" t="str">
            <v>C. OPERACIONAL</v>
          </cell>
        </row>
        <row r="1846">
          <cell r="C1846" t="str">
            <v>ÍTEM</v>
          </cell>
          <cell r="D1846" t="str">
            <v>E Q U I P A M E N T O</v>
          </cell>
          <cell r="E1846" t="str">
            <v>QUANT.</v>
          </cell>
          <cell r="F1846" t="str">
            <v>PROD</v>
          </cell>
          <cell r="G1846" t="str">
            <v>IMPROD</v>
          </cell>
          <cell r="H1846" t="str">
            <v>PROD</v>
          </cell>
          <cell r="I1846" t="str">
            <v>IMPROD</v>
          </cell>
          <cell r="J1846" t="str">
            <v>CUSTO HORÁRIO</v>
          </cell>
        </row>
        <row r="1847">
          <cell r="C1847" t="str">
            <v>E302</v>
          </cell>
          <cell r="D1847" t="str">
            <v xml:space="preserve">Betoneira : Penedo :  -  320 l </v>
          </cell>
          <cell r="E1847">
            <v>1</v>
          </cell>
          <cell r="F1847">
            <v>1</v>
          </cell>
          <cell r="G1847">
            <v>0</v>
          </cell>
          <cell r="H1847">
            <v>19.38</v>
          </cell>
          <cell r="I1847">
            <v>17.27</v>
          </cell>
          <cell r="J1847">
            <v>19.38</v>
          </cell>
        </row>
        <row r="1848">
          <cell r="C1848" t="str">
            <v>E509</v>
          </cell>
          <cell r="D1848" t="str">
            <v>Grupo Gerador : Heimer : GEHMI-40 - 32,0  KVA</v>
          </cell>
          <cell r="E1848">
            <v>1</v>
          </cell>
          <cell r="F1848">
            <v>1</v>
          </cell>
          <cell r="G1848">
            <v>0</v>
          </cell>
          <cell r="H1848">
            <v>32.17</v>
          </cell>
          <cell r="I1848">
            <v>17.27</v>
          </cell>
          <cell r="J1848">
            <v>32.17</v>
          </cell>
        </row>
        <row r="1849">
          <cell r="C1849" t="str">
            <v>E304</v>
          </cell>
          <cell r="D1849" t="str">
            <v xml:space="preserve">Transportador Manual : AJS :  -  carrinho de mão 80 l </v>
          </cell>
          <cell r="E1849">
            <v>3</v>
          </cell>
          <cell r="F1849">
            <v>1</v>
          </cell>
          <cell r="G1849">
            <v>0</v>
          </cell>
          <cell r="H1849">
            <v>0.13</v>
          </cell>
          <cell r="I1849">
            <v>0</v>
          </cell>
          <cell r="J1849">
            <v>0.39</v>
          </cell>
        </row>
        <row r="1850">
          <cell r="D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</row>
        <row r="1851">
          <cell r="D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</row>
        <row r="1852">
          <cell r="D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</row>
        <row r="1853">
          <cell r="D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</row>
        <row r="1854">
          <cell r="F1854" t="str">
            <v>CUSTO HORÁRIO DO EQUIPAMENTO - (A)</v>
          </cell>
          <cell r="J1854">
            <v>51.94</v>
          </cell>
        </row>
        <row r="1855">
          <cell r="C1855" t="str">
            <v>ÍTEM</v>
          </cell>
          <cell r="D1855" t="str">
            <v>M Ã O    D E   O B R A</v>
          </cell>
          <cell r="E1855" t="str">
            <v>QUANT.</v>
          </cell>
          <cell r="F1855" t="str">
            <v>SALÁRIO HORA</v>
          </cell>
          <cell r="J1855" t="str">
            <v>CUSTO HORÁRIO</v>
          </cell>
        </row>
        <row r="1856">
          <cell r="C1856" t="str">
            <v>T604</v>
          </cell>
          <cell r="D1856" t="str">
            <v>Pedreiro</v>
          </cell>
          <cell r="E1856">
            <v>1</v>
          </cell>
          <cell r="F1856">
            <v>9.44</v>
          </cell>
          <cell r="G1856" t="e">
            <v>#N/A</v>
          </cell>
          <cell r="H1856" t="e">
            <v>#N/A</v>
          </cell>
          <cell r="I1856" t="e">
            <v>#N/A</v>
          </cell>
          <cell r="J1856">
            <v>9.44</v>
          </cell>
        </row>
        <row r="1857">
          <cell r="C1857" t="str">
            <v>T701</v>
          </cell>
          <cell r="D1857" t="str">
            <v>Servente</v>
          </cell>
          <cell r="E1857">
            <v>14</v>
          </cell>
          <cell r="F1857">
            <v>6.99</v>
          </cell>
          <cell r="G1857" t="e">
            <v>#N/A</v>
          </cell>
          <cell r="H1857" t="e">
            <v>#N/A</v>
          </cell>
          <cell r="I1857" t="e">
            <v>#N/A</v>
          </cell>
          <cell r="J1857">
            <v>97.86</v>
          </cell>
        </row>
        <row r="1858">
          <cell r="D1858">
            <v>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</row>
        <row r="1859">
          <cell r="D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</row>
        <row r="1860">
          <cell r="D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</row>
        <row r="1861">
          <cell r="F1861" t="str">
            <v>CUSTO HORÁRIO DE MÃO DE OBRA - (B)</v>
          </cell>
          <cell r="J1861">
            <v>107.3</v>
          </cell>
        </row>
        <row r="1862">
          <cell r="F1862" t="str">
            <v>FERRAMENTAS</v>
          </cell>
          <cell r="H1862">
            <v>0.2051</v>
          </cell>
          <cell r="J1862">
            <v>22</v>
          </cell>
        </row>
        <row r="1863">
          <cell r="F1863" t="str">
            <v>CUSTO HORÁRIO TOTAL - (A + B)</v>
          </cell>
          <cell r="J1863">
            <v>181.24</v>
          </cell>
        </row>
        <row r="1864">
          <cell r="F1864" t="str">
            <v>CUSTO UNITÁRIO DE EXECUÇÃO - (D)</v>
          </cell>
          <cell r="J1864">
            <v>102.39</v>
          </cell>
        </row>
        <row r="1865">
          <cell r="C1865" t="str">
            <v>ÍTEM</v>
          </cell>
          <cell r="D1865" t="str">
            <v>M A T E R I A L</v>
          </cell>
          <cell r="E1865" t="str">
            <v>UNID</v>
          </cell>
          <cell r="F1865" t="str">
            <v>CONSUMO</v>
          </cell>
          <cell r="H1865" t="str">
            <v xml:space="preserve"> PREÇO UNITÁRIO</v>
          </cell>
          <cell r="J1865" t="str">
            <v>CUSTO UNITÁRIO</v>
          </cell>
        </row>
        <row r="1866">
          <cell r="C1866" t="str">
            <v>M704</v>
          </cell>
          <cell r="D1866" t="str">
            <v>Areia lavada comercial DMT até 50 km</v>
          </cell>
          <cell r="E1866" t="str">
            <v>m3</v>
          </cell>
          <cell r="F1866">
            <v>1.1499999999999999</v>
          </cell>
          <cell r="H1866">
            <v>60</v>
          </cell>
          <cell r="I1866" t="e">
            <v>#N/A</v>
          </cell>
          <cell r="J1866">
            <v>69</v>
          </cell>
        </row>
        <row r="1867">
          <cell r="C1867" t="str">
            <v>M202</v>
          </cell>
          <cell r="D1867" t="str">
            <v>Cimento portland CP II-32</v>
          </cell>
          <cell r="E1867" t="str">
            <v>kg</v>
          </cell>
          <cell r="F1867">
            <v>450</v>
          </cell>
          <cell r="H1867">
            <v>0.45</v>
          </cell>
          <cell r="J1867">
            <v>202.5</v>
          </cell>
        </row>
        <row r="1868">
          <cell r="D1868">
            <v>0</v>
          </cell>
          <cell r="E1868">
            <v>0</v>
          </cell>
          <cell r="J1868">
            <v>0</v>
          </cell>
        </row>
        <row r="1869">
          <cell r="D1869">
            <v>0</v>
          </cell>
          <cell r="E1869">
            <v>0</v>
          </cell>
          <cell r="J1869">
            <v>0</v>
          </cell>
        </row>
        <row r="1870">
          <cell r="D1870">
            <v>0</v>
          </cell>
          <cell r="E1870">
            <v>0</v>
          </cell>
          <cell r="J1870">
            <v>0</v>
          </cell>
        </row>
        <row r="1871">
          <cell r="F1871" t="str">
            <v>CUSTO TOTAL DE MATERIAL - (E)</v>
          </cell>
          <cell r="J1871">
            <v>271.5</v>
          </cell>
        </row>
        <row r="1872">
          <cell r="C1872" t="str">
            <v>CODIGO</v>
          </cell>
          <cell r="D1872" t="str">
            <v>ATIVIDADES AUXILIARES</v>
          </cell>
          <cell r="E1872" t="str">
            <v>UND</v>
          </cell>
          <cell r="F1872" t="str">
            <v>QUANTIDADE</v>
          </cell>
          <cell r="H1872" t="str">
            <v>CUSTO UNITÁRIO</v>
          </cell>
          <cell r="J1872" t="str">
            <v>CUSTO UNITÁRIO</v>
          </cell>
        </row>
        <row r="1873">
          <cell r="D1873">
            <v>0</v>
          </cell>
          <cell r="E1873">
            <v>0</v>
          </cell>
          <cell r="H1873">
            <v>0</v>
          </cell>
          <cell r="J1873">
            <v>0</v>
          </cell>
        </row>
        <row r="1874">
          <cell r="D1874">
            <v>0</v>
          </cell>
          <cell r="E1874">
            <v>0</v>
          </cell>
          <cell r="H1874">
            <v>0</v>
          </cell>
          <cell r="J1874">
            <v>0</v>
          </cell>
        </row>
        <row r="1875">
          <cell r="D1875">
            <v>0</v>
          </cell>
          <cell r="E1875">
            <v>0</v>
          </cell>
          <cell r="H1875">
            <v>0</v>
          </cell>
          <cell r="J1875">
            <v>0</v>
          </cell>
        </row>
        <row r="1876">
          <cell r="D1876">
            <v>0</v>
          </cell>
          <cell r="E1876">
            <v>0</v>
          </cell>
          <cell r="H1876">
            <v>0</v>
          </cell>
          <cell r="J1876">
            <v>0</v>
          </cell>
        </row>
        <row r="1877">
          <cell r="D1877">
            <v>0</v>
          </cell>
          <cell r="H1877">
            <v>0</v>
          </cell>
          <cell r="J1877">
            <v>0</v>
          </cell>
        </row>
        <row r="1878">
          <cell r="C1878" t="str">
            <v>OBSERVAÇÕES:</v>
          </cell>
          <cell r="F1878" t="str">
            <v>CUSTO ATIVIDADES AUXILIARES - (F)</v>
          </cell>
          <cell r="J1878">
            <v>0</v>
          </cell>
        </row>
        <row r="1879">
          <cell r="F1879" t="str">
            <v>CUSTO UNITÁRIO DIRETO TOTAL</v>
          </cell>
          <cell r="J1879">
            <v>373.89</v>
          </cell>
        </row>
        <row r="1880">
          <cell r="F1880" t="str">
            <v xml:space="preserve">BONIFICAÇÃO </v>
          </cell>
          <cell r="H1880">
            <v>0</v>
          </cell>
          <cell r="J1880">
            <v>0</v>
          </cell>
        </row>
        <row r="1881">
          <cell r="F1881" t="str">
            <v>PREÇO UNITÁRIO  TOTAL</v>
          </cell>
          <cell r="J1881">
            <v>373.89</v>
          </cell>
        </row>
        <row r="1885">
          <cell r="A1885" t="str">
            <v>1 A 01 604 51</v>
          </cell>
          <cell r="C1885" t="str">
            <v>SERVIÇO:</v>
          </cell>
          <cell r="D1885" t="str">
            <v>Argamassa cimento-areia 1:4</v>
          </cell>
          <cell r="F1885" t="str">
            <v>PRODUÇÃO DA EQUIPE - (C):</v>
          </cell>
          <cell r="J1885">
            <v>1.5</v>
          </cell>
          <cell r="K1885" t="str">
            <v>m³</v>
          </cell>
          <cell r="M1885">
            <v>267.23</v>
          </cell>
        </row>
        <row r="1886">
          <cell r="F1886" t="str">
            <v>UNITÁRIO</v>
          </cell>
          <cell r="H1886" t="str">
            <v>C. OPERACIONAL</v>
          </cell>
        </row>
        <row r="1887">
          <cell r="C1887" t="str">
            <v>ÍTEM</v>
          </cell>
          <cell r="D1887" t="str">
            <v>E Q U I P A M E N T O</v>
          </cell>
          <cell r="E1887" t="str">
            <v>QUANT.</v>
          </cell>
          <cell r="F1887" t="str">
            <v>PROD</v>
          </cell>
          <cell r="G1887" t="str">
            <v>IMPROD</v>
          </cell>
          <cell r="H1887" t="str">
            <v>PROD</v>
          </cell>
          <cell r="I1887" t="str">
            <v>IMPROD</v>
          </cell>
          <cell r="J1887" t="str">
            <v>CUSTO HORÁRIO</v>
          </cell>
        </row>
        <row r="1888">
          <cell r="C1888" t="str">
            <v>E302</v>
          </cell>
          <cell r="D1888" t="str">
            <v xml:space="preserve">Betoneira : Penedo :  -  320 l </v>
          </cell>
          <cell r="E1888">
            <v>1</v>
          </cell>
          <cell r="F1888">
            <v>1</v>
          </cell>
          <cell r="G1888">
            <v>0</v>
          </cell>
          <cell r="H1888">
            <v>19.38</v>
          </cell>
          <cell r="I1888">
            <v>17.27</v>
          </cell>
          <cell r="J1888">
            <v>19.38</v>
          </cell>
        </row>
        <row r="1889">
          <cell r="C1889" t="str">
            <v>E509</v>
          </cell>
          <cell r="D1889" t="str">
            <v>Grupo Gerador : Heimer : GEHMI-40 - 32,0  KVA</v>
          </cell>
          <cell r="E1889">
            <v>1</v>
          </cell>
          <cell r="F1889">
            <v>1</v>
          </cell>
          <cell r="G1889">
            <v>0</v>
          </cell>
          <cell r="H1889">
            <v>32.17</v>
          </cell>
          <cell r="I1889">
            <v>17.27</v>
          </cell>
          <cell r="J1889">
            <v>32.17</v>
          </cell>
        </row>
        <row r="1890">
          <cell r="C1890" t="str">
            <v>E304</v>
          </cell>
          <cell r="D1890" t="str">
            <v xml:space="preserve">Transportador Manual : AJS :  -  carrinho de mão 80 l </v>
          </cell>
          <cell r="E1890">
            <v>3</v>
          </cell>
          <cell r="F1890">
            <v>1</v>
          </cell>
          <cell r="G1890">
            <v>0</v>
          </cell>
          <cell r="H1890">
            <v>0.13</v>
          </cell>
          <cell r="I1890">
            <v>0</v>
          </cell>
          <cell r="J1890">
            <v>0.39</v>
          </cell>
        </row>
        <row r="1891">
          <cell r="D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</row>
        <row r="1892">
          <cell r="D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</row>
        <row r="1893">
          <cell r="F1893" t="str">
            <v>CUSTO HORÁRIO DO EQUIPAMENTO - (A)</v>
          </cell>
          <cell r="J1893">
            <v>51.94</v>
          </cell>
        </row>
        <row r="1894">
          <cell r="C1894" t="str">
            <v>ÍTEM</v>
          </cell>
          <cell r="D1894" t="str">
            <v>M Ã O    D E   O B R A</v>
          </cell>
          <cell r="E1894" t="str">
            <v>QUANT.</v>
          </cell>
          <cell r="F1894" t="str">
            <v>SALÁRIO HORA</v>
          </cell>
          <cell r="J1894" t="str">
            <v>CUSTO HORÁRIO</v>
          </cell>
        </row>
        <row r="1895">
          <cell r="C1895" t="str">
            <v>T604</v>
          </cell>
          <cell r="D1895" t="str">
            <v>Pedreiro</v>
          </cell>
          <cell r="E1895">
            <v>1</v>
          </cell>
          <cell r="F1895">
            <v>9.44</v>
          </cell>
          <cell r="G1895" t="e">
            <v>#N/A</v>
          </cell>
          <cell r="H1895" t="e">
            <v>#N/A</v>
          </cell>
          <cell r="I1895" t="e">
            <v>#N/A</v>
          </cell>
          <cell r="J1895">
            <v>9.44</v>
          </cell>
        </row>
        <row r="1896">
          <cell r="C1896" t="str">
            <v>T701</v>
          </cell>
          <cell r="D1896" t="str">
            <v>Servente</v>
          </cell>
          <cell r="E1896">
            <v>14</v>
          </cell>
          <cell r="F1896">
            <v>6.99</v>
          </cell>
          <cell r="G1896" t="e">
            <v>#N/A</v>
          </cell>
          <cell r="H1896" t="e">
            <v>#N/A</v>
          </cell>
          <cell r="I1896" t="e">
            <v>#N/A</v>
          </cell>
          <cell r="J1896">
            <v>97.86</v>
          </cell>
        </row>
        <row r="1897">
          <cell r="D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</row>
        <row r="1898">
          <cell r="D1898">
            <v>0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</row>
        <row r="1899">
          <cell r="D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</row>
        <row r="1900">
          <cell r="F1900" t="str">
            <v>CUSTO HORÁRIO DE MÃO DE OBRA - (B)</v>
          </cell>
          <cell r="J1900">
            <v>107.3</v>
          </cell>
        </row>
        <row r="1901">
          <cell r="F1901" t="str">
            <v>FERRAMENTAS</v>
          </cell>
          <cell r="H1901">
            <v>0.05</v>
          </cell>
          <cell r="J1901">
            <v>5.36</v>
          </cell>
        </row>
        <row r="1902">
          <cell r="F1902" t="str">
            <v>CUSTO HORÁRIO TOTAL - (A + B)</v>
          </cell>
          <cell r="J1902">
            <v>164.6</v>
          </cell>
        </row>
        <row r="1903">
          <cell r="F1903" t="str">
            <v>CUSTO UNITÁRIO DE EXECUÇÃO - (D)</v>
          </cell>
          <cell r="J1903">
            <v>109.73</v>
          </cell>
        </row>
        <row r="1904">
          <cell r="C1904" t="str">
            <v>ÍTEM</v>
          </cell>
          <cell r="D1904" t="str">
            <v>M A T E R I A L</v>
          </cell>
          <cell r="E1904" t="str">
            <v>UNID</v>
          </cell>
          <cell r="F1904" t="str">
            <v>CONSUMO</v>
          </cell>
          <cell r="H1904" t="str">
            <v xml:space="preserve"> PREÇO UNITÁRIO</v>
          </cell>
          <cell r="J1904" t="str">
            <v>CUSTO UNITÁRIO</v>
          </cell>
        </row>
        <row r="1905">
          <cell r="C1905" t="str">
            <v>M202</v>
          </cell>
          <cell r="D1905" t="str">
            <v>Cimento portland CP II-32</v>
          </cell>
          <cell r="E1905" t="str">
            <v>kg</v>
          </cell>
          <cell r="F1905">
            <v>350</v>
          </cell>
          <cell r="H1905">
            <v>0.45</v>
          </cell>
          <cell r="I1905">
            <v>0</v>
          </cell>
          <cell r="J1905">
            <v>157.5</v>
          </cell>
        </row>
        <row r="1906">
          <cell r="D1906">
            <v>0</v>
          </cell>
          <cell r="E1906">
            <v>0</v>
          </cell>
          <cell r="H1906">
            <v>0</v>
          </cell>
          <cell r="I1906">
            <v>0</v>
          </cell>
          <cell r="J1906">
            <v>0</v>
          </cell>
        </row>
        <row r="1907">
          <cell r="D1907">
            <v>0</v>
          </cell>
          <cell r="E1907">
            <v>0</v>
          </cell>
          <cell r="H1907">
            <v>0</v>
          </cell>
          <cell r="I1907">
            <v>0</v>
          </cell>
          <cell r="J1907">
            <v>0</v>
          </cell>
        </row>
        <row r="1908">
          <cell r="D1908">
            <v>0</v>
          </cell>
          <cell r="E1908">
            <v>0</v>
          </cell>
          <cell r="H1908">
            <v>0</v>
          </cell>
          <cell r="I1908">
            <v>0</v>
          </cell>
          <cell r="J1908">
            <v>0</v>
          </cell>
        </row>
        <row r="1909">
          <cell r="D1909">
            <v>0</v>
          </cell>
          <cell r="E1909">
            <v>0</v>
          </cell>
          <cell r="H1909">
            <v>0</v>
          </cell>
          <cell r="I1909">
            <v>0</v>
          </cell>
          <cell r="J1909">
            <v>0</v>
          </cell>
        </row>
        <row r="1910">
          <cell r="F1910" t="str">
            <v>CUSTO TOTAL DE MATERIAL - (E)</v>
          </cell>
          <cell r="J1910">
            <v>157.5</v>
          </cell>
        </row>
        <row r="1911">
          <cell r="C1911" t="str">
            <v>CODIGO</v>
          </cell>
          <cell r="D1911" t="str">
            <v>ATIVIDADES AUXILIARES</v>
          </cell>
          <cell r="E1911" t="str">
            <v>UND</v>
          </cell>
          <cell r="F1911" t="str">
            <v>QUANTIDADE</v>
          </cell>
          <cell r="H1911" t="str">
            <v>CUSTO UNITÁRIO</v>
          </cell>
          <cell r="J1911" t="str">
            <v>CUSTO UNITÁRIO</v>
          </cell>
        </row>
        <row r="1912">
          <cell r="D1912">
            <v>0</v>
          </cell>
          <cell r="E1912">
            <v>0</v>
          </cell>
          <cell r="H1912">
            <v>0</v>
          </cell>
          <cell r="J1912">
            <v>0</v>
          </cell>
        </row>
        <row r="1913">
          <cell r="D1913">
            <v>0</v>
          </cell>
          <cell r="E1913">
            <v>0</v>
          </cell>
          <cell r="H1913">
            <v>0</v>
          </cell>
          <cell r="J1913">
            <v>0</v>
          </cell>
        </row>
        <row r="1914">
          <cell r="D1914">
            <v>0</v>
          </cell>
          <cell r="E1914">
            <v>0</v>
          </cell>
          <cell r="H1914">
            <v>0</v>
          </cell>
          <cell r="J1914">
            <v>0</v>
          </cell>
        </row>
        <row r="1915">
          <cell r="D1915">
            <v>0</v>
          </cell>
          <cell r="E1915">
            <v>0</v>
          </cell>
          <cell r="H1915">
            <v>0</v>
          </cell>
          <cell r="J1915">
            <v>0</v>
          </cell>
        </row>
        <row r="1916">
          <cell r="D1916">
            <v>0</v>
          </cell>
          <cell r="H1916">
            <v>0</v>
          </cell>
          <cell r="J1916">
            <v>0</v>
          </cell>
        </row>
        <row r="1917">
          <cell r="C1917" t="str">
            <v>OBSERVAÇÕES:</v>
          </cell>
          <cell r="F1917" t="str">
            <v>CUSTO ATIVIDADES AUXILIARES - (F)</v>
          </cell>
          <cell r="J1917">
            <v>0</v>
          </cell>
        </row>
        <row r="1918">
          <cell r="F1918" t="str">
            <v>CUSTO UNITÁRIO DIRETO TOTAL</v>
          </cell>
          <cell r="J1918">
            <v>267.23</v>
          </cell>
        </row>
        <row r="1919">
          <cell r="F1919" t="str">
            <v xml:space="preserve">BONIFICAÇÃO </v>
          </cell>
          <cell r="H1919">
            <v>0</v>
          </cell>
          <cell r="J1919">
            <v>0</v>
          </cell>
        </row>
        <row r="1920">
          <cell r="F1920" t="str">
            <v>PREÇO UNITÁRIO  TOTAL</v>
          </cell>
          <cell r="J1920">
            <v>267.23</v>
          </cell>
        </row>
        <row r="1924">
          <cell r="A1924" t="str">
            <v>1 A 01 720 50</v>
          </cell>
          <cell r="C1924" t="str">
            <v>SERVIÇO:</v>
          </cell>
          <cell r="D1924" t="str">
            <v>Concreto Fck=18MPa para pré-moldados (guarda-corpo) AC/BC</v>
          </cell>
          <cell r="F1924" t="str">
            <v>PRODUÇÃO DA EQUIPE - (C):</v>
          </cell>
          <cell r="J1924">
            <v>5</v>
          </cell>
          <cell r="K1924" t="str">
            <v>m³</v>
          </cell>
          <cell r="M1924" t="e">
            <v>#N/A</v>
          </cell>
        </row>
        <row r="1925">
          <cell r="F1925" t="str">
            <v>UNITÁRIO</v>
          </cell>
          <cell r="H1925" t="str">
            <v>C. OPERACIONAL</v>
          </cell>
        </row>
        <row r="1926">
          <cell r="C1926" t="str">
            <v>ÍTEM</v>
          </cell>
          <cell r="D1926" t="str">
            <v>E Q U I P A M E N T O</v>
          </cell>
          <cell r="E1926" t="str">
            <v>QUANT.</v>
          </cell>
          <cell r="F1926" t="str">
            <v>PROD</v>
          </cell>
          <cell r="G1926" t="str">
            <v>IMPROD</v>
          </cell>
          <cell r="H1926" t="str">
            <v>PROD</v>
          </cell>
          <cell r="I1926" t="str">
            <v>IMPROD</v>
          </cell>
          <cell r="J1926" t="str">
            <v>CUSTO HORÁRIO</v>
          </cell>
        </row>
        <row r="1927">
          <cell r="C1927" t="str">
            <v>E301</v>
          </cell>
          <cell r="D1927" t="str">
            <v>Betoneira - 320 l (7 kW)</v>
          </cell>
          <cell r="E1927">
            <v>1</v>
          </cell>
          <cell r="F1927">
            <v>1</v>
          </cell>
          <cell r="G1927">
            <v>0</v>
          </cell>
          <cell r="H1927">
            <v>20.010000000000002</v>
          </cell>
          <cell r="I1927">
            <v>17.27</v>
          </cell>
          <cell r="J1927">
            <v>20.010000000000002</v>
          </cell>
        </row>
        <row r="1928">
          <cell r="C1928" t="str">
            <v>E304</v>
          </cell>
          <cell r="D1928" t="str">
            <v xml:space="preserve">Transportador Manual : AJS :  -  carrinho de mão 80 l </v>
          </cell>
          <cell r="E1928">
            <v>3</v>
          </cell>
          <cell r="F1928">
            <v>1</v>
          </cell>
          <cell r="G1928">
            <v>0</v>
          </cell>
          <cell r="H1928">
            <v>0.13</v>
          </cell>
          <cell r="I1928">
            <v>0</v>
          </cell>
          <cell r="J1928">
            <v>0.39</v>
          </cell>
        </row>
        <row r="1929">
          <cell r="C1929" t="str">
            <v>E318</v>
          </cell>
          <cell r="D1929" t="str">
            <v>Fábric. Pré-Moldado Concreto : Servimaq : - inst. compl. - guarda-corpo</v>
          </cell>
          <cell r="E1929">
            <v>1</v>
          </cell>
          <cell r="F1929">
            <v>1</v>
          </cell>
          <cell r="G1929">
            <v>0</v>
          </cell>
          <cell r="H1929">
            <v>2.69</v>
          </cell>
          <cell r="I1929">
            <v>0</v>
          </cell>
          <cell r="J1929">
            <v>2.69</v>
          </cell>
        </row>
        <row r="1930">
          <cell r="C1930" t="str">
            <v>E509</v>
          </cell>
          <cell r="D1930" t="str">
            <v>Grupo Gerador : Heimer : GEHMI-40 - 32,0  KVA</v>
          </cell>
          <cell r="E1930">
            <v>1</v>
          </cell>
          <cell r="F1930">
            <v>1</v>
          </cell>
          <cell r="G1930">
            <v>0</v>
          </cell>
          <cell r="H1930">
            <v>32.17</v>
          </cell>
          <cell r="I1930">
            <v>17.27</v>
          </cell>
          <cell r="J1930">
            <v>32.17</v>
          </cell>
        </row>
        <row r="1931">
          <cell r="D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</row>
        <row r="1932">
          <cell r="D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</row>
        <row r="1933">
          <cell r="F1933" t="str">
            <v>CUSTO HORÁRIO DO EQUIPAMENTO - (A)</v>
          </cell>
          <cell r="J1933">
            <v>55.26</v>
          </cell>
        </row>
        <row r="1934">
          <cell r="C1934" t="str">
            <v>ÍTEM</v>
          </cell>
          <cell r="D1934" t="str">
            <v>M Ã O    D E   O B R A</v>
          </cell>
          <cell r="E1934" t="str">
            <v>QUANT.</v>
          </cell>
          <cell r="F1934" t="str">
            <v>SALÁRIO HORA</v>
          </cell>
          <cell r="J1934" t="str">
            <v>CUSTO HORÁRIO</v>
          </cell>
        </row>
        <row r="1935">
          <cell r="C1935" t="str">
            <v>T501</v>
          </cell>
          <cell r="D1935" t="str">
            <v>Encarregado de turma</v>
          </cell>
          <cell r="E1935">
            <v>1</v>
          </cell>
          <cell r="F1935">
            <v>21.11</v>
          </cell>
          <cell r="G1935" t="e">
            <v>#N/A</v>
          </cell>
          <cell r="H1935" t="e">
            <v>#N/A</v>
          </cell>
          <cell r="I1935" t="e">
            <v>#N/A</v>
          </cell>
          <cell r="J1935">
            <v>21.11</v>
          </cell>
        </row>
        <row r="1936">
          <cell r="C1936" t="str">
            <v>T604</v>
          </cell>
          <cell r="D1936" t="str">
            <v>Pedreiro</v>
          </cell>
          <cell r="E1936">
            <v>1</v>
          </cell>
          <cell r="F1936">
            <v>9.44</v>
          </cell>
          <cell r="G1936" t="e">
            <v>#N/A</v>
          </cell>
          <cell r="H1936" t="e">
            <v>#N/A</v>
          </cell>
          <cell r="I1936" t="e">
            <v>#N/A</v>
          </cell>
          <cell r="J1936">
            <v>9.44</v>
          </cell>
        </row>
        <row r="1937">
          <cell r="C1937" t="str">
            <v>T701</v>
          </cell>
          <cell r="D1937" t="str">
            <v>Servente</v>
          </cell>
          <cell r="E1937">
            <v>10</v>
          </cell>
          <cell r="F1937">
            <v>6.99</v>
          </cell>
          <cell r="G1937" t="e">
            <v>#N/A</v>
          </cell>
          <cell r="H1937" t="e">
            <v>#N/A</v>
          </cell>
          <cell r="I1937" t="e">
            <v>#N/A</v>
          </cell>
          <cell r="J1937">
            <v>69.900000000000006</v>
          </cell>
        </row>
        <row r="1938">
          <cell r="D1938">
            <v>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</row>
        <row r="1939">
          <cell r="D1939">
            <v>0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</row>
        <row r="1940">
          <cell r="F1940" t="str">
            <v>CUSTO HORÁRIO DE MÃO DE OBRA - (B)</v>
          </cell>
          <cell r="J1940">
            <v>100.45</v>
          </cell>
        </row>
        <row r="1941">
          <cell r="F1941" t="str">
            <v>FERRAMENTAS</v>
          </cell>
          <cell r="H1941">
            <v>0.2051</v>
          </cell>
          <cell r="J1941">
            <v>20.6</v>
          </cell>
        </row>
        <row r="1942">
          <cell r="F1942" t="str">
            <v>CUSTO HORÁRIO TOTAL - (A + B)</v>
          </cell>
          <cell r="J1942">
            <v>176.31</v>
          </cell>
        </row>
        <row r="1943">
          <cell r="F1943" t="str">
            <v>CUSTO UNITÁRIO DE EXECUÇÃO - (D)</v>
          </cell>
          <cell r="J1943">
            <v>35.26</v>
          </cell>
        </row>
        <row r="1944">
          <cell r="C1944" t="str">
            <v>ÍTEM</v>
          </cell>
          <cell r="D1944" t="str">
            <v>M A T E R I A L</v>
          </cell>
          <cell r="E1944" t="str">
            <v>UNID</v>
          </cell>
          <cell r="F1944" t="str">
            <v>CONSUMO</v>
          </cell>
          <cell r="H1944" t="str">
            <v xml:space="preserve"> PREÇO UNITÁRIO</v>
          </cell>
          <cell r="J1944" t="str">
            <v>CUSTO UNITÁRIO</v>
          </cell>
        </row>
        <row r="1945">
          <cell r="C1945" t="str">
            <v>M704</v>
          </cell>
          <cell r="D1945" t="str">
            <v>Areia lavada comercial DMT até 50 km</v>
          </cell>
          <cell r="E1945" t="str">
            <v>m3</v>
          </cell>
          <cell r="F1945">
            <v>0.62</v>
          </cell>
          <cell r="H1945">
            <v>60</v>
          </cell>
          <cell r="I1945" t="e">
            <v>#N/A</v>
          </cell>
          <cell r="J1945">
            <v>37.200000000000003</v>
          </cell>
        </row>
        <row r="1946">
          <cell r="C1946" t="str">
            <v>M202</v>
          </cell>
          <cell r="D1946" t="str">
            <v>Cimento portland CP II-32</v>
          </cell>
          <cell r="E1946" t="str">
            <v>kg</v>
          </cell>
          <cell r="F1946">
            <v>350</v>
          </cell>
          <cell r="H1946">
            <v>0.45</v>
          </cell>
          <cell r="J1946">
            <v>157.5</v>
          </cell>
        </row>
        <row r="1947">
          <cell r="D1947">
            <v>0</v>
          </cell>
          <cell r="E1947">
            <v>0</v>
          </cell>
          <cell r="H1947">
            <v>0</v>
          </cell>
          <cell r="J1947">
            <v>0</v>
          </cell>
        </row>
        <row r="1948">
          <cell r="D1948">
            <v>0</v>
          </cell>
          <cell r="E1948">
            <v>0</v>
          </cell>
          <cell r="J1948">
            <v>0</v>
          </cell>
        </row>
        <row r="1949">
          <cell r="D1949">
            <v>0</v>
          </cell>
          <cell r="E1949">
            <v>0</v>
          </cell>
          <cell r="J1949">
            <v>0</v>
          </cell>
        </row>
        <row r="1950">
          <cell r="F1950" t="str">
            <v>CUSTO TOTAL DE MATERIAL - (E)</v>
          </cell>
          <cell r="J1950">
            <v>194.7</v>
          </cell>
        </row>
        <row r="1951">
          <cell r="C1951" t="str">
            <v>CODIGO</v>
          </cell>
          <cell r="D1951" t="str">
            <v>ATIVIDADES AUXILIARES</v>
          </cell>
          <cell r="E1951" t="str">
            <v>UND</v>
          </cell>
          <cell r="F1951" t="str">
            <v>QUANTIDADE</v>
          </cell>
          <cell r="H1951" t="str">
            <v>CUSTO UNITÁRIO</v>
          </cell>
          <cell r="J1951" t="str">
            <v>CUSTO UNITÁRIO</v>
          </cell>
        </row>
        <row r="1952">
          <cell r="C1952" t="str">
            <v>1 A 00 717 00</v>
          </cell>
          <cell r="D1952" t="e">
            <v>#N/A</v>
          </cell>
          <cell r="E1952" t="e">
            <v>#N/A</v>
          </cell>
          <cell r="F1952">
            <v>0.76800000000000002</v>
          </cell>
          <cell r="H1952" t="e">
            <v>#N/A</v>
          </cell>
          <cell r="J1952" t="e">
            <v>#N/A</v>
          </cell>
        </row>
        <row r="1953">
          <cell r="D1953">
            <v>0</v>
          </cell>
          <cell r="E1953">
            <v>0</v>
          </cell>
          <cell r="H1953">
            <v>0</v>
          </cell>
          <cell r="J1953">
            <v>0</v>
          </cell>
        </row>
        <row r="1954">
          <cell r="D1954">
            <v>0</v>
          </cell>
          <cell r="E1954">
            <v>0</v>
          </cell>
          <cell r="H1954">
            <v>0</v>
          </cell>
          <cell r="J1954">
            <v>0</v>
          </cell>
        </row>
        <row r="1955">
          <cell r="D1955">
            <v>0</v>
          </cell>
          <cell r="E1955">
            <v>0</v>
          </cell>
          <cell r="H1955">
            <v>0</v>
          </cell>
          <cell r="J1955">
            <v>0</v>
          </cell>
        </row>
        <row r="1956">
          <cell r="D1956">
            <v>0</v>
          </cell>
          <cell r="H1956">
            <v>0</v>
          </cell>
          <cell r="J1956">
            <v>0</v>
          </cell>
        </row>
        <row r="1957">
          <cell r="C1957" t="str">
            <v>OBSERVAÇÕES:</v>
          </cell>
          <cell r="F1957" t="str">
            <v>CUSTO UNITÁRIO DE TRANSPORTE - (F)</v>
          </cell>
          <cell r="J1957" t="e">
            <v>#N/A</v>
          </cell>
        </row>
        <row r="1958">
          <cell r="F1958" t="str">
            <v>CUSTO UNITÁRIO DIRETO TOTAL</v>
          </cell>
          <cell r="J1958" t="e">
            <v>#N/A</v>
          </cell>
        </row>
        <row r="1959">
          <cell r="F1959" t="str">
            <v xml:space="preserve">BONIFICAÇÃO </v>
          </cell>
          <cell r="H1959">
            <v>0</v>
          </cell>
          <cell r="J1959" t="e">
            <v>#N/A</v>
          </cell>
        </row>
        <row r="1960">
          <cell r="F1960" t="str">
            <v>PREÇO UNITÁRIO  TOTAL</v>
          </cell>
          <cell r="J1960" t="e">
            <v>#N/A</v>
          </cell>
        </row>
        <row r="1964">
          <cell r="A1964" t="str">
            <v>1 A 01 720 52</v>
          </cell>
          <cell r="C1964" t="str">
            <v>SERVIÇO:</v>
          </cell>
          <cell r="D1964" t="str">
            <v>Fabricação de Guarda-corpo (brita e areia comercial)</v>
          </cell>
          <cell r="F1964" t="str">
            <v>PRODUÇÃO DA EQUIPE - (C):</v>
          </cell>
          <cell r="J1964">
            <v>1</v>
          </cell>
          <cell r="K1964" t="str">
            <v>M</v>
          </cell>
          <cell r="M1964">
            <v>5.9</v>
          </cell>
        </row>
        <row r="1965">
          <cell r="F1965" t="str">
            <v>UNITÁRIO</v>
          </cell>
          <cell r="H1965" t="str">
            <v>C. OPERACIONAL</v>
          </cell>
        </row>
        <row r="1966">
          <cell r="C1966" t="str">
            <v>ÍTEM</v>
          </cell>
          <cell r="D1966" t="str">
            <v>E Q U I P A M E N T O</v>
          </cell>
          <cell r="E1966" t="str">
            <v>QUANT.</v>
          </cell>
          <cell r="F1966" t="str">
            <v>PROD</v>
          </cell>
          <cell r="G1966" t="str">
            <v>IMPROD</v>
          </cell>
          <cell r="H1966" t="str">
            <v>PROD</v>
          </cell>
          <cell r="I1966" t="str">
            <v>IMPROD</v>
          </cell>
          <cell r="J1966" t="str">
            <v>CUSTO HORÁRIO</v>
          </cell>
        </row>
        <row r="1967">
          <cell r="D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</row>
        <row r="1968">
          <cell r="D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</row>
        <row r="1969">
          <cell r="D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</row>
        <row r="1970">
          <cell r="D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</row>
        <row r="1971">
          <cell r="D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</row>
        <row r="1972">
          <cell r="D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</row>
        <row r="1973">
          <cell r="D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</row>
        <row r="1974">
          <cell r="F1974" t="str">
            <v>CUSTO HORÁRIO DO EQUIPAMENTO - (A)</v>
          </cell>
          <cell r="J1974">
            <v>0</v>
          </cell>
        </row>
        <row r="1975">
          <cell r="C1975" t="str">
            <v>ÍTEM</v>
          </cell>
          <cell r="D1975" t="str">
            <v>M Ã O    D E   O B R A</v>
          </cell>
          <cell r="E1975" t="str">
            <v>QUANT.</v>
          </cell>
          <cell r="F1975" t="str">
            <v>SALÁRIO HORA</v>
          </cell>
          <cell r="J1975" t="str">
            <v>CUSTO HORÁRIO</v>
          </cell>
        </row>
        <row r="1976">
          <cell r="C1976" t="str">
            <v>T501</v>
          </cell>
          <cell r="D1976" t="str">
            <v>Encarregado de turma</v>
          </cell>
          <cell r="E1976">
            <v>0.1</v>
          </cell>
          <cell r="F1976">
            <v>21.11</v>
          </cell>
          <cell r="G1976" t="e">
            <v>#N/A</v>
          </cell>
          <cell r="H1976" t="e">
            <v>#N/A</v>
          </cell>
          <cell r="I1976" t="e">
            <v>#N/A</v>
          </cell>
          <cell r="J1976">
            <v>2.11</v>
          </cell>
        </row>
        <row r="1977">
          <cell r="C1977" t="str">
            <v>T701</v>
          </cell>
          <cell r="D1977" t="str">
            <v>Servente</v>
          </cell>
          <cell r="E1977">
            <v>0.4</v>
          </cell>
          <cell r="F1977">
            <v>6.99</v>
          </cell>
          <cell r="G1977" t="e">
            <v>#N/A</v>
          </cell>
          <cell r="H1977" t="e">
            <v>#N/A</v>
          </cell>
          <cell r="I1977" t="e">
            <v>#N/A</v>
          </cell>
          <cell r="J1977">
            <v>2.79</v>
          </cell>
        </row>
        <row r="1978">
          <cell r="D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</row>
        <row r="1979">
          <cell r="D1979">
            <v>0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</row>
        <row r="1980">
          <cell r="D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</row>
        <row r="1981">
          <cell r="F1981" t="str">
            <v>CUSTO HORÁRIO DE MÃO DE OBRA - (B)</v>
          </cell>
          <cell r="J1981">
            <v>4.9000000000000004</v>
          </cell>
        </row>
        <row r="1982">
          <cell r="F1982" t="str">
            <v>FERRAMENTAS</v>
          </cell>
          <cell r="H1982">
            <v>0.2051</v>
          </cell>
          <cell r="J1982">
            <v>1</v>
          </cell>
        </row>
        <row r="1983">
          <cell r="F1983" t="str">
            <v>CUSTO HORÁRIO TOTAL - (A + B)</v>
          </cell>
          <cell r="J1983">
            <v>5.9</v>
          </cell>
        </row>
        <row r="1984">
          <cell r="F1984" t="str">
            <v>CUSTO UNITÁRIO DE EXECUÇÃO - (D)</v>
          </cell>
          <cell r="J1984">
            <v>5.9</v>
          </cell>
        </row>
        <row r="1985">
          <cell r="C1985" t="str">
            <v>ÍTEM</v>
          </cell>
          <cell r="D1985" t="str">
            <v>M A T E R I A L</v>
          </cell>
          <cell r="E1985" t="str">
            <v>UNID</v>
          </cell>
          <cell r="F1985" t="str">
            <v>CONSUMO</v>
          </cell>
          <cell r="H1985" t="str">
            <v xml:space="preserve"> PREÇO UNITÁRIO</v>
          </cell>
          <cell r="J1985" t="str">
            <v>CUSTO UNITÁRIO</v>
          </cell>
        </row>
        <row r="1986">
          <cell r="D1986">
            <v>0</v>
          </cell>
          <cell r="E1986">
            <v>0</v>
          </cell>
          <cell r="J1986">
            <v>0</v>
          </cell>
        </row>
        <row r="1987">
          <cell r="D1987">
            <v>0</v>
          </cell>
          <cell r="J1987">
            <v>0</v>
          </cell>
        </row>
        <row r="1988">
          <cell r="D1988">
            <v>0</v>
          </cell>
          <cell r="E1988">
            <v>0</v>
          </cell>
          <cell r="J1988">
            <v>0</v>
          </cell>
        </row>
        <row r="1989">
          <cell r="D1989">
            <v>0</v>
          </cell>
          <cell r="E1989">
            <v>0</v>
          </cell>
          <cell r="J1989">
            <v>0</v>
          </cell>
        </row>
        <row r="1990">
          <cell r="D1990">
            <v>0</v>
          </cell>
          <cell r="E1990">
            <v>0</v>
          </cell>
          <cell r="J1990">
            <v>0</v>
          </cell>
        </row>
        <row r="1991">
          <cell r="F1991" t="str">
            <v>CUSTO TOTAL DE MATERIAL - (E)</v>
          </cell>
          <cell r="J1991">
            <v>0</v>
          </cell>
        </row>
        <row r="1992">
          <cell r="C1992" t="str">
            <v>CODIGO</v>
          </cell>
          <cell r="D1992" t="str">
            <v>ATIVIDADES AUXILIARES</v>
          </cell>
          <cell r="E1992" t="str">
            <v>UND</v>
          </cell>
          <cell r="F1992" t="str">
            <v>QUANTIDADE</v>
          </cell>
          <cell r="H1992" t="str">
            <v>CUSTO UNITÁRIO</v>
          </cell>
          <cell r="J1992" t="str">
            <v>CUSTO UNITÁRIO</v>
          </cell>
        </row>
        <row r="1993">
          <cell r="D1993">
            <v>0</v>
          </cell>
          <cell r="E1993">
            <v>0</v>
          </cell>
          <cell r="H1993">
            <v>0</v>
          </cell>
          <cell r="J1993">
            <v>0</v>
          </cell>
        </row>
        <row r="1994">
          <cell r="D1994">
            <v>0</v>
          </cell>
          <cell r="E1994">
            <v>0</v>
          </cell>
          <cell r="H1994">
            <v>0</v>
          </cell>
          <cell r="J1994">
            <v>0</v>
          </cell>
        </row>
        <row r="1995">
          <cell r="D1995">
            <v>0</v>
          </cell>
          <cell r="E1995">
            <v>0</v>
          </cell>
          <cell r="H1995">
            <v>0</v>
          </cell>
          <cell r="J1995">
            <v>0</v>
          </cell>
        </row>
        <row r="1996">
          <cell r="D1996">
            <v>0</v>
          </cell>
          <cell r="E1996">
            <v>0</v>
          </cell>
          <cell r="H1996">
            <v>0</v>
          </cell>
          <cell r="J1996">
            <v>0</v>
          </cell>
        </row>
        <row r="1997">
          <cell r="D1997">
            <v>0</v>
          </cell>
          <cell r="H1997">
            <v>0</v>
          </cell>
          <cell r="J1997">
            <v>0</v>
          </cell>
        </row>
        <row r="1998">
          <cell r="C1998" t="str">
            <v>OBSERVAÇÕES:</v>
          </cell>
          <cell r="F1998" t="str">
            <v>CUSTO ATIVIDADES AUXILIARES - (F)</v>
          </cell>
          <cell r="J1998">
            <v>0</v>
          </cell>
        </row>
        <row r="1999">
          <cell r="F1999" t="str">
            <v>CUSTO UNITÁRIO DIRETO TOTAL</v>
          </cell>
          <cell r="J1999">
            <v>5.9</v>
          </cell>
        </row>
        <row r="2000">
          <cell r="F2000" t="str">
            <v xml:space="preserve">BONIFICAÇÃO </v>
          </cell>
          <cell r="H2000">
            <v>0</v>
          </cell>
          <cell r="J2000">
            <v>0</v>
          </cell>
        </row>
        <row r="2001">
          <cell r="F2001" t="str">
            <v>PREÇO UNITÁRIO  TOTAL</v>
          </cell>
          <cell r="J2001">
            <v>5.9</v>
          </cell>
        </row>
        <row r="2005">
          <cell r="A2005" t="str">
            <v>1 A 01 725 01</v>
          </cell>
          <cell r="C2005" t="str">
            <v>SERVIÇO:</v>
          </cell>
          <cell r="D2005" t="str">
            <v>Fabricação de balizador de concreto</v>
          </cell>
          <cell r="F2005" t="str">
            <v>PRODUÇÃO DA EQUIPE - (C):</v>
          </cell>
          <cell r="J2005">
            <v>12</v>
          </cell>
          <cell r="K2005" t="str">
            <v>UD</v>
          </cell>
          <cell r="M2005">
            <v>14.39</v>
          </cell>
        </row>
        <row r="2006">
          <cell r="F2006" t="str">
            <v>UNITÁRIO</v>
          </cell>
          <cell r="H2006" t="str">
            <v>C. OPERACIONAL</v>
          </cell>
        </row>
        <row r="2007">
          <cell r="C2007" t="str">
            <v>ÍTEM</v>
          </cell>
          <cell r="D2007" t="str">
            <v>E Q U I P A M E N T O</v>
          </cell>
          <cell r="E2007" t="str">
            <v>QUANT.</v>
          </cell>
          <cell r="F2007" t="str">
            <v>PROD</v>
          </cell>
          <cell r="G2007" t="str">
            <v>IMPROD</v>
          </cell>
          <cell r="H2007" t="str">
            <v>PROD</v>
          </cell>
          <cell r="I2007" t="str">
            <v>IMPROD</v>
          </cell>
          <cell r="J2007" t="str">
            <v>CUSTO HORÁRIO</v>
          </cell>
        </row>
        <row r="2008">
          <cell r="C2008" t="str">
            <v>E302</v>
          </cell>
          <cell r="D2008" t="str">
            <v xml:space="preserve">Betoneira : Penedo :  -  320 l </v>
          </cell>
          <cell r="E2008">
            <v>1</v>
          </cell>
          <cell r="F2008">
            <v>0.9</v>
          </cell>
          <cell r="G2008">
            <v>0.1</v>
          </cell>
          <cell r="H2008">
            <v>19.38</v>
          </cell>
          <cell r="I2008">
            <v>17.27</v>
          </cell>
          <cell r="J2008">
            <v>19.16</v>
          </cell>
        </row>
        <row r="2009">
          <cell r="C2009" t="str">
            <v>E317</v>
          </cell>
          <cell r="D2009" t="str">
            <v>Fábric. Pré-Moldado Concreto : Servimaq : - inst. compl. - balizador</v>
          </cell>
          <cell r="E2009">
            <v>1</v>
          </cell>
          <cell r="F2009">
            <v>0.9</v>
          </cell>
          <cell r="G2009">
            <v>0.1</v>
          </cell>
          <cell r="H2009">
            <v>2.0099999999999998</v>
          </cell>
          <cell r="I2009">
            <v>0</v>
          </cell>
          <cell r="J2009">
            <v>1.8</v>
          </cell>
        </row>
        <row r="2010">
          <cell r="C2010" t="str">
            <v>E509</v>
          </cell>
          <cell r="D2010" t="str">
            <v>Grupo Gerador : Heimer : GEHMI-40 - 32,0  KVA</v>
          </cell>
          <cell r="E2010">
            <v>1</v>
          </cell>
          <cell r="F2010">
            <v>0.9</v>
          </cell>
          <cell r="G2010">
            <v>0.1</v>
          </cell>
          <cell r="H2010">
            <v>32.17</v>
          </cell>
          <cell r="I2010">
            <v>17.27</v>
          </cell>
          <cell r="J2010">
            <v>30.68</v>
          </cell>
        </row>
        <row r="2011">
          <cell r="D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</row>
        <row r="2012">
          <cell r="D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</row>
        <row r="2013">
          <cell r="D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</row>
        <row r="2014">
          <cell r="D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</row>
        <row r="2015">
          <cell r="F2015" t="str">
            <v>CUSTO HORÁRIO DO EQUIPAMENTO - (A)</v>
          </cell>
          <cell r="J2015">
            <v>51.64</v>
          </cell>
        </row>
        <row r="2016">
          <cell r="C2016" t="str">
            <v>ÍTEM</v>
          </cell>
          <cell r="D2016" t="str">
            <v>M Ã O    D E   O B R A</v>
          </cell>
          <cell r="E2016" t="str">
            <v>QUANT.</v>
          </cell>
          <cell r="F2016" t="str">
            <v>SALÁRIO HORA</v>
          </cell>
          <cell r="J2016" t="str">
            <v>CUSTO HORÁRIO</v>
          </cell>
        </row>
        <row r="2017">
          <cell r="C2017" t="str">
            <v>T501</v>
          </cell>
          <cell r="D2017" t="str">
            <v>Encarregado de turma</v>
          </cell>
          <cell r="E2017">
            <v>1</v>
          </cell>
          <cell r="F2017">
            <v>21.11</v>
          </cell>
          <cell r="G2017" t="e">
            <v>#N/A</v>
          </cell>
          <cell r="H2017" t="e">
            <v>#N/A</v>
          </cell>
          <cell r="I2017" t="e">
            <v>#N/A</v>
          </cell>
          <cell r="J2017">
            <v>21.11</v>
          </cell>
        </row>
        <row r="2018">
          <cell r="C2018" t="str">
            <v>T604</v>
          </cell>
          <cell r="D2018" t="str">
            <v>Pedreiro</v>
          </cell>
          <cell r="E2018">
            <v>1</v>
          </cell>
          <cell r="F2018">
            <v>9.44</v>
          </cell>
          <cell r="G2018" t="e">
            <v>#N/A</v>
          </cell>
          <cell r="H2018" t="e">
            <v>#N/A</v>
          </cell>
          <cell r="I2018" t="e">
            <v>#N/A</v>
          </cell>
          <cell r="J2018">
            <v>9.44</v>
          </cell>
        </row>
        <row r="2019">
          <cell r="C2019" t="str">
            <v>T605</v>
          </cell>
          <cell r="D2019" t="str">
            <v>Armador</v>
          </cell>
          <cell r="E2019">
            <v>0.5</v>
          </cell>
          <cell r="F2019">
            <v>9.44</v>
          </cell>
          <cell r="G2019" t="e">
            <v>#N/A</v>
          </cell>
          <cell r="H2019" t="e">
            <v>#N/A</v>
          </cell>
          <cell r="I2019" t="e">
            <v>#N/A</v>
          </cell>
          <cell r="J2019">
            <v>4.72</v>
          </cell>
        </row>
        <row r="2020">
          <cell r="C2020" t="str">
            <v>T607</v>
          </cell>
          <cell r="D2020" t="str">
            <v>Pintor</v>
          </cell>
          <cell r="E2020">
            <v>0.5</v>
          </cell>
          <cell r="F2020">
            <v>9.44</v>
          </cell>
          <cell r="G2020" t="e">
            <v>#N/A</v>
          </cell>
          <cell r="H2020" t="e">
            <v>#N/A</v>
          </cell>
          <cell r="I2020" t="e">
            <v>#N/A</v>
          </cell>
          <cell r="J2020">
            <v>4.72</v>
          </cell>
        </row>
        <row r="2021">
          <cell r="C2021" t="str">
            <v>T701</v>
          </cell>
          <cell r="D2021" t="str">
            <v>Servente</v>
          </cell>
          <cell r="E2021">
            <v>4</v>
          </cell>
          <cell r="F2021">
            <v>6.99</v>
          </cell>
          <cell r="G2021" t="e">
            <v>#N/A</v>
          </cell>
          <cell r="H2021" t="e">
            <v>#N/A</v>
          </cell>
          <cell r="I2021" t="e">
            <v>#N/A</v>
          </cell>
          <cell r="J2021">
            <v>27.96</v>
          </cell>
        </row>
        <row r="2022">
          <cell r="F2022" t="str">
            <v>CUSTO HORÁRIO DE MÃO DE OBRA - (B)</v>
          </cell>
          <cell r="J2022">
            <v>67.95</v>
          </cell>
        </row>
        <row r="2023">
          <cell r="F2023" t="str">
            <v>FERRAMENTAS</v>
          </cell>
          <cell r="H2023">
            <v>0.2051</v>
          </cell>
          <cell r="J2023">
            <v>13.93</v>
          </cell>
        </row>
        <row r="2024">
          <cell r="F2024" t="str">
            <v>CUSTO HORÁRIO TOTAL - (A + B)</v>
          </cell>
          <cell r="J2024">
            <v>133.52000000000001</v>
          </cell>
        </row>
        <row r="2025">
          <cell r="F2025" t="str">
            <v>CUSTO UNITÁRIO DE EXECUÇÃO - (D)</v>
          </cell>
          <cell r="J2025">
            <v>11.12</v>
          </cell>
        </row>
        <row r="2026">
          <cell r="C2026" t="str">
            <v>ÍTEM</v>
          </cell>
          <cell r="D2026" t="str">
            <v>M A T E R I A L</v>
          </cell>
          <cell r="E2026" t="str">
            <v>UNID</v>
          </cell>
          <cell r="F2026" t="str">
            <v>CONSUMO</v>
          </cell>
          <cell r="H2026" t="str">
            <v xml:space="preserve"> PREÇO UNITÁRIO</v>
          </cell>
          <cell r="J2026" t="str">
            <v>CUSTO UNITÁRIO</v>
          </cell>
        </row>
        <row r="2027">
          <cell r="C2027" t="str">
            <v>M202</v>
          </cell>
          <cell r="D2027" t="str">
            <v>Cimento portland CP II-32</v>
          </cell>
          <cell r="E2027" t="str">
            <v>kg</v>
          </cell>
          <cell r="F2027">
            <v>3</v>
          </cell>
          <cell r="H2027">
            <v>0.45</v>
          </cell>
          <cell r="J2027">
            <v>1.35</v>
          </cell>
        </row>
        <row r="2028">
          <cell r="C2028" t="str">
            <v>M607</v>
          </cell>
          <cell r="D2028" t="str">
            <v>Óleo de linhaça</v>
          </cell>
          <cell r="E2028" t="str">
            <v>l</v>
          </cell>
          <cell r="F2028">
            <v>1E-4</v>
          </cell>
          <cell r="H2028">
            <v>5.48</v>
          </cell>
          <cell r="J2028">
            <v>0</v>
          </cell>
        </row>
        <row r="2029">
          <cell r="C2029" t="str">
            <v>M609</v>
          </cell>
          <cell r="D2029" t="str">
            <v>Tinta esmalte sintético semi-fosco</v>
          </cell>
          <cell r="E2029" t="str">
            <v>l</v>
          </cell>
          <cell r="F2029">
            <v>1.4999999999999999E-2</v>
          </cell>
          <cell r="H2029">
            <v>11.13</v>
          </cell>
          <cell r="J2029">
            <v>0.16</v>
          </cell>
        </row>
        <row r="2030">
          <cell r="C2030" t="str">
            <v>M702</v>
          </cell>
          <cell r="D2030" t="str">
            <v>Cal hidratada</v>
          </cell>
          <cell r="E2030" t="str">
            <v>kg</v>
          </cell>
          <cell r="F2030">
            <v>1E-4</v>
          </cell>
          <cell r="H2030">
            <v>0.46</v>
          </cell>
          <cell r="J2030">
            <v>0</v>
          </cell>
        </row>
        <row r="2031">
          <cell r="C2031" t="str">
            <v>M970</v>
          </cell>
          <cell r="D2031" t="str">
            <v>Película refletiva lentes inclusas</v>
          </cell>
          <cell r="E2031" t="str">
            <v>m2</v>
          </cell>
          <cell r="F2031">
            <v>1.1599999999999999E-2</v>
          </cell>
          <cell r="H2031">
            <v>67.209999999999994</v>
          </cell>
          <cell r="J2031">
            <v>0.77</v>
          </cell>
        </row>
        <row r="2032">
          <cell r="F2032" t="str">
            <v>CUSTO TOTAL DE MATERIAL - (E)</v>
          </cell>
          <cell r="J2032">
            <v>2.2799999999999998</v>
          </cell>
        </row>
        <row r="2033">
          <cell r="C2033" t="str">
            <v>CODIGO</v>
          </cell>
          <cell r="D2033" t="str">
            <v>ATIVIDADES AUXILIARES</v>
          </cell>
          <cell r="E2033" t="str">
            <v>UND</v>
          </cell>
          <cell r="F2033" t="str">
            <v>QUANTIDADE</v>
          </cell>
          <cell r="H2033" t="str">
            <v>CUSTO UNITÁRIO</v>
          </cell>
          <cell r="J2033" t="str">
            <v>CUSTO UNITÁRIO</v>
          </cell>
        </row>
        <row r="2034">
          <cell r="C2034" t="str">
            <v>1 A 00 302 00</v>
          </cell>
          <cell r="D2034" t="str">
            <v>Fornecimento de Aço CA-50</v>
          </cell>
          <cell r="E2034" t="str">
            <v>kg</v>
          </cell>
          <cell r="F2034">
            <v>0.22</v>
          </cell>
          <cell r="H2034">
            <v>2.82</v>
          </cell>
          <cell r="J2034">
            <v>0.62</v>
          </cell>
        </row>
        <row r="2035">
          <cell r="C2035" t="str">
            <v>1 A 01 170 02</v>
          </cell>
          <cell r="D2035" t="str">
            <v>Areia extraída com trator e carregadeira</v>
          </cell>
          <cell r="E2035" t="str">
            <v>M³</v>
          </cell>
          <cell r="F2035">
            <v>6.0000000000000001E-3</v>
          </cell>
          <cell r="H2035">
            <v>5.1100000000000003</v>
          </cell>
          <cell r="J2035">
            <v>0.03</v>
          </cell>
        </row>
        <row r="2036">
          <cell r="C2036" t="str">
            <v>1 A 01 200 02</v>
          </cell>
          <cell r="D2036" t="str">
            <v>Brita produzida em central de britagem de 30 m3/h</v>
          </cell>
          <cell r="E2036" t="str">
            <v>M³</v>
          </cell>
          <cell r="F2036">
            <v>8.0000000000000002E-3</v>
          </cell>
          <cell r="H2036">
            <v>43.01</v>
          </cell>
          <cell r="J2036">
            <v>0.34</v>
          </cell>
        </row>
        <row r="2037">
          <cell r="D2037">
            <v>0</v>
          </cell>
          <cell r="E2037">
            <v>0</v>
          </cell>
          <cell r="H2037">
            <v>0</v>
          </cell>
          <cell r="J2037">
            <v>0</v>
          </cell>
        </row>
        <row r="2038">
          <cell r="D2038">
            <v>0</v>
          </cell>
          <cell r="H2038">
            <v>0</v>
          </cell>
          <cell r="J2038">
            <v>0</v>
          </cell>
        </row>
        <row r="2039">
          <cell r="C2039" t="str">
            <v>OBSERVAÇÕES:</v>
          </cell>
          <cell r="F2039" t="str">
            <v>CUSTO ATIVIDADES AUXILIARES - (F)</v>
          </cell>
          <cell r="J2039">
            <v>0.99</v>
          </cell>
        </row>
        <row r="2040">
          <cell r="F2040" t="str">
            <v>CUSTO UNITÁRIO DIRETO TOTAL</v>
          </cell>
          <cell r="J2040">
            <v>14.39</v>
          </cell>
        </row>
        <row r="2041">
          <cell r="F2041" t="str">
            <v xml:space="preserve">BONIFICAÇÃO </v>
          </cell>
          <cell r="H2041">
            <v>0</v>
          </cell>
          <cell r="J2041">
            <v>0</v>
          </cell>
        </row>
        <row r="2042">
          <cell r="F2042" t="str">
            <v>PREÇO UNITÁRIO  TOTAL</v>
          </cell>
          <cell r="J2042">
            <v>14.39</v>
          </cell>
        </row>
        <row r="2046">
          <cell r="A2046" t="str">
            <v>1 A 01 730 02</v>
          </cell>
          <cell r="C2046" t="str">
            <v>SERVIÇO:</v>
          </cell>
          <cell r="D2046" t="str">
            <v>Fabricação mourão de concreto esticador seção triangular 15cm</v>
          </cell>
          <cell r="F2046" t="str">
            <v>PRODUÇÃO DA EQUIPE - (C):</v>
          </cell>
          <cell r="J2046">
            <v>1</v>
          </cell>
          <cell r="K2046" t="str">
            <v>und</v>
          </cell>
          <cell r="M2046">
            <v>22.62</v>
          </cell>
        </row>
        <row r="2047">
          <cell r="F2047" t="str">
            <v>UNITÁRIO</v>
          </cell>
          <cell r="H2047" t="str">
            <v>C. OPERACIONAL</v>
          </cell>
        </row>
        <row r="2048">
          <cell r="C2048" t="str">
            <v>ÍTEM</v>
          </cell>
          <cell r="D2048" t="str">
            <v>E Q U I P A M E N T O</v>
          </cell>
          <cell r="E2048" t="str">
            <v>QUANT.</v>
          </cell>
          <cell r="F2048" t="str">
            <v>PROD</v>
          </cell>
          <cell r="G2048" t="str">
            <v>IMPROD</v>
          </cell>
          <cell r="H2048" t="str">
            <v>PROD</v>
          </cell>
          <cell r="I2048" t="str">
            <v>IMPROD</v>
          </cell>
          <cell r="J2048" t="str">
            <v>CUSTO HORÁRIO</v>
          </cell>
        </row>
        <row r="2049">
          <cell r="D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</row>
        <row r="2050">
          <cell r="D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0</v>
          </cell>
        </row>
        <row r="2051">
          <cell r="D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</row>
        <row r="2052">
          <cell r="D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</row>
        <row r="2053">
          <cell r="D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</row>
        <row r="2054">
          <cell r="D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</row>
        <row r="2055">
          <cell r="D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</row>
        <row r="2056">
          <cell r="F2056" t="str">
            <v>CUSTO HORÁRIO DO EQUIPAMENTO - (A)</v>
          </cell>
          <cell r="J2056">
            <v>0</v>
          </cell>
        </row>
        <row r="2057">
          <cell r="C2057" t="str">
            <v>ÍTEM</v>
          </cell>
          <cell r="D2057" t="str">
            <v>M Ã O    D E   O B R A</v>
          </cell>
          <cell r="E2057" t="str">
            <v>QUANT.</v>
          </cell>
          <cell r="F2057" t="str">
            <v>SALÁRIO HORA</v>
          </cell>
          <cell r="J2057" t="str">
            <v>CUSTO HORÁRIO</v>
          </cell>
        </row>
        <row r="2058">
          <cell r="C2058" t="str">
            <v>T501</v>
          </cell>
          <cell r="D2058" t="str">
            <v>Encarregado de turma</v>
          </cell>
          <cell r="E2058">
            <v>0.1</v>
          </cell>
          <cell r="F2058">
            <v>21.11</v>
          </cell>
          <cell r="G2058" t="e">
            <v>#N/A</v>
          </cell>
          <cell r="H2058" t="e">
            <v>#N/A</v>
          </cell>
          <cell r="I2058" t="e">
            <v>#N/A</v>
          </cell>
          <cell r="J2058">
            <v>2.11</v>
          </cell>
        </row>
        <row r="2059">
          <cell r="C2059" t="str">
            <v>T701</v>
          </cell>
          <cell r="D2059" t="str">
            <v>Servente</v>
          </cell>
          <cell r="E2059">
            <v>0.3</v>
          </cell>
          <cell r="F2059">
            <v>6.99</v>
          </cell>
          <cell r="G2059" t="e">
            <v>#N/A</v>
          </cell>
          <cell r="H2059" t="e">
            <v>#N/A</v>
          </cell>
          <cell r="I2059" t="e">
            <v>#N/A</v>
          </cell>
          <cell r="J2059">
            <v>2.09</v>
          </cell>
        </row>
        <row r="2060">
          <cell r="D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</row>
        <row r="2061">
          <cell r="D2061">
            <v>0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</row>
        <row r="2062">
          <cell r="D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</row>
        <row r="2063">
          <cell r="F2063" t="str">
            <v>CUSTO HORÁRIO DE MÃO DE OBRA - (B)</v>
          </cell>
          <cell r="J2063">
            <v>4.2</v>
          </cell>
        </row>
        <row r="2064">
          <cell r="F2064" t="str">
            <v>FERRAMENTAS</v>
          </cell>
          <cell r="H2064">
            <v>0.2051</v>
          </cell>
          <cell r="J2064">
            <v>0.86</v>
          </cell>
        </row>
        <row r="2065">
          <cell r="F2065" t="str">
            <v>CUSTO HORÁRIO TOTAL - (A + B)</v>
          </cell>
          <cell r="J2065">
            <v>5.0599999999999996</v>
          </cell>
        </row>
        <row r="2066">
          <cell r="F2066" t="str">
            <v>CUSTO UNITÁRIO DE EXECUÇÃO - (D)</v>
          </cell>
          <cell r="J2066">
            <v>5.0599999999999996</v>
          </cell>
        </row>
        <row r="2067">
          <cell r="C2067" t="str">
            <v>ÍTEM</v>
          </cell>
          <cell r="D2067" t="str">
            <v>M A T E R I A L</v>
          </cell>
          <cell r="E2067" t="str">
            <v>UNID</v>
          </cell>
          <cell r="F2067" t="str">
            <v>CONSUMO</v>
          </cell>
          <cell r="H2067" t="str">
            <v xml:space="preserve"> PREÇO UNITÁRIO</v>
          </cell>
          <cell r="J2067" t="str">
            <v>CUSTO UNITÁRIO</v>
          </cell>
        </row>
        <row r="2068">
          <cell r="D2068">
            <v>0</v>
          </cell>
          <cell r="E2068">
            <v>0</v>
          </cell>
          <cell r="J2068">
            <v>0</v>
          </cell>
        </row>
        <row r="2069">
          <cell r="D2069">
            <v>0</v>
          </cell>
          <cell r="J2069">
            <v>0</v>
          </cell>
        </row>
        <row r="2070">
          <cell r="D2070">
            <v>0</v>
          </cell>
          <cell r="E2070">
            <v>0</v>
          </cell>
          <cell r="J2070">
            <v>0</v>
          </cell>
        </row>
        <row r="2071">
          <cell r="D2071">
            <v>0</v>
          </cell>
          <cell r="E2071">
            <v>0</v>
          </cell>
          <cell r="J2071">
            <v>0</v>
          </cell>
        </row>
        <row r="2072">
          <cell r="D2072">
            <v>0</v>
          </cell>
          <cell r="E2072">
            <v>0</v>
          </cell>
          <cell r="J2072">
            <v>0</v>
          </cell>
        </row>
        <row r="2073">
          <cell r="F2073" t="str">
            <v>CUSTO TOTAL DE MATERIAL - (E)</v>
          </cell>
          <cell r="J2073">
            <v>0</v>
          </cell>
        </row>
        <row r="2074">
          <cell r="C2074" t="str">
            <v>CODIGO</v>
          </cell>
          <cell r="D2074" t="str">
            <v>ATIVIDADES AUXILIARES</v>
          </cell>
          <cell r="E2074" t="str">
            <v>UND</v>
          </cell>
          <cell r="F2074" t="str">
            <v>QUANTIDADE</v>
          </cell>
          <cell r="H2074" t="str">
            <v>CUSTO UNITÁRIO</v>
          </cell>
          <cell r="J2074" t="str">
            <v>CUSTO UNITÁRIO</v>
          </cell>
        </row>
        <row r="2075">
          <cell r="C2075" t="str">
            <v>1 A 01 580 02</v>
          </cell>
          <cell r="D2075" t="str">
            <v>Fornecimento, preparo e colocação formas aço CA 50</v>
          </cell>
          <cell r="E2075" t="str">
            <v>kg</v>
          </cell>
          <cell r="F2075">
            <v>1.99</v>
          </cell>
          <cell r="H2075">
            <v>5.72</v>
          </cell>
          <cell r="J2075">
            <v>11.38</v>
          </cell>
        </row>
        <row r="2076">
          <cell r="C2076" t="str">
            <v>1 A 01 423 00</v>
          </cell>
          <cell r="D2076" t="str">
            <v>Concreto fck=18MPa para pré-moldados (tubos) ( Brita produzida e areia extraída )</v>
          </cell>
          <cell r="E2076" t="str">
            <v>m³</v>
          </cell>
          <cell r="F2076">
            <v>2.4E-2</v>
          </cell>
          <cell r="H2076">
            <v>257.58999999999997</v>
          </cell>
          <cell r="J2076">
            <v>6.18</v>
          </cell>
        </row>
        <row r="2077">
          <cell r="D2077">
            <v>0</v>
          </cell>
          <cell r="E2077">
            <v>0</v>
          </cell>
          <cell r="H2077">
            <v>0</v>
          </cell>
          <cell r="J2077">
            <v>0</v>
          </cell>
        </row>
        <row r="2078">
          <cell r="D2078">
            <v>0</v>
          </cell>
          <cell r="E2078">
            <v>0</v>
          </cell>
          <cell r="H2078">
            <v>0</v>
          </cell>
          <cell r="J2078">
            <v>0</v>
          </cell>
        </row>
        <row r="2079">
          <cell r="D2079">
            <v>0</v>
          </cell>
          <cell r="H2079">
            <v>0</v>
          </cell>
          <cell r="J2079">
            <v>0</v>
          </cell>
        </row>
        <row r="2080">
          <cell r="C2080" t="str">
            <v>OBSERVAÇÕES:</v>
          </cell>
          <cell r="F2080" t="str">
            <v>CUSTO ATIVIDADES AUXILIARES - (F)</v>
          </cell>
          <cell r="J2080">
            <v>17.559999999999999</v>
          </cell>
        </row>
        <row r="2081">
          <cell r="F2081" t="str">
            <v>CUSTO UNITÁRIO DIRETO TOTAL</v>
          </cell>
          <cell r="J2081">
            <v>22.62</v>
          </cell>
        </row>
        <row r="2082">
          <cell r="F2082" t="str">
            <v xml:space="preserve">BONIFICAÇÃO </v>
          </cell>
          <cell r="H2082">
            <v>0</v>
          </cell>
          <cell r="J2082">
            <v>0</v>
          </cell>
        </row>
        <row r="2083">
          <cell r="F2083" t="str">
            <v>PREÇO UNITÁRIO  TOTAL</v>
          </cell>
          <cell r="J2083">
            <v>22.62</v>
          </cell>
        </row>
        <row r="2087">
          <cell r="A2087" t="str">
            <v>1 A 01 735 02</v>
          </cell>
          <cell r="C2087" t="str">
            <v>SERVIÇO:</v>
          </cell>
          <cell r="D2087" t="str">
            <v>Fabricação mourão de concreto suporte seção triangular 11cm</v>
          </cell>
          <cell r="F2087" t="str">
            <v>PRODUÇÃO DA EQUIPE - (C):</v>
          </cell>
          <cell r="J2087">
            <v>1</v>
          </cell>
          <cell r="K2087" t="str">
            <v>Und</v>
          </cell>
          <cell r="M2087">
            <v>20.350000000000001</v>
          </cell>
        </row>
        <row r="2088">
          <cell r="F2088" t="str">
            <v>UNITÁRIO</v>
          </cell>
          <cell r="H2088" t="str">
            <v>C. OPERACIONAL</v>
          </cell>
        </row>
        <row r="2089">
          <cell r="C2089" t="str">
            <v>ÍTEM</v>
          </cell>
          <cell r="D2089" t="str">
            <v>E Q U I P A M E N T O</v>
          </cell>
          <cell r="E2089" t="str">
            <v>QUANT.</v>
          </cell>
          <cell r="F2089" t="str">
            <v>PROD</v>
          </cell>
          <cell r="G2089" t="str">
            <v>IMPROD</v>
          </cell>
          <cell r="H2089" t="str">
            <v>PROD</v>
          </cell>
          <cell r="I2089" t="str">
            <v>IMPROD</v>
          </cell>
          <cell r="J2089" t="str">
            <v>CUSTO HORÁRIO</v>
          </cell>
        </row>
        <row r="2090">
          <cell r="D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0</v>
          </cell>
        </row>
        <row r="2091">
          <cell r="D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0</v>
          </cell>
        </row>
        <row r="2092">
          <cell r="D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</row>
        <row r="2093">
          <cell r="D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0</v>
          </cell>
        </row>
        <row r="2094">
          <cell r="D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</row>
        <row r="2095">
          <cell r="D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</row>
        <row r="2096">
          <cell r="D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0</v>
          </cell>
        </row>
        <row r="2097">
          <cell r="F2097" t="str">
            <v>CUSTO HORÁRIO DO EQUIPAMENTO - (A)</v>
          </cell>
          <cell r="J2097">
            <v>0</v>
          </cell>
        </row>
        <row r="2098">
          <cell r="C2098" t="str">
            <v>ÍTEM</v>
          </cell>
          <cell r="D2098" t="str">
            <v>M Ã O    D E   O B R A</v>
          </cell>
          <cell r="E2098" t="str">
            <v>QUANT.</v>
          </cell>
          <cell r="F2098" t="str">
            <v>SALÁRIO HORA</v>
          </cell>
          <cell r="J2098" t="str">
            <v>CUSTO HORÁRIO</v>
          </cell>
        </row>
        <row r="2099">
          <cell r="C2099" t="str">
            <v>T501</v>
          </cell>
          <cell r="D2099" t="str">
            <v>Encarregado de turma</v>
          </cell>
          <cell r="E2099">
            <v>0.1</v>
          </cell>
          <cell r="F2099">
            <v>21.11</v>
          </cell>
          <cell r="G2099" t="e">
            <v>#N/A</v>
          </cell>
          <cell r="H2099" t="e">
            <v>#N/A</v>
          </cell>
          <cell r="I2099" t="e">
            <v>#N/A</v>
          </cell>
          <cell r="J2099">
            <v>2.11</v>
          </cell>
        </row>
        <row r="2100">
          <cell r="C2100" t="str">
            <v>T701</v>
          </cell>
          <cell r="D2100" t="str">
            <v>Servente</v>
          </cell>
          <cell r="E2100">
            <v>0.2</v>
          </cell>
          <cell r="F2100">
            <v>6.99</v>
          </cell>
          <cell r="G2100" t="e">
            <v>#N/A</v>
          </cell>
          <cell r="H2100" t="e">
            <v>#N/A</v>
          </cell>
          <cell r="I2100" t="e">
            <v>#N/A</v>
          </cell>
          <cell r="J2100">
            <v>1.39</v>
          </cell>
        </row>
        <row r="2101">
          <cell r="D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</row>
        <row r="2102">
          <cell r="D2102">
            <v>0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</row>
        <row r="2103">
          <cell r="D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</row>
        <row r="2104">
          <cell r="F2104" t="str">
            <v>CUSTO HORÁRIO DE MÃO DE OBRA - (B)</v>
          </cell>
          <cell r="J2104">
            <v>3.5</v>
          </cell>
        </row>
        <row r="2105">
          <cell r="F2105" t="str">
            <v>FERRAMENTAS</v>
          </cell>
          <cell r="H2105">
            <v>0.2051</v>
          </cell>
          <cell r="J2105">
            <v>0.71</v>
          </cell>
        </row>
        <row r="2106">
          <cell r="F2106" t="str">
            <v>CUSTO HORÁRIO TOTAL - (A + B)</v>
          </cell>
          <cell r="J2106">
            <v>4.21</v>
          </cell>
        </row>
        <row r="2107">
          <cell r="F2107" t="str">
            <v>CUSTO UNITÁRIO DE EXECUÇÃO - (D)</v>
          </cell>
          <cell r="J2107">
            <v>4.21</v>
          </cell>
        </row>
        <row r="2108">
          <cell r="C2108" t="str">
            <v>ÍTEM</v>
          </cell>
          <cell r="D2108" t="str">
            <v>M A T E R I A L</v>
          </cell>
          <cell r="E2108" t="str">
            <v>UNID</v>
          </cell>
          <cell r="F2108" t="str">
            <v>CONSUMO</v>
          </cell>
          <cell r="H2108" t="str">
            <v xml:space="preserve"> PREÇO UNITÁRIO</v>
          </cell>
          <cell r="J2108" t="str">
            <v>CUSTO UNITÁRIO</v>
          </cell>
        </row>
        <row r="2109">
          <cell r="D2109">
            <v>0</v>
          </cell>
          <cell r="E2109">
            <v>0</v>
          </cell>
          <cell r="J2109">
            <v>0</v>
          </cell>
        </row>
        <row r="2110">
          <cell r="D2110">
            <v>0</v>
          </cell>
          <cell r="J2110">
            <v>0</v>
          </cell>
        </row>
        <row r="2111">
          <cell r="D2111">
            <v>0</v>
          </cell>
          <cell r="E2111">
            <v>0</v>
          </cell>
          <cell r="J2111">
            <v>0</v>
          </cell>
        </row>
        <row r="2112">
          <cell r="D2112">
            <v>0</v>
          </cell>
          <cell r="E2112">
            <v>0</v>
          </cell>
          <cell r="J2112">
            <v>0</v>
          </cell>
        </row>
        <row r="2113">
          <cell r="D2113">
            <v>0</v>
          </cell>
          <cell r="E2113">
            <v>0</v>
          </cell>
          <cell r="J2113">
            <v>0</v>
          </cell>
        </row>
        <row r="2114">
          <cell r="F2114" t="str">
            <v>CUSTO TOTAL DE MATERIAL - (E)</v>
          </cell>
          <cell r="J2114">
            <v>0</v>
          </cell>
        </row>
        <row r="2115">
          <cell r="C2115" t="str">
            <v>CODIGO</v>
          </cell>
          <cell r="D2115" t="str">
            <v>ATIVIDADES AUXILIARES</v>
          </cell>
          <cell r="E2115" t="str">
            <v>UND</v>
          </cell>
          <cell r="F2115" t="str">
            <v>QUANTIDADE</v>
          </cell>
          <cell r="H2115" t="str">
            <v>CUSTO UNITÁRIO</v>
          </cell>
          <cell r="J2115" t="str">
            <v>CUSTO UNITÁRIO</v>
          </cell>
        </row>
        <row r="2116">
          <cell r="C2116" t="str">
            <v>1 A 01 423 00</v>
          </cell>
          <cell r="D2116" t="str">
            <v>Concreto fck=18MPa para pré-moldados (tubos) ( Brita produzida e areia extraída )</v>
          </cell>
          <cell r="E2116" t="str">
            <v>m³</v>
          </cell>
          <cell r="F2116">
            <v>1.2699999999999999E-2</v>
          </cell>
          <cell r="H2116">
            <v>257.58999999999997</v>
          </cell>
          <cell r="J2116">
            <v>3.27</v>
          </cell>
        </row>
        <row r="2117">
          <cell r="C2117" t="str">
            <v>1 A 01 580 02</v>
          </cell>
          <cell r="D2117" t="str">
            <v>Fornecimento, preparo e colocação formas aço CA 50</v>
          </cell>
          <cell r="E2117" t="str">
            <v>kg</v>
          </cell>
          <cell r="F2117">
            <v>1.68</v>
          </cell>
          <cell r="H2117">
            <v>5.72</v>
          </cell>
          <cell r="J2117">
            <v>9.6</v>
          </cell>
        </row>
        <row r="2118">
          <cell r="C2118" t="str">
            <v>1 A 01 423 00</v>
          </cell>
          <cell r="D2118" t="str">
            <v>Concreto fck=18MPa para pré-moldados (tubos) ( Brita produzida e areia extraída )</v>
          </cell>
          <cell r="E2118" t="str">
            <v>m³</v>
          </cell>
          <cell r="F2118">
            <v>1.2699999999999999E-2</v>
          </cell>
          <cell r="H2118">
            <v>257.58999999999997</v>
          </cell>
          <cell r="J2118">
            <v>3.27</v>
          </cell>
        </row>
        <row r="2119">
          <cell r="D2119">
            <v>0</v>
          </cell>
          <cell r="E2119">
            <v>0</v>
          </cell>
          <cell r="H2119">
            <v>0</v>
          </cell>
          <cell r="J2119">
            <v>0</v>
          </cell>
        </row>
        <row r="2120">
          <cell r="D2120">
            <v>0</v>
          </cell>
          <cell r="H2120">
            <v>0</v>
          </cell>
          <cell r="J2120">
            <v>0</v>
          </cell>
        </row>
        <row r="2121">
          <cell r="C2121" t="str">
            <v>OBSERVAÇÕES:</v>
          </cell>
          <cell r="F2121" t="str">
            <v>CUSTO ATIVIDADES AUXILIARES - (F)</v>
          </cell>
          <cell r="J2121">
            <v>16.14</v>
          </cell>
        </row>
        <row r="2122">
          <cell r="F2122" t="str">
            <v>CUSTO UNITÁRIO DIRETO TOTAL</v>
          </cell>
          <cell r="J2122">
            <v>20.350000000000001</v>
          </cell>
        </row>
        <row r="2123">
          <cell r="F2123" t="str">
            <v xml:space="preserve">BONIFICAÇÃO </v>
          </cell>
          <cell r="H2123">
            <v>0</v>
          </cell>
          <cell r="J2123">
            <v>0</v>
          </cell>
        </row>
        <row r="2124">
          <cell r="F2124" t="str">
            <v>PREÇO UNITÁRIO  TOTAL</v>
          </cell>
          <cell r="J2124">
            <v>20.350000000000001</v>
          </cell>
        </row>
        <row r="2128">
          <cell r="A2128" t="str">
            <v>1 A 01 740 01</v>
          </cell>
          <cell r="C2128" t="str">
            <v>SERVIÇO:</v>
          </cell>
          <cell r="D2128" t="str">
            <v>Confecção de tubos de concreto perfurado Ø=0,20m AC/BC</v>
          </cell>
          <cell r="F2128" t="str">
            <v>PRODUÇÃO DA EQUIPE - (C):</v>
          </cell>
          <cell r="J2128">
            <v>1</v>
          </cell>
          <cell r="K2128" t="str">
            <v>m</v>
          </cell>
          <cell r="M2128">
            <v>16.010000000000002</v>
          </cell>
        </row>
        <row r="2129">
          <cell r="F2129" t="str">
            <v>UNITÁRIO</v>
          </cell>
          <cell r="H2129" t="str">
            <v>C. OPERACIONAL</v>
          </cell>
        </row>
        <row r="2130">
          <cell r="C2130" t="str">
            <v>ÍTEM</v>
          </cell>
          <cell r="D2130" t="str">
            <v>E Q U I P A M E N T O</v>
          </cell>
          <cell r="E2130" t="str">
            <v>QUANT.</v>
          </cell>
          <cell r="F2130" t="str">
            <v>PROD</v>
          </cell>
          <cell r="G2130" t="str">
            <v>IMPROD</v>
          </cell>
          <cell r="H2130" t="str">
            <v>PROD</v>
          </cell>
          <cell r="I2130" t="str">
            <v>IMPROD</v>
          </cell>
          <cell r="J2130" t="str">
            <v>CUSTO HORÁRIO</v>
          </cell>
        </row>
        <row r="2131">
          <cell r="C2131" t="str">
            <v>E307</v>
          </cell>
          <cell r="D2131" t="str">
            <v>(*) Fábric. Pré-Moldado Concreto : Servimaq :  -  tubos   D=0,2 m   M / F</v>
          </cell>
          <cell r="E2131">
            <v>1</v>
          </cell>
          <cell r="F2131">
            <v>0.4</v>
          </cell>
          <cell r="G2131">
            <v>0.6</v>
          </cell>
          <cell r="H2131">
            <v>4.8</v>
          </cell>
          <cell r="I2131">
            <v>0</v>
          </cell>
          <cell r="J2131">
            <v>1.92</v>
          </cell>
        </row>
        <row r="2132">
          <cell r="D2132">
            <v>0</v>
          </cell>
          <cell r="G2132">
            <v>0</v>
          </cell>
          <cell r="H2132">
            <v>0</v>
          </cell>
          <cell r="I2132">
            <v>0</v>
          </cell>
          <cell r="J2132">
            <v>0</v>
          </cell>
        </row>
        <row r="2133">
          <cell r="D2133">
            <v>0</v>
          </cell>
          <cell r="G2133">
            <v>0</v>
          </cell>
          <cell r="H2133">
            <v>0</v>
          </cell>
          <cell r="I2133">
            <v>0</v>
          </cell>
          <cell r="J2133">
            <v>0</v>
          </cell>
        </row>
        <row r="2134">
          <cell r="D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</row>
        <row r="2135">
          <cell r="D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</row>
        <row r="2136">
          <cell r="D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</row>
        <row r="2137">
          <cell r="D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</row>
        <row r="2138">
          <cell r="F2138" t="str">
            <v>CUSTO HORÁRIO DO EQUIPAMENTO - (A)</v>
          </cell>
          <cell r="J2138">
            <v>1.92</v>
          </cell>
        </row>
        <row r="2139">
          <cell r="C2139" t="str">
            <v>ÍTEM</v>
          </cell>
          <cell r="D2139" t="str">
            <v>M Ã O    D E   O B R A</v>
          </cell>
          <cell r="E2139" t="str">
            <v>QUANT.</v>
          </cell>
          <cell r="F2139" t="str">
            <v>SALÁRIO HORA</v>
          </cell>
          <cell r="J2139" t="str">
            <v>CUSTO HORÁRIO</v>
          </cell>
        </row>
        <row r="2140">
          <cell r="C2140" t="str">
            <v>T501</v>
          </cell>
          <cell r="D2140" t="str">
            <v>Encarregado de turma</v>
          </cell>
          <cell r="E2140">
            <v>0.1</v>
          </cell>
          <cell r="F2140">
            <v>21.11</v>
          </cell>
          <cell r="G2140" t="e">
            <v>#N/A</v>
          </cell>
          <cell r="H2140" t="e">
            <v>#N/A</v>
          </cell>
          <cell r="I2140" t="e">
            <v>#N/A</v>
          </cell>
          <cell r="J2140">
            <v>2.11</v>
          </cell>
        </row>
        <row r="2141">
          <cell r="C2141" t="str">
            <v>T701</v>
          </cell>
          <cell r="D2141" t="str">
            <v>Servente</v>
          </cell>
          <cell r="E2141">
            <v>0.45</v>
          </cell>
          <cell r="F2141">
            <v>6.99</v>
          </cell>
          <cell r="G2141" t="e">
            <v>#N/A</v>
          </cell>
          <cell r="H2141" t="e">
            <v>#N/A</v>
          </cell>
          <cell r="I2141" t="e">
            <v>#N/A</v>
          </cell>
          <cell r="J2141">
            <v>3.14</v>
          </cell>
        </row>
        <row r="2142">
          <cell r="D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</row>
        <row r="2143">
          <cell r="D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</row>
        <row r="2144">
          <cell r="D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</row>
        <row r="2145">
          <cell r="F2145" t="str">
            <v>CUSTO HORÁRIO DE MÃO DE OBRA - (B)</v>
          </cell>
          <cell r="J2145">
            <v>5.25</v>
          </cell>
        </row>
        <row r="2146">
          <cell r="F2146" t="str">
            <v>FERRAMENTAS</v>
          </cell>
          <cell r="H2146">
            <v>0.2051</v>
          </cell>
          <cell r="J2146">
            <v>1.07</v>
          </cell>
        </row>
        <row r="2147">
          <cell r="F2147" t="str">
            <v>CUSTO HORÁRIO TOTAL - (A + B)</v>
          </cell>
          <cell r="J2147">
            <v>8.24</v>
          </cell>
        </row>
        <row r="2148">
          <cell r="F2148" t="str">
            <v>CUSTO UNITÁRIO DE EXECUÇÃO - (D)</v>
          </cell>
          <cell r="J2148">
            <v>8.24</v>
          </cell>
        </row>
        <row r="2149">
          <cell r="C2149" t="str">
            <v>ÍTEM</v>
          </cell>
          <cell r="D2149" t="str">
            <v>M A T E R I A L</v>
          </cell>
          <cell r="E2149" t="str">
            <v>UNID</v>
          </cell>
          <cell r="F2149" t="str">
            <v>CONSUMO</v>
          </cell>
          <cell r="H2149" t="str">
            <v xml:space="preserve"> PREÇO UNITÁRIO</v>
          </cell>
          <cell r="J2149" t="str">
            <v>CUSTO UNITÁRIO</v>
          </cell>
        </row>
        <row r="2150">
          <cell r="D2150">
            <v>0</v>
          </cell>
          <cell r="E2150">
            <v>0</v>
          </cell>
          <cell r="J2150">
            <v>0</v>
          </cell>
        </row>
        <row r="2151">
          <cell r="D2151">
            <v>0</v>
          </cell>
          <cell r="J2151">
            <v>0</v>
          </cell>
        </row>
        <row r="2152">
          <cell r="D2152">
            <v>0</v>
          </cell>
          <cell r="E2152">
            <v>0</v>
          </cell>
          <cell r="J2152">
            <v>0</v>
          </cell>
        </row>
        <row r="2153">
          <cell r="D2153">
            <v>0</v>
          </cell>
          <cell r="E2153">
            <v>0</v>
          </cell>
          <cell r="J2153">
            <v>0</v>
          </cell>
        </row>
        <row r="2154">
          <cell r="D2154">
            <v>0</v>
          </cell>
          <cell r="E2154">
            <v>0</v>
          </cell>
          <cell r="J2154">
            <v>0</v>
          </cell>
        </row>
        <row r="2155">
          <cell r="F2155" t="str">
            <v>CUSTO TOTAL DE MATERIAL - (E)</v>
          </cell>
          <cell r="J2155">
            <v>0</v>
          </cell>
        </row>
        <row r="2156">
          <cell r="C2156" t="str">
            <v>CODIGO</v>
          </cell>
          <cell r="D2156" t="str">
            <v>ATIVIDADES AUXILIARES</v>
          </cell>
          <cell r="E2156" t="str">
            <v>UND</v>
          </cell>
          <cell r="F2156" t="str">
            <v>QUANTIDADE</v>
          </cell>
          <cell r="H2156" t="str">
            <v>CUSTO UNITÁRIO</v>
          </cell>
          <cell r="J2156" t="str">
            <v>CUSTO UNITÁRIO</v>
          </cell>
        </row>
        <row r="2157">
          <cell r="C2157" t="str">
            <v>1 A 01 423 00</v>
          </cell>
          <cell r="D2157" t="str">
            <v>Concreto fck=18MPa para pré-moldados (tubos) ( Brita produzida e areia extraída )</v>
          </cell>
          <cell r="E2157" t="str">
            <v>m³</v>
          </cell>
          <cell r="F2157">
            <v>3.0200000000000001E-2</v>
          </cell>
          <cell r="H2157">
            <v>257.58999999999997</v>
          </cell>
          <cell r="J2157">
            <v>7.77</v>
          </cell>
          <cell r="M2157">
            <v>3.0200000000000001E-2</v>
          </cell>
        </row>
        <row r="2158">
          <cell r="D2158">
            <v>0</v>
          </cell>
          <cell r="E2158">
            <v>0</v>
          </cell>
          <cell r="H2158">
            <v>0</v>
          </cell>
          <cell r="J2158">
            <v>0</v>
          </cell>
        </row>
        <row r="2159">
          <cell r="D2159">
            <v>0</v>
          </cell>
          <cell r="E2159">
            <v>0</v>
          </cell>
          <cell r="H2159">
            <v>0</v>
          </cell>
          <cell r="J2159">
            <v>0</v>
          </cell>
        </row>
        <row r="2160">
          <cell r="D2160">
            <v>0</v>
          </cell>
          <cell r="E2160">
            <v>0</v>
          </cell>
          <cell r="H2160">
            <v>0</v>
          </cell>
          <cell r="J2160">
            <v>0</v>
          </cell>
        </row>
        <row r="2161">
          <cell r="D2161">
            <v>0</v>
          </cell>
          <cell r="H2161">
            <v>0</v>
          </cell>
          <cell r="J2161">
            <v>0</v>
          </cell>
        </row>
        <row r="2162">
          <cell r="C2162" t="str">
            <v>OBSERVAÇÕES:</v>
          </cell>
          <cell r="F2162" t="str">
            <v>CUSTO ATIVIDADES AUXILIARES - (F)</v>
          </cell>
          <cell r="J2162">
            <v>7.77</v>
          </cell>
        </row>
        <row r="2163">
          <cell r="F2163" t="str">
            <v>CUSTO UNITÁRIO DIRETO TOTAL</v>
          </cell>
          <cell r="J2163">
            <v>16.010000000000002</v>
          </cell>
        </row>
        <row r="2164">
          <cell r="F2164" t="str">
            <v xml:space="preserve">BONIFICAÇÃO </v>
          </cell>
          <cell r="H2164">
            <v>0</v>
          </cell>
          <cell r="J2164">
            <v>0</v>
          </cell>
        </row>
        <row r="2165">
          <cell r="F2165" t="str">
            <v>PREÇO UNITÁRIO  TOTAL</v>
          </cell>
          <cell r="J2165">
            <v>16.010000000000002</v>
          </cell>
        </row>
        <row r="2169">
          <cell r="A2169" t="str">
            <v>1 A 01 730 02</v>
          </cell>
          <cell r="C2169" t="str">
            <v>SERVIÇO:</v>
          </cell>
          <cell r="D2169" t="str">
            <v>Fabricação mourão de concreto esticador seção triangular 15cm</v>
          </cell>
          <cell r="F2169" t="str">
            <v>PRODUÇÃO DA EQUIPE - (C):</v>
          </cell>
          <cell r="J2169">
            <v>1</v>
          </cell>
          <cell r="K2169" t="str">
            <v>und</v>
          </cell>
          <cell r="M2169">
            <v>22.62</v>
          </cell>
        </row>
        <row r="2170">
          <cell r="F2170" t="str">
            <v>UNITÁRIO</v>
          </cell>
          <cell r="H2170" t="str">
            <v>C. OPERACIONAL</v>
          </cell>
        </row>
        <row r="2171">
          <cell r="C2171" t="str">
            <v>ÍTEM</v>
          </cell>
          <cell r="D2171" t="str">
            <v>E Q U I P A M E N T O</v>
          </cell>
          <cell r="E2171" t="str">
            <v>QUANT.</v>
          </cell>
          <cell r="F2171" t="str">
            <v>PROD</v>
          </cell>
          <cell r="G2171" t="str">
            <v>IMPROD</v>
          </cell>
          <cell r="H2171" t="str">
            <v>PROD</v>
          </cell>
          <cell r="I2171" t="str">
            <v>IMPROD</v>
          </cell>
          <cell r="J2171" t="str">
            <v>CUSTO HORÁRIO</v>
          </cell>
        </row>
        <row r="2172">
          <cell r="D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</row>
        <row r="2173">
          <cell r="D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</row>
        <row r="2174">
          <cell r="D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</row>
        <row r="2175">
          <cell r="D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</row>
        <row r="2176">
          <cell r="D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</row>
        <row r="2177">
          <cell r="D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</row>
        <row r="2178">
          <cell r="D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</row>
        <row r="2179">
          <cell r="F2179" t="str">
            <v>CUSTO HORÁRIO DO EQUIPAMENTO - (A)</v>
          </cell>
          <cell r="J2179">
            <v>0</v>
          </cell>
        </row>
        <row r="2180">
          <cell r="C2180" t="str">
            <v>ÍTEM</v>
          </cell>
          <cell r="D2180" t="str">
            <v>M Ã O    D E   O B R A</v>
          </cell>
          <cell r="E2180" t="str">
            <v>QUANT.</v>
          </cell>
          <cell r="F2180" t="str">
            <v>SALÁRIO HORA</v>
          </cell>
          <cell r="J2180" t="str">
            <v>CUSTO HORÁRIO</v>
          </cell>
        </row>
        <row r="2181">
          <cell r="C2181" t="str">
            <v>T501</v>
          </cell>
          <cell r="D2181" t="str">
            <v>Encarregado de turma</v>
          </cell>
          <cell r="E2181">
            <v>0.1</v>
          </cell>
          <cell r="F2181">
            <v>21.11</v>
          </cell>
          <cell r="G2181" t="e">
            <v>#N/A</v>
          </cell>
          <cell r="H2181" t="e">
            <v>#N/A</v>
          </cell>
          <cell r="I2181" t="e">
            <v>#N/A</v>
          </cell>
          <cell r="J2181">
            <v>2.11</v>
          </cell>
        </row>
        <row r="2182">
          <cell r="C2182" t="str">
            <v>T701</v>
          </cell>
          <cell r="D2182" t="str">
            <v>Servente</v>
          </cell>
          <cell r="E2182">
            <v>0.3</v>
          </cell>
          <cell r="F2182">
            <v>6.99</v>
          </cell>
          <cell r="G2182" t="e">
            <v>#N/A</v>
          </cell>
          <cell r="H2182" t="e">
            <v>#N/A</v>
          </cell>
          <cell r="I2182" t="e">
            <v>#N/A</v>
          </cell>
          <cell r="J2182">
            <v>2.09</v>
          </cell>
        </row>
        <row r="2183">
          <cell r="D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</row>
        <row r="2184">
          <cell r="D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</row>
        <row r="2185">
          <cell r="D2185">
            <v>0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</row>
        <row r="2186">
          <cell r="F2186" t="str">
            <v>CUSTO HORÁRIO DE MÃO DE OBRA - (B)</v>
          </cell>
          <cell r="J2186">
            <v>4.2</v>
          </cell>
        </row>
        <row r="2187">
          <cell r="F2187" t="str">
            <v>FERRAMENTAS</v>
          </cell>
          <cell r="H2187">
            <v>0.2051</v>
          </cell>
          <cell r="J2187">
            <v>0.86</v>
          </cell>
        </row>
        <row r="2188">
          <cell r="F2188" t="str">
            <v>CUSTO HORÁRIO TOTAL - (A + B)</v>
          </cell>
          <cell r="J2188">
            <v>5.0599999999999996</v>
          </cell>
        </row>
        <row r="2189">
          <cell r="F2189" t="str">
            <v>CUSTO UNITÁRIO DE EXECUÇÃO - (D)</v>
          </cell>
          <cell r="J2189">
            <v>5.0599999999999996</v>
          </cell>
        </row>
        <row r="2190">
          <cell r="C2190" t="str">
            <v>ÍTEM</v>
          </cell>
          <cell r="D2190" t="str">
            <v>M A T E R I A L</v>
          </cell>
          <cell r="E2190" t="str">
            <v>UNID</v>
          </cell>
          <cell r="F2190" t="str">
            <v>CONSUMO</v>
          </cell>
          <cell r="H2190" t="str">
            <v xml:space="preserve"> PREÇO UNITÁRIO</v>
          </cell>
          <cell r="J2190" t="str">
            <v>CUSTO UNITÁRIO</v>
          </cell>
        </row>
        <row r="2191">
          <cell r="D2191">
            <v>0</v>
          </cell>
          <cell r="E2191">
            <v>0</v>
          </cell>
          <cell r="J2191">
            <v>0</v>
          </cell>
        </row>
        <row r="2192">
          <cell r="D2192">
            <v>0</v>
          </cell>
          <cell r="J2192">
            <v>0</v>
          </cell>
        </row>
        <row r="2193">
          <cell r="D2193">
            <v>0</v>
          </cell>
          <cell r="E2193">
            <v>0</v>
          </cell>
          <cell r="J2193">
            <v>0</v>
          </cell>
        </row>
        <row r="2194">
          <cell r="D2194">
            <v>0</v>
          </cell>
          <cell r="E2194">
            <v>0</v>
          </cell>
          <cell r="J2194">
            <v>0</v>
          </cell>
        </row>
        <row r="2195">
          <cell r="D2195">
            <v>0</v>
          </cell>
          <cell r="E2195">
            <v>0</v>
          </cell>
          <cell r="J2195">
            <v>0</v>
          </cell>
        </row>
        <row r="2196">
          <cell r="F2196" t="str">
            <v>CUSTO TOTAL DE MATERIAL - (E)</v>
          </cell>
          <cell r="J2196">
            <v>0</v>
          </cell>
        </row>
        <row r="2197">
          <cell r="C2197" t="str">
            <v>CODIGO</v>
          </cell>
          <cell r="D2197" t="str">
            <v>ATIVIDADES AUXILIARES</v>
          </cell>
          <cell r="E2197" t="str">
            <v>UND</v>
          </cell>
          <cell r="F2197" t="str">
            <v>QUANTIDADE</v>
          </cell>
          <cell r="H2197" t="str">
            <v>CUSTO UNITÁRIO</v>
          </cell>
          <cell r="J2197" t="str">
            <v>CUSTO UNITÁRIO</v>
          </cell>
        </row>
        <row r="2198">
          <cell r="C2198" t="str">
            <v>1 A 01 580 02</v>
          </cell>
          <cell r="D2198" t="str">
            <v>Fornecimento, preparo e colocação formas aço CA 50</v>
          </cell>
          <cell r="E2198" t="str">
            <v>kg</v>
          </cell>
          <cell r="F2198">
            <v>1.99</v>
          </cell>
          <cell r="H2198">
            <v>5.72</v>
          </cell>
          <cell r="J2198">
            <v>11.38</v>
          </cell>
        </row>
        <row r="2199">
          <cell r="C2199" t="str">
            <v>1 A 01 423 00</v>
          </cell>
          <cell r="D2199" t="str">
            <v>Concreto fck=18MPa para pré-moldados (tubos) ( Brita produzida e areia extraída )</v>
          </cell>
          <cell r="E2199" t="str">
            <v>m³</v>
          </cell>
          <cell r="F2199">
            <v>2.4E-2</v>
          </cell>
          <cell r="H2199">
            <v>257.58999999999997</v>
          </cell>
          <cell r="J2199">
            <v>6.18</v>
          </cell>
        </row>
        <row r="2200">
          <cell r="D2200">
            <v>0</v>
          </cell>
          <cell r="E2200">
            <v>0</v>
          </cell>
          <cell r="H2200">
            <v>0</v>
          </cell>
          <cell r="J2200">
            <v>0</v>
          </cell>
        </row>
        <row r="2201">
          <cell r="D2201">
            <v>0</v>
          </cell>
          <cell r="E2201">
            <v>0</v>
          </cell>
          <cell r="H2201">
            <v>0</v>
          </cell>
          <cell r="J2201">
            <v>0</v>
          </cell>
        </row>
        <row r="2202">
          <cell r="D2202">
            <v>0</v>
          </cell>
          <cell r="H2202">
            <v>0</v>
          </cell>
          <cell r="J2202">
            <v>0</v>
          </cell>
        </row>
        <row r="2203">
          <cell r="C2203" t="str">
            <v>OBSERVAÇÕES:</v>
          </cell>
          <cell r="F2203" t="str">
            <v>CUSTO ATIVIDADES AUXILIARES - (F)</v>
          </cell>
          <cell r="J2203">
            <v>17.559999999999999</v>
          </cell>
        </row>
        <row r="2204">
          <cell r="F2204" t="str">
            <v>CUSTO UNITÁRIO DIRETO TOTAL</v>
          </cell>
          <cell r="J2204">
            <v>22.62</v>
          </cell>
        </row>
        <row r="2205">
          <cell r="F2205" t="str">
            <v xml:space="preserve">BONIFICAÇÃO </v>
          </cell>
          <cell r="H2205">
            <v>0</v>
          </cell>
          <cell r="J2205">
            <v>0</v>
          </cell>
        </row>
        <row r="2206">
          <cell r="F2206" t="str">
            <v>PREÇO UNITÁRIO  TOTAL</v>
          </cell>
          <cell r="J2206">
            <v>22.62</v>
          </cell>
        </row>
        <row r="2210">
          <cell r="A2210" t="str">
            <v>1 A 01 735 02</v>
          </cell>
          <cell r="C2210" t="str">
            <v>SERVIÇO:</v>
          </cell>
          <cell r="D2210" t="str">
            <v>Fabricação mourão de concreto suporte seção triangular 11cm</v>
          </cell>
          <cell r="F2210" t="str">
            <v>PRODUÇÃO DA EQUIPE - (C):</v>
          </cell>
          <cell r="J2210">
            <v>1</v>
          </cell>
          <cell r="K2210" t="str">
            <v>Und</v>
          </cell>
          <cell r="M2210">
            <v>20.350000000000001</v>
          </cell>
        </row>
        <row r="2211">
          <cell r="F2211" t="str">
            <v>UNITÁRIO</v>
          </cell>
          <cell r="H2211" t="str">
            <v>C. OPERACIONAL</v>
          </cell>
        </row>
        <row r="2212">
          <cell r="C2212" t="str">
            <v>ÍTEM</v>
          </cell>
          <cell r="D2212" t="str">
            <v>E Q U I P A M E N T O</v>
          </cell>
          <cell r="E2212" t="str">
            <v>QUANT.</v>
          </cell>
          <cell r="F2212" t="str">
            <v>PROD</v>
          </cell>
          <cell r="G2212" t="str">
            <v>IMPROD</v>
          </cell>
          <cell r="H2212" t="str">
            <v>PROD</v>
          </cell>
          <cell r="I2212" t="str">
            <v>IMPROD</v>
          </cell>
          <cell r="J2212" t="str">
            <v>CUSTO HORÁRIO</v>
          </cell>
        </row>
        <row r="2213">
          <cell r="D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</row>
        <row r="2214">
          <cell r="D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</row>
        <row r="2215">
          <cell r="D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0</v>
          </cell>
        </row>
        <row r="2216">
          <cell r="D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</row>
        <row r="2217">
          <cell r="D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</row>
        <row r="2218">
          <cell r="D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</row>
        <row r="2219">
          <cell r="D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0</v>
          </cell>
        </row>
        <row r="2220">
          <cell r="F2220" t="str">
            <v>CUSTO HORÁRIO DO EQUIPAMENTO - (A)</v>
          </cell>
          <cell r="J2220">
            <v>0</v>
          </cell>
        </row>
        <row r="2221">
          <cell r="C2221" t="str">
            <v>ÍTEM</v>
          </cell>
          <cell r="D2221" t="str">
            <v>M Ã O    D E   O B R A</v>
          </cell>
          <cell r="E2221" t="str">
            <v>QUANT.</v>
          </cell>
          <cell r="F2221" t="str">
            <v>SALÁRIO HORA</v>
          </cell>
          <cell r="J2221" t="str">
            <v>CUSTO HORÁRIO</v>
          </cell>
        </row>
        <row r="2222">
          <cell r="C2222" t="str">
            <v>T501</v>
          </cell>
          <cell r="D2222" t="str">
            <v>Encarregado de turma</v>
          </cell>
          <cell r="E2222">
            <v>0.1</v>
          </cell>
          <cell r="F2222">
            <v>21.11</v>
          </cell>
          <cell r="G2222" t="e">
            <v>#N/A</v>
          </cell>
          <cell r="H2222" t="e">
            <v>#N/A</v>
          </cell>
          <cell r="I2222" t="e">
            <v>#N/A</v>
          </cell>
          <cell r="J2222">
            <v>2.11</v>
          </cell>
        </row>
        <row r="2223">
          <cell r="C2223" t="str">
            <v>T701</v>
          </cell>
          <cell r="D2223" t="str">
            <v>Servente</v>
          </cell>
          <cell r="E2223">
            <v>0.2</v>
          </cell>
          <cell r="F2223">
            <v>6.99</v>
          </cell>
          <cell r="G2223" t="e">
            <v>#N/A</v>
          </cell>
          <cell r="H2223" t="e">
            <v>#N/A</v>
          </cell>
          <cell r="I2223" t="e">
            <v>#N/A</v>
          </cell>
          <cell r="J2223">
            <v>1.39</v>
          </cell>
        </row>
        <row r="2224">
          <cell r="D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</row>
        <row r="2225">
          <cell r="D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</row>
        <row r="2226">
          <cell r="D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</row>
        <row r="2227">
          <cell r="F2227" t="str">
            <v>CUSTO HORÁRIO DE MÃO DE OBRA - (B)</v>
          </cell>
          <cell r="J2227">
            <v>3.5</v>
          </cell>
        </row>
        <row r="2228">
          <cell r="F2228" t="str">
            <v>FERRAMENTAS</v>
          </cell>
          <cell r="H2228">
            <v>0.2051</v>
          </cell>
          <cell r="J2228">
            <v>0.71</v>
          </cell>
        </row>
        <row r="2229">
          <cell r="F2229" t="str">
            <v>CUSTO HORÁRIO TOTAL - (A + B)</v>
          </cell>
          <cell r="J2229">
            <v>4.21</v>
          </cell>
        </row>
        <row r="2230">
          <cell r="F2230" t="str">
            <v>CUSTO UNITÁRIO DE EXECUÇÃO - (D)</v>
          </cell>
          <cell r="J2230">
            <v>4.21</v>
          </cell>
        </row>
        <row r="2231">
          <cell r="C2231" t="str">
            <v>ÍTEM</v>
          </cell>
          <cell r="D2231" t="str">
            <v>M A T E R I A L</v>
          </cell>
          <cell r="E2231" t="str">
            <v>UNID</v>
          </cell>
          <cell r="F2231" t="str">
            <v>CONSUMO</v>
          </cell>
          <cell r="H2231" t="str">
            <v xml:space="preserve"> PREÇO UNITÁRIO</v>
          </cell>
          <cell r="J2231" t="str">
            <v>CUSTO UNITÁRIO</v>
          </cell>
        </row>
        <row r="2232">
          <cell r="D2232">
            <v>0</v>
          </cell>
          <cell r="E2232">
            <v>0</v>
          </cell>
          <cell r="J2232">
            <v>0</v>
          </cell>
        </row>
        <row r="2233">
          <cell r="D2233">
            <v>0</v>
          </cell>
          <cell r="J2233">
            <v>0</v>
          </cell>
        </row>
        <row r="2234">
          <cell r="D2234">
            <v>0</v>
          </cell>
          <cell r="E2234">
            <v>0</v>
          </cell>
          <cell r="J2234">
            <v>0</v>
          </cell>
        </row>
        <row r="2235">
          <cell r="D2235">
            <v>0</v>
          </cell>
          <cell r="E2235">
            <v>0</v>
          </cell>
          <cell r="J2235">
            <v>0</v>
          </cell>
        </row>
        <row r="2236">
          <cell r="D2236">
            <v>0</v>
          </cell>
          <cell r="E2236">
            <v>0</v>
          </cell>
          <cell r="J2236">
            <v>0</v>
          </cell>
        </row>
        <row r="2237">
          <cell r="F2237" t="str">
            <v>CUSTO TOTAL DE MATERIAL - (E)</v>
          </cell>
          <cell r="J2237">
            <v>0</v>
          </cell>
        </row>
        <row r="2238">
          <cell r="C2238" t="str">
            <v>CODIGO</v>
          </cell>
          <cell r="D2238" t="str">
            <v>ATIVIDADES AUXILIARES</v>
          </cell>
          <cell r="E2238" t="str">
            <v>UND</v>
          </cell>
          <cell r="F2238" t="str">
            <v>QUANTIDADE</v>
          </cell>
          <cell r="H2238" t="str">
            <v>CUSTO UNITÁRIO</v>
          </cell>
          <cell r="J2238" t="str">
            <v>CUSTO UNITÁRIO</v>
          </cell>
        </row>
        <row r="2239">
          <cell r="C2239" t="str">
            <v>1 A 01 423 00</v>
          </cell>
          <cell r="D2239" t="str">
            <v>Concreto fck=18MPa para pré-moldados (tubos) ( Brita produzida e areia extraída )</v>
          </cell>
          <cell r="E2239" t="str">
            <v>m³</v>
          </cell>
          <cell r="F2239">
            <v>1.2699999999999999E-2</v>
          </cell>
          <cell r="H2239">
            <v>257.58999999999997</v>
          </cell>
          <cell r="J2239">
            <v>3.27</v>
          </cell>
        </row>
        <row r="2240">
          <cell r="C2240" t="str">
            <v>1 A 01 580 02</v>
          </cell>
          <cell r="D2240" t="str">
            <v>Fornecimento, preparo e colocação formas aço CA 50</v>
          </cell>
          <cell r="E2240" t="str">
            <v>kg</v>
          </cell>
          <cell r="F2240">
            <v>1.68</v>
          </cell>
          <cell r="H2240">
            <v>5.72</v>
          </cell>
          <cell r="J2240">
            <v>9.6</v>
          </cell>
        </row>
        <row r="2241">
          <cell r="C2241" t="str">
            <v>1 A 01 423 00</v>
          </cell>
          <cell r="D2241" t="str">
            <v>Concreto fck=18MPa para pré-moldados (tubos) ( Brita produzida e areia extraída )</v>
          </cell>
          <cell r="E2241" t="str">
            <v>m³</v>
          </cell>
          <cell r="F2241">
            <v>1.2699999999999999E-2</v>
          </cell>
          <cell r="H2241">
            <v>257.58999999999997</v>
          </cell>
          <cell r="J2241">
            <v>3.27</v>
          </cell>
        </row>
        <row r="2242">
          <cell r="D2242">
            <v>0</v>
          </cell>
          <cell r="E2242">
            <v>0</v>
          </cell>
          <cell r="H2242">
            <v>0</v>
          </cell>
          <cell r="J2242">
            <v>0</v>
          </cell>
        </row>
        <row r="2243">
          <cell r="D2243">
            <v>0</v>
          </cell>
          <cell r="H2243">
            <v>0</v>
          </cell>
          <cell r="J2243">
            <v>0</v>
          </cell>
        </row>
        <row r="2244">
          <cell r="C2244" t="str">
            <v>OBSERVAÇÕES:</v>
          </cell>
          <cell r="F2244" t="str">
            <v>CUSTO ATIVIDADES AUXILIARES - (F)</v>
          </cell>
          <cell r="J2244">
            <v>16.14</v>
          </cell>
        </row>
        <row r="2245">
          <cell r="F2245" t="str">
            <v>CUSTO UNITÁRIO DIRETO TOTAL</v>
          </cell>
          <cell r="J2245">
            <v>20.350000000000001</v>
          </cell>
        </row>
        <row r="2246">
          <cell r="F2246" t="str">
            <v xml:space="preserve">BONIFICAÇÃO </v>
          </cell>
          <cell r="H2246">
            <v>0</v>
          </cell>
          <cell r="J2246">
            <v>0</v>
          </cell>
        </row>
        <row r="2247">
          <cell r="F2247" t="str">
            <v>PREÇO UNITÁRIO  TOTAL</v>
          </cell>
          <cell r="J2247">
            <v>20.350000000000001</v>
          </cell>
        </row>
        <row r="2251">
          <cell r="A2251" t="str">
            <v>1 A 01 512 60</v>
          </cell>
          <cell r="C2251" t="str">
            <v>SERVIÇO:</v>
          </cell>
          <cell r="D2251" t="str">
            <v>Concreto ciclópico fck=15 MPa AC/BC/PC</v>
          </cell>
          <cell r="F2251" t="str">
            <v>PRODUÇÃO DA EQUIPE - (C):</v>
          </cell>
          <cell r="J2251">
            <v>3.5</v>
          </cell>
          <cell r="K2251" t="str">
            <v>m³</v>
          </cell>
          <cell r="M2251" t="e">
            <v>#N/A</v>
          </cell>
        </row>
        <row r="2252">
          <cell r="F2252" t="str">
            <v>UNITÁRIO</v>
          </cell>
          <cell r="H2252" t="str">
            <v>C. OPERACIONAL</v>
          </cell>
        </row>
        <row r="2253">
          <cell r="C2253" t="str">
            <v>ÍTEM</v>
          </cell>
          <cell r="D2253" t="str">
            <v>E Q U I P A M E N T O</v>
          </cell>
          <cell r="E2253" t="str">
            <v>QUANT.</v>
          </cell>
          <cell r="F2253" t="str">
            <v>PROD</v>
          </cell>
          <cell r="G2253" t="str">
            <v>IMPROD</v>
          </cell>
          <cell r="H2253" t="str">
            <v>PROD</v>
          </cell>
          <cell r="I2253" t="str">
            <v>IMPROD</v>
          </cell>
          <cell r="J2253" t="str">
            <v>CUSTO HORÁRIO</v>
          </cell>
        </row>
        <row r="2254">
          <cell r="C2254" t="str">
            <v>E307</v>
          </cell>
          <cell r="D2254" t="str">
            <v>(*) Fábric. Pré-Moldado Concreto : Servimaq :  -  tubos   D=0,2 m   M / F</v>
          </cell>
          <cell r="E2254">
            <v>1</v>
          </cell>
          <cell r="F2254">
            <v>0.4</v>
          </cell>
          <cell r="G2254">
            <v>0.6</v>
          </cell>
          <cell r="H2254">
            <v>4.8</v>
          </cell>
          <cell r="I2254">
            <v>0</v>
          </cell>
          <cell r="J2254">
            <v>1.92</v>
          </cell>
        </row>
        <row r="2255">
          <cell r="D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</row>
        <row r="2256">
          <cell r="D2256">
            <v>0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</row>
        <row r="2257">
          <cell r="D2257">
            <v>0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</row>
        <row r="2258">
          <cell r="D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</row>
        <row r="2259">
          <cell r="D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</row>
        <row r="2260">
          <cell r="D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</row>
        <row r="2261">
          <cell r="F2261" t="str">
            <v>CUSTO HORÁRIO DO EQUIPAMENTO - (A)</v>
          </cell>
          <cell r="J2261">
            <v>1.92</v>
          </cell>
        </row>
        <row r="2262">
          <cell r="C2262" t="str">
            <v>ÍTEM</v>
          </cell>
          <cell r="D2262" t="str">
            <v>M Ã O    D E   O B R A</v>
          </cell>
          <cell r="E2262" t="str">
            <v>QUANT.</v>
          </cell>
          <cell r="F2262" t="str">
            <v>SALÁRIO HORA</v>
          </cell>
          <cell r="J2262" t="str">
            <v>CUSTO HORÁRIO</v>
          </cell>
        </row>
        <row r="2263">
          <cell r="C2263" t="str">
            <v>T604</v>
          </cell>
          <cell r="D2263" t="str">
            <v>Pedreiro</v>
          </cell>
          <cell r="E2263">
            <v>0.3</v>
          </cell>
          <cell r="F2263">
            <v>9.44</v>
          </cell>
          <cell r="G2263" t="e">
            <v>#N/A</v>
          </cell>
          <cell r="H2263" t="e">
            <v>#N/A</v>
          </cell>
          <cell r="I2263" t="e">
            <v>#N/A</v>
          </cell>
          <cell r="J2263">
            <v>2.83</v>
          </cell>
        </row>
        <row r="2264">
          <cell r="C2264" t="str">
            <v>T701</v>
          </cell>
          <cell r="D2264" t="str">
            <v>Servente</v>
          </cell>
          <cell r="E2264">
            <v>4</v>
          </cell>
          <cell r="F2264">
            <v>6.99</v>
          </cell>
          <cell r="G2264" t="e">
            <v>#N/A</v>
          </cell>
          <cell r="H2264" t="e">
            <v>#N/A</v>
          </cell>
          <cell r="I2264" t="e">
            <v>#N/A</v>
          </cell>
          <cell r="J2264">
            <v>27.96</v>
          </cell>
        </row>
        <row r="2265">
          <cell r="D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0</v>
          </cell>
        </row>
        <row r="2266">
          <cell r="D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</v>
          </cell>
        </row>
        <row r="2267">
          <cell r="D2267">
            <v>0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0</v>
          </cell>
        </row>
        <row r="2268">
          <cell r="F2268" t="str">
            <v>CUSTO HORÁRIO DE MÃO DE OBRA - (B)</v>
          </cell>
          <cell r="J2268">
            <v>30.79</v>
          </cell>
        </row>
        <row r="2269">
          <cell r="F2269" t="str">
            <v>FERRAMENTAS</v>
          </cell>
          <cell r="H2269">
            <v>0.2051</v>
          </cell>
          <cell r="J2269">
            <v>6.31</v>
          </cell>
        </row>
        <row r="2270">
          <cell r="F2270" t="str">
            <v>CUSTO HORÁRIO TOTAL - (A + B)</v>
          </cell>
          <cell r="J2270">
            <v>39.020000000000003</v>
          </cell>
        </row>
        <row r="2271">
          <cell r="F2271" t="str">
            <v>CUSTO UNITÁRIO DE EXECUÇÃO - (D)</v>
          </cell>
          <cell r="J2271">
            <v>11.14</v>
          </cell>
        </row>
        <row r="2272">
          <cell r="C2272" t="str">
            <v>ÍTEM</v>
          </cell>
          <cell r="D2272" t="str">
            <v>M A T E R I A L</v>
          </cell>
          <cell r="E2272" t="str">
            <v>UNID</v>
          </cell>
          <cell r="F2272" t="str">
            <v>CONSUMO</v>
          </cell>
          <cell r="H2272" t="str">
            <v xml:space="preserve"> PREÇO UNITÁRIO</v>
          </cell>
          <cell r="J2272" t="str">
            <v>CUSTO UNITÁRIO</v>
          </cell>
        </row>
        <row r="2273">
          <cell r="D2273">
            <v>0</v>
          </cell>
          <cell r="E2273">
            <v>0</v>
          </cell>
          <cell r="J2273">
            <v>0</v>
          </cell>
        </row>
        <row r="2274">
          <cell r="D2274">
            <v>0</v>
          </cell>
          <cell r="J2274">
            <v>0</v>
          </cell>
        </row>
        <row r="2275">
          <cell r="D2275">
            <v>0</v>
          </cell>
          <cell r="E2275">
            <v>0</v>
          </cell>
          <cell r="J2275">
            <v>0</v>
          </cell>
        </row>
        <row r="2276">
          <cell r="D2276">
            <v>0</v>
          </cell>
          <cell r="E2276">
            <v>0</v>
          </cell>
          <cell r="J2276">
            <v>0</v>
          </cell>
        </row>
        <row r="2277">
          <cell r="D2277">
            <v>0</v>
          </cell>
          <cell r="E2277">
            <v>0</v>
          </cell>
          <cell r="J2277">
            <v>0</v>
          </cell>
        </row>
        <row r="2278">
          <cell r="F2278" t="str">
            <v>CUSTO TOTAL DE MATERIAL - (E)</v>
          </cell>
          <cell r="J2278">
            <v>0</v>
          </cell>
        </row>
        <row r="2279">
          <cell r="C2279" t="str">
            <v>CODIGO</v>
          </cell>
          <cell r="D2279" t="str">
            <v>ATIVIDADES AUXILIARES</v>
          </cell>
          <cell r="E2279" t="str">
            <v>UND</v>
          </cell>
          <cell r="F2279" t="str">
            <v>QUANTIDADE</v>
          </cell>
          <cell r="H2279" t="str">
            <v>CUSTO UNITÁRIO</v>
          </cell>
          <cell r="J2279" t="str">
            <v>CUSTO UNITÁRIO</v>
          </cell>
        </row>
        <row r="2280">
          <cell r="C2280" t="str">
            <v>1 A 01 155 51</v>
          </cell>
          <cell r="D2280" t="str">
            <v>Rachão e pedra-de-mão produzidos - (construção e restauração).</v>
          </cell>
          <cell r="E2280" t="str">
            <v>m³</v>
          </cell>
          <cell r="F2280">
            <v>0.34499999999999997</v>
          </cell>
          <cell r="H2280">
            <v>65</v>
          </cell>
          <cell r="J2280">
            <v>22.42</v>
          </cell>
          <cell r="M2280">
            <v>3.0200000000000001E-2</v>
          </cell>
        </row>
        <row r="2281">
          <cell r="C2281" t="str">
            <v>1 A 01 412 51</v>
          </cell>
          <cell r="D2281" t="str">
            <v>Concreto fck=12 MPa controle razoável uso geral confecção e lançamento AC/BC</v>
          </cell>
          <cell r="E2281" t="str">
            <v>m³</v>
          </cell>
          <cell r="F2281">
            <v>0.7</v>
          </cell>
          <cell r="H2281" t="e">
            <v>#N/A</v>
          </cell>
          <cell r="J2281" t="e">
            <v>#N/A</v>
          </cell>
        </row>
        <row r="2282">
          <cell r="D2282">
            <v>0</v>
          </cell>
          <cell r="E2282">
            <v>0</v>
          </cell>
          <cell r="F2282" t="str">
            <v>0,70,7</v>
          </cell>
          <cell r="H2282">
            <v>0</v>
          </cell>
          <cell r="J2282">
            <v>0</v>
          </cell>
        </row>
        <row r="2283">
          <cell r="D2283">
            <v>0</v>
          </cell>
          <cell r="E2283">
            <v>0</v>
          </cell>
          <cell r="H2283">
            <v>0</v>
          </cell>
          <cell r="J2283">
            <v>0</v>
          </cell>
        </row>
        <row r="2284">
          <cell r="D2284">
            <v>0</v>
          </cell>
          <cell r="H2284">
            <v>0</v>
          </cell>
          <cell r="J2284">
            <v>0</v>
          </cell>
        </row>
        <row r="2285">
          <cell r="C2285" t="str">
            <v>OBSERVAÇÕES:</v>
          </cell>
          <cell r="F2285" t="str">
            <v>CUSTO ATIVIDADES AUXILIARES - (F)</v>
          </cell>
          <cell r="J2285" t="e">
            <v>#N/A</v>
          </cell>
        </row>
        <row r="2286">
          <cell r="F2286" t="str">
            <v>CUSTO UNITÁRIO DIRETO TOTAL</v>
          </cell>
          <cell r="J2286" t="e">
            <v>#N/A</v>
          </cell>
        </row>
        <row r="2287">
          <cell r="F2287" t="str">
            <v xml:space="preserve">BONIFICAÇÃO </v>
          </cell>
          <cell r="H2287">
            <v>0</v>
          </cell>
          <cell r="J2287" t="e">
            <v>#N/A</v>
          </cell>
        </row>
        <row r="2288">
          <cell r="F2288" t="str">
            <v>PREÇO UNITÁRIO  TOTAL</v>
          </cell>
          <cell r="J2288" t="e">
            <v>#N/A</v>
          </cell>
        </row>
        <row r="2289">
          <cell r="C2289" t="str">
            <v>E312</v>
          </cell>
          <cell r="D2289" t="str">
            <v>Fábric. Pré-Moldado Concreto : Servimaq : - tubos D=1,0 m M / F</v>
          </cell>
          <cell r="E2289">
            <v>1</v>
          </cell>
          <cell r="F2289">
            <v>0.4</v>
          </cell>
          <cell r="G2289">
            <v>0.6</v>
          </cell>
          <cell r="H2289">
            <v>7.85</v>
          </cell>
          <cell r="I2289">
            <v>0</v>
          </cell>
          <cell r="J2289">
            <v>3.14</v>
          </cell>
        </row>
        <row r="2290">
          <cell r="D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</row>
        <row r="2291">
          <cell r="D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0</v>
          </cell>
        </row>
        <row r="2292">
          <cell r="D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</row>
        <row r="2293">
          <cell r="D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</row>
        <row r="2294">
          <cell r="F2294" t="str">
            <v>CUSTO HORÁRIO DO EQUIPAMENTO - (A)</v>
          </cell>
          <cell r="J2294">
            <v>3.14</v>
          </cell>
        </row>
        <row r="2295">
          <cell r="C2295" t="str">
            <v>ÍTEM</v>
          </cell>
          <cell r="D2295" t="str">
            <v>M Ã O    D E   O B R A</v>
          </cell>
          <cell r="E2295" t="str">
            <v>QUANT.</v>
          </cell>
          <cell r="F2295" t="str">
            <v>SALÁRIO HORA</v>
          </cell>
          <cell r="J2295" t="str">
            <v>CUSTO HORÁRIO</v>
          </cell>
        </row>
        <row r="2296">
          <cell r="C2296" t="str">
            <v>T501</v>
          </cell>
          <cell r="D2296" t="str">
            <v>Encarregado de turma</v>
          </cell>
          <cell r="E2296">
            <v>0.25</v>
          </cell>
          <cell r="F2296">
            <v>21.11</v>
          </cell>
          <cell r="G2296" t="e">
            <v>#N/A</v>
          </cell>
          <cell r="H2296" t="e">
            <v>#N/A</v>
          </cell>
          <cell r="I2296" t="e">
            <v>#N/A</v>
          </cell>
          <cell r="J2296">
            <v>5.27</v>
          </cell>
        </row>
        <row r="2297">
          <cell r="C2297" t="str">
            <v>T701</v>
          </cell>
          <cell r="D2297" t="str">
            <v>Servente</v>
          </cell>
          <cell r="E2297">
            <v>1.5</v>
          </cell>
          <cell r="F2297">
            <v>6.99</v>
          </cell>
          <cell r="G2297" t="e">
            <v>#N/A</v>
          </cell>
          <cell r="H2297" t="e">
            <v>#N/A</v>
          </cell>
          <cell r="I2297" t="e">
            <v>#N/A</v>
          </cell>
          <cell r="J2297">
            <v>10.48</v>
          </cell>
        </row>
        <row r="2298">
          <cell r="D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</row>
        <row r="2299">
          <cell r="D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0</v>
          </cell>
        </row>
        <row r="2300">
          <cell r="D2300">
            <v>0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0</v>
          </cell>
        </row>
        <row r="2301">
          <cell r="F2301" t="str">
            <v>CUSTO HORÁRIO DE MÃO DE OBRA - (B)</v>
          </cell>
          <cell r="J2301">
            <v>15.75</v>
          </cell>
        </row>
        <row r="2302">
          <cell r="F2302" t="str">
            <v>FERRAMENTAS</v>
          </cell>
          <cell r="H2302">
            <v>0.05</v>
          </cell>
          <cell r="J2302">
            <v>0.78</v>
          </cell>
        </row>
        <row r="2303">
          <cell r="F2303" t="str">
            <v>CUSTO HORÁRIO TOTAL - (A + B)</v>
          </cell>
          <cell r="J2303">
            <v>19.670000000000002</v>
          </cell>
        </row>
        <row r="2304">
          <cell r="F2304" t="str">
            <v>CUSTO UNITÁRIO DE EXECUÇÃO - (D)</v>
          </cell>
          <cell r="J2304" t="e">
            <v>#N/A</v>
          </cell>
        </row>
        <row r="2305">
          <cell r="C2305" t="str">
            <v>ÍTEM</v>
          </cell>
          <cell r="D2305" t="str">
            <v>M A T E R I A L</v>
          </cell>
          <cell r="E2305" t="str">
            <v>UNID</v>
          </cell>
          <cell r="F2305" t="str">
            <v>CONSUMO</v>
          </cell>
          <cell r="H2305" t="str">
            <v xml:space="preserve"> PREÇO UNITÁRIO</v>
          </cell>
          <cell r="J2305" t="str">
            <v>CUSTO UNITÁRIO</v>
          </cell>
        </row>
        <row r="2306">
          <cell r="D2306">
            <v>0</v>
          </cell>
          <cell r="E2306">
            <v>0</v>
          </cell>
          <cell r="H2306">
            <v>0</v>
          </cell>
          <cell r="I2306">
            <v>0</v>
          </cell>
          <cell r="J2306">
            <v>0</v>
          </cell>
        </row>
        <row r="2307">
          <cell r="D2307">
            <v>0</v>
          </cell>
          <cell r="E2307">
            <v>0</v>
          </cell>
          <cell r="H2307">
            <v>0</v>
          </cell>
          <cell r="I2307">
            <v>0</v>
          </cell>
          <cell r="J2307">
            <v>0</v>
          </cell>
        </row>
        <row r="2308">
          <cell r="D2308">
            <v>0</v>
          </cell>
          <cell r="E2308">
            <v>0</v>
          </cell>
          <cell r="H2308">
            <v>0</v>
          </cell>
          <cell r="I2308">
            <v>0</v>
          </cell>
          <cell r="J2308">
            <v>0</v>
          </cell>
        </row>
        <row r="2309">
          <cell r="D2309">
            <v>0</v>
          </cell>
          <cell r="E2309">
            <v>0</v>
          </cell>
          <cell r="H2309">
            <v>0</v>
          </cell>
          <cell r="I2309">
            <v>0</v>
          </cell>
          <cell r="J2309">
            <v>0</v>
          </cell>
        </row>
        <row r="2310">
          <cell r="D2310">
            <v>0</v>
          </cell>
          <cell r="E2310">
            <v>0</v>
          </cell>
          <cell r="H2310">
            <v>0</v>
          </cell>
          <cell r="I2310">
            <v>0</v>
          </cell>
          <cell r="J2310">
            <v>0</v>
          </cell>
        </row>
        <row r="2311">
          <cell r="F2311" t="str">
            <v>CUSTO TOTAL DE MATERIAL - (E)</v>
          </cell>
          <cell r="J2311">
            <v>0</v>
          </cell>
        </row>
        <row r="2312">
          <cell r="C2312" t="str">
            <v>CODIGO</v>
          </cell>
          <cell r="D2312" t="str">
            <v>ATIVIDADES AUXILIARES</v>
          </cell>
          <cell r="E2312" t="str">
            <v>UND</v>
          </cell>
          <cell r="F2312" t="str">
            <v>QUANTIDADE</v>
          </cell>
          <cell r="H2312" t="str">
            <v>CUSTO UNITÁRIO</v>
          </cell>
          <cell r="J2312" t="str">
            <v>CUSTO UNITÁRIO</v>
          </cell>
        </row>
        <row r="2313">
          <cell r="C2313" t="str">
            <v>1 A 01 580 01</v>
          </cell>
          <cell r="D2313" t="str">
            <v>Fornecimento, preparo e colocação formas aço CA 60</v>
          </cell>
          <cell r="E2313" t="str">
            <v>kg</v>
          </cell>
          <cell r="F2313">
            <v>31</v>
          </cell>
          <cell r="H2313">
            <v>5.55</v>
          </cell>
          <cell r="J2313">
            <v>172.05</v>
          </cell>
        </row>
        <row r="2314">
          <cell r="C2314" t="str">
            <v>1 A 01 423 50</v>
          </cell>
          <cell r="D2314" t="str">
            <v>Concreto fck=18MPa para pré-moldados (Tubos) AC/BC/TC</v>
          </cell>
          <cell r="E2314" t="str">
            <v>m³</v>
          </cell>
          <cell r="F2314">
            <v>0.42220000000000002</v>
          </cell>
          <cell r="H2314" t="e">
            <v>#N/A</v>
          </cell>
          <cell r="J2314" t="e">
            <v>#N/A</v>
          </cell>
        </row>
        <row r="2315">
          <cell r="D2315">
            <v>0</v>
          </cell>
          <cell r="E2315">
            <v>0</v>
          </cell>
          <cell r="H2315">
            <v>0</v>
          </cell>
          <cell r="J2315">
            <v>0</v>
          </cell>
        </row>
        <row r="2316">
          <cell r="D2316">
            <v>0</v>
          </cell>
          <cell r="E2316">
            <v>0</v>
          </cell>
          <cell r="H2316">
            <v>0</v>
          </cell>
          <cell r="J2316">
            <v>0</v>
          </cell>
        </row>
        <row r="2317">
          <cell r="D2317">
            <v>0</v>
          </cell>
          <cell r="H2317">
            <v>0</v>
          </cell>
          <cell r="J2317">
            <v>0</v>
          </cell>
        </row>
        <row r="2318">
          <cell r="C2318" t="str">
            <v>OBSERVAÇÕES:</v>
          </cell>
          <cell r="F2318" t="str">
            <v>CUSTO ATIVIDADES AUXILIARES - (F)</v>
          </cell>
          <cell r="J2318" t="e">
            <v>#N/A</v>
          </cell>
        </row>
        <row r="2319">
          <cell r="F2319" t="str">
            <v>CUSTO UNITÁRIO DIRETO TOTAL</v>
          </cell>
          <cell r="J2319" t="e">
            <v>#N/A</v>
          </cell>
        </row>
        <row r="2320">
          <cell r="F2320" t="str">
            <v xml:space="preserve">BONIFICAÇÃO </v>
          </cell>
          <cell r="H2320">
            <v>0</v>
          </cell>
          <cell r="J2320" t="e">
            <v>#N/A</v>
          </cell>
        </row>
        <row r="2321">
          <cell r="F2321" t="str">
            <v>PREÇO UNITÁRIO  TOTAL</v>
          </cell>
          <cell r="J2321" t="e">
            <v>#N/A</v>
          </cell>
        </row>
        <row r="2325">
          <cell r="A2325" t="str">
            <v>1 A 01 780 01</v>
          </cell>
          <cell r="C2325" t="str">
            <v>SERVIÇO:</v>
          </cell>
          <cell r="D2325" t="str">
            <v>Obtenção de grama para replantio</v>
          </cell>
          <cell r="F2325" t="str">
            <v>PRODUÇÃO DA EQUIPE - (C):</v>
          </cell>
          <cell r="J2325">
            <v>126</v>
          </cell>
          <cell r="K2325" t="str">
            <v>M²</v>
          </cell>
          <cell r="M2325">
            <v>1.38</v>
          </cell>
        </row>
        <row r="2326">
          <cell r="F2326" t="str">
            <v>UNITÁRIO</v>
          </cell>
          <cell r="H2326" t="str">
            <v>C. OPERACIONAL</v>
          </cell>
        </row>
        <row r="2327">
          <cell r="C2327" t="str">
            <v>ÍTEM</v>
          </cell>
          <cell r="D2327" t="str">
            <v>E Q U I P A M E N T O</v>
          </cell>
          <cell r="E2327" t="str">
            <v>QUANT.</v>
          </cell>
          <cell r="F2327" t="str">
            <v>PROD</v>
          </cell>
          <cell r="G2327" t="str">
            <v>IMPROD</v>
          </cell>
          <cell r="H2327" t="str">
            <v>PROD</v>
          </cell>
          <cell r="I2327" t="str">
            <v>IMPROD</v>
          </cell>
          <cell r="J2327" t="str">
            <v>CUSTO HORÁRIO</v>
          </cell>
        </row>
        <row r="2328">
          <cell r="C2328" t="str">
            <v>E007</v>
          </cell>
          <cell r="D2328" t="str">
            <v>Trator Agrícola : Massey Ferguson : MF 292/4 -</v>
          </cell>
          <cell r="E2328">
            <v>1</v>
          </cell>
          <cell r="F2328">
            <v>1</v>
          </cell>
          <cell r="G2328">
            <v>0</v>
          </cell>
          <cell r="H2328">
            <v>64.25</v>
          </cell>
          <cell r="I2328">
            <v>17.27</v>
          </cell>
          <cell r="J2328">
            <v>64.25</v>
          </cell>
        </row>
        <row r="2329">
          <cell r="D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</row>
        <row r="2330">
          <cell r="D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</row>
        <row r="2331">
          <cell r="D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0</v>
          </cell>
        </row>
        <row r="2332">
          <cell r="D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0</v>
          </cell>
        </row>
        <row r="2333">
          <cell r="D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0</v>
          </cell>
        </row>
        <row r="2334">
          <cell r="D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</row>
        <row r="2335">
          <cell r="F2335" t="str">
            <v>CUSTO HORÁRIO DO EQUIPAMENTO - (A)</v>
          </cell>
          <cell r="J2335">
            <v>64.25</v>
          </cell>
        </row>
        <row r="2336">
          <cell r="C2336" t="str">
            <v>ÍTEM</v>
          </cell>
          <cell r="D2336" t="str">
            <v>M Ã O    D E   O B R A</v>
          </cell>
          <cell r="E2336" t="str">
            <v>QUANT.</v>
          </cell>
          <cell r="F2336" t="str">
            <v>SALÁRIO HORA</v>
          </cell>
          <cell r="J2336" t="str">
            <v>CUSTO HORÁRIO</v>
          </cell>
        </row>
        <row r="2337">
          <cell r="C2337" t="str">
            <v>T501</v>
          </cell>
          <cell r="D2337" t="str">
            <v>Encarregado de turma</v>
          </cell>
          <cell r="E2337">
            <v>1</v>
          </cell>
          <cell r="F2337">
            <v>21.11</v>
          </cell>
          <cell r="G2337" t="e">
            <v>#N/A</v>
          </cell>
          <cell r="H2337" t="e">
            <v>#N/A</v>
          </cell>
          <cell r="I2337" t="e">
            <v>#N/A</v>
          </cell>
          <cell r="J2337">
            <v>21.11</v>
          </cell>
        </row>
        <row r="2338">
          <cell r="C2338" t="str">
            <v>T701</v>
          </cell>
          <cell r="D2338" t="str">
            <v>Servente</v>
          </cell>
          <cell r="E2338">
            <v>10</v>
          </cell>
          <cell r="F2338">
            <v>6.99</v>
          </cell>
          <cell r="G2338" t="e">
            <v>#N/A</v>
          </cell>
          <cell r="H2338" t="e">
            <v>#N/A</v>
          </cell>
          <cell r="I2338" t="e">
            <v>#N/A</v>
          </cell>
          <cell r="J2338">
            <v>69.900000000000006</v>
          </cell>
        </row>
        <row r="2339">
          <cell r="D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</row>
        <row r="2340">
          <cell r="D2340">
            <v>0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0</v>
          </cell>
        </row>
        <row r="2341">
          <cell r="D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</row>
        <row r="2342">
          <cell r="F2342" t="str">
            <v>CUSTO HORÁRIO DE MÃO DE OBRA - (B)</v>
          </cell>
          <cell r="J2342">
            <v>91.01</v>
          </cell>
        </row>
        <row r="2343">
          <cell r="F2343" t="str">
            <v>FERRAMENTAS</v>
          </cell>
          <cell r="H2343">
            <v>0.2051</v>
          </cell>
          <cell r="J2343">
            <v>18.66</v>
          </cell>
        </row>
        <row r="2344">
          <cell r="F2344" t="str">
            <v>CUSTO HORÁRIO TOTAL - (A + B)</v>
          </cell>
          <cell r="J2344">
            <v>173.92</v>
          </cell>
        </row>
        <row r="2345">
          <cell r="F2345" t="str">
            <v>CUSTO UNITÁRIO DE EXECUÇÃO - (D)</v>
          </cell>
          <cell r="J2345">
            <v>1.38</v>
          </cell>
        </row>
        <row r="2346">
          <cell r="C2346" t="str">
            <v>ÍTEM</v>
          </cell>
          <cell r="D2346" t="str">
            <v>M A T E R I A L</v>
          </cell>
          <cell r="E2346" t="str">
            <v>UNID</v>
          </cell>
          <cell r="F2346" t="str">
            <v>CONSUMO</v>
          </cell>
          <cell r="H2346" t="str">
            <v xml:space="preserve"> PREÇO UNITÁRIO</v>
          </cell>
          <cell r="J2346" t="str">
            <v>CUSTO UNITÁRIO</v>
          </cell>
        </row>
        <row r="2347">
          <cell r="D2347">
            <v>0</v>
          </cell>
          <cell r="E2347">
            <v>0</v>
          </cell>
          <cell r="H2347">
            <v>0</v>
          </cell>
          <cell r="I2347">
            <v>0</v>
          </cell>
        </row>
        <row r="2348">
          <cell r="D2348">
            <v>0</v>
          </cell>
          <cell r="E2348">
            <v>0</v>
          </cell>
          <cell r="J2348">
            <v>0</v>
          </cell>
        </row>
        <row r="2349">
          <cell r="D2349">
            <v>0</v>
          </cell>
          <cell r="E2349">
            <v>0</v>
          </cell>
          <cell r="J2349">
            <v>0</v>
          </cell>
        </row>
        <row r="2350">
          <cell r="D2350">
            <v>0</v>
          </cell>
          <cell r="E2350">
            <v>0</v>
          </cell>
          <cell r="J2350">
            <v>0</v>
          </cell>
        </row>
        <row r="2351">
          <cell r="D2351">
            <v>0</v>
          </cell>
          <cell r="E2351">
            <v>0</v>
          </cell>
          <cell r="J2351">
            <v>0</v>
          </cell>
        </row>
        <row r="2352">
          <cell r="F2352" t="str">
            <v>CUSTO TOTAL DE MATERIAL - (E)</v>
          </cell>
          <cell r="J2352">
            <v>0</v>
          </cell>
        </row>
        <row r="2353">
          <cell r="C2353" t="str">
            <v>CODIGO</v>
          </cell>
          <cell r="D2353" t="str">
            <v>ATIVIDADES AUXILIARES</v>
          </cell>
          <cell r="E2353" t="str">
            <v>UND</v>
          </cell>
          <cell r="F2353" t="str">
            <v>QUANTIDADE</v>
          </cell>
          <cell r="H2353" t="str">
            <v>CUSTO UNITÁRIO</v>
          </cell>
          <cell r="J2353" t="str">
            <v>CUSTO UNITÁRIO</v>
          </cell>
        </row>
        <row r="2354">
          <cell r="D2354">
            <v>0</v>
          </cell>
          <cell r="E2354">
            <v>0</v>
          </cell>
          <cell r="H2354">
            <v>0</v>
          </cell>
          <cell r="J2354">
            <v>0</v>
          </cell>
        </row>
        <row r="2355">
          <cell r="D2355">
            <v>0</v>
          </cell>
          <cell r="E2355">
            <v>0</v>
          </cell>
          <cell r="H2355">
            <v>0</v>
          </cell>
          <cell r="J2355">
            <v>0</v>
          </cell>
        </row>
        <row r="2356">
          <cell r="D2356">
            <v>0</v>
          </cell>
          <cell r="E2356">
            <v>0</v>
          </cell>
          <cell r="H2356">
            <v>0</v>
          </cell>
          <cell r="J2356">
            <v>0</v>
          </cell>
        </row>
        <row r="2357">
          <cell r="D2357">
            <v>0</v>
          </cell>
          <cell r="E2357">
            <v>0</v>
          </cell>
          <cell r="H2357">
            <v>0</v>
          </cell>
          <cell r="J2357">
            <v>0</v>
          </cell>
        </row>
        <row r="2358">
          <cell r="D2358">
            <v>0</v>
          </cell>
          <cell r="H2358">
            <v>0</v>
          </cell>
          <cell r="J2358">
            <v>0</v>
          </cell>
        </row>
        <row r="2359">
          <cell r="C2359" t="str">
            <v>OBSERVAÇÕES:</v>
          </cell>
          <cell r="F2359" t="str">
            <v>CUSTO ATIVIDADES AUXILIARES - (F)</v>
          </cell>
          <cell r="J2359">
            <v>0</v>
          </cell>
        </row>
        <row r="2360">
          <cell r="F2360" t="str">
            <v>CUSTO UNITÁRIO DIRETO TOTAL</v>
          </cell>
          <cell r="J2360">
            <v>1.38</v>
          </cell>
        </row>
        <row r="2361">
          <cell r="F2361" t="str">
            <v xml:space="preserve">BONIFICAÇÃO </v>
          </cell>
          <cell r="H2361">
            <v>0</v>
          </cell>
          <cell r="J2361">
            <v>0</v>
          </cell>
        </row>
        <row r="2362">
          <cell r="F2362" t="str">
            <v>PREÇO UNITÁRIO  TOTAL</v>
          </cell>
          <cell r="J2362">
            <v>1.38</v>
          </cell>
        </row>
        <row r="2366">
          <cell r="A2366" t="str">
            <v>1 A 01 790 01</v>
          </cell>
          <cell r="C2366" t="str">
            <v>SERVIÇO:</v>
          </cell>
          <cell r="D2366" t="str">
            <v>Guia de madeira - 2,5 x 7,0 cm</v>
          </cell>
          <cell r="F2366" t="str">
            <v>PRODUÇÃO DA EQUIPE - (C):</v>
          </cell>
          <cell r="J2366">
            <v>100</v>
          </cell>
          <cell r="K2366" t="str">
            <v>m</v>
          </cell>
          <cell r="M2366">
            <v>5.61</v>
          </cell>
        </row>
        <row r="2367">
          <cell r="F2367" t="str">
            <v>UNITÁRIO</v>
          </cell>
          <cell r="H2367" t="str">
            <v>C. OPERACIONAL</v>
          </cell>
        </row>
        <row r="2368">
          <cell r="C2368" t="str">
            <v>ÍTEM</v>
          </cell>
          <cell r="D2368" t="str">
            <v>E Q U I P A M E N T O</v>
          </cell>
          <cell r="E2368" t="str">
            <v>QUANT.</v>
          </cell>
          <cell r="F2368" t="str">
            <v>PROD</v>
          </cell>
          <cell r="G2368" t="str">
            <v>IMPROD</v>
          </cell>
          <cell r="H2368" t="str">
            <v>PROD</v>
          </cell>
          <cell r="I2368" t="str">
            <v>IMPROD</v>
          </cell>
          <cell r="J2368" t="str">
            <v>CUSTO HORÁRIO</v>
          </cell>
        </row>
        <row r="2369">
          <cell r="C2369" t="str">
            <v>E509</v>
          </cell>
          <cell r="D2369" t="str">
            <v>Grupo Gerador : Heimer : GEHMI-40 - 32,0  KVA</v>
          </cell>
          <cell r="E2369">
            <v>1</v>
          </cell>
          <cell r="F2369">
            <v>1</v>
          </cell>
          <cell r="G2369">
            <v>0</v>
          </cell>
          <cell r="H2369">
            <v>32.17</v>
          </cell>
          <cell r="I2369">
            <v>17.27</v>
          </cell>
          <cell r="J2369">
            <v>32.17</v>
          </cell>
        </row>
        <row r="2370">
          <cell r="C2370" t="str">
            <v>E904</v>
          </cell>
          <cell r="D2370" t="str">
            <v>Máquina de Bancada - serra circular de 12" (4 kW)</v>
          </cell>
          <cell r="E2370">
            <v>1</v>
          </cell>
          <cell r="F2370">
            <v>1</v>
          </cell>
          <cell r="G2370">
            <v>0</v>
          </cell>
          <cell r="H2370">
            <v>1.97</v>
          </cell>
          <cell r="I2370">
            <v>0</v>
          </cell>
          <cell r="J2370">
            <v>1.97</v>
          </cell>
        </row>
        <row r="2371">
          <cell r="D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</row>
        <row r="2372">
          <cell r="D2372">
            <v>0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</row>
        <row r="2373">
          <cell r="D2373">
            <v>0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</row>
        <row r="2374">
          <cell r="D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</row>
        <row r="2375">
          <cell r="D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</row>
        <row r="2376">
          <cell r="F2376" t="str">
            <v>CUSTO HORÁRIO DO EQUIPAMENTO - (A)</v>
          </cell>
          <cell r="J2376">
            <v>34.14</v>
          </cell>
        </row>
        <row r="2377">
          <cell r="C2377" t="str">
            <v>ÍTEM</v>
          </cell>
          <cell r="D2377" t="str">
            <v>M Ã O    D E   O B R A</v>
          </cell>
          <cell r="E2377" t="str">
            <v>QUANT.</v>
          </cell>
          <cell r="F2377" t="str">
            <v>SALÁRIO HORA</v>
          </cell>
          <cell r="J2377" t="str">
            <v>CUSTO HORÁRIO</v>
          </cell>
        </row>
        <row r="2378">
          <cell r="C2378" t="str">
            <v>T603</v>
          </cell>
          <cell r="D2378" t="str">
            <v>Carpinteiro</v>
          </cell>
          <cell r="E2378">
            <v>0.5</v>
          </cell>
          <cell r="F2378">
            <v>9.44</v>
          </cell>
          <cell r="G2378" t="e">
            <v>#N/A</v>
          </cell>
          <cell r="H2378" t="e">
            <v>#N/A</v>
          </cell>
          <cell r="I2378" t="e">
            <v>#N/A</v>
          </cell>
          <cell r="J2378">
            <v>4.72</v>
          </cell>
        </row>
        <row r="2379">
          <cell r="C2379" t="str">
            <v>T701</v>
          </cell>
          <cell r="D2379" t="str">
            <v>Servente</v>
          </cell>
          <cell r="E2379">
            <v>0.5</v>
          </cell>
          <cell r="F2379">
            <v>6.99</v>
          </cell>
          <cell r="G2379" t="e">
            <v>#N/A</v>
          </cell>
          <cell r="H2379" t="e">
            <v>#N/A</v>
          </cell>
          <cell r="I2379" t="e">
            <v>#N/A</v>
          </cell>
          <cell r="J2379">
            <v>3.49</v>
          </cell>
        </row>
        <row r="2380">
          <cell r="D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</row>
        <row r="2381">
          <cell r="D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</row>
        <row r="2382">
          <cell r="D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</row>
        <row r="2383">
          <cell r="F2383" t="str">
            <v>CUSTO HORÁRIO DE MÃO DE OBRA - (B)</v>
          </cell>
          <cell r="J2383">
            <v>8.2100000000000009</v>
          </cell>
        </row>
        <row r="2384">
          <cell r="F2384" t="str">
            <v>FERRAMENTAS</v>
          </cell>
          <cell r="H2384">
            <v>0.2051</v>
          </cell>
          <cell r="J2384">
            <v>1.68</v>
          </cell>
        </row>
        <row r="2385">
          <cell r="F2385" t="str">
            <v>CUSTO HORÁRIO TOTAL - (A + B)</v>
          </cell>
          <cell r="J2385">
            <v>44.03</v>
          </cell>
        </row>
        <row r="2386">
          <cell r="F2386" t="str">
            <v>CUSTO UNITÁRIO DE EXECUÇÃO - (D)</v>
          </cell>
          <cell r="J2386">
            <v>0.44</v>
          </cell>
        </row>
        <row r="2387">
          <cell r="C2387" t="str">
            <v>ÍTEM</v>
          </cell>
          <cell r="D2387" t="str">
            <v>M A T E R I A L</v>
          </cell>
          <cell r="E2387" t="str">
            <v>UNID</v>
          </cell>
          <cell r="F2387" t="str">
            <v>CONSUMO</v>
          </cell>
          <cell r="H2387" t="str">
            <v xml:space="preserve"> PREÇO UNITÁRIO</v>
          </cell>
          <cell r="J2387" t="str">
            <v>CUSTO UNITÁRIO</v>
          </cell>
        </row>
        <row r="2388">
          <cell r="C2388" t="str">
            <v>M407</v>
          </cell>
          <cell r="D2388" t="str">
            <v>Tábua pinho de 1ª 2,5 cm x 15,0 cm</v>
          </cell>
          <cell r="E2388" t="str">
            <v>m</v>
          </cell>
          <cell r="F2388">
            <v>1.1499999999999999</v>
          </cell>
          <cell r="H2388">
            <v>4.5</v>
          </cell>
          <cell r="I2388" t="e">
            <v>#N/A</v>
          </cell>
          <cell r="J2388">
            <v>5.17</v>
          </cell>
        </row>
        <row r="2389">
          <cell r="D2389">
            <v>0</v>
          </cell>
          <cell r="E2389">
            <v>0</v>
          </cell>
          <cell r="J2389">
            <v>0</v>
          </cell>
        </row>
        <row r="2390">
          <cell r="D2390">
            <v>0</v>
          </cell>
          <cell r="E2390">
            <v>0</v>
          </cell>
          <cell r="J2390">
            <v>0</v>
          </cell>
        </row>
        <row r="2391">
          <cell r="D2391">
            <v>0</v>
          </cell>
          <cell r="E2391">
            <v>0</v>
          </cell>
          <cell r="J2391">
            <v>0</v>
          </cell>
        </row>
        <row r="2392">
          <cell r="D2392">
            <v>0</v>
          </cell>
          <cell r="E2392">
            <v>0</v>
          </cell>
          <cell r="J2392">
            <v>0</v>
          </cell>
        </row>
        <row r="2393">
          <cell r="F2393" t="str">
            <v>CUSTO TOTAL DE MATERIAL - (E)</v>
          </cell>
          <cell r="J2393">
            <v>5.17</v>
          </cell>
        </row>
        <row r="2394">
          <cell r="C2394" t="str">
            <v>CODIGO</v>
          </cell>
          <cell r="D2394" t="str">
            <v>ATIVIDADES AUXILIARES</v>
          </cell>
          <cell r="E2394" t="str">
            <v>UND</v>
          </cell>
          <cell r="F2394" t="str">
            <v>QUANTIDADE</v>
          </cell>
          <cell r="H2394" t="str">
            <v>CUSTO UNITÁRIO</v>
          </cell>
          <cell r="J2394" t="str">
            <v>CUSTO UNITÁRIO</v>
          </cell>
        </row>
        <row r="2395">
          <cell r="D2395">
            <v>0</v>
          </cell>
          <cell r="E2395">
            <v>0</v>
          </cell>
          <cell r="H2395">
            <v>0</v>
          </cell>
          <cell r="J2395">
            <v>0</v>
          </cell>
        </row>
        <row r="2396">
          <cell r="D2396">
            <v>0</v>
          </cell>
          <cell r="E2396">
            <v>0</v>
          </cell>
          <cell r="H2396">
            <v>0</v>
          </cell>
          <cell r="J2396">
            <v>0</v>
          </cell>
        </row>
        <row r="2397">
          <cell r="D2397">
            <v>0</v>
          </cell>
          <cell r="E2397">
            <v>0</v>
          </cell>
          <cell r="H2397">
            <v>0</v>
          </cell>
          <cell r="J2397">
            <v>0</v>
          </cell>
        </row>
        <row r="2398">
          <cell r="D2398">
            <v>0</v>
          </cell>
          <cell r="E2398">
            <v>0</v>
          </cell>
          <cell r="H2398">
            <v>0</v>
          </cell>
          <cell r="J2398">
            <v>0</v>
          </cell>
        </row>
        <row r="2399">
          <cell r="D2399">
            <v>0</v>
          </cell>
          <cell r="H2399">
            <v>0</v>
          </cell>
          <cell r="J2399">
            <v>0</v>
          </cell>
        </row>
        <row r="2400">
          <cell r="C2400" t="str">
            <v>OBSERVAÇÕES:</v>
          </cell>
          <cell r="F2400" t="str">
            <v>CUSTO ATIVIDADES AUXILIARES - (F)</v>
          </cell>
          <cell r="J2400">
            <v>0</v>
          </cell>
        </row>
        <row r="2401">
          <cell r="F2401" t="str">
            <v>CUSTO UNITÁRIO DIRETO TOTAL</v>
          </cell>
          <cell r="J2401">
            <v>5.61</v>
          </cell>
        </row>
        <row r="2402">
          <cell r="F2402" t="str">
            <v xml:space="preserve">BONIFICAÇÃO </v>
          </cell>
          <cell r="H2402">
            <v>0</v>
          </cell>
          <cell r="J2402">
            <v>0</v>
          </cell>
        </row>
        <row r="2403">
          <cell r="F2403" t="str">
            <v>PREÇO UNITÁRIO  TOTAL</v>
          </cell>
          <cell r="J2403">
            <v>5.61</v>
          </cell>
        </row>
        <row r="2407">
          <cell r="A2407" t="str">
            <v>1 A 01 850 01</v>
          </cell>
          <cell r="C2407" t="str">
            <v>SERVIÇO:</v>
          </cell>
          <cell r="D2407" t="str">
            <v>Confecção de placa de sinalização semi-refletiva</v>
          </cell>
          <cell r="F2407" t="str">
            <v>PRODUÇÃO DA EQUIPE - (C):</v>
          </cell>
          <cell r="J2407">
            <v>10</v>
          </cell>
          <cell r="K2407" t="str">
            <v>un</v>
          </cell>
          <cell r="M2407">
            <v>287.77</v>
          </cell>
        </row>
        <row r="2408">
          <cell r="F2408" t="str">
            <v>UNITÁRIO</v>
          </cell>
          <cell r="H2408" t="str">
            <v>C. OPERACIONAL</v>
          </cell>
        </row>
        <row r="2409">
          <cell r="C2409" t="str">
            <v>ÍTEM</v>
          </cell>
          <cell r="D2409" t="str">
            <v>E Q U I P A M E N T O</v>
          </cell>
          <cell r="E2409" t="str">
            <v>QUANT.</v>
          </cell>
          <cell r="F2409" t="str">
            <v>PROD</v>
          </cell>
          <cell r="G2409" t="str">
            <v>IMPROD</v>
          </cell>
          <cell r="H2409" t="str">
            <v>PROD</v>
          </cell>
          <cell r="I2409" t="str">
            <v>IMPROD</v>
          </cell>
          <cell r="J2409" t="str">
            <v>CUSTO HORÁRIO</v>
          </cell>
        </row>
        <row r="2410">
          <cell r="C2410" t="str">
            <v>E211</v>
          </cell>
          <cell r="D2410" t="str">
            <v>Máquina para Pintura : Shulz : MS 20 BR - compres. de ar p/ pintura c/ filtro</v>
          </cell>
          <cell r="E2410">
            <v>1</v>
          </cell>
          <cell r="F2410">
            <v>0.6</v>
          </cell>
          <cell r="G2410">
            <v>0.4</v>
          </cell>
          <cell r="H2410">
            <v>1.1200000000000001</v>
          </cell>
          <cell r="I2410">
            <v>0</v>
          </cell>
          <cell r="J2410">
            <v>0.67</v>
          </cell>
        </row>
        <row r="2411">
          <cell r="C2411" t="str">
            <v>E917</v>
          </cell>
          <cell r="D2411" t="str">
            <v xml:space="preserve">Máquina de Bancada : Franho :  -  C-6A universal de corte p/ chapa </v>
          </cell>
          <cell r="E2411">
            <v>1</v>
          </cell>
          <cell r="F2411">
            <v>0.5</v>
          </cell>
          <cell r="G2411">
            <v>0.5</v>
          </cell>
          <cell r="H2411">
            <v>19.98</v>
          </cell>
          <cell r="I2411">
            <v>15.36</v>
          </cell>
          <cell r="J2411">
            <v>17.670000000000002</v>
          </cell>
        </row>
        <row r="2412">
          <cell r="C2412" t="str">
            <v>E918</v>
          </cell>
          <cell r="D2412" t="str">
            <v xml:space="preserve"> Máquina de Bancada : Harlo : VF-8 -  prensa excêntrica </v>
          </cell>
          <cell r="E2412">
            <v>1</v>
          </cell>
          <cell r="F2412">
            <v>0.3</v>
          </cell>
          <cell r="G2412">
            <v>0.7</v>
          </cell>
          <cell r="H2412">
            <v>3.54</v>
          </cell>
          <cell r="I2412">
            <v>0</v>
          </cell>
          <cell r="J2412">
            <v>1.06</v>
          </cell>
        </row>
        <row r="2413">
          <cell r="C2413" t="str">
            <v>E919</v>
          </cell>
          <cell r="D2413" t="str">
            <v xml:space="preserve"> Máquina de Bancada : Newton : GMN 1202 -  guilhotina   8 t </v>
          </cell>
          <cell r="E2413">
            <v>1</v>
          </cell>
          <cell r="F2413">
            <v>0.2</v>
          </cell>
          <cell r="G2413">
            <v>0.8</v>
          </cell>
          <cell r="H2413">
            <v>5.45</v>
          </cell>
          <cell r="I2413">
            <v>0</v>
          </cell>
          <cell r="J2413">
            <v>1.0900000000000001</v>
          </cell>
        </row>
        <row r="2414">
          <cell r="D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</row>
        <row r="2415">
          <cell r="D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</row>
        <row r="2416">
          <cell r="D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0</v>
          </cell>
        </row>
        <row r="2417">
          <cell r="F2417" t="str">
            <v>CUSTO HORÁRIO DO EQUIPAMENTO - (A)</v>
          </cell>
          <cell r="J2417">
            <v>20.49</v>
          </cell>
        </row>
        <row r="2418">
          <cell r="D2418" t="str">
            <v>M Ã O    D E   O B R A</v>
          </cell>
          <cell r="E2418" t="str">
            <v>QUANT.</v>
          </cell>
          <cell r="F2418" t="str">
            <v>SALÁRIO HORA</v>
          </cell>
          <cell r="J2418" t="str">
            <v>CUSTO HORÁRIO</v>
          </cell>
        </row>
        <row r="2419">
          <cell r="C2419" t="str">
            <v>T501</v>
          </cell>
          <cell r="D2419" t="str">
            <v>Encarregado de turma</v>
          </cell>
          <cell r="E2419">
            <v>0.5</v>
          </cell>
          <cell r="F2419">
            <v>21.11</v>
          </cell>
          <cell r="G2419" t="e">
            <v>#N/A</v>
          </cell>
          <cell r="H2419" t="e">
            <v>#N/A</v>
          </cell>
          <cell r="I2419" t="e">
            <v>#N/A</v>
          </cell>
          <cell r="J2419">
            <v>10.55</v>
          </cell>
        </row>
        <row r="2420">
          <cell r="C2420" t="str">
            <v>T602</v>
          </cell>
          <cell r="D2420" t="str">
            <v>Montador</v>
          </cell>
          <cell r="E2420">
            <v>1.2</v>
          </cell>
          <cell r="F2420">
            <v>9.44</v>
          </cell>
          <cell r="G2420" t="e">
            <v>#N/A</v>
          </cell>
          <cell r="H2420" t="e">
            <v>#N/A</v>
          </cell>
          <cell r="I2420" t="e">
            <v>#N/A</v>
          </cell>
          <cell r="J2420">
            <v>11.32</v>
          </cell>
        </row>
        <row r="2421">
          <cell r="C2421" t="str">
            <v>T607</v>
          </cell>
          <cell r="D2421" t="str">
            <v>Pintor</v>
          </cell>
          <cell r="E2421">
            <v>0.6</v>
          </cell>
          <cell r="F2421">
            <v>9.44</v>
          </cell>
          <cell r="G2421" t="e">
            <v>#N/A</v>
          </cell>
          <cell r="H2421" t="e">
            <v>#N/A</v>
          </cell>
          <cell r="I2421" t="e">
            <v>#N/A</v>
          </cell>
          <cell r="J2421">
            <v>5.66</v>
          </cell>
        </row>
        <row r="2422">
          <cell r="C2422" t="str">
            <v>T610</v>
          </cell>
          <cell r="D2422" t="str">
            <v>Serralheiro</v>
          </cell>
          <cell r="E2422">
            <v>1</v>
          </cell>
          <cell r="F2422">
            <v>9.44</v>
          </cell>
          <cell r="G2422" t="e">
            <v>#N/A</v>
          </cell>
          <cell r="H2422" t="e">
            <v>#N/A</v>
          </cell>
          <cell r="I2422" t="e">
            <v>#N/A</v>
          </cell>
          <cell r="J2422">
            <v>9.44</v>
          </cell>
        </row>
        <row r="2423">
          <cell r="C2423" t="str">
            <v>T702</v>
          </cell>
          <cell r="D2423" t="str">
            <v>Ajudante</v>
          </cell>
          <cell r="E2423">
            <v>4</v>
          </cell>
          <cell r="F2423">
            <v>6.99</v>
          </cell>
          <cell r="G2423" t="e">
            <v>#N/A</v>
          </cell>
          <cell r="H2423" t="e">
            <v>#N/A</v>
          </cell>
          <cell r="I2423" t="e">
            <v>#N/A</v>
          </cell>
          <cell r="J2423">
            <v>27.96</v>
          </cell>
        </row>
        <row r="2424">
          <cell r="F2424" t="str">
            <v>CUSTO HORÁRIO DE MÃO DE OBRA - (B)</v>
          </cell>
          <cell r="J2424">
            <v>64.930000000000007</v>
          </cell>
        </row>
        <row r="2425">
          <cell r="F2425" t="str">
            <v>FERRAMENTAS</v>
          </cell>
          <cell r="H2425">
            <v>0.2051</v>
          </cell>
          <cell r="J2425">
            <v>13.31</v>
          </cell>
        </row>
        <row r="2426">
          <cell r="F2426" t="str">
            <v>CUSTO HORÁRIO TOTAL - (A + B)</v>
          </cell>
          <cell r="J2426">
            <v>98.73</v>
          </cell>
        </row>
        <row r="2427">
          <cell r="F2427" t="str">
            <v>CUSTO UNITÁRIO DE EXECUÇÃO - (D)</v>
          </cell>
          <cell r="J2427">
            <v>9.8699999999999992</v>
          </cell>
        </row>
        <row r="2428">
          <cell r="C2428" t="str">
            <v>ÍTEM</v>
          </cell>
          <cell r="D2428" t="str">
            <v>M A T E R I A L</v>
          </cell>
          <cell r="E2428" t="str">
            <v>UNID</v>
          </cell>
          <cell r="F2428" t="str">
            <v>CONSUMO</v>
          </cell>
          <cell r="H2428" t="str">
            <v xml:space="preserve"> PREÇO UNITÁRIO</v>
          </cell>
          <cell r="J2428" t="str">
            <v>CUSTO UNITÁRIO</v>
          </cell>
        </row>
        <row r="2429">
          <cell r="C2429" t="str">
            <v>M346</v>
          </cell>
          <cell r="D2429" t="str">
            <v>Chapa de aço n. 16 (tratada)</v>
          </cell>
          <cell r="E2429" t="str">
            <v>m2</v>
          </cell>
          <cell r="F2429">
            <v>1</v>
          </cell>
          <cell r="H2429">
            <v>220</v>
          </cell>
          <cell r="I2429" t="e">
            <v>#N/A</v>
          </cell>
          <cell r="J2429">
            <v>220</v>
          </cell>
        </row>
        <row r="2430">
          <cell r="C2430" t="str">
            <v>M609</v>
          </cell>
          <cell r="D2430" t="str">
            <v>Tinta esmalte sintético semi-fosco</v>
          </cell>
          <cell r="E2430" t="str">
            <v>l</v>
          </cell>
          <cell r="F2430">
            <v>1.3</v>
          </cell>
          <cell r="H2430">
            <v>11.13</v>
          </cell>
          <cell r="J2430">
            <v>14.46</v>
          </cell>
        </row>
        <row r="2431">
          <cell r="C2431" t="str">
            <v>M969</v>
          </cell>
          <cell r="D2431" t="str">
            <v>Película refletiva lentes expostas</v>
          </cell>
          <cell r="E2431" t="str">
            <v>m2</v>
          </cell>
          <cell r="F2431">
            <v>0.2</v>
          </cell>
          <cell r="H2431">
            <v>150</v>
          </cell>
          <cell r="J2431">
            <v>30</v>
          </cell>
        </row>
        <row r="2432">
          <cell r="C2432" t="str">
            <v>M970</v>
          </cell>
          <cell r="D2432" t="str">
            <v>Película refletiva lentes inclusas</v>
          </cell>
          <cell r="E2432" t="str">
            <v>m2</v>
          </cell>
          <cell r="F2432">
            <v>0.2</v>
          </cell>
          <cell r="H2432">
            <v>67.209999999999994</v>
          </cell>
          <cell r="J2432">
            <v>13.44</v>
          </cell>
        </row>
        <row r="2433">
          <cell r="D2433">
            <v>0</v>
          </cell>
          <cell r="E2433">
            <v>0</v>
          </cell>
          <cell r="H2433">
            <v>0</v>
          </cell>
          <cell r="I2433">
            <v>0</v>
          </cell>
        </row>
        <row r="2434">
          <cell r="F2434" t="str">
            <v>CUSTO TOTAL DE MATERIAL - (E)</v>
          </cell>
          <cell r="J2434">
            <v>277.89999999999998</v>
          </cell>
        </row>
        <row r="2435">
          <cell r="C2435" t="str">
            <v>CODIGO</v>
          </cell>
          <cell r="D2435" t="str">
            <v>ATIVIDADES AUXILIARES</v>
          </cell>
          <cell r="E2435" t="str">
            <v>UND</v>
          </cell>
          <cell r="F2435" t="str">
            <v>QUANTIDADE</v>
          </cell>
          <cell r="H2435" t="str">
            <v>CUSTO UNITÁRIO</v>
          </cell>
          <cell r="J2435" t="str">
            <v>CUSTO UNITÁRIO</v>
          </cell>
        </row>
        <row r="2436">
          <cell r="D2436">
            <v>0</v>
          </cell>
          <cell r="E2436">
            <v>0</v>
          </cell>
          <cell r="H2436">
            <v>0</v>
          </cell>
          <cell r="J2436">
            <v>0</v>
          </cell>
        </row>
        <row r="2437">
          <cell r="D2437">
            <v>0</v>
          </cell>
          <cell r="E2437">
            <v>0</v>
          </cell>
          <cell r="H2437">
            <v>0</v>
          </cell>
          <cell r="J2437">
            <v>0</v>
          </cell>
        </row>
        <row r="2438">
          <cell r="D2438">
            <v>0</v>
          </cell>
          <cell r="E2438">
            <v>0</v>
          </cell>
          <cell r="H2438">
            <v>0</v>
          </cell>
          <cell r="J2438">
            <v>0</v>
          </cell>
        </row>
        <row r="2439">
          <cell r="D2439">
            <v>0</v>
          </cell>
          <cell r="E2439">
            <v>0</v>
          </cell>
          <cell r="H2439">
            <v>0</v>
          </cell>
          <cell r="J2439">
            <v>0</v>
          </cell>
        </row>
        <row r="2440">
          <cell r="D2440">
            <v>0</v>
          </cell>
          <cell r="H2440">
            <v>0</v>
          </cell>
          <cell r="J2440">
            <v>0</v>
          </cell>
        </row>
        <row r="2441">
          <cell r="C2441" t="str">
            <v>OBSERVAÇÕES:</v>
          </cell>
          <cell r="F2441" t="str">
            <v>CUSTO ATIVIDADES AUXILIARES - (F)</v>
          </cell>
          <cell r="J2441">
            <v>0</v>
          </cell>
        </row>
        <row r="2442">
          <cell r="F2442" t="str">
            <v>CUSTO UNITÁRIO DIRETO TOTAL</v>
          </cell>
          <cell r="J2442">
            <v>287.77</v>
          </cell>
        </row>
        <row r="2443">
          <cell r="F2443" t="str">
            <v xml:space="preserve">BONIFICAÇÃO </v>
          </cell>
          <cell r="H2443">
            <v>0</v>
          </cell>
          <cell r="J2443">
            <v>0</v>
          </cell>
        </row>
        <row r="2444">
          <cell r="F2444" t="str">
            <v>PREÇO UNITÁRIO  TOTAL</v>
          </cell>
          <cell r="J2444">
            <v>287.77</v>
          </cell>
        </row>
        <row r="2448">
          <cell r="A2448" t="str">
            <v>1 A 01 860 01</v>
          </cell>
          <cell r="C2448" t="str">
            <v>SERVIÇO:</v>
          </cell>
          <cell r="D2448" t="str">
            <v>Confecção de placa de sinalização totalmente refletiva</v>
          </cell>
          <cell r="F2448" t="str">
            <v>PRODUÇÃO DA EQUIPE - (C):</v>
          </cell>
          <cell r="J2448">
            <v>6</v>
          </cell>
          <cell r="K2448" t="str">
            <v>un</v>
          </cell>
          <cell r="M2448">
            <v>337.32</v>
          </cell>
        </row>
        <row r="2449">
          <cell r="F2449" t="str">
            <v>UNITÁRIO</v>
          </cell>
          <cell r="H2449" t="str">
            <v>C. OPERACIONAL</v>
          </cell>
        </row>
        <row r="2450">
          <cell r="C2450" t="str">
            <v>ÍTEM</v>
          </cell>
          <cell r="D2450" t="str">
            <v>E Q U I P A M E N T O</v>
          </cell>
          <cell r="E2450" t="str">
            <v>QUANT.</v>
          </cell>
          <cell r="F2450" t="str">
            <v>PROD</v>
          </cell>
          <cell r="G2450" t="str">
            <v>IMPROD</v>
          </cell>
          <cell r="H2450" t="str">
            <v>PROD</v>
          </cell>
          <cell r="I2450" t="str">
            <v>IMPROD</v>
          </cell>
          <cell r="J2450" t="str">
            <v>CUSTO HORÁRIO</v>
          </cell>
        </row>
        <row r="2451">
          <cell r="C2451" t="str">
            <v>E211</v>
          </cell>
          <cell r="D2451" t="str">
            <v>Máquina para Pintura : Shulz : MS 20 BR - compres. de ar p/ pintura c/ filtro</v>
          </cell>
          <cell r="E2451">
            <v>1</v>
          </cell>
          <cell r="F2451">
            <v>0.3</v>
          </cell>
          <cell r="G2451">
            <v>0.7</v>
          </cell>
          <cell r="H2451">
            <v>1.1200000000000001</v>
          </cell>
          <cell r="I2451">
            <v>0</v>
          </cell>
          <cell r="J2451">
            <v>0.33</v>
          </cell>
        </row>
        <row r="2452">
          <cell r="C2452" t="str">
            <v>E917</v>
          </cell>
          <cell r="D2452" t="str">
            <v xml:space="preserve">Máquina de Bancada : Franho :  -  C-6A universal de corte p/ chapa </v>
          </cell>
          <cell r="E2452">
            <v>1</v>
          </cell>
          <cell r="F2452">
            <v>0.5</v>
          </cell>
          <cell r="G2452">
            <v>0.5</v>
          </cell>
          <cell r="H2452">
            <v>19.98</v>
          </cell>
          <cell r="I2452">
            <v>15.36</v>
          </cell>
          <cell r="J2452">
            <v>17.670000000000002</v>
          </cell>
        </row>
        <row r="2453">
          <cell r="C2453" t="str">
            <v>E918</v>
          </cell>
          <cell r="D2453" t="str">
            <v xml:space="preserve"> Máquina de Bancada : Harlo : VF-8 -  prensa excêntrica </v>
          </cell>
          <cell r="E2453">
            <v>1</v>
          </cell>
          <cell r="F2453">
            <v>0.3</v>
          </cell>
          <cell r="G2453">
            <v>0.7</v>
          </cell>
          <cell r="H2453">
            <v>3.54</v>
          </cell>
          <cell r="I2453">
            <v>0</v>
          </cell>
          <cell r="J2453">
            <v>1.06</v>
          </cell>
        </row>
        <row r="2454">
          <cell r="C2454" t="str">
            <v>E919</v>
          </cell>
          <cell r="D2454" t="str">
            <v xml:space="preserve"> Máquina de Bancada : Newton : GMN 1202 -  guilhotina   8 t </v>
          </cell>
          <cell r="E2454">
            <v>1</v>
          </cell>
          <cell r="F2454">
            <v>0.2</v>
          </cell>
          <cell r="G2454">
            <v>0.8</v>
          </cell>
          <cell r="H2454">
            <v>5.45</v>
          </cell>
          <cell r="I2454">
            <v>0</v>
          </cell>
          <cell r="J2454">
            <v>1.0900000000000001</v>
          </cell>
        </row>
        <row r="2455">
          <cell r="D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</row>
        <row r="2456">
          <cell r="D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</row>
        <row r="2457">
          <cell r="D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</row>
        <row r="2458">
          <cell r="F2458" t="str">
            <v>CUSTO HORÁRIO DO EQUIPAMENTO - (A)</v>
          </cell>
          <cell r="J2458">
            <v>20.149999999999999</v>
          </cell>
        </row>
        <row r="2459">
          <cell r="D2459" t="str">
            <v>M Ã O    D E   O B R A</v>
          </cell>
          <cell r="E2459" t="str">
            <v>QUANT.</v>
          </cell>
          <cell r="F2459" t="str">
            <v>SALÁRIO HORA</v>
          </cell>
          <cell r="J2459" t="str">
            <v>CUSTO HORÁRIO</v>
          </cell>
        </row>
        <row r="2460">
          <cell r="C2460" t="str">
            <v>T501</v>
          </cell>
          <cell r="D2460" t="str">
            <v>Encarregado de turma</v>
          </cell>
          <cell r="E2460">
            <v>0.5</v>
          </cell>
          <cell r="F2460">
            <v>21.11</v>
          </cell>
          <cell r="G2460" t="e">
            <v>#N/A</v>
          </cell>
          <cell r="H2460" t="e">
            <v>#N/A</v>
          </cell>
          <cell r="I2460" t="e">
            <v>#N/A</v>
          </cell>
          <cell r="J2460">
            <v>10.55</v>
          </cell>
        </row>
        <row r="2461">
          <cell r="C2461" t="str">
            <v>T602</v>
          </cell>
          <cell r="D2461" t="str">
            <v>Montador</v>
          </cell>
          <cell r="E2461">
            <v>2</v>
          </cell>
          <cell r="F2461">
            <v>9.44</v>
          </cell>
          <cell r="G2461" t="e">
            <v>#N/A</v>
          </cell>
          <cell r="H2461" t="e">
            <v>#N/A</v>
          </cell>
          <cell r="I2461" t="e">
            <v>#N/A</v>
          </cell>
          <cell r="J2461">
            <v>18.88</v>
          </cell>
        </row>
        <row r="2462">
          <cell r="C2462" t="str">
            <v>T607</v>
          </cell>
          <cell r="D2462" t="str">
            <v>Pintor</v>
          </cell>
          <cell r="E2462">
            <v>0.3</v>
          </cell>
          <cell r="F2462">
            <v>9.44</v>
          </cell>
          <cell r="G2462" t="e">
            <v>#N/A</v>
          </cell>
          <cell r="H2462" t="e">
            <v>#N/A</v>
          </cell>
          <cell r="I2462" t="e">
            <v>#N/A</v>
          </cell>
          <cell r="J2462">
            <v>2.83</v>
          </cell>
        </row>
        <row r="2463">
          <cell r="C2463" t="str">
            <v>T610</v>
          </cell>
          <cell r="D2463" t="str">
            <v>Serralheiro</v>
          </cell>
          <cell r="E2463">
            <v>1</v>
          </cell>
          <cell r="F2463">
            <v>9.44</v>
          </cell>
          <cell r="G2463" t="e">
            <v>#N/A</v>
          </cell>
          <cell r="H2463" t="e">
            <v>#N/A</v>
          </cell>
          <cell r="I2463" t="e">
            <v>#N/A</v>
          </cell>
          <cell r="J2463">
            <v>9.44</v>
          </cell>
        </row>
        <row r="2464">
          <cell r="C2464" t="str">
            <v>T702</v>
          </cell>
          <cell r="D2464" t="str">
            <v>Ajudante</v>
          </cell>
          <cell r="E2464">
            <v>4</v>
          </cell>
          <cell r="F2464">
            <v>6.99</v>
          </cell>
          <cell r="G2464" t="e">
            <v>#N/A</v>
          </cell>
          <cell r="H2464" t="e">
            <v>#N/A</v>
          </cell>
          <cell r="I2464" t="e">
            <v>#N/A</v>
          </cell>
          <cell r="J2464">
            <v>27.96</v>
          </cell>
        </row>
        <row r="2465">
          <cell r="F2465" t="str">
            <v>CUSTO HORÁRIO DE MÃO DE OBRA - (B)</v>
          </cell>
          <cell r="J2465">
            <v>69.66</v>
          </cell>
        </row>
        <row r="2466">
          <cell r="F2466" t="str">
            <v>FERRAMENTAS</v>
          </cell>
          <cell r="H2466">
            <v>0.2051</v>
          </cell>
          <cell r="J2466">
            <v>14.28</v>
          </cell>
        </row>
        <row r="2467">
          <cell r="F2467" t="str">
            <v>CUSTO HORÁRIO TOTAL - (A + B)</v>
          </cell>
          <cell r="J2467">
            <v>104.09</v>
          </cell>
        </row>
        <row r="2468">
          <cell r="F2468" t="str">
            <v>CUSTO UNITÁRIO DE EXECUÇÃO - (D)</v>
          </cell>
          <cell r="J2468">
            <v>17.34</v>
          </cell>
        </row>
        <row r="2469">
          <cell r="C2469" t="str">
            <v>ÍTEM</v>
          </cell>
          <cell r="D2469" t="str">
            <v>M A T E R I A L</v>
          </cell>
          <cell r="E2469" t="str">
            <v>UNID</v>
          </cell>
          <cell r="F2469" t="str">
            <v>CONSUMO</v>
          </cell>
          <cell r="H2469" t="str">
            <v xml:space="preserve"> PREÇO UNITÁRIO</v>
          </cell>
          <cell r="J2469" t="str">
            <v>CUSTO UNITÁRIO</v>
          </cell>
        </row>
        <row r="2470">
          <cell r="C2470" t="str">
            <v>M346</v>
          </cell>
          <cell r="D2470" t="str">
            <v>Chapa de aço n. 16 (tratada)</v>
          </cell>
          <cell r="E2470" t="str">
            <v>m2</v>
          </cell>
          <cell r="F2470">
            <v>1</v>
          </cell>
          <cell r="H2470">
            <v>220</v>
          </cell>
          <cell r="I2470" t="e">
            <v>#N/A</v>
          </cell>
          <cell r="J2470">
            <v>220</v>
          </cell>
        </row>
        <row r="2471">
          <cell r="C2471" t="str">
            <v>M609</v>
          </cell>
          <cell r="D2471" t="str">
            <v>Tinta esmalte sintético semi-fosco</v>
          </cell>
          <cell r="E2471" t="str">
            <v>l</v>
          </cell>
          <cell r="F2471">
            <v>0.53</v>
          </cell>
          <cell r="H2471">
            <v>11.13</v>
          </cell>
          <cell r="J2471">
            <v>5.89</v>
          </cell>
        </row>
        <row r="2472">
          <cell r="C2472" t="str">
            <v>M970</v>
          </cell>
          <cell r="D2472" t="str">
            <v>Película refletiva lentes inclusas</v>
          </cell>
          <cell r="E2472" t="str">
            <v>m2</v>
          </cell>
          <cell r="F2472">
            <v>1.4</v>
          </cell>
          <cell r="H2472">
            <v>67.209999999999994</v>
          </cell>
          <cell r="J2472">
            <v>94.09</v>
          </cell>
        </row>
        <row r="2473">
          <cell r="D2473">
            <v>0</v>
          </cell>
          <cell r="E2473">
            <v>0</v>
          </cell>
          <cell r="H2473">
            <v>0</v>
          </cell>
          <cell r="J2473">
            <v>0</v>
          </cell>
        </row>
        <row r="2474">
          <cell r="D2474">
            <v>0</v>
          </cell>
          <cell r="E2474">
            <v>0</v>
          </cell>
          <cell r="H2474">
            <v>0</v>
          </cell>
          <cell r="I2474">
            <v>0</v>
          </cell>
        </row>
        <row r="2475">
          <cell r="F2475" t="str">
            <v>CUSTO TOTAL DE MATERIAL - (E)</v>
          </cell>
          <cell r="J2475">
            <v>319.98</v>
          </cell>
        </row>
        <row r="2476">
          <cell r="C2476" t="str">
            <v>CODIGO</v>
          </cell>
          <cell r="D2476" t="str">
            <v>ATIVIDADES AUXILIARES</v>
          </cell>
          <cell r="E2476" t="str">
            <v>UND</v>
          </cell>
          <cell r="F2476" t="str">
            <v>QUANTIDADE</v>
          </cell>
          <cell r="H2476" t="str">
            <v>CUSTO UNITÁRIO</v>
          </cell>
          <cell r="J2476" t="str">
            <v>CUSTO UNITÁRIO</v>
          </cell>
        </row>
        <row r="2477">
          <cell r="D2477">
            <v>0</v>
          </cell>
          <cell r="E2477">
            <v>0</v>
          </cell>
          <cell r="H2477">
            <v>0</v>
          </cell>
          <cell r="J2477">
            <v>0</v>
          </cell>
        </row>
        <row r="2478">
          <cell r="D2478">
            <v>0</v>
          </cell>
          <cell r="E2478">
            <v>0</v>
          </cell>
          <cell r="H2478">
            <v>0</v>
          </cell>
          <cell r="J2478">
            <v>0</v>
          </cell>
        </row>
        <row r="2479">
          <cell r="D2479">
            <v>0</v>
          </cell>
          <cell r="E2479">
            <v>0</v>
          </cell>
          <cell r="H2479">
            <v>0</v>
          </cell>
          <cell r="J2479">
            <v>0</v>
          </cell>
        </row>
        <row r="2480">
          <cell r="D2480">
            <v>0</v>
          </cell>
          <cell r="E2480">
            <v>0</v>
          </cell>
          <cell r="H2480">
            <v>0</v>
          </cell>
          <cell r="J2480">
            <v>0</v>
          </cell>
        </row>
        <row r="2481">
          <cell r="D2481">
            <v>0</v>
          </cell>
          <cell r="H2481">
            <v>0</v>
          </cell>
          <cell r="J2481">
            <v>0</v>
          </cell>
        </row>
        <row r="2482">
          <cell r="C2482" t="str">
            <v>OBSERVAÇÕES:</v>
          </cell>
          <cell r="F2482" t="str">
            <v>CUSTO ATIVIDADES AUXILIARES - (F)</v>
          </cell>
          <cell r="J2482">
            <v>0</v>
          </cell>
        </row>
        <row r="2483">
          <cell r="F2483" t="str">
            <v>CUSTO UNITÁRIO DIRETO TOTAL</v>
          </cell>
          <cell r="J2483">
            <v>337.32</v>
          </cell>
        </row>
        <row r="2484">
          <cell r="F2484" t="str">
            <v xml:space="preserve">BONIFICAÇÃO </v>
          </cell>
          <cell r="H2484">
            <v>0</v>
          </cell>
          <cell r="J2484">
            <v>0</v>
          </cell>
        </row>
        <row r="2485">
          <cell r="F2485" t="str">
            <v>PREÇO UNITÁRIO  TOTAL</v>
          </cell>
          <cell r="J2485">
            <v>337.32</v>
          </cell>
        </row>
        <row r="2489">
          <cell r="A2489" t="str">
            <v>1 A 01 870 01</v>
          </cell>
          <cell r="C2489" t="str">
            <v>SERVIÇO:</v>
          </cell>
          <cell r="D2489" t="str">
            <v>Confecção de suporte e travessa p/ placa de sinal.</v>
          </cell>
          <cell r="F2489" t="str">
            <v>PRODUÇÃO DA EQUIPE - (C):</v>
          </cell>
          <cell r="J2489">
            <v>6</v>
          </cell>
          <cell r="K2489" t="str">
            <v>und</v>
          </cell>
          <cell r="M2489">
            <v>19.059999999999999</v>
          </cell>
        </row>
        <row r="2490">
          <cell r="F2490" t="str">
            <v>UNITÁRIO</v>
          </cell>
          <cell r="H2490" t="str">
            <v>C. OPERACIONAL</v>
          </cell>
        </row>
        <row r="2491">
          <cell r="C2491" t="str">
            <v>ÍTEM</v>
          </cell>
          <cell r="D2491" t="str">
            <v>E Q U I P A M E N T O</v>
          </cell>
          <cell r="E2491" t="str">
            <v>QUANT.</v>
          </cell>
          <cell r="F2491" t="str">
            <v>PROD</v>
          </cell>
          <cell r="G2491" t="str">
            <v>IMPROD</v>
          </cell>
          <cell r="H2491" t="str">
            <v>PROD</v>
          </cell>
          <cell r="I2491" t="str">
            <v>IMPROD</v>
          </cell>
          <cell r="J2491" t="str">
            <v>CUSTO HORÁRIO</v>
          </cell>
        </row>
        <row r="2492">
          <cell r="D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</row>
        <row r="2493">
          <cell r="D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</row>
        <row r="2494">
          <cell r="D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</row>
        <row r="2495">
          <cell r="D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</row>
        <row r="2496">
          <cell r="D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</row>
        <row r="2497">
          <cell r="F2497" t="str">
            <v>CUSTO HORÁRIO DO EQUIPAMENTO - (A)</v>
          </cell>
          <cell r="J2497">
            <v>0</v>
          </cell>
        </row>
        <row r="2498">
          <cell r="C2498" t="str">
            <v>ÍTEM</v>
          </cell>
          <cell r="D2498" t="str">
            <v>M Ã O    D E   O B R A</v>
          </cell>
          <cell r="E2498" t="str">
            <v>QUANT.</v>
          </cell>
          <cell r="F2498" t="str">
            <v>SALÁRIO HORA</v>
          </cell>
          <cell r="J2498" t="str">
            <v>CUSTO HORÁRIO</v>
          </cell>
        </row>
        <row r="2499">
          <cell r="C2499" t="str">
            <v>T501</v>
          </cell>
          <cell r="D2499" t="str">
            <v>Encarregado de turma</v>
          </cell>
          <cell r="E2499">
            <v>0.5</v>
          </cell>
          <cell r="F2499">
            <v>21.11</v>
          </cell>
          <cell r="G2499" t="e">
            <v>#N/A</v>
          </cell>
          <cell r="H2499" t="e">
            <v>#N/A</v>
          </cell>
          <cell r="I2499" t="e">
            <v>#N/A</v>
          </cell>
          <cell r="J2499">
            <v>10.55</v>
          </cell>
        </row>
        <row r="2500">
          <cell r="C2500" t="str">
            <v>T603</v>
          </cell>
          <cell r="D2500" t="str">
            <v>Carpinteiro</v>
          </cell>
          <cell r="E2500">
            <v>1</v>
          </cell>
          <cell r="F2500">
            <v>9.44</v>
          </cell>
          <cell r="G2500" t="e">
            <v>#N/A</v>
          </cell>
          <cell r="H2500" t="e">
            <v>#N/A</v>
          </cell>
          <cell r="I2500" t="e">
            <v>#N/A</v>
          </cell>
          <cell r="J2500">
            <v>9.44</v>
          </cell>
        </row>
        <row r="2501">
          <cell r="C2501" t="str">
            <v>T607</v>
          </cell>
          <cell r="D2501" t="str">
            <v>Pintor</v>
          </cell>
          <cell r="E2501">
            <v>0.5</v>
          </cell>
          <cell r="F2501">
            <v>9.44</v>
          </cell>
          <cell r="G2501" t="e">
            <v>#N/A</v>
          </cell>
          <cell r="H2501" t="e">
            <v>#N/A</v>
          </cell>
          <cell r="I2501" t="e">
            <v>#N/A</v>
          </cell>
          <cell r="J2501">
            <v>4.72</v>
          </cell>
        </row>
        <row r="2502">
          <cell r="C2502" t="str">
            <v>T701</v>
          </cell>
          <cell r="D2502" t="str">
            <v>Servente</v>
          </cell>
          <cell r="E2502">
            <v>2</v>
          </cell>
          <cell r="F2502">
            <v>6.99</v>
          </cell>
          <cell r="G2502" t="e">
            <v>#N/A</v>
          </cell>
          <cell r="H2502" t="e">
            <v>#N/A</v>
          </cell>
          <cell r="I2502" t="e">
            <v>#N/A</v>
          </cell>
          <cell r="J2502">
            <v>13.98</v>
          </cell>
        </row>
        <row r="2503">
          <cell r="D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</row>
        <row r="2504">
          <cell r="F2504" t="str">
            <v>CUSTO HORÁRIO DE MÃO DE OBRA - (B)</v>
          </cell>
          <cell r="J2504">
            <v>38.69</v>
          </cell>
        </row>
        <row r="2505">
          <cell r="F2505" t="str">
            <v>FERRAMENTAS</v>
          </cell>
          <cell r="H2505">
            <v>0.2051</v>
          </cell>
          <cell r="J2505">
            <v>7.93</v>
          </cell>
        </row>
        <row r="2506">
          <cell r="F2506" t="str">
            <v>CUSTO HORÁRIO TOTAL - (A + B)</v>
          </cell>
          <cell r="J2506">
            <v>46.62</v>
          </cell>
        </row>
        <row r="2507">
          <cell r="F2507" t="str">
            <v>CUSTO UNITÁRIO DE EXECUÇÃO - (D)</v>
          </cell>
          <cell r="J2507">
            <v>7.77</v>
          </cell>
        </row>
        <row r="2508">
          <cell r="C2508" t="str">
            <v>ÍTEM</v>
          </cell>
          <cell r="D2508" t="str">
            <v>M A T E R I A L</v>
          </cell>
          <cell r="E2508" t="str">
            <v>UNID</v>
          </cell>
          <cell r="F2508" t="str">
            <v>CONSUMO</v>
          </cell>
          <cell r="H2508" t="str">
            <v xml:space="preserve"> PREÇO UNITÁRIO</v>
          </cell>
          <cell r="J2508" t="str">
            <v>CUSTO UNITÁRIO</v>
          </cell>
        </row>
        <row r="2509">
          <cell r="C2509" t="str">
            <v>M406</v>
          </cell>
          <cell r="D2509" t="str">
            <v>Caibros de 7,5 cm x 7,5 cm</v>
          </cell>
          <cell r="E2509" t="str">
            <v>m</v>
          </cell>
          <cell r="F2509">
            <v>3</v>
          </cell>
          <cell r="H2509">
            <v>1.98</v>
          </cell>
          <cell r="I2509">
            <v>0</v>
          </cell>
          <cell r="J2509">
            <v>5.94</v>
          </cell>
        </row>
        <row r="2510">
          <cell r="C2510" t="str">
            <v>M412</v>
          </cell>
          <cell r="D2510" t="str">
            <v>Gastalho 10 x 2,0 cm</v>
          </cell>
          <cell r="E2510" t="str">
            <v>m</v>
          </cell>
          <cell r="F2510">
            <v>1.4</v>
          </cell>
          <cell r="H2510">
            <v>1.2</v>
          </cell>
          <cell r="I2510">
            <v>0</v>
          </cell>
          <cell r="J2510">
            <v>1.68</v>
          </cell>
        </row>
        <row r="2511">
          <cell r="C2511" t="str">
            <v>M609</v>
          </cell>
          <cell r="D2511" t="str">
            <v>Tinta esmalte sintético semi-fosco</v>
          </cell>
          <cell r="E2511" t="str">
            <v>l</v>
          </cell>
          <cell r="F2511">
            <v>0.33</v>
          </cell>
          <cell r="H2511">
            <v>11.13</v>
          </cell>
          <cell r="I2511">
            <v>0</v>
          </cell>
          <cell r="J2511">
            <v>3.67</v>
          </cell>
        </row>
        <row r="2512">
          <cell r="D2512">
            <v>0</v>
          </cell>
          <cell r="E2512">
            <v>0</v>
          </cell>
          <cell r="H2512">
            <v>0</v>
          </cell>
          <cell r="I2512">
            <v>0</v>
          </cell>
          <cell r="J2512">
            <v>0</v>
          </cell>
        </row>
        <row r="2513">
          <cell r="D2513">
            <v>0</v>
          </cell>
          <cell r="E2513">
            <v>0</v>
          </cell>
          <cell r="H2513">
            <v>0</v>
          </cell>
          <cell r="I2513">
            <v>0</v>
          </cell>
          <cell r="J2513">
            <v>0</v>
          </cell>
        </row>
        <row r="2514">
          <cell r="F2514" t="str">
            <v>CUSTO TOTAL DE MATERIAL - (E)</v>
          </cell>
          <cell r="J2514">
            <v>11.29</v>
          </cell>
        </row>
        <row r="2515">
          <cell r="C2515" t="str">
            <v>CODIGO</v>
          </cell>
          <cell r="D2515" t="str">
            <v>ATIVIDADES AUXILIARES</v>
          </cell>
          <cell r="E2515" t="str">
            <v>UND</v>
          </cell>
          <cell r="F2515" t="str">
            <v>QUANTIDADE</v>
          </cell>
          <cell r="H2515" t="str">
            <v>CUSTO UNITÁRIO</v>
          </cell>
          <cell r="J2515" t="str">
            <v>CUSTO UNITÁRIO</v>
          </cell>
        </row>
        <row r="2516">
          <cell r="D2516">
            <v>0</v>
          </cell>
          <cell r="E2516">
            <v>0</v>
          </cell>
          <cell r="H2516">
            <v>0</v>
          </cell>
          <cell r="J2516">
            <v>0</v>
          </cell>
        </row>
        <row r="2517">
          <cell r="D2517">
            <v>0</v>
          </cell>
          <cell r="E2517">
            <v>0</v>
          </cell>
          <cell r="H2517">
            <v>0</v>
          </cell>
          <cell r="J2517">
            <v>0</v>
          </cell>
        </row>
        <row r="2518">
          <cell r="D2518">
            <v>0</v>
          </cell>
          <cell r="E2518">
            <v>0</v>
          </cell>
          <cell r="H2518">
            <v>0</v>
          </cell>
          <cell r="J2518">
            <v>0</v>
          </cell>
        </row>
        <row r="2519">
          <cell r="D2519">
            <v>0</v>
          </cell>
          <cell r="E2519">
            <v>0</v>
          </cell>
          <cell r="H2519">
            <v>0</v>
          </cell>
          <cell r="J2519">
            <v>0</v>
          </cell>
        </row>
        <row r="2520">
          <cell r="D2520">
            <v>0</v>
          </cell>
          <cell r="H2520">
            <v>0</v>
          </cell>
          <cell r="J2520">
            <v>0</v>
          </cell>
        </row>
        <row r="2521">
          <cell r="C2521" t="str">
            <v>OBSERVAÇÕES:</v>
          </cell>
          <cell r="F2521" t="str">
            <v>CUSTO ATIVIDADES AUXILIARES - (F)</v>
          </cell>
          <cell r="J2521">
            <v>0</v>
          </cell>
        </row>
        <row r="2522">
          <cell r="F2522" t="str">
            <v>CUSTO UNITÁRIO DIRETO TOTAL</v>
          </cell>
          <cell r="J2522">
            <v>19.059999999999999</v>
          </cell>
        </row>
        <row r="2523">
          <cell r="F2523" t="str">
            <v xml:space="preserve">BONIFICAÇÃO </v>
          </cell>
          <cell r="H2523">
            <v>0</v>
          </cell>
          <cell r="J2523">
            <v>0</v>
          </cell>
        </row>
        <row r="2524">
          <cell r="F2524" t="str">
            <v>PREÇO UNITÁRIO  TOTAL</v>
          </cell>
          <cell r="J2524">
            <v>19.059999999999999</v>
          </cell>
        </row>
        <row r="2528">
          <cell r="A2528" t="str">
            <v>1 A 01 890 01</v>
          </cell>
          <cell r="C2528" t="str">
            <v>SERVIÇO:</v>
          </cell>
          <cell r="D2528" t="str">
            <v>Escavação manual em material de 1ª  categoria</v>
          </cell>
          <cell r="F2528" t="str">
            <v>PRODUÇÃO DA EQUIPE - (C):</v>
          </cell>
          <cell r="J2528">
            <v>1</v>
          </cell>
          <cell r="K2528" t="str">
            <v>m³</v>
          </cell>
          <cell r="M2528">
            <v>23</v>
          </cell>
        </row>
        <row r="2529">
          <cell r="F2529" t="str">
            <v>UNITÁRIO</v>
          </cell>
          <cell r="H2529" t="str">
            <v>C. OPERACIONAL</v>
          </cell>
        </row>
        <row r="2530">
          <cell r="C2530" t="str">
            <v>ÍTEM</v>
          </cell>
          <cell r="D2530" t="str">
            <v>E Q U I P A M E N T O</v>
          </cell>
          <cell r="E2530" t="str">
            <v>QUANT.</v>
          </cell>
          <cell r="F2530" t="str">
            <v>PROD</v>
          </cell>
          <cell r="G2530" t="str">
            <v>IMPROD</v>
          </cell>
          <cell r="H2530" t="str">
            <v>PROD</v>
          </cell>
          <cell r="I2530" t="str">
            <v>IMPROD</v>
          </cell>
          <cell r="J2530" t="str">
            <v>CUSTO HORÁRIO</v>
          </cell>
        </row>
        <row r="2531">
          <cell r="G2531">
            <v>0</v>
          </cell>
          <cell r="H2531">
            <v>0</v>
          </cell>
          <cell r="I2531">
            <v>0</v>
          </cell>
          <cell r="J2531">
            <v>0</v>
          </cell>
        </row>
        <row r="2532">
          <cell r="D2532">
            <v>0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</row>
        <row r="2533">
          <cell r="D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</row>
        <row r="2534">
          <cell r="D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</row>
        <row r="2535">
          <cell r="D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</row>
        <row r="2536">
          <cell r="D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</row>
        <row r="2537">
          <cell r="F2537" t="str">
            <v>CUSTO HORÁRIO DO EQUIPAMENTO - (A)</v>
          </cell>
          <cell r="J2537">
            <v>0</v>
          </cell>
        </row>
        <row r="2538">
          <cell r="C2538" t="str">
            <v>ÍTEM</v>
          </cell>
          <cell r="D2538" t="str">
            <v>M Ã O    D E   O B R A</v>
          </cell>
          <cell r="E2538" t="str">
            <v>QUANT.</v>
          </cell>
          <cell r="F2538" t="str">
            <v>SALÁRIO HORA</v>
          </cell>
          <cell r="J2538" t="str">
            <v>CUSTO HORÁRIO</v>
          </cell>
        </row>
        <row r="2539">
          <cell r="C2539" t="str">
            <v>T604</v>
          </cell>
          <cell r="D2539" t="str">
            <v>Pedreiro</v>
          </cell>
          <cell r="E2539">
            <v>0.1</v>
          </cell>
          <cell r="F2539">
            <v>9.44</v>
          </cell>
          <cell r="G2539" t="e">
            <v>#N/A</v>
          </cell>
          <cell r="H2539" t="e">
            <v>#N/A</v>
          </cell>
          <cell r="I2539" t="e">
            <v>#N/A</v>
          </cell>
          <cell r="J2539">
            <v>0.94</v>
          </cell>
        </row>
        <row r="2540">
          <cell r="C2540" t="str">
            <v>T701</v>
          </cell>
          <cell r="D2540" t="str">
            <v>Servente</v>
          </cell>
          <cell r="E2540">
            <v>3</v>
          </cell>
          <cell r="F2540">
            <v>6.99</v>
          </cell>
          <cell r="G2540" t="e">
            <v>#N/A</v>
          </cell>
          <cell r="H2540" t="e">
            <v>#N/A</v>
          </cell>
          <cell r="I2540" t="e">
            <v>#N/A</v>
          </cell>
          <cell r="J2540">
            <v>20.97</v>
          </cell>
        </row>
        <row r="2541">
          <cell r="D2541">
            <v>0</v>
          </cell>
          <cell r="F2541">
            <v>0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</row>
        <row r="2542">
          <cell r="D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</row>
        <row r="2543">
          <cell r="D2543">
            <v>0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</row>
        <row r="2544">
          <cell r="F2544" t="str">
            <v>CUSTO HORÁRIO DE MÃO DE OBRA - (B)</v>
          </cell>
          <cell r="J2544">
            <v>21.91</v>
          </cell>
        </row>
        <row r="2545">
          <cell r="F2545" t="str">
            <v>FERRAMENTAS</v>
          </cell>
          <cell r="H2545">
            <v>0.05</v>
          </cell>
          <cell r="J2545">
            <v>1.0900000000000001</v>
          </cell>
        </row>
        <row r="2546">
          <cell r="F2546" t="str">
            <v>CUSTO HORÁRIO TOTAL - (A + B)</v>
          </cell>
          <cell r="J2546">
            <v>23</v>
          </cell>
        </row>
        <row r="2547">
          <cell r="F2547" t="str">
            <v>CUSTO UNITÁRIO DE EXECUÇÃO - (D)</v>
          </cell>
          <cell r="J2547">
            <v>23</v>
          </cell>
        </row>
        <row r="2548">
          <cell r="C2548" t="str">
            <v>ÍTEM</v>
          </cell>
          <cell r="D2548" t="str">
            <v>M A T E R I A L</v>
          </cell>
          <cell r="E2548" t="str">
            <v>UNID</v>
          </cell>
          <cell r="F2548" t="str">
            <v>CONSUMO</v>
          </cell>
          <cell r="H2548" t="str">
            <v xml:space="preserve"> PREÇO UNITÁRIO</v>
          </cell>
          <cell r="J2548" t="str">
            <v>CUSTO UNITÁRIO</v>
          </cell>
        </row>
        <row r="2549">
          <cell r="D2549">
            <v>0</v>
          </cell>
          <cell r="E2549">
            <v>0</v>
          </cell>
          <cell r="H2549">
            <v>0</v>
          </cell>
          <cell r="I2549">
            <v>0</v>
          </cell>
          <cell r="J2549">
            <v>0</v>
          </cell>
        </row>
        <row r="2550">
          <cell r="D2550">
            <v>0</v>
          </cell>
          <cell r="E2550">
            <v>0</v>
          </cell>
          <cell r="J2550">
            <v>0</v>
          </cell>
        </row>
        <row r="2551">
          <cell r="D2551">
            <v>0</v>
          </cell>
          <cell r="E2551">
            <v>0</v>
          </cell>
          <cell r="J2551">
            <v>0</v>
          </cell>
        </row>
        <row r="2552">
          <cell r="D2552">
            <v>0</v>
          </cell>
          <cell r="E2552">
            <v>0</v>
          </cell>
          <cell r="J2552">
            <v>0</v>
          </cell>
        </row>
        <row r="2553">
          <cell r="D2553">
            <v>0</v>
          </cell>
          <cell r="E2553">
            <v>0</v>
          </cell>
          <cell r="J2553">
            <v>0</v>
          </cell>
        </row>
        <row r="2554">
          <cell r="F2554" t="str">
            <v>CUSTO TOTAL DE MATERIAL - (E)</v>
          </cell>
          <cell r="J2554">
            <v>0</v>
          </cell>
        </row>
        <row r="2555">
          <cell r="C2555" t="str">
            <v>CODIGO</v>
          </cell>
          <cell r="D2555" t="str">
            <v>ATIVIDADES AUXILIARES</v>
          </cell>
          <cell r="E2555" t="str">
            <v>UND</v>
          </cell>
          <cell r="F2555" t="str">
            <v>QUANTIDADE</v>
          </cell>
          <cell r="H2555" t="str">
            <v>CUSTO UNITÁRIO</v>
          </cell>
          <cell r="J2555" t="str">
            <v>CUSTO UNITÁRIO</v>
          </cell>
        </row>
        <row r="2556">
          <cell r="D2556">
            <v>0</v>
          </cell>
          <cell r="E2556">
            <v>0</v>
          </cell>
          <cell r="H2556">
            <v>0</v>
          </cell>
          <cell r="J2556">
            <v>0</v>
          </cell>
        </row>
        <row r="2557">
          <cell r="D2557">
            <v>0</v>
          </cell>
          <cell r="E2557">
            <v>0</v>
          </cell>
          <cell r="H2557">
            <v>0</v>
          </cell>
          <cell r="J2557">
            <v>0</v>
          </cell>
        </row>
        <row r="2558">
          <cell r="D2558">
            <v>0</v>
          </cell>
          <cell r="E2558">
            <v>0</v>
          </cell>
          <cell r="H2558">
            <v>0</v>
          </cell>
          <cell r="J2558">
            <v>0</v>
          </cell>
        </row>
        <row r="2559">
          <cell r="D2559">
            <v>0</v>
          </cell>
          <cell r="E2559">
            <v>0</v>
          </cell>
          <cell r="H2559">
            <v>0</v>
          </cell>
          <cell r="J2559">
            <v>0</v>
          </cell>
        </row>
        <row r="2560">
          <cell r="D2560">
            <v>0</v>
          </cell>
          <cell r="H2560">
            <v>0</v>
          </cell>
          <cell r="J2560">
            <v>0</v>
          </cell>
        </row>
        <row r="2561">
          <cell r="C2561" t="str">
            <v>OBSERVAÇÕES:</v>
          </cell>
          <cell r="F2561" t="str">
            <v>CUSTO UNITÁRIO DE TRANSPORTE - (F)</v>
          </cell>
          <cell r="J2561">
            <v>0</v>
          </cell>
        </row>
        <row r="2562">
          <cell r="F2562" t="str">
            <v>CUSTO UNITÁRIO DIRETO TOTAL</v>
          </cell>
          <cell r="J2562">
            <v>23</v>
          </cell>
        </row>
        <row r="2563">
          <cell r="F2563" t="str">
            <v xml:space="preserve">BONIFICAÇÃO </v>
          </cell>
          <cell r="H2563">
            <v>0</v>
          </cell>
          <cell r="J2563">
            <v>0</v>
          </cell>
        </row>
        <row r="2564">
          <cell r="F2564" t="str">
            <v>PREÇO UNITÁRIO  TOTAL</v>
          </cell>
          <cell r="J2564">
            <v>23</v>
          </cell>
        </row>
        <row r="2568">
          <cell r="A2568" t="str">
            <v>1 A 01 891 01</v>
          </cell>
          <cell r="C2568" t="str">
            <v>SERVIÇO:</v>
          </cell>
          <cell r="D2568" t="str">
            <v>Escavação manual de vala em material de 1ª categoria</v>
          </cell>
          <cell r="F2568" t="str">
            <v>PRODUÇÃO DA EQUIPE - (C):</v>
          </cell>
          <cell r="J2568">
            <v>1</v>
          </cell>
          <cell r="K2568" t="str">
            <v>M³</v>
          </cell>
          <cell r="M2568">
            <v>32.01</v>
          </cell>
        </row>
        <row r="2569">
          <cell r="F2569" t="str">
            <v>UNITÁRIO</v>
          </cell>
          <cell r="H2569" t="str">
            <v>C. OPERACIONAL</v>
          </cell>
        </row>
        <row r="2570">
          <cell r="C2570" t="str">
            <v>ÍTEM</v>
          </cell>
          <cell r="D2570" t="str">
            <v>E Q U I P A M E N T O</v>
          </cell>
          <cell r="E2570" t="str">
            <v>QUANT.</v>
          </cell>
          <cell r="F2570" t="str">
            <v>PROD</v>
          </cell>
          <cell r="G2570" t="str">
            <v>IMPROD</v>
          </cell>
          <cell r="H2570" t="str">
            <v>PROD</v>
          </cell>
          <cell r="I2570" t="str">
            <v>IMPROD</v>
          </cell>
          <cell r="J2570" t="str">
            <v>CUSTO HORÁRIO</v>
          </cell>
        </row>
        <row r="2571">
          <cell r="D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</row>
        <row r="2572">
          <cell r="D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</row>
        <row r="2573">
          <cell r="D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</row>
        <row r="2574">
          <cell r="D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</row>
        <row r="2575">
          <cell r="D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</row>
        <row r="2576">
          <cell r="D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</row>
        <row r="2577">
          <cell r="D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</row>
        <row r="2578">
          <cell r="F2578" t="str">
            <v>CUSTO HORÁRIO DO EQUIPAMENTO - (A)</v>
          </cell>
          <cell r="J2578">
            <v>0</v>
          </cell>
        </row>
        <row r="2579">
          <cell r="C2579" t="str">
            <v>ÍTEM</v>
          </cell>
          <cell r="D2579" t="str">
            <v>M Ã O    D E   O B R A</v>
          </cell>
          <cell r="E2579" t="str">
            <v>QUANT.</v>
          </cell>
          <cell r="F2579" t="str">
            <v>SALÁRIO HORA</v>
          </cell>
          <cell r="J2579" t="str">
            <v>CUSTO HORÁRIO</v>
          </cell>
        </row>
        <row r="2580">
          <cell r="C2580" t="str">
            <v>T501</v>
          </cell>
          <cell r="D2580" t="str">
            <v>Encarregado de turma</v>
          </cell>
          <cell r="E2580">
            <v>0.1</v>
          </cell>
          <cell r="F2580">
            <v>21.11</v>
          </cell>
          <cell r="G2580" t="e">
            <v>#N/A</v>
          </cell>
          <cell r="H2580" t="e">
            <v>#N/A</v>
          </cell>
          <cell r="I2580" t="e">
            <v>#N/A</v>
          </cell>
          <cell r="J2580">
            <v>2.11</v>
          </cell>
        </row>
        <row r="2581">
          <cell r="C2581" t="str">
            <v>T701</v>
          </cell>
          <cell r="D2581" t="str">
            <v>Servente</v>
          </cell>
          <cell r="E2581">
            <v>3.5</v>
          </cell>
          <cell r="F2581">
            <v>6.99</v>
          </cell>
          <cell r="G2581" t="e">
            <v>#N/A</v>
          </cell>
          <cell r="H2581" t="e">
            <v>#N/A</v>
          </cell>
          <cell r="I2581" t="e">
            <v>#N/A</v>
          </cell>
          <cell r="J2581">
            <v>24.46</v>
          </cell>
        </row>
        <row r="2582">
          <cell r="D2582">
            <v>0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</row>
        <row r="2583">
          <cell r="D2583">
            <v>0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</row>
        <row r="2584">
          <cell r="D2584">
            <v>0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</row>
        <row r="2585">
          <cell r="F2585" t="str">
            <v>CUSTO HORÁRIO DE MÃO DE OBRA - (B)</v>
          </cell>
          <cell r="J2585">
            <v>26.57</v>
          </cell>
        </row>
        <row r="2586">
          <cell r="F2586" t="str">
            <v>FERRAMENTAS</v>
          </cell>
          <cell r="H2586">
            <v>0.2051</v>
          </cell>
          <cell r="J2586">
            <v>5.44</v>
          </cell>
        </row>
        <row r="2587">
          <cell r="F2587" t="str">
            <v>CUSTO HORÁRIO TOTAL - (A + B)</v>
          </cell>
          <cell r="J2587">
            <v>32.01</v>
          </cell>
        </row>
        <row r="2588">
          <cell r="F2588" t="str">
            <v>CUSTO UNITÁRIO DE EXECUÇÃO - (D)</v>
          </cell>
          <cell r="J2588">
            <v>32.01</v>
          </cell>
        </row>
        <row r="2589">
          <cell r="C2589" t="str">
            <v>ÍTEM</v>
          </cell>
          <cell r="D2589" t="str">
            <v>M A T E R I A L</v>
          </cell>
          <cell r="E2589" t="str">
            <v>UNID</v>
          </cell>
          <cell r="F2589" t="str">
            <v>CONSUMO</v>
          </cell>
          <cell r="H2589" t="str">
            <v xml:space="preserve"> PREÇO UNITÁRIO</v>
          </cell>
          <cell r="J2589" t="str">
            <v>CUSTO UNITÁRIO</v>
          </cell>
        </row>
        <row r="2590">
          <cell r="D2590">
            <v>0</v>
          </cell>
          <cell r="E2590">
            <v>0</v>
          </cell>
          <cell r="H2590">
            <v>0</v>
          </cell>
          <cell r="I2590">
            <v>0</v>
          </cell>
        </row>
        <row r="2591">
          <cell r="D2591">
            <v>0</v>
          </cell>
          <cell r="E2591">
            <v>0</v>
          </cell>
          <cell r="J2591">
            <v>0</v>
          </cell>
        </row>
        <row r="2592">
          <cell r="D2592">
            <v>0</v>
          </cell>
          <cell r="E2592">
            <v>0</v>
          </cell>
          <cell r="J2592">
            <v>0</v>
          </cell>
        </row>
        <row r="2593">
          <cell r="D2593">
            <v>0</v>
          </cell>
          <cell r="E2593">
            <v>0</v>
          </cell>
          <cell r="J2593">
            <v>0</v>
          </cell>
        </row>
        <row r="2594">
          <cell r="D2594">
            <v>0</v>
          </cell>
          <cell r="E2594">
            <v>0</v>
          </cell>
          <cell r="J2594">
            <v>0</v>
          </cell>
        </row>
        <row r="2595">
          <cell r="F2595" t="str">
            <v>CUSTO TOTAL DE MATERIAL - (E)</v>
          </cell>
          <cell r="J2595">
            <v>0</v>
          </cell>
        </row>
        <row r="2596">
          <cell r="C2596" t="str">
            <v>CODIGO</v>
          </cell>
          <cell r="D2596" t="str">
            <v>ATIVIDADES AUXILIARES</v>
          </cell>
          <cell r="E2596" t="str">
            <v>UND</v>
          </cell>
          <cell r="F2596" t="str">
            <v>QUANTIDADE</v>
          </cell>
          <cell r="H2596" t="str">
            <v>CUSTO UNITÁRIO</v>
          </cell>
          <cell r="J2596" t="str">
            <v>CUSTO UNITÁRIO</v>
          </cell>
        </row>
        <row r="2597">
          <cell r="D2597">
            <v>0</v>
          </cell>
          <cell r="E2597">
            <v>0</v>
          </cell>
          <cell r="H2597">
            <v>0</v>
          </cell>
          <cell r="J2597">
            <v>0</v>
          </cell>
        </row>
        <row r="2598">
          <cell r="D2598">
            <v>0</v>
          </cell>
          <cell r="E2598">
            <v>0</v>
          </cell>
          <cell r="H2598">
            <v>0</v>
          </cell>
          <cell r="J2598">
            <v>0</v>
          </cell>
        </row>
        <row r="2599">
          <cell r="D2599">
            <v>0</v>
          </cell>
          <cell r="E2599">
            <v>0</v>
          </cell>
          <cell r="H2599">
            <v>0</v>
          </cell>
          <cell r="J2599">
            <v>0</v>
          </cell>
        </row>
        <row r="2600">
          <cell r="D2600">
            <v>0</v>
          </cell>
          <cell r="E2600">
            <v>0</v>
          </cell>
          <cell r="H2600">
            <v>0</v>
          </cell>
          <cell r="J2600">
            <v>0</v>
          </cell>
        </row>
        <row r="2601">
          <cell r="D2601">
            <v>0</v>
          </cell>
          <cell r="H2601">
            <v>0</v>
          </cell>
          <cell r="J2601">
            <v>0</v>
          </cell>
        </row>
        <row r="2602">
          <cell r="C2602" t="str">
            <v>OBSERVAÇÕES:</v>
          </cell>
          <cell r="F2602" t="str">
            <v>CUSTO ATIVIDADES AUXILIARES - (F)</v>
          </cell>
          <cell r="J2602">
            <v>0</v>
          </cell>
        </row>
        <row r="2603">
          <cell r="F2603" t="str">
            <v>CUSTO UNITÁRIO DIRETO TOTAL</v>
          </cell>
          <cell r="J2603">
            <v>32.01</v>
          </cell>
        </row>
        <row r="2604">
          <cell r="F2604" t="str">
            <v xml:space="preserve">BONIFICAÇÃO </v>
          </cell>
          <cell r="H2604">
            <v>0</v>
          </cell>
          <cell r="J2604">
            <v>0</v>
          </cell>
        </row>
        <row r="2605">
          <cell r="F2605" t="str">
            <v>PREÇO UNITÁRIO  TOTAL</v>
          </cell>
          <cell r="J2605">
            <v>32.01</v>
          </cell>
        </row>
        <row r="2609">
          <cell r="A2609" t="str">
            <v>1 A 01 893 01</v>
          </cell>
          <cell r="C2609" t="str">
            <v>SERVIÇO:</v>
          </cell>
          <cell r="D2609" t="str">
            <v xml:space="preserve"> Compactação manual</v>
          </cell>
          <cell r="F2609" t="str">
            <v>PRODUÇÃO DA EQUIPE - (C):</v>
          </cell>
          <cell r="J2609">
            <v>1.5</v>
          </cell>
          <cell r="K2609" t="str">
            <v>m³</v>
          </cell>
          <cell r="M2609">
            <v>11.72</v>
          </cell>
        </row>
        <row r="2610">
          <cell r="F2610" t="str">
            <v>UNITÁRIO</v>
          </cell>
          <cell r="H2610" t="str">
            <v>C. OPERACIONAL</v>
          </cell>
        </row>
        <row r="2611">
          <cell r="C2611" t="str">
            <v>ÍTEM</v>
          </cell>
          <cell r="D2611" t="str">
            <v>E Q U I P A M E N T O</v>
          </cell>
          <cell r="E2611" t="str">
            <v>QUANT.</v>
          </cell>
          <cell r="F2611" t="str">
            <v>PROD</v>
          </cell>
          <cell r="G2611" t="str">
            <v>IMPROD</v>
          </cell>
          <cell r="H2611" t="str">
            <v>PROD</v>
          </cell>
          <cell r="I2611" t="str">
            <v>IMPROD</v>
          </cell>
          <cell r="J2611" t="str">
            <v>CUSTO HORÁRIO</v>
          </cell>
        </row>
        <row r="2612">
          <cell r="C2612" t="str">
            <v>E906</v>
          </cell>
          <cell r="D2612" t="str">
            <v xml:space="preserve"> Compactador Manual : Wacker : ES600 -  soquete vibratório </v>
          </cell>
          <cell r="E2612">
            <v>1</v>
          </cell>
          <cell r="F2612">
            <v>1</v>
          </cell>
          <cell r="G2612">
            <v>0</v>
          </cell>
          <cell r="H2612">
            <v>17.59</v>
          </cell>
          <cell r="I2612">
            <v>15.36</v>
          </cell>
          <cell r="J2612">
            <v>17.59</v>
          </cell>
        </row>
        <row r="2613">
          <cell r="D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</row>
        <row r="2614">
          <cell r="D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</row>
        <row r="2615">
          <cell r="D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</row>
        <row r="2616">
          <cell r="D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</row>
        <row r="2617">
          <cell r="F2617" t="str">
            <v>CUSTO HORÁRIO DO EQUIPAMENTO - (A)</v>
          </cell>
          <cell r="J2617">
            <v>17.59</v>
          </cell>
        </row>
        <row r="2618">
          <cell r="C2618" t="str">
            <v>ÍTEM</v>
          </cell>
          <cell r="D2618" t="str">
            <v>M Ã O    D E   O B R A</v>
          </cell>
          <cell r="E2618" t="str">
            <v>QUANT.</v>
          </cell>
          <cell r="F2618" t="str">
            <v>SALÁRIO HORA</v>
          </cell>
          <cell r="J2618" t="str">
            <v>CUSTO HORÁRIO</v>
          </cell>
        </row>
        <row r="2619">
          <cell r="D2619">
            <v>0</v>
          </cell>
          <cell r="E2619">
            <v>0.21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</row>
        <row r="2620">
          <cell r="D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</row>
        <row r="2621">
          <cell r="D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</row>
        <row r="2622">
          <cell r="D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</row>
        <row r="2623">
          <cell r="D2623">
            <v>0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</row>
        <row r="2624">
          <cell r="F2624" t="str">
            <v>CUSTO HORÁRIO DE MÃO DE OBRA - (B)</v>
          </cell>
          <cell r="J2624">
            <v>0</v>
          </cell>
        </row>
        <row r="2625">
          <cell r="F2625" t="str">
            <v>FERRAMENTAS</v>
          </cell>
          <cell r="H2625">
            <v>0.2051</v>
          </cell>
          <cell r="J2625">
            <v>0</v>
          </cell>
        </row>
        <row r="2626">
          <cell r="F2626" t="str">
            <v>CUSTO HORÁRIO TOTAL - (A + B)</v>
          </cell>
          <cell r="J2626">
            <v>17.59</v>
          </cell>
        </row>
        <row r="2627">
          <cell r="F2627" t="str">
            <v>CUSTO UNITÁRIO DE EXECUÇÃO - (D)</v>
          </cell>
          <cell r="J2627">
            <v>11.72</v>
          </cell>
        </row>
        <row r="2628">
          <cell r="C2628" t="str">
            <v>ÍTEM</v>
          </cell>
          <cell r="D2628" t="str">
            <v>M A T E R I A L</v>
          </cell>
          <cell r="E2628" t="str">
            <v>UNID</v>
          </cell>
          <cell r="F2628" t="str">
            <v>CONSUMO</v>
          </cell>
          <cell r="H2628" t="str">
            <v xml:space="preserve"> PREÇO UNITÁRIO</v>
          </cell>
          <cell r="J2628" t="str">
            <v>CUSTO UNITÁRIO</v>
          </cell>
        </row>
        <row r="2629">
          <cell r="D2629">
            <v>0</v>
          </cell>
          <cell r="E2629">
            <v>0</v>
          </cell>
          <cell r="F2629">
            <v>0.34499999999999997</v>
          </cell>
          <cell r="H2629">
            <v>0</v>
          </cell>
          <cell r="I2629">
            <v>0</v>
          </cell>
          <cell r="J2629">
            <v>0</v>
          </cell>
        </row>
        <row r="2630">
          <cell r="D2630">
            <v>0</v>
          </cell>
          <cell r="E2630">
            <v>0</v>
          </cell>
          <cell r="H2630">
            <v>0</v>
          </cell>
          <cell r="I2630">
            <v>0</v>
          </cell>
          <cell r="J2630">
            <v>0</v>
          </cell>
        </row>
        <row r="2631">
          <cell r="D2631">
            <v>0</v>
          </cell>
          <cell r="E2631">
            <v>0</v>
          </cell>
          <cell r="H2631">
            <v>0</v>
          </cell>
          <cell r="I2631">
            <v>0</v>
          </cell>
          <cell r="J2631">
            <v>0</v>
          </cell>
        </row>
        <row r="2632">
          <cell r="D2632">
            <v>0</v>
          </cell>
          <cell r="E2632">
            <v>0</v>
          </cell>
          <cell r="H2632">
            <v>0</v>
          </cell>
          <cell r="I2632">
            <v>0</v>
          </cell>
          <cell r="J2632">
            <v>0</v>
          </cell>
        </row>
        <row r="2633">
          <cell r="D2633">
            <v>0</v>
          </cell>
          <cell r="E2633">
            <v>0</v>
          </cell>
          <cell r="H2633">
            <v>0</v>
          </cell>
          <cell r="I2633">
            <v>0</v>
          </cell>
          <cell r="J2633">
            <v>0</v>
          </cell>
        </row>
        <row r="2634">
          <cell r="F2634" t="str">
            <v>CUSTO TOTAL DE MATERIAL - (E)</v>
          </cell>
          <cell r="J2634">
            <v>0</v>
          </cell>
        </row>
        <row r="2635">
          <cell r="C2635" t="str">
            <v>CODIGO</v>
          </cell>
          <cell r="D2635" t="str">
            <v>ATIVIDADES AUXILIARES</v>
          </cell>
          <cell r="E2635" t="str">
            <v>UND</v>
          </cell>
          <cell r="F2635" t="str">
            <v>QUANTIDADE</v>
          </cell>
          <cell r="H2635" t="str">
            <v>CUSTO UNITÁRIO</v>
          </cell>
          <cell r="J2635" t="str">
            <v>CUSTO UNITÁRIO</v>
          </cell>
        </row>
        <row r="2636">
          <cell r="D2636">
            <v>0</v>
          </cell>
          <cell r="E2636">
            <v>0</v>
          </cell>
          <cell r="H2636">
            <v>0</v>
          </cell>
          <cell r="J2636">
            <v>0</v>
          </cell>
        </row>
        <row r="2637">
          <cell r="D2637">
            <v>0</v>
          </cell>
          <cell r="E2637">
            <v>0</v>
          </cell>
          <cell r="H2637">
            <v>0</v>
          </cell>
          <cell r="J2637">
            <v>0</v>
          </cell>
        </row>
        <row r="2638">
          <cell r="D2638">
            <v>0</v>
          </cell>
          <cell r="E2638">
            <v>0</v>
          </cell>
          <cell r="H2638">
            <v>0</v>
          </cell>
          <cell r="J2638">
            <v>0</v>
          </cell>
        </row>
        <row r="2639">
          <cell r="D2639">
            <v>0</v>
          </cell>
          <cell r="E2639">
            <v>0</v>
          </cell>
          <cell r="H2639">
            <v>0</v>
          </cell>
          <cell r="J2639">
            <v>0</v>
          </cell>
        </row>
        <row r="2640">
          <cell r="D2640">
            <v>0</v>
          </cell>
          <cell r="H2640">
            <v>0</v>
          </cell>
          <cell r="J2640">
            <v>0</v>
          </cell>
        </row>
        <row r="2641">
          <cell r="C2641" t="str">
            <v>OBSERVAÇÕES:</v>
          </cell>
          <cell r="F2641" t="str">
            <v>CUSTO ATIVIDADES AUXILIARES - (F)</v>
          </cell>
          <cell r="J2641">
            <v>0</v>
          </cell>
        </row>
        <row r="2642">
          <cell r="F2642" t="str">
            <v>CUSTO UNITÁRIO DIRETO TOTAL</v>
          </cell>
          <cell r="J2642">
            <v>11.72</v>
          </cell>
        </row>
        <row r="2643">
          <cell r="F2643" t="str">
            <v xml:space="preserve">BONIFICAÇÃO </v>
          </cell>
          <cell r="H2643">
            <v>0</v>
          </cell>
          <cell r="J2643">
            <v>0</v>
          </cell>
        </row>
        <row r="2644">
          <cell r="F2644" t="str">
            <v>PREÇO UNITÁRIO  TOTAL</v>
          </cell>
          <cell r="J2644">
            <v>11.72</v>
          </cell>
        </row>
        <row r="2648">
          <cell r="A2648" t="str">
            <v>1 A 01 894 02</v>
          </cell>
          <cell r="C2648" t="str">
            <v>SERVIÇO:</v>
          </cell>
          <cell r="D2648" t="str">
            <v>Lastro de brita (Brita Comercial)</v>
          </cell>
          <cell r="F2648" t="str">
            <v>PRODUÇÃO DA EQUIPE - (C):</v>
          </cell>
          <cell r="J2648">
            <v>3</v>
          </cell>
          <cell r="K2648" t="str">
            <v>m³</v>
          </cell>
          <cell r="M2648">
            <v>94.61</v>
          </cell>
        </row>
        <row r="2649">
          <cell r="F2649" t="str">
            <v>UNITÁRIO</v>
          </cell>
          <cell r="H2649" t="str">
            <v>C. OPERACIONAL</v>
          </cell>
        </row>
        <row r="2650">
          <cell r="C2650" t="str">
            <v>ÍTEM</v>
          </cell>
          <cell r="D2650" t="str">
            <v>E Q U I P A M E N T O</v>
          </cell>
          <cell r="E2650" t="str">
            <v>QUANT.</v>
          </cell>
          <cell r="F2650" t="str">
            <v>PROD</v>
          </cell>
          <cell r="G2650" t="str">
            <v>IMPROD</v>
          </cell>
          <cell r="H2650" t="str">
            <v>PROD</v>
          </cell>
          <cell r="I2650" t="str">
            <v>IMPROD</v>
          </cell>
          <cell r="J2650" t="str">
            <v>CUSTO HORÁRIO</v>
          </cell>
        </row>
        <row r="2651">
          <cell r="C2651" t="str">
            <v>E906</v>
          </cell>
          <cell r="D2651" t="str">
            <v xml:space="preserve"> Compactador Manual : Wacker : ES600 -  soquete vibratório </v>
          </cell>
          <cell r="E2651">
            <v>1</v>
          </cell>
          <cell r="F2651">
            <v>0.24</v>
          </cell>
          <cell r="G2651">
            <v>0.76</v>
          </cell>
          <cell r="H2651">
            <v>17.59</v>
          </cell>
          <cell r="I2651">
            <v>15.36</v>
          </cell>
          <cell r="J2651">
            <v>15.89</v>
          </cell>
        </row>
        <row r="2652">
          <cell r="D2652">
            <v>0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</row>
        <row r="2653">
          <cell r="D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</row>
        <row r="2654">
          <cell r="D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</row>
        <row r="2655">
          <cell r="D2655">
            <v>0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</row>
        <row r="2656">
          <cell r="F2656" t="str">
            <v>CUSTO HORÁRIO DO EQUIPAMENTO - (A)</v>
          </cell>
          <cell r="J2656">
            <v>15.89</v>
          </cell>
        </row>
        <row r="2657">
          <cell r="C2657" t="str">
            <v>ÍTEM</v>
          </cell>
          <cell r="D2657">
            <v>0</v>
          </cell>
          <cell r="E2657" t="str">
            <v>QUANT.</v>
          </cell>
          <cell r="F2657" t="str">
            <v>SALÁRIO HORA</v>
          </cell>
          <cell r="J2657" t="str">
            <v>CUSTO HORÁRIO</v>
          </cell>
        </row>
        <row r="2658">
          <cell r="C2658" t="str">
            <v>T501</v>
          </cell>
          <cell r="D2658" t="str">
            <v>Encarregado de turma</v>
          </cell>
          <cell r="E2658">
            <v>0.1</v>
          </cell>
          <cell r="F2658">
            <v>21.11</v>
          </cell>
          <cell r="G2658" t="e">
            <v>#N/A</v>
          </cell>
          <cell r="H2658" t="e">
            <v>#N/A</v>
          </cell>
          <cell r="I2658" t="e">
            <v>#N/A</v>
          </cell>
          <cell r="J2658">
            <v>2.11</v>
          </cell>
        </row>
        <row r="2659">
          <cell r="C2659" t="str">
            <v>T701</v>
          </cell>
          <cell r="D2659" t="str">
            <v>Servente</v>
          </cell>
          <cell r="E2659">
            <v>0.5</v>
          </cell>
          <cell r="F2659">
            <v>6.99</v>
          </cell>
          <cell r="G2659" t="e">
            <v>#N/A</v>
          </cell>
          <cell r="H2659" t="e">
            <v>#N/A</v>
          </cell>
          <cell r="I2659" t="e">
            <v>#N/A</v>
          </cell>
          <cell r="J2659">
            <v>3.49</v>
          </cell>
        </row>
        <row r="2660">
          <cell r="D2660">
            <v>0</v>
          </cell>
          <cell r="F2660">
            <v>0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</row>
        <row r="2661">
          <cell r="D2661">
            <v>0</v>
          </cell>
          <cell r="F2661">
            <v>0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</row>
        <row r="2662">
          <cell r="D2662">
            <v>0</v>
          </cell>
          <cell r="F2662">
            <v>0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</row>
        <row r="2663">
          <cell r="F2663" t="str">
            <v>CUSTO HORÁRIO DE MÃO DE OBRA - (B)</v>
          </cell>
          <cell r="J2663">
            <v>5.6</v>
          </cell>
        </row>
        <row r="2664">
          <cell r="F2664" t="str">
            <v>FERRAMENTAS</v>
          </cell>
          <cell r="H2664">
            <v>0.05</v>
          </cell>
          <cell r="J2664">
            <v>0.28000000000000003</v>
          </cell>
        </row>
        <row r="2665">
          <cell r="F2665" t="str">
            <v>CUSTO HORÁRIO TOTAL - (A + B)</v>
          </cell>
          <cell r="J2665">
            <v>21.77</v>
          </cell>
        </row>
        <row r="2666">
          <cell r="F2666" t="str">
            <v>CUSTO UNITÁRIO DE EXECUÇÃO - (D)</v>
          </cell>
          <cell r="J2666">
            <v>7.25</v>
          </cell>
        </row>
        <row r="2667">
          <cell r="C2667" t="str">
            <v>ÍTEM</v>
          </cell>
          <cell r="D2667" t="str">
            <v>M A T E R I A L</v>
          </cell>
          <cell r="E2667" t="str">
            <v>UNID</v>
          </cell>
          <cell r="F2667" t="str">
            <v>CONSUMO</v>
          </cell>
          <cell r="H2667" t="str">
            <v xml:space="preserve"> PREÇO UNITÁRIO</v>
          </cell>
          <cell r="J2667" t="str">
            <v>CUSTO UNITÁRIO</v>
          </cell>
        </row>
        <row r="2668">
          <cell r="C2668">
            <v>10323</v>
          </cell>
          <cell r="D2668" t="str">
            <v>Brita Comercial DMT até 50 km</v>
          </cell>
          <cell r="E2668" t="str">
            <v>m³</v>
          </cell>
          <cell r="F2668">
            <v>1.2</v>
          </cell>
          <cell r="H2668">
            <v>72.8</v>
          </cell>
          <cell r="I2668">
            <v>0</v>
          </cell>
          <cell r="J2668">
            <v>87.36</v>
          </cell>
        </row>
        <row r="2669">
          <cell r="D2669">
            <v>0</v>
          </cell>
          <cell r="E2669">
            <v>0</v>
          </cell>
          <cell r="H2669">
            <v>0</v>
          </cell>
          <cell r="I2669">
            <v>0</v>
          </cell>
          <cell r="J2669">
            <v>0</v>
          </cell>
        </row>
        <row r="2670">
          <cell r="D2670">
            <v>0</v>
          </cell>
          <cell r="E2670">
            <v>0</v>
          </cell>
          <cell r="H2670">
            <v>0</v>
          </cell>
          <cell r="I2670">
            <v>0</v>
          </cell>
          <cell r="J2670">
            <v>0</v>
          </cell>
        </row>
        <row r="2671">
          <cell r="D2671">
            <v>0</v>
          </cell>
          <cell r="E2671">
            <v>0</v>
          </cell>
          <cell r="H2671">
            <v>0</v>
          </cell>
          <cell r="I2671">
            <v>0</v>
          </cell>
          <cell r="J2671">
            <v>0</v>
          </cell>
        </row>
        <row r="2672">
          <cell r="D2672">
            <v>0</v>
          </cell>
          <cell r="E2672">
            <v>0</v>
          </cell>
          <cell r="H2672">
            <v>0</v>
          </cell>
          <cell r="I2672">
            <v>0</v>
          </cell>
          <cell r="J2672">
            <v>0</v>
          </cell>
        </row>
        <row r="2673">
          <cell r="F2673" t="str">
            <v>CUSTO TOTAL DE MATERIAL - (E)</v>
          </cell>
          <cell r="J2673">
            <v>87.36</v>
          </cell>
        </row>
        <row r="2674">
          <cell r="C2674" t="str">
            <v>CODIGO</v>
          </cell>
          <cell r="D2674" t="str">
            <v>ATIVIDADES AUXILIARES</v>
          </cell>
          <cell r="E2674" t="str">
            <v>UND</v>
          </cell>
          <cell r="F2674" t="str">
            <v>QUANTIDADE</v>
          </cell>
          <cell r="H2674" t="str">
            <v>CUSTO UNITÁRIO</v>
          </cell>
          <cell r="J2674" t="str">
            <v>CUSTO UNITÁRIO</v>
          </cell>
        </row>
        <row r="2675">
          <cell r="D2675">
            <v>0</v>
          </cell>
          <cell r="E2675">
            <v>0</v>
          </cell>
          <cell r="H2675">
            <v>0</v>
          </cell>
          <cell r="J2675">
            <v>0</v>
          </cell>
        </row>
        <row r="2676">
          <cell r="D2676">
            <v>0</v>
          </cell>
          <cell r="E2676">
            <v>0</v>
          </cell>
          <cell r="H2676">
            <v>0</v>
          </cell>
          <cell r="J2676">
            <v>0</v>
          </cell>
        </row>
        <row r="2677">
          <cell r="D2677">
            <v>0</v>
          </cell>
          <cell r="E2677">
            <v>0</v>
          </cell>
          <cell r="H2677">
            <v>0</v>
          </cell>
          <cell r="J2677">
            <v>0</v>
          </cell>
        </row>
        <row r="2678">
          <cell r="D2678">
            <v>0</v>
          </cell>
          <cell r="E2678">
            <v>0</v>
          </cell>
          <cell r="H2678">
            <v>0</v>
          </cell>
          <cell r="J2678">
            <v>0</v>
          </cell>
        </row>
        <row r="2679">
          <cell r="D2679">
            <v>0</v>
          </cell>
          <cell r="H2679">
            <v>0</v>
          </cell>
          <cell r="J2679">
            <v>0</v>
          </cell>
        </row>
        <row r="2680">
          <cell r="C2680" t="str">
            <v>OBSERVAÇÕES:</v>
          </cell>
          <cell r="F2680" t="str">
            <v>CUSTO ATIVIDADES AUXILIARES - (F)</v>
          </cell>
          <cell r="J2680">
            <v>0</v>
          </cell>
        </row>
        <row r="2681">
          <cell r="F2681" t="str">
            <v>CUSTO UNITÁRIO DIRETO TOTAL</v>
          </cell>
          <cell r="J2681">
            <v>94.61</v>
          </cell>
        </row>
        <row r="2682">
          <cell r="F2682" t="str">
            <v xml:space="preserve">BONIFICAÇÃO </v>
          </cell>
          <cell r="H2682">
            <v>0</v>
          </cell>
          <cell r="J2682">
            <v>0</v>
          </cell>
        </row>
        <row r="2683">
          <cell r="F2683" t="str">
            <v>PREÇO UNITÁRIO  TOTAL</v>
          </cell>
          <cell r="J2683">
            <v>94.61</v>
          </cell>
        </row>
        <row r="2687">
          <cell r="A2687" t="str">
            <v>1 B 00 903 01</v>
          </cell>
          <cell r="C2687" t="str">
            <v>SERVIÇO:</v>
          </cell>
          <cell r="D2687" t="str">
            <v>Dentes para bueiros duplos Ø=1,00 m</v>
          </cell>
          <cell r="F2687" t="str">
            <v>PRODUÇÃO DA EQUIPE - (C):</v>
          </cell>
          <cell r="J2687">
            <v>1</v>
          </cell>
          <cell r="K2687" t="str">
            <v>UD</v>
          </cell>
          <cell r="M2687">
            <v>118.21</v>
          </cell>
        </row>
        <row r="2688">
          <cell r="F2688" t="str">
            <v>UNITÁRIO</v>
          </cell>
          <cell r="H2688" t="str">
            <v>C. OPERACIONAL</v>
          </cell>
        </row>
        <row r="2689">
          <cell r="C2689" t="str">
            <v>ÍTEM</v>
          </cell>
          <cell r="D2689" t="str">
            <v>E Q U I P A M E N T O</v>
          </cell>
          <cell r="E2689" t="str">
            <v>QUANT.</v>
          </cell>
          <cell r="F2689" t="str">
            <v>PROD</v>
          </cell>
          <cell r="G2689" t="str">
            <v>IMPROD</v>
          </cell>
          <cell r="H2689" t="str">
            <v>PROD</v>
          </cell>
          <cell r="I2689" t="str">
            <v>IMPROD</v>
          </cell>
          <cell r="J2689" t="str">
            <v>CUSTO HORÁRIO</v>
          </cell>
        </row>
        <row r="2690">
          <cell r="D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0</v>
          </cell>
        </row>
        <row r="2691">
          <cell r="D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</row>
        <row r="2692">
          <cell r="D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0</v>
          </cell>
        </row>
        <row r="2693">
          <cell r="D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</row>
        <row r="2694">
          <cell r="D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0</v>
          </cell>
        </row>
        <row r="2695">
          <cell r="F2695" t="str">
            <v>CUSTO HORÁRIO DO EQUIPAMENTO - (A)</v>
          </cell>
          <cell r="J2695">
            <v>0</v>
          </cell>
        </row>
        <row r="2696">
          <cell r="C2696" t="str">
            <v>ÍTEM</v>
          </cell>
          <cell r="D2696" t="str">
            <v>M Ã O    D E   O B R A</v>
          </cell>
          <cell r="E2696" t="str">
            <v>QUANT.</v>
          </cell>
          <cell r="F2696" t="str">
            <v>SALÁRIO HORA</v>
          </cell>
          <cell r="J2696" t="str">
            <v>CUSTO HORÁRIO</v>
          </cell>
        </row>
        <row r="2697">
          <cell r="C2697" t="str">
            <v>T604</v>
          </cell>
          <cell r="D2697" t="str">
            <v>Pedreiro</v>
          </cell>
          <cell r="E2697">
            <v>0.4</v>
          </cell>
          <cell r="F2697">
            <v>9.44</v>
          </cell>
          <cell r="G2697" t="e">
            <v>#N/A</v>
          </cell>
          <cell r="H2697" t="e">
            <v>#N/A</v>
          </cell>
          <cell r="I2697" t="e">
            <v>#N/A</v>
          </cell>
          <cell r="J2697">
            <v>3.77</v>
          </cell>
        </row>
        <row r="2698">
          <cell r="C2698" t="str">
            <v>T701</v>
          </cell>
          <cell r="D2698" t="str">
            <v>Servente</v>
          </cell>
          <cell r="E2698">
            <v>0.8</v>
          </cell>
          <cell r="F2698">
            <v>6.99</v>
          </cell>
          <cell r="G2698" t="e">
            <v>#N/A</v>
          </cell>
          <cell r="H2698" t="e">
            <v>#N/A</v>
          </cell>
          <cell r="I2698" t="e">
            <v>#N/A</v>
          </cell>
          <cell r="J2698">
            <v>5.59</v>
          </cell>
        </row>
        <row r="2699">
          <cell r="D2699">
            <v>0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0</v>
          </cell>
        </row>
        <row r="2700">
          <cell r="D2700">
            <v>0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</row>
        <row r="2701">
          <cell r="D2701">
            <v>0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0</v>
          </cell>
        </row>
        <row r="2702">
          <cell r="F2702" t="str">
            <v>CUSTO HORÁRIO DE MÃO DE OBRA - (B)</v>
          </cell>
          <cell r="J2702">
            <v>9.36</v>
          </cell>
        </row>
        <row r="2703">
          <cell r="F2703" t="str">
            <v>FERRAMENTAS</v>
          </cell>
          <cell r="H2703">
            <v>0.05</v>
          </cell>
          <cell r="J2703">
            <v>0.46</v>
          </cell>
        </row>
        <row r="2704">
          <cell r="F2704" t="str">
            <v>CUSTO HORÁRIO TOTAL - (A + B)</v>
          </cell>
          <cell r="J2704">
            <v>9.82</v>
          </cell>
        </row>
        <row r="2705">
          <cell r="F2705" t="str">
            <v>CUSTO UNITÁRIO DE EXECUÇÃO - (D)</v>
          </cell>
          <cell r="J2705">
            <v>9.82</v>
          </cell>
        </row>
        <row r="2706">
          <cell r="C2706" t="str">
            <v>ÍTEM</v>
          </cell>
          <cell r="D2706" t="str">
            <v>M A T E R I A L</v>
          </cell>
          <cell r="E2706" t="str">
            <v>UNID</v>
          </cell>
          <cell r="F2706" t="str">
            <v>CONSUMO</v>
          </cell>
          <cell r="H2706" t="str">
            <v xml:space="preserve"> PREÇO UNITÁRIO</v>
          </cell>
          <cell r="J2706" t="str">
            <v>CUSTO UNITÁRIO</v>
          </cell>
        </row>
        <row r="2707">
          <cell r="D2707">
            <v>0</v>
          </cell>
          <cell r="E2707">
            <v>0</v>
          </cell>
          <cell r="H2707">
            <v>0</v>
          </cell>
          <cell r="I2707">
            <v>0</v>
          </cell>
          <cell r="J2707">
            <v>0</v>
          </cell>
        </row>
        <row r="2708">
          <cell r="D2708">
            <v>0</v>
          </cell>
          <cell r="E2708">
            <v>0</v>
          </cell>
          <cell r="H2708">
            <v>0</v>
          </cell>
          <cell r="I2708">
            <v>0</v>
          </cell>
          <cell r="J2708">
            <v>0</v>
          </cell>
        </row>
        <row r="2709">
          <cell r="D2709">
            <v>0</v>
          </cell>
          <cell r="E2709">
            <v>0</v>
          </cell>
          <cell r="H2709">
            <v>0</v>
          </cell>
          <cell r="I2709">
            <v>0</v>
          </cell>
          <cell r="J2709">
            <v>0</v>
          </cell>
        </row>
        <row r="2710">
          <cell r="D2710">
            <v>0</v>
          </cell>
          <cell r="E2710">
            <v>0</v>
          </cell>
          <cell r="H2710">
            <v>0</v>
          </cell>
          <cell r="I2710">
            <v>0</v>
          </cell>
          <cell r="J2710">
            <v>0</v>
          </cell>
        </row>
        <row r="2711">
          <cell r="D2711">
            <v>0</v>
          </cell>
          <cell r="E2711">
            <v>0</v>
          </cell>
          <cell r="H2711">
            <v>0</v>
          </cell>
          <cell r="I2711">
            <v>0</v>
          </cell>
          <cell r="J2711">
            <v>0</v>
          </cell>
        </row>
        <row r="2712">
          <cell r="F2712" t="str">
            <v>CUSTO TOTAL DE MATERIAL - (E)</v>
          </cell>
          <cell r="J2712">
            <v>0</v>
          </cell>
        </row>
        <row r="2713">
          <cell r="C2713" t="str">
            <v>CODIGO</v>
          </cell>
          <cell r="D2713" t="str">
            <v>ATIVIDADES AUXILIARES</v>
          </cell>
          <cell r="E2713" t="str">
            <v>UND</v>
          </cell>
          <cell r="F2713" t="str">
            <v>QUANTIDADE</v>
          </cell>
          <cell r="H2713" t="str">
            <v>CUSTO UNITÁRIO</v>
          </cell>
          <cell r="J2713" t="str">
            <v>CUSTO UNITÁRIO</v>
          </cell>
        </row>
        <row r="2714">
          <cell r="C2714" t="str">
            <v>1 A 01 512 10</v>
          </cell>
          <cell r="D2714" t="str">
            <v>Concreto ciclópico fck=12 MPa (Brita produzida e areia extraída)</v>
          </cell>
          <cell r="E2714" t="str">
            <v>m³</v>
          </cell>
          <cell r="F2714">
            <v>0.46100000000000002</v>
          </cell>
          <cell r="H2714">
            <v>197.63</v>
          </cell>
          <cell r="J2714">
            <v>91.1</v>
          </cell>
        </row>
        <row r="2715">
          <cell r="C2715" t="str">
            <v>1 A 01 580 02</v>
          </cell>
          <cell r="D2715" t="str">
            <v>Fornecimento, preparo e colocação formas aço CA 50</v>
          </cell>
          <cell r="E2715" t="str">
            <v>kg</v>
          </cell>
          <cell r="F2715">
            <v>3.024</v>
          </cell>
          <cell r="H2715">
            <v>5.72</v>
          </cell>
          <cell r="J2715">
            <v>17.29</v>
          </cell>
        </row>
        <row r="2716">
          <cell r="D2716">
            <v>0</v>
          </cell>
          <cell r="E2716">
            <v>0</v>
          </cell>
          <cell r="H2716">
            <v>0</v>
          </cell>
          <cell r="J2716">
            <v>0</v>
          </cell>
        </row>
        <row r="2717">
          <cell r="D2717">
            <v>0</v>
          </cell>
          <cell r="E2717">
            <v>0</v>
          </cell>
          <cell r="H2717">
            <v>0</v>
          </cell>
          <cell r="J2717">
            <v>0</v>
          </cell>
        </row>
        <row r="2718">
          <cell r="D2718">
            <v>0</v>
          </cell>
          <cell r="H2718">
            <v>0</v>
          </cell>
          <cell r="J2718">
            <v>0</v>
          </cell>
        </row>
        <row r="2719">
          <cell r="C2719" t="str">
            <v>OBSERVAÇÕES:</v>
          </cell>
          <cell r="F2719" t="str">
            <v>CUSTO ATIVIDADES AUXILIARES - (F)</v>
          </cell>
          <cell r="J2719">
            <v>108.39</v>
          </cell>
        </row>
        <row r="2720">
          <cell r="F2720" t="str">
            <v>CUSTO UNITÁRIO DIRETO TOTAL</v>
          </cell>
          <cell r="J2720">
            <v>118.21</v>
          </cell>
        </row>
        <row r="2721">
          <cell r="F2721" t="str">
            <v xml:space="preserve">BONIFICAÇÃO </v>
          </cell>
          <cell r="H2721">
            <v>0</v>
          </cell>
          <cell r="J2721">
            <v>0</v>
          </cell>
        </row>
        <row r="2722">
          <cell r="F2722" t="str">
            <v>PREÇO UNITÁRIO  TOTAL</v>
          </cell>
          <cell r="J2722">
            <v>118.21</v>
          </cell>
        </row>
        <row r="2726">
          <cell r="A2726" t="str">
            <v>1 B 00 907 01</v>
          </cell>
          <cell r="C2726" t="str">
            <v>SERVIÇO:</v>
          </cell>
          <cell r="D2726" t="str">
            <v>Dentes para bueiros simples Ø=0,80 m</v>
          </cell>
          <cell r="F2726" t="str">
            <v>PRODUÇÃO DA EQUIPE - (C):</v>
          </cell>
          <cell r="J2726">
            <v>1</v>
          </cell>
          <cell r="K2726" t="str">
            <v>und</v>
          </cell>
          <cell r="M2726">
            <v>49.82</v>
          </cell>
        </row>
        <row r="2727">
          <cell r="F2727" t="str">
            <v>UNITÁRIO</v>
          </cell>
          <cell r="H2727" t="str">
            <v>C. OPERACIONAL</v>
          </cell>
        </row>
        <row r="2728">
          <cell r="C2728" t="str">
            <v>ÍTEM</v>
          </cell>
          <cell r="D2728" t="str">
            <v>E Q U I P A M E N T O</v>
          </cell>
          <cell r="E2728" t="str">
            <v>QUANT.</v>
          </cell>
          <cell r="F2728" t="str">
            <v>PROD</v>
          </cell>
          <cell r="G2728" t="str">
            <v>IMPROD</v>
          </cell>
          <cell r="H2728" t="str">
            <v>PROD</v>
          </cell>
          <cell r="I2728" t="str">
            <v>IMPROD</v>
          </cell>
          <cell r="J2728" t="str">
            <v>CUSTO HORÁRIO</v>
          </cell>
        </row>
        <row r="2729">
          <cell r="D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</row>
        <row r="2730">
          <cell r="D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0</v>
          </cell>
        </row>
        <row r="2731">
          <cell r="D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</row>
        <row r="2732">
          <cell r="D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</row>
        <row r="2733">
          <cell r="D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</row>
        <row r="2734">
          <cell r="D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</row>
        <row r="2735">
          <cell r="D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</row>
        <row r="2736">
          <cell r="F2736" t="str">
            <v>CUSTO HORÁRIO DO EQUIPAMENTO - (A)</v>
          </cell>
          <cell r="J2736">
            <v>0</v>
          </cell>
        </row>
        <row r="2737">
          <cell r="C2737" t="str">
            <v>ÍTEM</v>
          </cell>
          <cell r="D2737" t="str">
            <v>M Ã O    D E   O B R A</v>
          </cell>
          <cell r="E2737" t="str">
            <v>QUANT.</v>
          </cell>
          <cell r="F2737" t="str">
            <v>SALÁRIO HORA</v>
          </cell>
          <cell r="J2737" t="str">
            <v>CUSTO HORÁRIO</v>
          </cell>
        </row>
        <row r="2738">
          <cell r="C2738" t="str">
            <v>T604</v>
          </cell>
          <cell r="D2738" t="str">
            <v>Pedreiro</v>
          </cell>
          <cell r="E2738">
            <v>0.16</v>
          </cell>
          <cell r="F2738">
            <v>9.44</v>
          </cell>
          <cell r="G2738" t="e">
            <v>#N/A</v>
          </cell>
          <cell r="H2738" t="e">
            <v>#N/A</v>
          </cell>
          <cell r="I2738" t="e">
            <v>#N/A</v>
          </cell>
          <cell r="J2738">
            <v>1.51</v>
          </cell>
        </row>
        <row r="2739">
          <cell r="C2739" t="str">
            <v>T701</v>
          </cell>
          <cell r="D2739" t="str">
            <v>Servente</v>
          </cell>
          <cell r="E2739">
            <v>0.3</v>
          </cell>
          <cell r="F2739">
            <v>6.99</v>
          </cell>
          <cell r="G2739" t="e">
            <v>#N/A</v>
          </cell>
          <cell r="H2739" t="e">
            <v>#N/A</v>
          </cell>
          <cell r="I2739" t="e">
            <v>#N/A</v>
          </cell>
          <cell r="J2739">
            <v>2.09</v>
          </cell>
        </row>
        <row r="2740">
          <cell r="D2740">
            <v>0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</row>
        <row r="2741">
          <cell r="D2741">
            <v>0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</row>
        <row r="2742">
          <cell r="D2742">
            <v>0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</row>
        <row r="2743">
          <cell r="F2743" t="str">
            <v>CUSTO HORÁRIO DE MÃO DE OBRA - (B)</v>
          </cell>
          <cell r="J2743">
            <v>3.6</v>
          </cell>
        </row>
        <row r="2744">
          <cell r="F2744" t="str">
            <v>FERRAMENTAS</v>
          </cell>
          <cell r="H2744">
            <v>0.2051</v>
          </cell>
          <cell r="J2744">
            <v>0.73</v>
          </cell>
        </row>
        <row r="2745">
          <cell r="F2745" t="str">
            <v>CUSTO HORÁRIO TOTAL - (A + B)</v>
          </cell>
          <cell r="J2745">
            <v>4.33</v>
          </cell>
        </row>
        <row r="2746">
          <cell r="F2746" t="str">
            <v>CUSTO UNITÁRIO DE EXECUÇÃO - (D)</v>
          </cell>
          <cell r="J2746">
            <v>4.33</v>
          </cell>
        </row>
        <row r="2747">
          <cell r="C2747" t="str">
            <v>ÍTEM</v>
          </cell>
          <cell r="D2747" t="str">
            <v>M A T E R I A L</v>
          </cell>
          <cell r="E2747" t="str">
            <v>UNID</v>
          </cell>
          <cell r="F2747" t="str">
            <v>CONSUMO</v>
          </cell>
          <cell r="H2747" t="str">
            <v xml:space="preserve"> PREÇO UNITÁRIO</v>
          </cell>
          <cell r="J2747" t="str">
            <v>CUSTO UNITÁRIO</v>
          </cell>
        </row>
        <row r="2748">
          <cell r="D2748">
            <v>0</v>
          </cell>
          <cell r="E2748">
            <v>0</v>
          </cell>
          <cell r="H2748">
            <v>0</v>
          </cell>
          <cell r="I2748">
            <v>0</v>
          </cell>
        </row>
        <row r="2749">
          <cell r="D2749">
            <v>0</v>
          </cell>
          <cell r="E2749">
            <v>0</v>
          </cell>
          <cell r="J2749">
            <v>0</v>
          </cell>
        </row>
        <row r="2750">
          <cell r="D2750">
            <v>0</v>
          </cell>
          <cell r="E2750">
            <v>0</v>
          </cell>
          <cell r="J2750">
            <v>0</v>
          </cell>
        </row>
        <row r="2751">
          <cell r="D2751">
            <v>0</v>
          </cell>
          <cell r="E2751">
            <v>0</v>
          </cell>
          <cell r="J2751">
            <v>0</v>
          </cell>
        </row>
        <row r="2752">
          <cell r="D2752">
            <v>0</v>
          </cell>
          <cell r="E2752">
            <v>0</v>
          </cell>
          <cell r="J2752">
            <v>0</v>
          </cell>
        </row>
        <row r="2753">
          <cell r="F2753" t="str">
            <v>CUSTO TOTAL DE MATERIAL - (E)</v>
          </cell>
          <cell r="J2753">
            <v>0</v>
          </cell>
        </row>
        <row r="2754">
          <cell r="C2754" t="str">
            <v>CODIGO</v>
          </cell>
          <cell r="D2754" t="str">
            <v>ATIVIDADES AUXILIARES</v>
          </cell>
          <cell r="E2754" t="str">
            <v>UND</v>
          </cell>
          <cell r="F2754" t="str">
            <v>QUANTIDADE</v>
          </cell>
          <cell r="H2754" t="str">
            <v>CUSTO UNITÁRIO</v>
          </cell>
          <cell r="J2754" t="str">
            <v>CUSTO UNITÁRIO</v>
          </cell>
        </row>
        <row r="2755">
          <cell r="C2755" t="str">
            <v>1 A 01 512 10</v>
          </cell>
          <cell r="D2755" t="str">
            <v>Concreto ciclópico fck=12 MPa (Brita produzida e areia extraída)</v>
          </cell>
          <cell r="E2755" t="str">
            <v>m³</v>
          </cell>
          <cell r="F2755">
            <v>0.19</v>
          </cell>
          <cell r="H2755">
            <v>197.63</v>
          </cell>
          <cell r="J2755">
            <v>37.54</v>
          </cell>
        </row>
        <row r="2756">
          <cell r="C2756" t="str">
            <v>1 A 01 580 02</v>
          </cell>
          <cell r="D2756" t="str">
            <v>Fornecimento, preparo e colocação formas aço CA 50</v>
          </cell>
          <cell r="E2756" t="str">
            <v>kg</v>
          </cell>
          <cell r="F2756">
            <v>1.39</v>
          </cell>
          <cell r="H2756">
            <v>5.72</v>
          </cell>
          <cell r="J2756">
            <v>7.95</v>
          </cell>
        </row>
        <row r="2757">
          <cell r="D2757">
            <v>0</v>
          </cell>
          <cell r="E2757">
            <v>0</v>
          </cell>
          <cell r="H2757">
            <v>0</v>
          </cell>
          <cell r="J2757">
            <v>0</v>
          </cell>
        </row>
        <row r="2758">
          <cell r="D2758">
            <v>0</v>
          </cell>
          <cell r="E2758">
            <v>0</v>
          </cell>
          <cell r="H2758">
            <v>0</v>
          </cell>
          <cell r="J2758">
            <v>0</v>
          </cell>
        </row>
        <row r="2759">
          <cell r="D2759">
            <v>0</v>
          </cell>
          <cell r="H2759">
            <v>0</v>
          </cell>
          <cell r="J2759">
            <v>0</v>
          </cell>
        </row>
        <row r="2760">
          <cell r="C2760" t="str">
            <v>OBSERVAÇÕES:</v>
          </cell>
          <cell r="F2760" t="str">
            <v>CUSTO ATIVIDADES AUXILIARES - (F)</v>
          </cell>
          <cell r="J2760">
            <v>45.49</v>
          </cell>
        </row>
        <row r="2761">
          <cell r="F2761" t="str">
            <v>CUSTO UNITÁRIO DIRETO TOTAL</v>
          </cell>
          <cell r="J2761">
            <v>49.82</v>
          </cell>
        </row>
        <row r="2762">
          <cell r="F2762" t="str">
            <v xml:space="preserve">BONIFICAÇÃO </v>
          </cell>
          <cell r="H2762">
            <v>0</v>
          </cell>
          <cell r="J2762">
            <v>0</v>
          </cell>
        </row>
        <row r="2763">
          <cell r="F2763" t="str">
            <v>PREÇO UNITÁRIO  TOTAL</v>
          </cell>
          <cell r="J2763">
            <v>49.82</v>
          </cell>
        </row>
        <row r="2767">
          <cell r="A2767" t="str">
            <v>1 B 00 908 51</v>
          </cell>
          <cell r="C2767" t="str">
            <v>SERVIÇO:</v>
          </cell>
          <cell r="D2767" t="str">
            <v>Dentes para bueiros simples Ø=1,00 m AC/BC</v>
          </cell>
          <cell r="F2767" t="str">
            <v>PRODUÇÃO DA EQUIPE - (C):</v>
          </cell>
          <cell r="J2767">
            <v>1</v>
          </cell>
          <cell r="K2767" t="str">
            <v>UD</v>
          </cell>
          <cell r="M2767" t="e">
            <v>#N/A</v>
          </cell>
        </row>
        <row r="2768">
          <cell r="F2768" t="str">
            <v>UNITÁRIO</v>
          </cell>
          <cell r="H2768" t="str">
            <v>C. OPERACIONAL</v>
          </cell>
        </row>
        <row r="2769">
          <cell r="C2769" t="str">
            <v>ÍTEM</v>
          </cell>
          <cell r="D2769" t="str">
            <v>E Q U I P A M E N T O</v>
          </cell>
          <cell r="E2769" t="str">
            <v>QUANT.</v>
          </cell>
          <cell r="F2769" t="str">
            <v>PROD</v>
          </cell>
          <cell r="G2769" t="str">
            <v>IMPROD</v>
          </cell>
          <cell r="H2769" t="str">
            <v>PROD</v>
          </cell>
          <cell r="I2769" t="str">
            <v>IMPROD</v>
          </cell>
          <cell r="J2769" t="str">
            <v>CUSTO HORÁRIO</v>
          </cell>
        </row>
        <row r="2770">
          <cell r="D2770">
            <v>0</v>
          </cell>
          <cell r="G2770">
            <v>0</v>
          </cell>
          <cell r="H2770">
            <v>0</v>
          </cell>
          <cell r="I2770">
            <v>0</v>
          </cell>
          <cell r="J2770">
            <v>0</v>
          </cell>
        </row>
        <row r="2771">
          <cell r="D2771">
            <v>0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</row>
        <row r="2772">
          <cell r="D2772">
            <v>0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</row>
        <row r="2773">
          <cell r="D2773">
            <v>0</v>
          </cell>
          <cell r="G2773">
            <v>0</v>
          </cell>
          <cell r="H2773">
            <v>0</v>
          </cell>
          <cell r="I2773">
            <v>0</v>
          </cell>
          <cell r="J2773">
            <v>0</v>
          </cell>
        </row>
        <row r="2774">
          <cell r="D2774">
            <v>0</v>
          </cell>
          <cell r="G2774">
            <v>0</v>
          </cell>
          <cell r="H2774">
            <v>0</v>
          </cell>
          <cell r="I2774">
            <v>0</v>
          </cell>
          <cell r="J2774">
            <v>0</v>
          </cell>
        </row>
        <row r="2775">
          <cell r="F2775" t="str">
            <v>CUSTO HORÁRIO DO EQUIPAMENTO - (A)</v>
          </cell>
          <cell r="J2775">
            <v>0</v>
          </cell>
        </row>
        <row r="2776">
          <cell r="C2776" t="str">
            <v>ÍTEM</v>
          </cell>
          <cell r="D2776" t="str">
            <v>M Ã O    D E   O B R A</v>
          </cell>
          <cell r="E2776" t="str">
            <v>QUANT.</v>
          </cell>
          <cell r="F2776" t="str">
            <v>SALÁRIO HORA</v>
          </cell>
          <cell r="J2776" t="str">
            <v>CUSTO HORÁRIO</v>
          </cell>
        </row>
        <row r="2777">
          <cell r="C2777" t="str">
            <v>T604</v>
          </cell>
          <cell r="D2777" t="str">
            <v>Pedreiro</v>
          </cell>
          <cell r="E2777">
            <v>0.2</v>
          </cell>
          <cell r="F2777">
            <v>9.44</v>
          </cell>
          <cell r="G2777" t="e">
            <v>#N/A</v>
          </cell>
          <cell r="H2777" t="e">
            <v>#N/A</v>
          </cell>
          <cell r="I2777" t="e">
            <v>#N/A</v>
          </cell>
          <cell r="J2777">
            <v>1.88</v>
          </cell>
        </row>
        <row r="2778">
          <cell r="C2778" t="str">
            <v>T701</v>
          </cell>
          <cell r="D2778" t="str">
            <v>Servente</v>
          </cell>
          <cell r="E2778">
            <v>0.4</v>
          </cell>
          <cell r="F2778">
            <v>6.99</v>
          </cell>
          <cell r="G2778" t="e">
            <v>#N/A</v>
          </cell>
          <cell r="H2778" t="e">
            <v>#N/A</v>
          </cell>
          <cell r="I2778" t="e">
            <v>#N/A</v>
          </cell>
          <cell r="J2778">
            <v>2.79</v>
          </cell>
        </row>
        <row r="2779">
          <cell r="D2779">
            <v>0</v>
          </cell>
          <cell r="F2779">
            <v>0</v>
          </cell>
          <cell r="G2779">
            <v>0</v>
          </cell>
          <cell r="H2779">
            <v>0</v>
          </cell>
          <cell r="I2779">
            <v>0</v>
          </cell>
          <cell r="J2779">
            <v>0</v>
          </cell>
        </row>
        <row r="2780">
          <cell r="D2780">
            <v>0</v>
          </cell>
          <cell r="F2780">
            <v>0</v>
          </cell>
          <cell r="G2780">
            <v>0</v>
          </cell>
          <cell r="H2780">
            <v>0</v>
          </cell>
          <cell r="I2780">
            <v>0</v>
          </cell>
          <cell r="J2780">
            <v>0</v>
          </cell>
        </row>
        <row r="2781">
          <cell r="D2781">
            <v>0</v>
          </cell>
          <cell r="F2781">
            <v>0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</row>
        <row r="2782">
          <cell r="F2782" t="str">
            <v>CUSTO HORÁRIO DE MÃO DE OBRA - (B)</v>
          </cell>
          <cell r="J2782">
            <v>4.67</v>
          </cell>
        </row>
        <row r="2783">
          <cell r="F2783" t="str">
            <v>FERRAMENTAS</v>
          </cell>
          <cell r="H2783">
            <v>0.05</v>
          </cell>
          <cell r="J2783">
            <v>0.23</v>
          </cell>
        </row>
        <row r="2784">
          <cell r="F2784" t="str">
            <v>CUSTO HORÁRIO TOTAL - (A + B)</v>
          </cell>
          <cell r="J2784">
            <v>4.9000000000000004</v>
          </cell>
        </row>
        <row r="2785">
          <cell r="F2785" t="str">
            <v>CUSTO UNITÁRIO DE EXECUÇÃO - (D)</v>
          </cell>
          <cell r="J2785">
            <v>4.9000000000000004</v>
          </cell>
        </row>
        <row r="2786">
          <cell r="C2786" t="str">
            <v>ÍTEM</v>
          </cell>
          <cell r="D2786" t="str">
            <v>M A T E R I A L</v>
          </cell>
          <cell r="E2786" t="str">
            <v>UNID</v>
          </cell>
          <cell r="F2786" t="str">
            <v>CONSUMO</v>
          </cell>
          <cell r="H2786" t="str">
            <v xml:space="preserve"> PREÇO UNITÁRIO</v>
          </cell>
          <cell r="J2786" t="str">
            <v>CUSTO UNITÁRIO</v>
          </cell>
        </row>
        <row r="2787">
          <cell r="D2787">
            <v>0</v>
          </cell>
          <cell r="E2787">
            <v>0</v>
          </cell>
          <cell r="H2787">
            <v>0</v>
          </cell>
          <cell r="I2787">
            <v>0</v>
          </cell>
          <cell r="J2787">
            <v>0</v>
          </cell>
        </row>
        <row r="2788">
          <cell r="D2788">
            <v>0</v>
          </cell>
          <cell r="E2788">
            <v>0</v>
          </cell>
          <cell r="H2788">
            <v>0</v>
          </cell>
          <cell r="I2788">
            <v>0</v>
          </cell>
          <cell r="J2788">
            <v>0</v>
          </cell>
        </row>
        <row r="2789">
          <cell r="D2789">
            <v>0</v>
          </cell>
          <cell r="E2789">
            <v>0</v>
          </cell>
          <cell r="H2789">
            <v>0</v>
          </cell>
          <cell r="I2789">
            <v>0</v>
          </cell>
          <cell r="J2789">
            <v>0</v>
          </cell>
        </row>
        <row r="2790">
          <cell r="D2790">
            <v>0</v>
          </cell>
          <cell r="E2790">
            <v>0</v>
          </cell>
          <cell r="H2790">
            <v>0</v>
          </cell>
          <cell r="I2790">
            <v>0</v>
          </cell>
          <cell r="J2790">
            <v>0</v>
          </cell>
        </row>
        <row r="2791">
          <cell r="D2791">
            <v>0</v>
          </cell>
          <cell r="E2791">
            <v>0</v>
          </cell>
          <cell r="H2791">
            <v>0</v>
          </cell>
          <cell r="I2791">
            <v>0</v>
          </cell>
          <cell r="J2791">
            <v>0</v>
          </cell>
        </row>
        <row r="2792">
          <cell r="F2792" t="str">
            <v>CUSTO TOTAL DE MATERIAL - (E)</v>
          </cell>
          <cell r="J2792">
            <v>0</v>
          </cell>
        </row>
        <row r="2793">
          <cell r="C2793" t="str">
            <v>CODIGO</v>
          </cell>
          <cell r="D2793" t="str">
            <v>ATIVIDADES AUXILIARES</v>
          </cell>
          <cell r="E2793" t="str">
            <v>UND</v>
          </cell>
          <cell r="F2793" t="str">
            <v>QUANTIDADE</v>
          </cell>
          <cell r="H2793" t="str">
            <v>CUSTO UNITÁRIO</v>
          </cell>
          <cell r="J2793" t="str">
            <v>CUSTO UNITÁRIO</v>
          </cell>
        </row>
        <row r="2794">
          <cell r="C2794" t="str">
            <v>1 A 01 580 02</v>
          </cell>
          <cell r="D2794" t="str">
            <v>Fornecimento, preparo e colocação formas aço CA 50</v>
          </cell>
          <cell r="E2794" t="str">
            <v>kg</v>
          </cell>
          <cell r="F2794">
            <v>1.512</v>
          </cell>
          <cell r="H2794">
            <v>5.72</v>
          </cell>
          <cell r="J2794">
            <v>8.64</v>
          </cell>
        </row>
        <row r="2795">
          <cell r="C2795" t="str">
            <v>1 A 01 512 60</v>
          </cell>
          <cell r="D2795" t="str">
            <v>Concreto ciclópico fck=12 MPa AC/BC/PC</v>
          </cell>
          <cell r="E2795" t="str">
            <v>m³</v>
          </cell>
          <cell r="F2795">
            <v>0.23</v>
          </cell>
          <cell r="H2795" t="e">
            <v>#N/A</v>
          </cell>
          <cell r="J2795" t="e">
            <v>#N/A</v>
          </cell>
        </row>
        <row r="2796">
          <cell r="D2796">
            <v>0</v>
          </cell>
          <cell r="E2796">
            <v>0</v>
          </cell>
          <cell r="H2796">
            <v>0</v>
          </cell>
          <cell r="J2796">
            <v>0</v>
          </cell>
        </row>
        <row r="2797">
          <cell r="D2797">
            <v>0</v>
          </cell>
          <cell r="E2797">
            <v>0</v>
          </cell>
          <cell r="H2797">
            <v>0</v>
          </cell>
          <cell r="J2797">
            <v>0</v>
          </cell>
        </row>
        <row r="2798">
          <cell r="D2798">
            <v>0</v>
          </cell>
          <cell r="H2798">
            <v>0</v>
          </cell>
          <cell r="J2798">
            <v>0</v>
          </cell>
        </row>
        <row r="2799">
          <cell r="C2799" t="str">
            <v>OBSERVAÇÕES:</v>
          </cell>
          <cell r="F2799" t="str">
            <v>CUSTO ATIVIDADES AUXILIARES - (F)</v>
          </cell>
          <cell r="J2799" t="e">
            <v>#N/A</v>
          </cell>
        </row>
        <row r="2800">
          <cell r="F2800" t="str">
            <v>CUSTO UNITÁRIO DIRETO TOTAL</v>
          </cell>
          <cell r="J2800" t="e">
            <v>#N/A</v>
          </cell>
        </row>
        <row r="2801">
          <cell r="F2801" t="str">
            <v xml:space="preserve">BONIFICAÇÃO </v>
          </cell>
          <cell r="H2801">
            <v>0</v>
          </cell>
          <cell r="J2801" t="e">
            <v>#N/A</v>
          </cell>
        </row>
        <row r="2802">
          <cell r="F2802" t="str">
            <v>PREÇO UNITÁRIO  TOTAL</v>
          </cell>
          <cell r="J2802" t="e">
            <v>#N/A</v>
          </cell>
        </row>
        <row r="2806">
          <cell r="A2806" t="str">
            <v>1 B 00 999 06</v>
          </cell>
          <cell r="C2806" t="str">
            <v>SERVIÇO:</v>
          </cell>
          <cell r="D2806" t="str">
            <v>Solo local, selo de argila apiloado</v>
          </cell>
          <cell r="F2806" t="str">
            <v>PRODUÇÃO DA EQUIPE - (C):</v>
          </cell>
          <cell r="J2806">
            <v>1.5</v>
          </cell>
          <cell r="K2806" t="str">
            <v>m³</v>
          </cell>
          <cell r="M2806">
            <v>22.31</v>
          </cell>
        </row>
        <row r="2807">
          <cell r="F2807" t="str">
            <v>UNITÁRIO</v>
          </cell>
          <cell r="H2807" t="str">
            <v>C. OPERACIONAL</v>
          </cell>
        </row>
        <row r="2808">
          <cell r="C2808" t="str">
            <v>ÍTEM</v>
          </cell>
          <cell r="D2808" t="str">
            <v>E Q U I P A M E N T O</v>
          </cell>
          <cell r="E2808" t="str">
            <v>QUANT.</v>
          </cell>
          <cell r="F2808" t="str">
            <v>PROD</v>
          </cell>
          <cell r="G2808" t="str">
            <v>IMPROD</v>
          </cell>
          <cell r="H2808" t="str">
            <v>PROD</v>
          </cell>
          <cell r="I2808" t="str">
            <v>IMPROD</v>
          </cell>
          <cell r="J2808" t="str">
            <v>CUSTO HORÁRIO</v>
          </cell>
        </row>
        <row r="2809">
          <cell r="D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0</v>
          </cell>
        </row>
        <row r="2810">
          <cell r="D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</row>
        <row r="2811">
          <cell r="D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</row>
        <row r="2812">
          <cell r="D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</row>
        <row r="2813">
          <cell r="D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</row>
        <row r="2814">
          <cell r="D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0</v>
          </cell>
        </row>
        <row r="2815">
          <cell r="D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</row>
        <row r="2816">
          <cell r="F2816" t="str">
            <v>CUSTO HORÁRIO DO EQUIPAMENTO - (A)</v>
          </cell>
          <cell r="J2816">
            <v>0</v>
          </cell>
        </row>
        <row r="2817">
          <cell r="C2817" t="str">
            <v>ÍTEM</v>
          </cell>
          <cell r="D2817" t="str">
            <v>M Ã O    D E   O B R A</v>
          </cell>
          <cell r="E2817" t="str">
            <v>QUANT.</v>
          </cell>
          <cell r="F2817" t="str">
            <v>SALÁRIO HORA</v>
          </cell>
          <cell r="J2817" t="str">
            <v>CUSTO HORÁRIO</v>
          </cell>
        </row>
        <row r="2818">
          <cell r="C2818" t="str">
            <v>T501</v>
          </cell>
          <cell r="D2818" t="str">
            <v>Encarregado de turma</v>
          </cell>
          <cell r="E2818">
            <v>0.05</v>
          </cell>
          <cell r="F2818">
            <v>21.11</v>
          </cell>
          <cell r="G2818" t="e">
            <v>#N/A</v>
          </cell>
          <cell r="H2818" t="e">
            <v>#N/A</v>
          </cell>
          <cell r="I2818" t="e">
            <v>#N/A</v>
          </cell>
          <cell r="J2818">
            <v>1.05</v>
          </cell>
        </row>
        <row r="2819">
          <cell r="C2819" t="str">
            <v>T701</v>
          </cell>
          <cell r="D2819" t="str">
            <v>Servente</v>
          </cell>
          <cell r="E2819">
            <v>2.5</v>
          </cell>
          <cell r="F2819">
            <v>6.99</v>
          </cell>
          <cell r="G2819" t="e">
            <v>#N/A</v>
          </cell>
          <cell r="H2819" t="e">
            <v>#N/A</v>
          </cell>
          <cell r="I2819" t="e">
            <v>#N/A</v>
          </cell>
          <cell r="J2819">
            <v>17.47</v>
          </cell>
        </row>
        <row r="2820">
          <cell r="D2820">
            <v>0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</row>
        <row r="2821">
          <cell r="D2821">
            <v>0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0</v>
          </cell>
        </row>
        <row r="2822">
          <cell r="D2822">
            <v>0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0</v>
          </cell>
        </row>
        <row r="2823">
          <cell r="F2823" t="str">
            <v>CUSTO HORÁRIO DE MÃO DE OBRA - (B)</v>
          </cell>
          <cell r="J2823">
            <v>18.52</v>
          </cell>
        </row>
        <row r="2824">
          <cell r="F2824" t="str">
            <v>FERRAMENTAS</v>
          </cell>
          <cell r="H2824">
            <v>0.2051</v>
          </cell>
          <cell r="J2824">
            <v>3.79</v>
          </cell>
        </row>
        <row r="2825">
          <cell r="F2825" t="str">
            <v>CUSTO HORÁRIO TOTAL - (A + B)</v>
          </cell>
          <cell r="J2825">
            <v>22.31</v>
          </cell>
        </row>
        <row r="2826">
          <cell r="F2826" t="str">
            <v>CUSTO UNITÁRIO DE EXECUÇÃO - (D)</v>
          </cell>
          <cell r="J2826">
            <v>14.87</v>
          </cell>
        </row>
        <row r="2827">
          <cell r="C2827" t="str">
            <v>ÍTEM</v>
          </cell>
          <cell r="D2827" t="str">
            <v>M A T E R I A L</v>
          </cell>
          <cell r="E2827" t="str">
            <v>UNID</v>
          </cell>
          <cell r="F2827" t="str">
            <v>CONSUMO</v>
          </cell>
          <cell r="H2827" t="str">
            <v xml:space="preserve"> PREÇO UNITÁRIO</v>
          </cell>
          <cell r="J2827" t="str">
            <v>CUSTO UNITÁRIO</v>
          </cell>
        </row>
        <row r="2828">
          <cell r="D2828">
            <v>0</v>
          </cell>
          <cell r="E2828">
            <v>0</v>
          </cell>
          <cell r="J2828">
            <v>0</v>
          </cell>
        </row>
        <row r="2829">
          <cell r="D2829">
            <v>0</v>
          </cell>
          <cell r="J2829">
            <v>0</v>
          </cell>
        </row>
        <row r="2830">
          <cell r="D2830">
            <v>0</v>
          </cell>
          <cell r="E2830">
            <v>0</v>
          </cell>
          <cell r="J2830">
            <v>0</v>
          </cell>
        </row>
        <row r="2831">
          <cell r="D2831">
            <v>0</v>
          </cell>
          <cell r="E2831">
            <v>0</v>
          </cell>
          <cell r="J2831">
            <v>0</v>
          </cell>
        </row>
        <row r="2832">
          <cell r="D2832">
            <v>0</v>
          </cell>
          <cell r="E2832">
            <v>0</v>
          </cell>
          <cell r="J2832">
            <v>0</v>
          </cell>
        </row>
        <row r="2833">
          <cell r="F2833" t="str">
            <v>CUSTO TOTAL DE MATERIAL - (E)</v>
          </cell>
          <cell r="J2833">
            <v>0</v>
          </cell>
        </row>
        <row r="2834">
          <cell r="C2834" t="str">
            <v>CODIGO</v>
          </cell>
          <cell r="D2834" t="str">
            <v>ATIVIDADES AUXILIARES</v>
          </cell>
          <cell r="E2834" t="str">
            <v>UND</v>
          </cell>
          <cell r="F2834" t="str">
            <v>QUANTIDADE</v>
          </cell>
          <cell r="H2834" t="str">
            <v>CUSTO UNITÁRIO</v>
          </cell>
          <cell r="J2834" t="str">
            <v>CUSTO UNITÁRIO</v>
          </cell>
        </row>
        <row r="2835">
          <cell r="D2835">
            <v>0</v>
          </cell>
          <cell r="E2835">
            <v>0</v>
          </cell>
          <cell r="H2835">
            <v>0</v>
          </cell>
          <cell r="J2835">
            <v>0</v>
          </cell>
        </row>
        <row r="2836">
          <cell r="D2836">
            <v>0</v>
          </cell>
          <cell r="E2836">
            <v>0</v>
          </cell>
          <cell r="H2836">
            <v>0</v>
          </cell>
          <cell r="J2836">
            <v>0</v>
          </cell>
        </row>
        <row r="2837">
          <cell r="D2837">
            <v>0</v>
          </cell>
          <cell r="E2837">
            <v>0</v>
          </cell>
          <cell r="H2837">
            <v>0</v>
          </cell>
          <cell r="J2837">
            <v>0</v>
          </cell>
        </row>
        <row r="2838">
          <cell r="D2838">
            <v>0</v>
          </cell>
          <cell r="E2838">
            <v>0</v>
          </cell>
          <cell r="H2838">
            <v>0</v>
          </cell>
          <cell r="J2838">
            <v>0</v>
          </cell>
        </row>
        <row r="2839">
          <cell r="D2839">
            <v>0</v>
          </cell>
          <cell r="H2839">
            <v>0</v>
          </cell>
          <cell r="J2839">
            <v>0</v>
          </cell>
        </row>
        <row r="2840">
          <cell r="C2840" t="str">
            <v>OBSERVAÇÕES:</v>
          </cell>
          <cell r="F2840" t="str">
            <v>CUSTO ATIVIDADES AUXILIARES - (F)</v>
          </cell>
          <cell r="J2840">
            <v>0</v>
          </cell>
        </row>
        <row r="2841">
          <cell r="F2841" t="str">
            <v>CUSTO UNITÁRIO DIRETO TOTAL</v>
          </cell>
          <cell r="J2841">
            <v>22.31</v>
          </cell>
        </row>
        <row r="2842">
          <cell r="F2842" t="str">
            <v xml:space="preserve">BONIFICAÇÃO </v>
          </cell>
          <cell r="H2842">
            <v>0</v>
          </cell>
          <cell r="J2842">
            <v>0</v>
          </cell>
        </row>
        <row r="2843">
          <cell r="F2843" t="str">
            <v>PREÇO UNITÁRIO  TOTAL</v>
          </cell>
          <cell r="J2843">
            <v>22.31</v>
          </cell>
        </row>
        <row r="2847">
          <cell r="A2847" t="str">
            <v>2 S 05 301 50</v>
          </cell>
          <cell r="C2847" t="str">
            <v>SERVIÇO:</v>
          </cell>
          <cell r="D2847" t="str">
            <v>Alvenaria de pedra argamassada 1:3 AC/PC</v>
          </cell>
          <cell r="F2847" t="str">
            <v>PRODUÇÃO DA EQUIPE - (C):</v>
          </cell>
          <cell r="J2847">
            <v>1</v>
          </cell>
          <cell r="K2847" t="str">
            <v>m³</v>
          </cell>
          <cell r="M2847">
            <v>212.12</v>
          </cell>
        </row>
        <row r="2848">
          <cell r="F2848" t="str">
            <v>UNITÁRIO</v>
          </cell>
          <cell r="H2848" t="str">
            <v>C. OPERACIONAL</v>
          </cell>
        </row>
        <row r="2849">
          <cell r="C2849" t="str">
            <v>ÍTEM</v>
          </cell>
          <cell r="D2849" t="str">
            <v>E Q U I P A M E N T O</v>
          </cell>
          <cell r="E2849" t="str">
            <v>QUANT.</v>
          </cell>
          <cell r="F2849" t="str">
            <v>PROD</v>
          </cell>
          <cell r="G2849" t="str">
            <v>IMPROD</v>
          </cell>
          <cell r="H2849" t="str">
            <v>PROD</v>
          </cell>
          <cell r="I2849" t="str">
            <v>IMPROD</v>
          </cell>
          <cell r="J2849" t="str">
            <v>CUSTO HORÁRIO</v>
          </cell>
        </row>
        <row r="2850">
          <cell r="C2850" t="str">
            <v>E404</v>
          </cell>
          <cell r="D2850" t="str">
            <v>(*) Caminhão Basculante : Mercedes Benz : 2423K -  10 m3 - 15 t</v>
          </cell>
          <cell r="E2850">
            <v>0.01</v>
          </cell>
          <cell r="F2850">
            <v>1</v>
          </cell>
          <cell r="G2850">
            <v>0</v>
          </cell>
          <cell r="H2850">
            <v>121.69</v>
          </cell>
          <cell r="I2850">
            <v>20.47</v>
          </cell>
          <cell r="J2850">
            <v>1.21</v>
          </cell>
        </row>
        <row r="2851">
          <cell r="D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</row>
        <row r="2852">
          <cell r="D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</row>
        <row r="2853">
          <cell r="D2853">
            <v>0</v>
          </cell>
          <cell r="G2853">
            <v>0</v>
          </cell>
          <cell r="H2853">
            <v>0</v>
          </cell>
          <cell r="I2853">
            <v>0</v>
          </cell>
          <cell r="J2853">
            <v>0</v>
          </cell>
        </row>
        <row r="2854">
          <cell r="D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0</v>
          </cell>
        </row>
        <row r="2855">
          <cell r="F2855" t="str">
            <v>CUSTO HORÁRIO DO EQUIPAMENTO - (A)</v>
          </cell>
          <cell r="J2855">
            <v>1.21</v>
          </cell>
        </row>
        <row r="2856">
          <cell r="C2856" t="str">
            <v>ÍTEM</v>
          </cell>
          <cell r="D2856" t="str">
            <v>M Ã O    D E   O B R A</v>
          </cell>
          <cell r="E2856" t="str">
            <v>QUANT.</v>
          </cell>
          <cell r="F2856" t="str">
            <v>SALÁRIO HORA</v>
          </cell>
          <cell r="J2856" t="str">
            <v>CUSTO HORÁRIO</v>
          </cell>
        </row>
        <row r="2857">
          <cell r="C2857" t="str">
            <v>T604</v>
          </cell>
          <cell r="D2857" t="str">
            <v>Pedreiro</v>
          </cell>
          <cell r="E2857">
            <v>1</v>
          </cell>
          <cell r="F2857">
            <v>9.44</v>
          </cell>
          <cell r="G2857" t="e">
            <v>#N/A</v>
          </cell>
          <cell r="H2857" t="e">
            <v>#N/A</v>
          </cell>
          <cell r="I2857" t="e">
            <v>#N/A</v>
          </cell>
          <cell r="J2857">
            <v>9.44</v>
          </cell>
        </row>
        <row r="2858">
          <cell r="C2858" t="str">
            <v>T701</v>
          </cell>
          <cell r="D2858" t="str">
            <v>Servente</v>
          </cell>
          <cell r="E2858">
            <v>4</v>
          </cell>
          <cell r="F2858">
            <v>6.99</v>
          </cell>
          <cell r="G2858" t="e">
            <v>#N/A</v>
          </cell>
          <cell r="H2858" t="e">
            <v>#N/A</v>
          </cell>
          <cell r="I2858" t="e">
            <v>#N/A</v>
          </cell>
          <cell r="J2858">
            <v>27.96</v>
          </cell>
        </row>
        <row r="2859">
          <cell r="D2859">
            <v>0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</row>
        <row r="2860">
          <cell r="D2860">
            <v>0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</row>
        <row r="2861">
          <cell r="D2861">
            <v>0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</row>
        <row r="2862">
          <cell r="F2862" t="str">
            <v>CUSTO HORÁRIO DE MÃO DE OBRA - (B)</v>
          </cell>
          <cell r="J2862">
            <v>37.4</v>
          </cell>
        </row>
        <row r="2863">
          <cell r="F2863" t="str">
            <v>FERRAMENTAS</v>
          </cell>
          <cell r="H2863">
            <v>0.05</v>
          </cell>
          <cell r="J2863">
            <v>1.87</v>
          </cell>
        </row>
        <row r="2864">
          <cell r="F2864" t="str">
            <v>CUSTO HORÁRIO TOTAL - (A + B)</v>
          </cell>
          <cell r="J2864">
            <v>40.479999999999997</v>
          </cell>
        </row>
        <row r="2865">
          <cell r="F2865" t="str">
            <v>CUSTO UNITÁRIO DE EXECUÇÃO - (D)</v>
          </cell>
          <cell r="J2865">
            <v>40.479999999999997</v>
          </cell>
        </row>
        <row r="2866">
          <cell r="C2866" t="str">
            <v>ÍTEM</v>
          </cell>
          <cell r="D2866" t="str">
            <v>M A T E R I A L</v>
          </cell>
          <cell r="E2866" t="str">
            <v>UNID</v>
          </cell>
          <cell r="F2866" t="str">
            <v>CONSUMO</v>
          </cell>
          <cell r="H2866" t="str">
            <v xml:space="preserve"> PREÇO UNITÁRIO</v>
          </cell>
          <cell r="J2866" t="str">
            <v>CUSTO UNITÁRIO</v>
          </cell>
        </row>
        <row r="2867">
          <cell r="C2867" t="str">
            <v>M711</v>
          </cell>
          <cell r="D2867" t="str">
            <v>Pedra rachão comercial DMTaté 50 km</v>
          </cell>
          <cell r="E2867" t="str">
            <v>m³</v>
          </cell>
          <cell r="F2867">
            <v>0.8</v>
          </cell>
          <cell r="H2867">
            <v>65</v>
          </cell>
          <cell r="I2867">
            <v>0</v>
          </cell>
          <cell r="J2867">
            <v>52</v>
          </cell>
        </row>
        <row r="2868">
          <cell r="D2868">
            <v>0</v>
          </cell>
          <cell r="E2868">
            <v>0</v>
          </cell>
          <cell r="H2868">
            <v>0</v>
          </cell>
          <cell r="I2868">
            <v>0</v>
          </cell>
          <cell r="J2868">
            <v>0</v>
          </cell>
        </row>
        <row r="2869">
          <cell r="D2869">
            <v>0</v>
          </cell>
          <cell r="E2869">
            <v>0</v>
          </cell>
          <cell r="H2869">
            <v>0</v>
          </cell>
          <cell r="I2869">
            <v>0</v>
          </cell>
          <cell r="J2869">
            <v>0</v>
          </cell>
        </row>
        <row r="2870">
          <cell r="D2870">
            <v>0</v>
          </cell>
          <cell r="E2870">
            <v>0</v>
          </cell>
          <cell r="H2870">
            <v>0</v>
          </cell>
          <cell r="I2870">
            <v>0</v>
          </cell>
          <cell r="J2870">
            <v>0</v>
          </cell>
        </row>
        <row r="2871">
          <cell r="D2871">
            <v>0</v>
          </cell>
          <cell r="E2871">
            <v>0</v>
          </cell>
          <cell r="H2871">
            <v>0</v>
          </cell>
          <cell r="I2871">
            <v>0</v>
          </cell>
          <cell r="J2871">
            <v>0</v>
          </cell>
        </row>
        <row r="2872">
          <cell r="F2872" t="str">
            <v>CUSTO TOTAL DE MATERIAL - (E)</v>
          </cell>
          <cell r="J2872">
            <v>52</v>
          </cell>
        </row>
        <row r="2873">
          <cell r="C2873" t="str">
            <v>CODIGO</v>
          </cell>
          <cell r="D2873" t="str">
            <v>ATIVIDADES AUXILIARES</v>
          </cell>
          <cell r="E2873" t="str">
            <v>UND</v>
          </cell>
          <cell r="F2873" t="str">
            <v>QUANTIDADE</v>
          </cell>
          <cell r="H2873" t="str">
            <v>CUSTO UNITÁRIO</v>
          </cell>
          <cell r="J2873" t="str">
            <v>CUSTO UNITÁRIO</v>
          </cell>
        </row>
        <row r="2874">
          <cell r="C2874" t="str">
            <v>1 A 01 603 51</v>
          </cell>
          <cell r="D2874" t="str">
            <v>Argamassa cimento-areia 1:3 A</v>
          </cell>
          <cell r="E2874" t="str">
            <v>m³</v>
          </cell>
          <cell r="F2874">
            <v>0.32</v>
          </cell>
          <cell r="H2874">
            <v>373.89</v>
          </cell>
          <cell r="J2874">
            <v>119.64</v>
          </cell>
        </row>
        <row r="2875">
          <cell r="D2875">
            <v>0</v>
          </cell>
          <cell r="E2875">
            <v>0</v>
          </cell>
          <cell r="H2875">
            <v>0</v>
          </cell>
          <cell r="J2875">
            <v>0</v>
          </cell>
        </row>
        <row r="2876">
          <cell r="D2876">
            <v>0</v>
          </cell>
          <cell r="E2876">
            <v>0</v>
          </cell>
          <cell r="H2876">
            <v>0</v>
          </cell>
          <cell r="J2876">
            <v>0</v>
          </cell>
        </row>
        <row r="2877">
          <cell r="D2877">
            <v>0</v>
          </cell>
          <cell r="E2877">
            <v>0</v>
          </cell>
          <cell r="H2877">
            <v>0</v>
          </cell>
          <cell r="J2877">
            <v>0</v>
          </cell>
        </row>
        <row r="2878">
          <cell r="D2878">
            <v>0</v>
          </cell>
          <cell r="H2878">
            <v>0</v>
          </cell>
          <cell r="J2878">
            <v>0</v>
          </cell>
        </row>
        <row r="2879">
          <cell r="C2879" t="str">
            <v>OBSERVAÇÕES:</v>
          </cell>
          <cell r="F2879" t="str">
            <v>CUSTO ATIVIDADES AUXILIARES - (F)</v>
          </cell>
          <cell r="J2879">
            <v>119.64</v>
          </cell>
        </row>
        <row r="2880">
          <cell r="F2880" t="str">
            <v>CUSTO UNITÁRIO DIRETO TOTAL</v>
          </cell>
          <cell r="J2880">
            <v>212.12</v>
          </cell>
        </row>
        <row r="2881">
          <cell r="F2881" t="str">
            <v xml:space="preserve">BONIFICAÇÃO </v>
          </cell>
          <cell r="H2881">
            <v>0</v>
          </cell>
          <cell r="J2881">
            <v>0</v>
          </cell>
        </row>
        <row r="2882">
          <cell r="F2882" t="str">
            <v>PREÇO UNITÁRIO  TOTAL</v>
          </cell>
          <cell r="J2882">
            <v>212.12</v>
          </cell>
        </row>
        <row r="2886">
          <cell r="A2886">
            <v>49101</v>
          </cell>
          <cell r="C2886" t="str">
            <v>SERVIÇO:</v>
          </cell>
          <cell r="D2886" t="str">
            <v>Usinagem com 70% de solo e de 30% de brita.</v>
          </cell>
          <cell r="F2886" t="str">
            <v>PRODUÇÃO DA EQUIPE - (C):</v>
          </cell>
          <cell r="J2886">
            <v>121</v>
          </cell>
          <cell r="K2886" t="str">
            <v>M3</v>
          </cell>
          <cell r="M2886">
            <v>35.549999999999997</v>
          </cell>
        </row>
        <row r="2887">
          <cell r="F2887" t="str">
            <v>UNITÁRIO</v>
          </cell>
          <cell r="H2887" t="str">
            <v>C. OPERACIONAL</v>
          </cell>
        </row>
        <row r="2888">
          <cell r="C2888" t="str">
            <v>ÍTEM</v>
          </cell>
          <cell r="D2888" t="str">
            <v>E Q U I P A M E N T O</v>
          </cell>
          <cell r="E2888" t="str">
            <v>QUANT.</v>
          </cell>
          <cell r="F2888" t="str">
            <v>PROD</v>
          </cell>
          <cell r="G2888" t="str">
            <v>IMPROD</v>
          </cell>
          <cell r="H2888" t="str">
            <v>PROD</v>
          </cell>
          <cell r="I2888" t="str">
            <v>IMPROD</v>
          </cell>
          <cell r="J2888" t="str">
            <v>CUSTO HORÁRIO</v>
          </cell>
        </row>
        <row r="2889">
          <cell r="C2889" t="str">
            <v>E010</v>
          </cell>
          <cell r="D2889" t="str">
            <v>Carregadeira de Pneus : Caterpillar : 950H -  3,3 m3</v>
          </cell>
          <cell r="E2889">
            <v>1</v>
          </cell>
          <cell r="F2889">
            <v>1</v>
          </cell>
          <cell r="G2889">
            <v>0</v>
          </cell>
          <cell r="H2889">
            <v>180.79</v>
          </cell>
          <cell r="I2889">
            <v>22.39</v>
          </cell>
          <cell r="J2889">
            <v>180.79</v>
          </cell>
        </row>
        <row r="2890">
          <cell r="C2890" t="str">
            <v>E106</v>
          </cell>
          <cell r="D2890" t="str">
            <v>Usina Misturadora : Cifali : - de solos 350 / 600 t/h</v>
          </cell>
          <cell r="E2890">
            <v>1</v>
          </cell>
          <cell r="F2890">
            <v>1</v>
          </cell>
          <cell r="G2890">
            <v>0</v>
          </cell>
          <cell r="H2890">
            <v>93.96</v>
          </cell>
          <cell r="I2890">
            <v>23.67</v>
          </cell>
          <cell r="J2890">
            <v>93.96</v>
          </cell>
        </row>
        <row r="2891">
          <cell r="C2891" t="str">
            <v>E503</v>
          </cell>
          <cell r="D2891" t="str">
            <v>Grupo Gerador : Heimer : GEHM-180 - 164 / 180 KVA</v>
          </cell>
          <cell r="E2891">
            <v>1</v>
          </cell>
          <cell r="F2891">
            <v>1</v>
          </cell>
          <cell r="G2891">
            <v>0</v>
          </cell>
          <cell r="H2891">
            <v>87.13</v>
          </cell>
          <cell r="I2891">
            <v>17.27</v>
          </cell>
          <cell r="J2891">
            <v>87.13</v>
          </cell>
        </row>
        <row r="2892">
          <cell r="D2892">
            <v>0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</row>
        <row r="2893">
          <cell r="D2893">
            <v>0</v>
          </cell>
          <cell r="G2893">
            <v>0</v>
          </cell>
          <cell r="H2893">
            <v>0</v>
          </cell>
          <cell r="I2893">
            <v>0</v>
          </cell>
          <cell r="J2893">
            <v>0</v>
          </cell>
        </row>
        <row r="2894">
          <cell r="D2894">
            <v>0</v>
          </cell>
          <cell r="G2894">
            <v>0</v>
          </cell>
          <cell r="H2894">
            <v>0</v>
          </cell>
          <cell r="I2894">
            <v>0</v>
          </cell>
          <cell r="J2894">
            <v>0</v>
          </cell>
        </row>
        <row r="2895">
          <cell r="D2895">
            <v>0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</row>
        <row r="2896">
          <cell r="F2896" t="str">
            <v>CUSTO HORÁRIO DO EQUIPAMENTO - (A)</v>
          </cell>
          <cell r="J2896">
            <v>361.88</v>
          </cell>
        </row>
        <row r="2897">
          <cell r="C2897" t="str">
            <v>ÍTEM</v>
          </cell>
          <cell r="D2897" t="str">
            <v>M Ã O    D E   O B R A</v>
          </cell>
          <cell r="E2897" t="str">
            <v>QUANT.</v>
          </cell>
          <cell r="F2897" t="str">
            <v>SALÁRIO HORA</v>
          </cell>
          <cell r="J2897" t="str">
            <v>CUSTO HORÁRIO</v>
          </cell>
        </row>
        <row r="2898">
          <cell r="C2898" t="str">
            <v>T501</v>
          </cell>
          <cell r="D2898" t="str">
            <v>Encarregado de turma</v>
          </cell>
          <cell r="E2898">
            <v>1</v>
          </cell>
          <cell r="F2898">
            <v>21.11</v>
          </cell>
          <cell r="G2898" t="e">
            <v>#N/A</v>
          </cell>
          <cell r="H2898" t="e">
            <v>#N/A</v>
          </cell>
          <cell r="I2898" t="e">
            <v>#N/A</v>
          </cell>
          <cell r="J2898">
            <v>21.11</v>
          </cell>
        </row>
        <row r="2899">
          <cell r="C2899" t="str">
            <v>T701</v>
          </cell>
          <cell r="D2899" t="str">
            <v>Servente</v>
          </cell>
          <cell r="E2899">
            <v>5</v>
          </cell>
          <cell r="F2899">
            <v>6.99</v>
          </cell>
          <cell r="G2899" t="e">
            <v>#N/A</v>
          </cell>
          <cell r="H2899" t="e">
            <v>#N/A</v>
          </cell>
          <cell r="I2899" t="e">
            <v>#N/A</v>
          </cell>
          <cell r="J2899">
            <v>34.950000000000003</v>
          </cell>
        </row>
        <row r="2900">
          <cell r="D2900">
            <v>0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</row>
        <row r="2901">
          <cell r="D2901">
            <v>0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</row>
        <row r="2902">
          <cell r="D2902">
            <v>0</v>
          </cell>
          <cell r="F2902">
            <v>0</v>
          </cell>
          <cell r="G2902">
            <v>0</v>
          </cell>
          <cell r="H2902">
            <v>0</v>
          </cell>
          <cell r="I2902">
            <v>0</v>
          </cell>
          <cell r="J2902">
            <v>0</v>
          </cell>
        </row>
        <row r="2903">
          <cell r="F2903" t="str">
            <v>CUSTO HORÁRIO DE MÃO DE OBRA - (B)</v>
          </cell>
          <cell r="J2903">
            <v>56.06</v>
          </cell>
        </row>
        <row r="2904">
          <cell r="F2904" t="str">
            <v>FERRAMENTAS</v>
          </cell>
          <cell r="H2904">
            <v>0.15509999999999999</v>
          </cell>
          <cell r="J2904">
            <v>8.69</v>
          </cell>
        </row>
        <row r="2905">
          <cell r="F2905" t="str">
            <v>CUSTO HORÁRIO TOTAL - (A + B)</v>
          </cell>
          <cell r="J2905">
            <v>426.63</v>
          </cell>
        </row>
        <row r="2906">
          <cell r="F2906" t="str">
            <v>CUSTO UNITÁRIO DE EXECUÇÃO - (D)</v>
          </cell>
          <cell r="J2906">
            <v>3.52</v>
          </cell>
        </row>
        <row r="2907">
          <cell r="C2907" t="str">
            <v>ÍTEM</v>
          </cell>
          <cell r="D2907" t="str">
            <v>M A T E R I A L</v>
          </cell>
          <cell r="E2907" t="str">
            <v>UNID</v>
          </cell>
          <cell r="F2907" t="str">
            <v>CONSUMO</v>
          </cell>
          <cell r="H2907" t="str">
            <v xml:space="preserve"> PREÇO UNITÁRIO</v>
          </cell>
          <cell r="J2907" t="str">
            <v>CUSTO UNITÁRIO</v>
          </cell>
        </row>
        <row r="2908">
          <cell r="C2908">
            <v>10323</v>
          </cell>
          <cell r="D2908" t="str">
            <v>Brita Comercial DMT até 50 km</v>
          </cell>
          <cell r="E2908" t="str">
            <v>m³</v>
          </cell>
          <cell r="F2908">
            <v>0.44</v>
          </cell>
          <cell r="H2908">
            <v>72.8</v>
          </cell>
          <cell r="J2908">
            <v>32.03</v>
          </cell>
        </row>
        <row r="2909">
          <cell r="D2909">
            <v>0</v>
          </cell>
          <cell r="J2909">
            <v>0</v>
          </cell>
        </row>
        <row r="2910">
          <cell r="D2910">
            <v>0</v>
          </cell>
          <cell r="E2910">
            <v>0</v>
          </cell>
          <cell r="J2910">
            <v>0</v>
          </cell>
        </row>
        <row r="2911">
          <cell r="D2911">
            <v>0</v>
          </cell>
          <cell r="E2911">
            <v>0</v>
          </cell>
          <cell r="J2911">
            <v>0</v>
          </cell>
        </row>
        <row r="2912">
          <cell r="D2912">
            <v>0</v>
          </cell>
          <cell r="E2912">
            <v>0</v>
          </cell>
          <cell r="J2912">
            <v>0</v>
          </cell>
        </row>
        <row r="2913">
          <cell r="F2913" t="str">
            <v>CUSTO TOTAL DE MATERIAL - (E)</v>
          </cell>
          <cell r="J2913">
            <v>32.03</v>
          </cell>
        </row>
        <row r="2914">
          <cell r="C2914" t="str">
            <v>CODIGO</v>
          </cell>
          <cell r="D2914" t="str">
            <v>ATIVIDADES AUXILIARES</v>
          </cell>
          <cell r="E2914" t="str">
            <v>UND</v>
          </cell>
          <cell r="F2914" t="str">
            <v>QUANTIDADE</v>
          </cell>
          <cell r="H2914" t="str">
            <v>CUSTO UNITÁRIO</v>
          </cell>
          <cell r="J2914" t="str">
            <v>CUSTO UNITÁRIO</v>
          </cell>
        </row>
        <row r="2915">
          <cell r="D2915">
            <v>0</v>
          </cell>
          <cell r="E2915">
            <v>0</v>
          </cell>
          <cell r="H2915">
            <v>0</v>
          </cell>
          <cell r="J2915">
            <v>0</v>
          </cell>
        </row>
        <row r="2916">
          <cell r="D2916">
            <v>0</v>
          </cell>
          <cell r="E2916">
            <v>0</v>
          </cell>
          <cell r="H2916">
            <v>0</v>
          </cell>
          <cell r="J2916">
            <v>0</v>
          </cell>
        </row>
        <row r="2917">
          <cell r="D2917">
            <v>0</v>
          </cell>
          <cell r="E2917">
            <v>0</v>
          </cell>
          <cell r="H2917">
            <v>0</v>
          </cell>
          <cell r="J2917">
            <v>0</v>
          </cell>
        </row>
        <row r="2918">
          <cell r="D2918">
            <v>0</v>
          </cell>
          <cell r="E2918">
            <v>0</v>
          </cell>
          <cell r="H2918">
            <v>0</v>
          </cell>
          <cell r="J2918">
            <v>0</v>
          </cell>
        </row>
        <row r="2919">
          <cell r="D2919">
            <v>0</v>
          </cell>
          <cell r="H2919">
            <v>0</v>
          </cell>
          <cell r="J2919">
            <v>0</v>
          </cell>
        </row>
        <row r="2920">
          <cell r="C2920" t="str">
            <v>OBSERVAÇÕES:</v>
          </cell>
          <cell r="F2920" t="str">
            <v>CUSTO ATIVIDADES AUXILIARES - (F)</v>
          </cell>
          <cell r="J2920">
            <v>0</v>
          </cell>
        </row>
        <row r="2921">
          <cell r="F2921" t="str">
            <v>CUSTO UNITÁRIO DIRETO TOTAL</v>
          </cell>
          <cell r="J2921">
            <v>35.549999999999997</v>
          </cell>
        </row>
        <row r="2922">
          <cell r="F2922" t="str">
            <v xml:space="preserve">BONIFICAÇÃO </v>
          </cell>
          <cell r="H2922">
            <v>0</v>
          </cell>
          <cell r="J2922">
            <v>0</v>
          </cell>
        </row>
        <row r="2923">
          <cell r="F2923" t="str">
            <v>PREÇO UNITÁRIO  TOTAL</v>
          </cell>
          <cell r="J2923">
            <v>35.549999999999997</v>
          </cell>
        </row>
        <row r="2926">
          <cell r="A2926">
            <v>45010</v>
          </cell>
          <cell r="C2926" t="str">
            <v>SERVIÇO:</v>
          </cell>
          <cell r="D2926" t="str">
            <v>Mistura Betuminosa CBUQ Massa Fina AC/BC</v>
          </cell>
          <cell r="F2926" t="str">
            <v>PRODUÇÃO DA EQUIPE - (C):</v>
          </cell>
          <cell r="J2926">
            <v>50</v>
          </cell>
          <cell r="K2926" t="str">
            <v>t</v>
          </cell>
          <cell r="M2926">
            <v>78.52</v>
          </cell>
        </row>
        <row r="2927">
          <cell r="F2927" t="str">
            <v>UNITÁRIO</v>
          </cell>
          <cell r="H2927" t="str">
            <v>C. OPERACIONAL</v>
          </cell>
        </row>
        <row r="2928">
          <cell r="C2928" t="str">
            <v>ÍTEM</v>
          </cell>
          <cell r="D2928" t="str">
            <v>E Q U I P A M E N T O</v>
          </cell>
          <cell r="E2928" t="str">
            <v>QUANT.</v>
          </cell>
          <cell r="F2928" t="str">
            <v>PROD</v>
          </cell>
          <cell r="G2928" t="str">
            <v>IMPROD</v>
          </cell>
          <cell r="H2928" t="str">
            <v>PROD</v>
          </cell>
          <cell r="I2928" t="str">
            <v>IMPROD</v>
          </cell>
          <cell r="J2928" t="str">
            <v>CUSTO HORÁRIO</v>
          </cell>
        </row>
        <row r="2929">
          <cell r="C2929" t="str">
            <v>E010</v>
          </cell>
          <cell r="D2929" t="str">
            <v>Carregadeira de Pneus : Caterpillar : 950H -  3,3 m3</v>
          </cell>
          <cell r="E2929">
            <v>1</v>
          </cell>
          <cell r="F2929">
            <v>0.26</v>
          </cell>
          <cell r="G2929">
            <v>0.74</v>
          </cell>
          <cell r="H2929">
            <v>180.79</v>
          </cell>
          <cell r="I2929">
            <v>22.39</v>
          </cell>
          <cell r="J2929">
            <v>63.57</v>
          </cell>
        </row>
        <row r="2930">
          <cell r="C2930" t="str">
            <v>E110</v>
          </cell>
          <cell r="D2930" t="str">
            <v>Tanque de Estocagem de Asfalto : Cifali :  -  20.000 l</v>
          </cell>
          <cell r="E2930">
            <v>2</v>
          </cell>
          <cell r="F2930">
            <v>1</v>
          </cell>
          <cell r="G2930">
            <v>0</v>
          </cell>
          <cell r="H2930">
            <v>5.1100000000000003</v>
          </cell>
          <cell r="I2930">
            <v>0</v>
          </cell>
          <cell r="J2930">
            <v>10.220000000000001</v>
          </cell>
        </row>
        <row r="2931">
          <cell r="C2931" t="str">
            <v>E112</v>
          </cell>
          <cell r="D2931" t="str">
            <v xml:space="preserve">Aquecedor de Fluido Térmico : Tenge : TH III - </v>
          </cell>
          <cell r="E2931">
            <v>1</v>
          </cell>
          <cell r="F2931">
            <v>1</v>
          </cell>
          <cell r="G2931">
            <v>0</v>
          </cell>
          <cell r="H2931">
            <v>26.31</v>
          </cell>
          <cell r="I2931">
            <v>0</v>
          </cell>
          <cell r="J2931">
            <v>26.31</v>
          </cell>
        </row>
        <row r="2932">
          <cell r="C2932" t="str">
            <v>E147</v>
          </cell>
          <cell r="D2932" t="str">
            <v>Usina de Asfalto a Quente : Cifali : DMC-2 - 90/120 t/h com filtro de manga</v>
          </cell>
          <cell r="E2932">
            <v>1</v>
          </cell>
          <cell r="F2932">
            <v>1</v>
          </cell>
          <cell r="G2932">
            <v>0</v>
          </cell>
          <cell r="H2932">
            <v>309.3</v>
          </cell>
          <cell r="I2932">
            <v>23.67</v>
          </cell>
          <cell r="J2932">
            <v>309.3</v>
          </cell>
        </row>
        <row r="2933">
          <cell r="C2933" t="str">
            <v>E501</v>
          </cell>
          <cell r="D2933" t="str">
            <v>Grupo Gerador : Heimer : GEHM-40 - 36/40 KVA</v>
          </cell>
          <cell r="E2933">
            <v>1</v>
          </cell>
          <cell r="F2933">
            <v>1</v>
          </cell>
          <cell r="G2933">
            <v>0</v>
          </cell>
          <cell r="H2933">
            <v>34.1</v>
          </cell>
          <cell r="I2933">
            <v>17.27</v>
          </cell>
          <cell r="J2933">
            <v>34.1</v>
          </cell>
        </row>
        <row r="2934">
          <cell r="C2934" t="str">
            <v>E503</v>
          </cell>
          <cell r="D2934" t="str">
            <v>Grupo Gerador : Heimer : GEHM-180 - 164 / 180 KVA</v>
          </cell>
          <cell r="E2934">
            <v>1</v>
          </cell>
          <cell r="F2934">
            <v>1</v>
          </cell>
          <cell r="G2934">
            <v>0</v>
          </cell>
          <cell r="H2934">
            <v>87.13</v>
          </cell>
          <cell r="I2934">
            <v>17.27</v>
          </cell>
          <cell r="J2934">
            <v>87.13</v>
          </cell>
        </row>
        <row r="2935">
          <cell r="D2935">
            <v>0</v>
          </cell>
          <cell r="G2935">
            <v>0</v>
          </cell>
          <cell r="H2935">
            <v>0</v>
          </cell>
          <cell r="I2935">
            <v>0</v>
          </cell>
          <cell r="J2935">
            <v>0</v>
          </cell>
        </row>
        <row r="2936">
          <cell r="F2936" t="str">
            <v>CUSTO HORÁRIO DO EQUIPAMENTO - (A)</v>
          </cell>
          <cell r="J2936">
            <v>530.63</v>
          </cell>
        </row>
        <row r="2937">
          <cell r="C2937" t="str">
            <v>ÍTEM</v>
          </cell>
          <cell r="D2937" t="str">
            <v>M Ã O    D E   O B R A</v>
          </cell>
          <cell r="E2937" t="str">
            <v>QUANT.</v>
          </cell>
          <cell r="F2937" t="str">
            <v>SALÁRIO HORA</v>
          </cell>
          <cell r="J2937" t="str">
            <v>CUSTO HORÁRIO</v>
          </cell>
        </row>
        <row r="2938">
          <cell r="C2938" t="str">
            <v>T501</v>
          </cell>
          <cell r="D2938" t="str">
            <v>Encarregado de turma</v>
          </cell>
          <cell r="E2938">
            <v>1</v>
          </cell>
          <cell r="F2938">
            <v>21.11</v>
          </cell>
          <cell r="G2938" t="e">
            <v>#N/A</v>
          </cell>
          <cell r="H2938" t="e">
            <v>#N/A</v>
          </cell>
          <cell r="I2938" t="e">
            <v>#N/A</v>
          </cell>
          <cell r="J2938">
            <v>21.11</v>
          </cell>
        </row>
        <row r="2939">
          <cell r="C2939" t="str">
            <v>T701</v>
          </cell>
          <cell r="D2939" t="str">
            <v>Servente</v>
          </cell>
          <cell r="E2939">
            <v>8</v>
          </cell>
          <cell r="F2939">
            <v>6.99</v>
          </cell>
          <cell r="G2939" t="e">
            <v>#N/A</v>
          </cell>
          <cell r="H2939" t="e">
            <v>#N/A</v>
          </cell>
          <cell r="I2939" t="e">
            <v>#N/A</v>
          </cell>
          <cell r="J2939">
            <v>55.92</v>
          </cell>
        </row>
        <row r="2940">
          <cell r="D2940">
            <v>0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</row>
        <row r="2941">
          <cell r="D2941">
            <v>0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</row>
        <row r="2942">
          <cell r="D2942">
            <v>0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</row>
        <row r="2943">
          <cell r="F2943" t="str">
            <v>CUSTO HORÁRIO DE MÃO DE OBRA - (B)</v>
          </cell>
          <cell r="J2943">
            <v>77.03</v>
          </cell>
        </row>
        <row r="2944">
          <cell r="F2944" t="str">
            <v>FERRAMENTAS</v>
          </cell>
          <cell r="H2944">
            <v>0.15509999999999999</v>
          </cell>
          <cell r="J2944">
            <v>11.94</v>
          </cell>
        </row>
        <row r="2945">
          <cell r="F2945" t="str">
            <v>CUSTO HORÁRIO TOTAL - (A + B)</v>
          </cell>
          <cell r="J2945">
            <v>619.6</v>
          </cell>
        </row>
        <row r="2946">
          <cell r="F2946" t="str">
            <v>CUSTO UNITÁRIO DE EXECUÇÃO - (D)</v>
          </cell>
          <cell r="J2946">
            <v>12.39</v>
          </cell>
        </row>
        <row r="2947">
          <cell r="C2947" t="str">
            <v>ÍTEM</v>
          </cell>
          <cell r="D2947" t="str">
            <v>M A T E R I A L</v>
          </cell>
          <cell r="E2947" t="str">
            <v>UNID</v>
          </cell>
          <cell r="F2947" t="str">
            <v>CONSUMO</v>
          </cell>
          <cell r="H2947" t="str">
            <v xml:space="preserve"> PREÇO UNITÁRIO</v>
          </cell>
          <cell r="J2947" t="str">
            <v>CUSTO UNITÁRIO</v>
          </cell>
        </row>
        <row r="2948">
          <cell r="C2948">
            <v>10322</v>
          </cell>
          <cell r="D2948" t="str">
            <v xml:space="preserve">Areia comercial  DMT ate 50 km </v>
          </cell>
          <cell r="E2948" t="str">
            <v>m³</v>
          </cell>
          <cell r="F2948">
            <v>0.23</v>
          </cell>
          <cell r="H2948">
            <v>52.5</v>
          </cell>
          <cell r="J2948">
            <v>12.07</v>
          </cell>
        </row>
        <row r="2949">
          <cell r="C2949" t="str">
            <v>M003</v>
          </cell>
          <cell r="D2949" t="str">
            <v>Óleo combustível 1A</v>
          </cell>
          <cell r="E2949" t="str">
            <v>L</v>
          </cell>
          <cell r="F2949">
            <v>8</v>
          </cell>
          <cell r="H2949">
            <v>1.64</v>
          </cell>
          <cell r="J2949">
            <v>13.12</v>
          </cell>
        </row>
        <row r="2950">
          <cell r="C2950" t="str">
            <v>M101</v>
          </cell>
          <cell r="D2950" t="str">
            <v>Cimento asfáltico CAP 50/70</v>
          </cell>
          <cell r="E2950" t="str">
            <v>t</v>
          </cell>
          <cell r="F2950">
            <v>0.06</v>
          </cell>
          <cell r="J2950">
            <v>0</v>
          </cell>
        </row>
        <row r="2951">
          <cell r="C2951" t="str">
            <v>M202</v>
          </cell>
          <cell r="D2951" t="str">
            <v>Cimento portland CP II-32</v>
          </cell>
          <cell r="E2951" t="str">
            <v>kg</v>
          </cell>
          <cell r="F2951">
            <v>30</v>
          </cell>
          <cell r="H2951">
            <v>0.45</v>
          </cell>
          <cell r="J2951">
            <v>13.5</v>
          </cell>
        </row>
        <row r="2952">
          <cell r="C2952">
            <v>10323</v>
          </cell>
          <cell r="D2952" t="str">
            <v>Brita Comercial DMT até 50 km</v>
          </cell>
          <cell r="E2952" t="str">
            <v>m³</v>
          </cell>
          <cell r="F2952">
            <v>0.377</v>
          </cell>
          <cell r="H2952">
            <v>72.8</v>
          </cell>
          <cell r="J2952">
            <v>27.44</v>
          </cell>
        </row>
        <row r="2953">
          <cell r="F2953" t="str">
            <v>CUSTO TOTAL DE MATERIAL - (E)</v>
          </cell>
          <cell r="J2953">
            <v>66.13</v>
          </cell>
        </row>
        <row r="2954">
          <cell r="C2954" t="str">
            <v>CODIGO</v>
          </cell>
          <cell r="D2954" t="str">
            <v>ATIVIDADES AUXILIARES</v>
          </cell>
          <cell r="E2954" t="str">
            <v>UND</v>
          </cell>
          <cell r="F2954" t="str">
            <v>QUANTIDADE</v>
          </cell>
          <cell r="H2954" t="str">
            <v>CUSTO UNITÁRIO</v>
          </cell>
          <cell r="J2954" t="str">
            <v>CUSTO UNITÁRIO</v>
          </cell>
        </row>
        <row r="2955">
          <cell r="D2955">
            <v>0</v>
          </cell>
          <cell r="E2955">
            <v>0</v>
          </cell>
          <cell r="H2955">
            <v>0</v>
          </cell>
          <cell r="J2955">
            <v>0</v>
          </cell>
        </row>
        <row r="2956">
          <cell r="D2956">
            <v>0</v>
          </cell>
          <cell r="E2956">
            <v>0</v>
          </cell>
          <cell r="H2956">
            <v>0</v>
          </cell>
          <cell r="J2956">
            <v>0</v>
          </cell>
        </row>
        <row r="2957">
          <cell r="D2957">
            <v>0</v>
          </cell>
          <cell r="E2957">
            <v>0</v>
          </cell>
          <cell r="H2957">
            <v>0</v>
          </cell>
          <cell r="J2957">
            <v>0</v>
          </cell>
        </row>
        <row r="2958">
          <cell r="D2958">
            <v>0</v>
          </cell>
          <cell r="E2958">
            <v>0</v>
          </cell>
          <cell r="H2958">
            <v>0</v>
          </cell>
          <cell r="J2958">
            <v>0</v>
          </cell>
        </row>
        <row r="2959">
          <cell r="D2959">
            <v>0</v>
          </cell>
          <cell r="H2959">
            <v>0</v>
          </cell>
          <cell r="J2959">
            <v>0</v>
          </cell>
        </row>
        <row r="2960">
          <cell r="C2960" t="str">
            <v>OBSERVAÇÕES:</v>
          </cell>
          <cell r="F2960" t="str">
            <v>CUSTO ATIVIDADES AUXILIARES - (F)</v>
          </cell>
          <cell r="J2960">
            <v>0</v>
          </cell>
        </row>
        <row r="2961">
          <cell r="F2961" t="str">
            <v>CUSTO UNITÁRIO DIRETO TOTAL</v>
          </cell>
          <cell r="J2961">
            <v>78.52</v>
          </cell>
        </row>
        <row r="2962">
          <cell r="F2962" t="str">
            <v xml:space="preserve">BONIFICAÇÃO </v>
          </cell>
          <cell r="H2962">
            <v>0</v>
          </cell>
          <cell r="J2962">
            <v>0</v>
          </cell>
        </row>
        <row r="2963">
          <cell r="F2963" t="str">
            <v>PREÇO UNITÁRIO  TOTAL</v>
          </cell>
          <cell r="J2963">
            <v>78.52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ício"/>
      <sheetName val="Cabeçalho"/>
      <sheetName val="RESUMO-Medição"/>
      <sheetName val="Reajustamento"/>
      <sheetName val="Crono Físico-Financeiro"/>
      <sheetName val="cronfisico"/>
      <sheetName val="cronfisico (2)"/>
      <sheetName val="Material Asfalto "/>
      <sheetName val="Saldo de Dias"/>
      <sheetName val="Forro de cascalho"/>
      <sheetName val="Desmatamento "/>
      <sheetName val="DMT"/>
      <sheetName val="Corte"/>
      <sheetName val="Aterro"/>
      <sheetName val="Compactação 100% PN"/>
      <sheetName val="Compactação 95% PN"/>
      <sheetName val="Regula"/>
      <sheetName val="Sub-base"/>
      <sheetName val="Base"/>
      <sheetName val="Imprimação"/>
      <sheetName val="TSD-FOG"/>
      <sheetName val="AGREGADOS"/>
      <sheetName val="Compactação 100_ PN"/>
      <sheetName val="Compactação 95_ PN"/>
      <sheetName val="RESUMO-DVOP"/>
      <sheetName val="RELATÓR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CANT_OBRAS"/>
      <sheetName val="AQU TERRENO-"/>
      <sheetName val="ESTA ELEVATÓRIA_"/>
      <sheetName val="EMISSÁRIO_"/>
      <sheetName val="ligação predial"/>
      <sheetName val="REDE COLETORA"/>
      <sheetName val="CANAA"/>
      <sheetName val="PATO"/>
      <sheetName val="Medição"/>
      <sheetName val="Medição Completa"/>
      <sheetName val="CAPACIDADES"/>
      <sheetName val="RECOMPOSIÇÃO MAN"/>
      <sheetName val="QQuant-Vol1_(2)"/>
      <sheetName val="RESUMO_AUT1"/>
      <sheetName val="PT"/>
      <sheetName val="PROJETO"/>
      <sheetName val="Orçamento"/>
      <sheetName val="RESUMO DE MEDIÇÃO"/>
      <sheetName val="PROJETO BR_146 (2)"/>
      <sheetName val="MATRIZ"/>
      <sheetName val="CANAA.XLS"/>
      <sheetName val="\G\Users\eduardoiunes\Documents"/>
      <sheetName val="BD Equip."/>
      <sheetName val="C"/>
      <sheetName val="PRO-08"/>
      <sheetName val="P AUX 01-FERRAGENS"/>
      <sheetName val="P AUX 02-PINTURA"/>
      <sheetName val="8ª MP_BR-459"/>
      <sheetName val="8ª MP_BR_459"/>
      <sheetName val="[CANAA.XLS][CANAA.XLS][CANAA.XL"/>
      <sheetName val="[CANAA.XLS][CANAA.XLS]\G\Users\"/>
      <sheetName val="[CANAA.XLS]\G\Users\eduardoiune"/>
      <sheetName val="TPU-MARÇO_2002"/>
      <sheetName val="CBUQ DRENO LONGIT RECOBRIMENTO"/>
      <sheetName val="DAR-01"/>
      <sheetName val="MB"/>
      <sheetName val="CORDEF-163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QUADRO COMPARATIVO"/>
      <sheetName val="PQ"/>
      <sheetName val="[CANAA.XLS]_G_Users_eduardoiu_2"/>
      <sheetName val="Teor"/>
      <sheetName val="Equipamentos"/>
      <sheetName val="CADAS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SERVIÇOS"/>
      <sheetName val="ORÇAMENTO"/>
      <sheetName val="CROQUI"/>
      <sheetName val="MOBIL-CANT"/>
      <sheetName val="MB"/>
      <sheetName val="AQ TR MB"/>
      <sheetName val="COMPARATIVO"/>
      <sheetName val="Cav. mec. reb.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Sumário"/>
      <sheetName val="Características"/>
      <sheetName val="Percentual"/>
      <sheetName val="Manut. 1º ano"/>
      <sheetName val="Manut. demais anos"/>
      <sheetName val="Orçamento Total"/>
      <sheetName val="Orçamento por Kmf"/>
      <sheetName val="Crono. Financ. (kmf)"/>
    </sheetNames>
    <sheetDataSet>
      <sheetData sheetId="0"/>
      <sheetData sheetId="1"/>
      <sheetData sheetId="2"/>
      <sheetData sheetId="3">
        <row r="3">
          <cell r="B3" t="str">
            <v>Nº</v>
          </cell>
          <cell r="C3" t="str">
            <v>km           Inicial</v>
          </cell>
          <cell r="D3" t="str">
            <v>km              Final</v>
          </cell>
          <cell r="E3" t="str">
            <v>Extensão (km)</v>
          </cell>
          <cell r="F3" t="str">
            <v>Reparo Superficial (m²)</v>
          </cell>
          <cell r="G3" t="str">
            <v>Remendo Profundo (m²)</v>
          </cell>
          <cell r="H3" t="str">
            <v>Selagem de Trinca
(A, M, B)</v>
          </cell>
          <cell r="I3" t="str">
            <v xml:space="preserve">RL         </v>
          </cell>
          <cell r="J3" t="str">
            <v>RP</v>
          </cell>
          <cell r="K3" t="e">
            <v>#REF!</v>
          </cell>
          <cell r="N3" t="e">
            <v>#REF!</v>
          </cell>
          <cell r="Q3" t="e">
            <v>#REF!</v>
          </cell>
          <cell r="T3" t="e">
            <v>#REF!</v>
          </cell>
          <cell r="W3" t="str">
            <v>Tipo Fresagem</v>
          </cell>
          <cell r="Z3" t="e">
            <v>#REF!</v>
          </cell>
          <cell r="AA3" t="e">
            <v>#REF!</v>
          </cell>
          <cell r="AB3" t="e">
            <v>#REF!</v>
          </cell>
          <cell r="AC3" t="e">
            <v>#REF!</v>
          </cell>
          <cell r="AD3" t="e">
            <v>#REF!</v>
          </cell>
          <cell r="AE3" t="str">
            <v>MICRO</v>
          </cell>
          <cell r="AF3" t="str">
            <v>LAMA</v>
          </cell>
          <cell r="AG3" t="str">
            <v>REP</v>
          </cell>
          <cell r="AH3" t="e">
            <v>#REF!</v>
          </cell>
          <cell r="AI3" t="e">
            <v>#REF!</v>
          </cell>
          <cell r="AJ3" t="e">
            <v>#REF!</v>
          </cell>
          <cell r="AK3" t="e">
            <v>#REF!</v>
          </cell>
          <cell r="AL3" t="e">
            <v>#REF!</v>
          </cell>
          <cell r="AM3" t="e">
            <v>#REF!</v>
          </cell>
          <cell r="AN3" t="e">
            <v>#REF!</v>
          </cell>
          <cell r="AO3" t="e">
            <v>#REF!</v>
          </cell>
          <cell r="AP3" t="e">
            <v>#REF!</v>
          </cell>
          <cell r="AQ3" t="e">
            <v>#REF!</v>
          </cell>
          <cell r="AR3" t="e">
            <v>#REF!</v>
          </cell>
          <cell r="AS3" t="e">
            <v>#REF!</v>
          </cell>
          <cell r="AT3" t="e">
            <v>#REF!</v>
          </cell>
          <cell r="AU3" t="str">
            <v>Fresagem</v>
          </cell>
          <cell r="AW3" t="e">
            <v>#REF!</v>
          </cell>
          <cell r="AX3" t="e">
            <v>#REF!</v>
          </cell>
          <cell r="AY3" t="e">
            <v>#REF!</v>
          </cell>
          <cell r="AZ3" t="e">
            <v>#REF!</v>
          </cell>
          <cell r="BA3" t="str">
            <v>RBSM</v>
          </cell>
          <cell r="BB3" t="str">
            <v>RBAM</v>
          </cell>
          <cell r="BC3" t="str">
            <v>RBAM (FS)</v>
          </cell>
          <cell r="BD3" t="str">
            <v>REC</v>
          </cell>
          <cell r="BE3" t="str">
            <v>MICRO</v>
          </cell>
          <cell r="BF3" t="str">
            <v>LAMA</v>
          </cell>
          <cell r="BG3" t="str">
            <v>REP</v>
          </cell>
          <cell r="BH3" t="e">
            <v>#REF!</v>
          </cell>
          <cell r="BI3" t="e">
            <v>#REF!</v>
          </cell>
          <cell r="BJ3" t="e">
            <v>#REF!</v>
          </cell>
          <cell r="BK3" t="e">
            <v>#REF!</v>
          </cell>
          <cell r="BL3" t="e">
            <v>#REF!</v>
          </cell>
          <cell r="BM3" t="e">
            <v>#REF!</v>
          </cell>
          <cell r="BN3" t="e">
            <v>#REF!</v>
          </cell>
          <cell r="BO3" t="e">
            <v>#REF!</v>
          </cell>
          <cell r="BP3" t="e">
            <v>#REF!</v>
          </cell>
          <cell r="BQ3" t="e">
            <v>#REF!</v>
          </cell>
          <cell r="BR3" t="e">
            <v>#REF!</v>
          </cell>
          <cell r="BS3" t="e">
            <v>#REF!</v>
          </cell>
          <cell r="BT3" t="e">
            <v>#REF!</v>
          </cell>
          <cell r="BU3" t="str">
            <v>Fresagem</v>
          </cell>
          <cell r="BW3" t="e">
            <v>#REF!</v>
          </cell>
          <cell r="BX3" t="e">
            <v>#REF!</v>
          </cell>
          <cell r="BY3" t="e">
            <v>#REF!</v>
          </cell>
          <cell r="BZ3" t="e">
            <v>#REF!</v>
          </cell>
          <cell r="CA3" t="str">
            <v>RBSM</v>
          </cell>
          <cell r="CB3" t="str">
            <v>RBAM</v>
          </cell>
          <cell r="CC3" t="str">
            <v>RBAM (FS)</v>
          </cell>
          <cell r="CD3" t="str">
            <v>REC</v>
          </cell>
          <cell r="CE3" t="str">
            <v>MICRO</v>
          </cell>
          <cell r="CF3" t="str">
            <v>LAMA</v>
          </cell>
          <cell r="CG3" t="str">
            <v>REP</v>
          </cell>
          <cell r="CH3" t="e">
            <v>#REF!</v>
          </cell>
          <cell r="CI3" t="e">
            <v>#REF!</v>
          </cell>
          <cell r="CJ3" t="e">
            <v>#REF!</v>
          </cell>
          <cell r="CK3" t="e">
            <v>#REF!</v>
          </cell>
          <cell r="CL3" t="e">
            <v>#REF!</v>
          </cell>
          <cell r="CM3" t="e">
            <v>#REF!</v>
          </cell>
          <cell r="CN3" t="e">
            <v>#REF!</v>
          </cell>
          <cell r="CO3" t="e">
            <v>#REF!</v>
          </cell>
          <cell r="CP3" t="e">
            <v>#REF!</v>
          </cell>
          <cell r="CQ3" t="e">
            <v>#REF!</v>
          </cell>
          <cell r="CR3" t="e">
            <v>#REF!</v>
          </cell>
          <cell r="CS3" t="e">
            <v>#REF!</v>
          </cell>
          <cell r="CT3" t="e">
            <v>#REF!</v>
          </cell>
          <cell r="CU3" t="str">
            <v>Segmentação e Características</v>
          </cell>
          <cell r="DZ3" t="str">
            <v>Apresentação</v>
          </cell>
        </row>
        <row r="4">
          <cell r="K4" t="str">
            <v>3ª FX ESQ</v>
          </cell>
          <cell r="L4" t="str">
            <v>PISTA</v>
          </cell>
          <cell r="M4" t="str">
            <v>3ª FX DIR</v>
          </cell>
          <cell r="N4" t="str">
            <v>3ª FX ESQ</v>
          </cell>
          <cell r="O4" t="str">
            <v>PISTA</v>
          </cell>
          <cell r="P4" t="str">
            <v>3ª FX DIR</v>
          </cell>
          <cell r="Q4" t="str">
            <v>3ª FX ESQ</v>
          </cell>
          <cell r="R4" t="str">
            <v>PISTA</v>
          </cell>
          <cell r="S4" t="str">
            <v>3ª FX DIR</v>
          </cell>
          <cell r="T4" t="str">
            <v>3ª FX ESQ</v>
          </cell>
          <cell r="U4" t="str">
            <v>PISTA</v>
          </cell>
          <cell r="V4" t="str">
            <v>3ª FX DIR</v>
          </cell>
          <cell r="W4" t="str">
            <v>3ª FX ESQ</v>
          </cell>
          <cell r="X4" t="str">
            <v>PISTA</v>
          </cell>
          <cell r="Y4" t="str">
            <v>3ª FX DIR</v>
          </cell>
          <cell r="AU4" t="e">
            <v>#REF!</v>
          </cell>
          <cell r="AV4" t="str">
            <v>Tipo
Cont.
 Descont.</v>
          </cell>
          <cell r="BU4" t="e">
            <v>#REF!</v>
          </cell>
          <cell r="BV4" t="str">
            <v>Tipo
Cont.
 Descont.</v>
          </cell>
          <cell r="CU4" t="str">
            <v>Tipo</v>
          </cell>
          <cell r="CV4" t="str">
            <v>Nº de faixas</v>
          </cell>
          <cell r="CW4" t="str">
            <v>Largura Pista</v>
          </cell>
          <cell r="CX4" t="str">
            <v>Largura 3ª Faixa LE</v>
          </cell>
          <cell r="CY4" t="str">
            <v>Largura Faixa</v>
          </cell>
          <cell r="CZ4" t="str">
            <v>Largura 3ª Faixa LD</v>
          </cell>
          <cell r="DA4" t="str">
            <v>Larg. Acost. LE</v>
          </cell>
          <cell r="DB4" t="str">
            <v>Larg. Acost. LD</v>
          </cell>
          <cell r="DC4" t="str">
            <v>Exten. Le</v>
          </cell>
          <cell r="DD4" t="str">
            <v>Exten. Ld</v>
          </cell>
          <cell r="DE4" t="str">
            <v>Hr Para 3 Anos</v>
          </cell>
          <cell r="DF4" t="str">
            <v>Hr Para 5 Anos</v>
          </cell>
          <cell r="DG4" t="str">
            <v>IGG</v>
          </cell>
          <cell r="DH4" t="str">
            <v>IGGE</v>
          </cell>
          <cell r="DI4" t="str">
            <v>Degrau médio existente LE</v>
          </cell>
          <cell r="DJ4" t="str">
            <v>Degrau médio existente LD</v>
          </cell>
          <cell r="DL4" t="str">
            <v>Sol Pista</v>
          </cell>
          <cell r="DP4" t="str">
            <v>Acostamento LE</v>
          </cell>
          <cell r="DT4" t="str">
            <v>Acostamento LD</v>
          </cell>
          <cell r="DZ4" t="str">
            <v>Mapa</v>
          </cell>
        </row>
        <row r="6">
          <cell r="A6" t="str">
            <v>BR-/RN</v>
          </cell>
        </row>
        <row r="7">
          <cell r="A7" t="str">
            <v>BR-/RN</v>
          </cell>
        </row>
        <row r="8">
          <cell r="A8" t="str">
            <v>BR-/RN</v>
          </cell>
        </row>
        <row r="9">
          <cell r="A9" t="str">
            <v>BR-/RN</v>
          </cell>
        </row>
        <row r="10">
          <cell r="A10" t="str">
            <v>BR-/RN</v>
          </cell>
        </row>
        <row r="11">
          <cell r="A11" t="str">
            <v>BR-/RN</v>
          </cell>
        </row>
        <row r="12">
          <cell r="A12" t="str">
            <v>BR-/RN</v>
          </cell>
        </row>
        <row r="13">
          <cell r="A13" t="str">
            <v>BR-/RN</v>
          </cell>
        </row>
        <row r="14">
          <cell r="A14" t="str">
            <v>BR-/RN</v>
          </cell>
        </row>
        <row r="15">
          <cell r="A15" t="str">
            <v>BR-/RN</v>
          </cell>
        </row>
        <row r="16">
          <cell r="A16" t="str">
            <v>BR-/RN</v>
          </cell>
        </row>
        <row r="17">
          <cell r="A17" t="str">
            <v>BR-/RN</v>
          </cell>
        </row>
        <row r="18">
          <cell r="A18" t="str">
            <v>BR-/RN</v>
          </cell>
        </row>
        <row r="19">
          <cell r="A19" t="str">
            <v>BR-/RN</v>
          </cell>
        </row>
        <row r="20">
          <cell r="A20" t="str">
            <v>BR-/RN</v>
          </cell>
        </row>
        <row r="21">
          <cell r="A21" t="str">
            <v>BR-/RN</v>
          </cell>
        </row>
        <row r="22">
          <cell r="A22" t="str">
            <v>BR-/RN</v>
          </cell>
        </row>
        <row r="23">
          <cell r="A23" t="str">
            <v>BR-/RN</v>
          </cell>
        </row>
        <row r="24">
          <cell r="A24" t="str">
            <v>BR-/RN</v>
          </cell>
        </row>
        <row r="25">
          <cell r="A25" t="str">
            <v>BR-/RN</v>
          </cell>
        </row>
        <row r="26">
          <cell r="A26" t="str">
            <v>BR-/RN</v>
          </cell>
        </row>
        <row r="27">
          <cell r="A27" t="str">
            <v>BR-/RN</v>
          </cell>
        </row>
        <row r="28">
          <cell r="A28" t="str">
            <v>BR-/RN</v>
          </cell>
        </row>
        <row r="29">
          <cell r="A29" t="str">
            <v>BR-/RN</v>
          </cell>
        </row>
        <row r="30">
          <cell r="A30" t="str">
            <v>BR-/RN</v>
          </cell>
        </row>
        <row r="31">
          <cell r="A31" t="str">
            <v>BR-/RN</v>
          </cell>
        </row>
        <row r="32">
          <cell r="A32" t="str">
            <v>BR-/RN</v>
          </cell>
        </row>
        <row r="33">
          <cell r="A33" t="str">
            <v>BR-/RN</v>
          </cell>
        </row>
        <row r="34">
          <cell r="A34" t="str">
            <v>BR-/RN</v>
          </cell>
        </row>
        <row r="35">
          <cell r="A35" t="str">
            <v>BR-/RN</v>
          </cell>
        </row>
        <row r="36">
          <cell r="A36" t="str">
            <v>BR-/RN</v>
          </cell>
        </row>
        <row r="37">
          <cell r="A37" t="str">
            <v>BR-/RN</v>
          </cell>
        </row>
        <row r="38">
          <cell r="A38" t="str">
            <v>BR-/RN</v>
          </cell>
        </row>
        <row r="39">
          <cell r="A39" t="str">
            <v>BR-/RN</v>
          </cell>
        </row>
        <row r="40">
          <cell r="A40" t="str">
            <v>BR-/RN</v>
          </cell>
        </row>
        <row r="41">
          <cell r="A41" t="str">
            <v>BR-/RN</v>
          </cell>
        </row>
        <row r="42">
          <cell r="A42" t="str">
            <v>BR-/RN</v>
          </cell>
        </row>
        <row r="43">
          <cell r="A43" t="str">
            <v>BR-/RN</v>
          </cell>
        </row>
        <row r="44">
          <cell r="A44" t="str">
            <v>BR-/RN</v>
          </cell>
        </row>
        <row r="45">
          <cell r="A45" t="str">
            <v>BR-/RN</v>
          </cell>
        </row>
        <row r="46">
          <cell r="A46" t="str">
            <v>BR-/RN</v>
          </cell>
        </row>
        <row r="47">
          <cell r="A47" t="str">
            <v>BR-/RN</v>
          </cell>
        </row>
        <row r="48">
          <cell r="A48" t="str">
            <v>BR-/RN</v>
          </cell>
        </row>
        <row r="49">
          <cell r="A49" t="str">
            <v>BR-/RN</v>
          </cell>
        </row>
        <row r="50">
          <cell r="A50" t="str">
            <v>BR-/RN</v>
          </cell>
        </row>
        <row r="51">
          <cell r="A51" t="str">
            <v>BR-/RN</v>
          </cell>
        </row>
        <row r="52">
          <cell r="A52" t="str">
            <v>BR-/RN</v>
          </cell>
        </row>
        <row r="53">
          <cell r="A53" t="str">
            <v>BR-/RN</v>
          </cell>
        </row>
        <row r="54">
          <cell r="A54" t="str">
            <v>BR-/RN</v>
          </cell>
        </row>
        <row r="55">
          <cell r="A55" t="str">
            <v>BR-/RN</v>
          </cell>
        </row>
        <row r="56">
          <cell r="A56" t="str">
            <v>BR-/RN</v>
          </cell>
        </row>
        <row r="57">
          <cell r="A57" t="str">
            <v>BR-/RN</v>
          </cell>
        </row>
        <row r="58">
          <cell r="A58" t="str">
            <v>BR-/RN</v>
          </cell>
        </row>
        <row r="59">
          <cell r="A59" t="str">
            <v>BR-/RN</v>
          </cell>
        </row>
        <row r="60">
          <cell r="A60" t="str">
            <v>BR-/RN</v>
          </cell>
        </row>
        <row r="61">
          <cell r="A61" t="str">
            <v>BR-/RN</v>
          </cell>
        </row>
        <row r="62">
          <cell r="A62" t="str">
            <v>BR-/RN</v>
          </cell>
        </row>
        <row r="63">
          <cell r="A63" t="str">
            <v>BR-/RN</v>
          </cell>
        </row>
        <row r="64">
          <cell r="A64" t="str">
            <v>BR-/RN</v>
          </cell>
        </row>
        <row r="65">
          <cell r="A65" t="str">
            <v>BR-/RN</v>
          </cell>
        </row>
        <row r="66">
          <cell r="A66" t="str">
            <v>BR-/RN</v>
          </cell>
        </row>
        <row r="67">
          <cell r="A67" t="str">
            <v>BR-/RN</v>
          </cell>
        </row>
        <row r="68">
          <cell r="A68" t="str">
            <v>BR-/RN</v>
          </cell>
        </row>
        <row r="69">
          <cell r="A69" t="str">
            <v>BR-/RN</v>
          </cell>
        </row>
        <row r="70">
          <cell r="A70" t="str">
            <v>BR-/RN</v>
          </cell>
        </row>
        <row r="71">
          <cell r="A71" t="str">
            <v>BR-/RN</v>
          </cell>
        </row>
        <row r="72">
          <cell r="A72" t="str">
            <v>BR-/RN</v>
          </cell>
        </row>
        <row r="73">
          <cell r="A73" t="str">
            <v>BR-/RN</v>
          </cell>
        </row>
        <row r="74">
          <cell r="A74" t="str">
            <v>BR-/RN</v>
          </cell>
        </row>
        <row r="75">
          <cell r="A75" t="str">
            <v>BR-/RN</v>
          </cell>
        </row>
        <row r="76">
          <cell r="A76" t="str">
            <v>BR-/RN</v>
          </cell>
        </row>
        <row r="77">
          <cell r="A77" t="str">
            <v>BR-/RN</v>
          </cell>
        </row>
        <row r="78">
          <cell r="A78" t="str">
            <v>BR-/RN</v>
          </cell>
        </row>
        <row r="79">
          <cell r="A79" t="str">
            <v>BR-/RN</v>
          </cell>
        </row>
        <row r="80">
          <cell r="A80" t="str">
            <v>BR-/RN</v>
          </cell>
        </row>
        <row r="81">
          <cell r="A81" t="str">
            <v>BR-/RN</v>
          </cell>
        </row>
        <row r="82">
          <cell r="A82" t="str">
            <v>BR-/RN</v>
          </cell>
        </row>
        <row r="83">
          <cell r="A83" t="str">
            <v>BR-/RN</v>
          </cell>
        </row>
        <row r="84">
          <cell r="A84" t="str">
            <v>BR-/RN</v>
          </cell>
        </row>
        <row r="85">
          <cell r="A85" t="str">
            <v>BR-/RN</v>
          </cell>
        </row>
        <row r="86">
          <cell r="A86" t="str">
            <v>BR-/RN</v>
          </cell>
        </row>
        <row r="87">
          <cell r="A87" t="str">
            <v>BR-/RN</v>
          </cell>
        </row>
        <row r="88">
          <cell r="A88" t="str">
            <v>BR-/RN</v>
          </cell>
        </row>
        <row r="89">
          <cell r="A89" t="str">
            <v>BR-/RN</v>
          </cell>
        </row>
        <row r="90">
          <cell r="A90" t="str">
            <v>BR-/RN</v>
          </cell>
        </row>
        <row r="91">
          <cell r="A91" t="str">
            <v>BR-/RN</v>
          </cell>
        </row>
        <row r="92">
          <cell r="A92" t="str">
            <v>BR-/RN</v>
          </cell>
        </row>
        <row r="93">
          <cell r="A93" t="str">
            <v>BR-/RN</v>
          </cell>
        </row>
        <row r="94">
          <cell r="A94" t="str">
            <v>BR-/RN</v>
          </cell>
        </row>
        <row r="95">
          <cell r="A95" t="str">
            <v>BR-/RN</v>
          </cell>
        </row>
        <row r="96">
          <cell r="A96" t="str">
            <v>BR-/RN</v>
          </cell>
        </row>
        <row r="97">
          <cell r="A97" t="str">
            <v>BR-/RN</v>
          </cell>
        </row>
        <row r="98">
          <cell r="A98" t="str">
            <v>BR-/RN</v>
          </cell>
        </row>
        <row r="99">
          <cell r="A99" t="str">
            <v>BR-/RN</v>
          </cell>
        </row>
        <row r="100">
          <cell r="A100" t="str">
            <v>BR-/RN</v>
          </cell>
        </row>
        <row r="101">
          <cell r="A101" t="str">
            <v>BR-/RN</v>
          </cell>
        </row>
        <row r="102">
          <cell r="A102" t="str">
            <v>BR-/RN</v>
          </cell>
        </row>
        <row r="103">
          <cell r="A103" t="str">
            <v>BR-/RN</v>
          </cell>
        </row>
        <row r="104">
          <cell r="A104" t="str">
            <v>BR-/RN</v>
          </cell>
        </row>
        <row r="105">
          <cell r="A105" t="str">
            <v>BR-/RN</v>
          </cell>
        </row>
      </sheetData>
      <sheetData sheetId="4"/>
      <sheetData sheetId="5"/>
      <sheetData sheetId="6">
        <row r="1">
          <cell r="C1" t="str">
            <v>Planilha de Preços Unitários</v>
          </cell>
        </row>
        <row r="3">
          <cell r="C3" t="str">
            <v>Descrição</v>
          </cell>
        </row>
        <row r="4">
          <cell r="A4">
            <v>1</v>
          </cell>
          <cell r="B4">
            <v>1</v>
          </cell>
          <cell r="C4" t="str">
            <v>PISTA ROLAMENTO</v>
          </cell>
        </row>
        <row r="5">
          <cell r="C5" t="str">
            <v>Reparo Profundo</v>
          </cell>
        </row>
        <row r="6">
          <cell r="C6" t="str">
            <v>Remendo profundo com imprimação com emulsão asfáltica - demolição mecânica e serra</v>
          </cell>
        </row>
        <row r="7">
          <cell r="C7" t="str">
            <v>Fresagem Contínua do Pav. (e=3,0cm)</v>
          </cell>
        </row>
        <row r="8">
          <cell r="C8" t="str">
            <v>Pintura de Ligação</v>
          </cell>
        </row>
        <row r="9">
          <cell r="C9" t="str">
            <v>CBUQ - Faixa C (e=3,0cm)</v>
          </cell>
        </row>
        <row r="10">
          <cell r="C10" t="str">
            <v>FS (4,0) - Fresagem com recomposição</v>
          </cell>
        </row>
        <row r="11">
          <cell r="C11" t="str">
            <v>Fresagem Descontínua do Pav. (e=4,0cm)</v>
          </cell>
        </row>
        <row r="12">
          <cell r="C12" t="str">
            <v>Fresagem Contínua do Pav. (e=4,0cm)</v>
          </cell>
        </row>
        <row r="13">
          <cell r="C13" t="str">
            <v>Pintura de Ligação</v>
          </cell>
        </row>
        <row r="14">
          <cell r="C14" t="str">
            <v>CBUQ - Faixa C (e=4,0cm)</v>
          </cell>
        </row>
        <row r="15">
          <cell r="C15" t="str">
            <v>FS (5,0) - Fresagem sem recomposição</v>
          </cell>
        </row>
        <row r="16">
          <cell r="C16" t="str">
            <v>Fresagem Descontínua do Pav. (e=5,0cm)</v>
          </cell>
        </row>
        <row r="17">
          <cell r="C17" t="str">
            <v>Fresagem Contínua do Pav. (e=5,0cm)</v>
          </cell>
        </row>
        <row r="18">
          <cell r="C18" t="str">
            <v>Pintura de Ligação</v>
          </cell>
        </row>
        <row r="19">
          <cell r="C19" t="str">
            <v>CBUQ - Faixa C (e=5,0cm)</v>
          </cell>
        </row>
        <row r="20">
          <cell r="C20" t="str">
            <v>FS (6,0) - Fresagem sem recomposição</v>
          </cell>
        </row>
        <row r="21">
          <cell r="C21" t="str">
            <v>Fresagem Descontínua do Pav. (e=6,0cm)</v>
          </cell>
        </row>
        <row r="22">
          <cell r="C22" t="str">
            <v>Fresagem Contínua do Pav. (e=6,0cm)</v>
          </cell>
        </row>
        <row r="23">
          <cell r="C23" t="str">
            <v>Pintura de Ligação</v>
          </cell>
        </row>
        <row r="24">
          <cell r="C24" t="str">
            <v>CBUQ - Faixa C (e=6,0cm)</v>
          </cell>
        </row>
        <row r="25">
          <cell r="C25" t="str">
            <v>Micro</v>
          </cell>
        </row>
        <row r="26">
          <cell r="C26" t="str">
            <v>Micro revestimento a frio - Microflex 1,5 cm BC c/ cal</v>
          </cell>
        </row>
        <row r="27">
          <cell r="C27" t="str">
            <v>Lama</v>
          </cell>
        </row>
        <row r="28">
          <cell r="C28" t="str">
            <v>Lama asfáltica - faixa III</v>
          </cell>
        </row>
        <row r="29">
          <cell r="C29" t="str">
            <v>TSS Serviço</v>
          </cell>
        </row>
        <row r="30">
          <cell r="C30" t="str">
            <v>Tratamento superficial simples c/ emulsão BC</v>
          </cell>
        </row>
        <row r="31">
          <cell r="C31" t="str">
            <v>TSD Serviço</v>
          </cell>
        </row>
        <row r="32">
          <cell r="C32" t="str">
            <v>Tratamento superficial duplo c/ emulsão BC</v>
          </cell>
        </row>
        <row r="33">
          <cell r="C33" t="str">
            <v>TSDp Serviço</v>
          </cell>
        </row>
        <row r="34">
          <cell r="C34" t="str">
            <v>Tratamento superficial duplo com polímero</v>
          </cell>
        </row>
        <row r="35">
          <cell r="C35" t="str">
            <v>Reperfilagem</v>
          </cell>
        </row>
        <row r="36">
          <cell r="C36" t="str">
            <v>Pintura de Ligação</v>
          </cell>
        </row>
        <row r="37">
          <cell r="C37" t="str">
            <v>CBUQ - Massa Fina (e=2,0cm)</v>
          </cell>
        </row>
        <row r="38">
          <cell r="C38" t="str">
            <v>CBUQ - FAIXA B (4,0)</v>
          </cell>
        </row>
        <row r="39">
          <cell r="C39" t="str">
            <v>Pintura de Ligação</v>
          </cell>
        </row>
        <row r="40">
          <cell r="C40" t="str">
            <v>CBUQ - Faixa B (e=4,0cm)</v>
          </cell>
        </row>
        <row r="41">
          <cell r="C41" t="str">
            <v>CBUQ - FAIXA B (4,5)</v>
          </cell>
        </row>
        <row r="42">
          <cell r="C42" t="str">
            <v>Pintura de Ligação</v>
          </cell>
        </row>
        <row r="43">
          <cell r="C43" t="str">
            <v>CBUQ - Faixa B (e=4,5cm)</v>
          </cell>
        </row>
        <row r="44">
          <cell r="C44" t="str">
            <v>CBUQ - FAIXA B (5,0)</v>
          </cell>
        </row>
        <row r="45">
          <cell r="C45" t="str">
            <v>Pintura de Ligação</v>
          </cell>
        </row>
        <row r="46">
          <cell r="C46" t="str">
            <v>CBUQ - Faixa B (e=5,0cm)</v>
          </cell>
        </row>
        <row r="47">
          <cell r="C47" t="str">
            <v>CBUQ - FAIXA B (6,5)</v>
          </cell>
        </row>
        <row r="48">
          <cell r="C48" t="str">
            <v>Pintura de Ligação</v>
          </cell>
        </row>
        <row r="49">
          <cell r="C49" t="str">
            <v>CBUQ - Faixa B (e=6,5cm)</v>
          </cell>
        </row>
        <row r="50">
          <cell r="C50" t="str">
            <v>CBUQ - FAIXA C (3,0)</v>
          </cell>
        </row>
        <row r="51">
          <cell r="C51" t="str">
            <v>Pintura de Ligação</v>
          </cell>
        </row>
        <row r="52">
          <cell r="C52" t="str">
            <v>CBUQ - Faixa C (e=3,0cm)</v>
          </cell>
        </row>
        <row r="53">
          <cell r="C53" t="str">
            <v>CBUQ - FAIXA C (4,0)</v>
          </cell>
        </row>
        <row r="54">
          <cell r="C54" t="str">
            <v>Pintura de Ligação</v>
          </cell>
        </row>
        <row r="55">
          <cell r="C55" t="str">
            <v>CBUQ - Faixa C (e=4,0cm)</v>
          </cell>
        </row>
        <row r="56">
          <cell r="C56" t="str">
            <v>CBUQ - FAIXA C (4,5)</v>
          </cell>
        </row>
        <row r="57">
          <cell r="C57" t="str">
            <v>Pintura de Ligação</v>
          </cell>
        </row>
        <row r="58">
          <cell r="C58" t="str">
            <v>CBUQ - Faixa C (e=4,5cm)</v>
          </cell>
        </row>
        <row r="59">
          <cell r="C59" t="str">
            <v>CBUQ - FAIXA C (5,0)</v>
          </cell>
        </row>
        <row r="60">
          <cell r="C60" t="str">
            <v>Pintura de Ligação</v>
          </cell>
        </row>
        <row r="61">
          <cell r="C61" t="str">
            <v>CBUQ - Faixa C (e=5,0cm)</v>
          </cell>
        </row>
        <row r="62">
          <cell r="C62" t="str">
            <v>CBUQ - FAIXA C (6,0)</v>
          </cell>
        </row>
        <row r="63">
          <cell r="C63" t="str">
            <v>Pintura de Ligação</v>
          </cell>
        </row>
        <row r="64">
          <cell r="C64" t="str">
            <v>CBUQ - Faixa C (e=6,0cm)</v>
          </cell>
        </row>
        <row r="65">
          <cell r="C65" t="str">
            <v>CBUQ - FAIXA C (6,5)</v>
          </cell>
        </row>
        <row r="66">
          <cell r="C66" t="str">
            <v>Pintura de Ligação</v>
          </cell>
        </row>
        <row r="67">
          <cell r="C67" t="str">
            <v>CBUQ - Faixa C (e=6,5cm)</v>
          </cell>
        </row>
        <row r="68">
          <cell r="C68" t="str">
            <v>CBUQ - FAIXA C (7,0)</v>
          </cell>
        </row>
        <row r="69">
          <cell r="C69" t="str">
            <v>Pintura de Ligação</v>
          </cell>
        </row>
        <row r="70">
          <cell r="C70" t="str">
            <v>CBUQ - Faixa C (e=7,0cm)</v>
          </cell>
        </row>
        <row r="71">
          <cell r="C71" t="str">
            <v>CBUQ - FAIXA C (7,5)</v>
          </cell>
        </row>
        <row r="72">
          <cell r="C72" t="str">
            <v>Pintura de Ligação</v>
          </cell>
        </row>
        <row r="73">
          <cell r="C73" t="str">
            <v>CBUQ - Faixa C (e=7,5cm)</v>
          </cell>
        </row>
        <row r="74">
          <cell r="C74" t="str">
            <v>Reciclagem de base simples</v>
          </cell>
        </row>
        <row r="75">
          <cell r="C75" t="str">
            <v>Reciclagem de base simples (e=15,0cm)</v>
          </cell>
        </row>
        <row r="76">
          <cell r="C76" t="str">
            <v>Imprimação Asfáltica (EAI)</v>
          </cell>
        </row>
        <row r="77">
          <cell r="C77" t="str">
            <v>Pintura de Ligação</v>
          </cell>
        </row>
        <row r="78">
          <cell r="C78" t="str">
            <v>Tratamento superficial simples c/ emulsão BC</v>
          </cell>
        </row>
        <row r="79">
          <cell r="C79" t="str">
            <v>Tratamento superficial duplo c/ emulsão BC</v>
          </cell>
        </row>
        <row r="80">
          <cell r="C80" t="str">
            <v>Tratamento superficial duplo com polímero</v>
          </cell>
        </row>
        <row r="81">
          <cell r="C81" t="str">
            <v>CBUQ - Faixa B (e=5,0cm)</v>
          </cell>
        </row>
        <row r="82">
          <cell r="C82" t="str">
            <v>CBUQ - Faixa C (e=5,0cm)</v>
          </cell>
        </row>
        <row r="83">
          <cell r="C83" t="str">
            <v>Reciclagem de base com adição de brita</v>
          </cell>
        </row>
        <row r="84">
          <cell r="C84" t="str">
            <v>Reciclagem de base com adição de brita (e=0,0cm)</v>
          </cell>
        </row>
        <row r="85">
          <cell r="C85" t="str">
            <v>Imprimação Asfáltica (EAI)</v>
          </cell>
        </row>
        <row r="86">
          <cell r="C86" t="str">
            <v>Pintura de Ligação</v>
          </cell>
        </row>
        <row r="87">
          <cell r="C87" t="str">
            <v>Tratamento superficial simples c/ emulsão BC</v>
          </cell>
        </row>
        <row r="88">
          <cell r="C88" t="str">
            <v>Tratamento superficial duplo c/ emulsão BC</v>
          </cell>
        </row>
        <row r="89">
          <cell r="C89" t="str">
            <v>Tratamento Superficial Duplo com polímero</v>
          </cell>
        </row>
        <row r="90">
          <cell r="C90" t="str">
            <v>CBUQ - Faixa B  (e=0,0cm)</v>
          </cell>
        </row>
        <row r="91">
          <cell r="C91" t="str">
            <v>CBUQ - Faixa C (e=0,0cm)</v>
          </cell>
        </row>
        <row r="92">
          <cell r="C92" t="str">
            <v>Reciclagem de base com adição de cimento</v>
          </cell>
        </row>
        <row r="93">
          <cell r="C93" t="str">
            <v>Reciclagem de base com adição de cimento (e=15,0cm)</v>
          </cell>
        </row>
        <row r="94">
          <cell r="C94" t="str">
            <v>Imprimação Asfáltica (EAI)</v>
          </cell>
        </row>
        <row r="95">
          <cell r="C95" t="str">
            <v>Pintura de Ligação</v>
          </cell>
        </row>
        <row r="96">
          <cell r="C96" t="str">
            <v>Tratamento superficial simples c/ emulsão BC</v>
          </cell>
        </row>
        <row r="97">
          <cell r="C97" t="str">
            <v>Tratamento superficial duplo c/ emulsão BC</v>
          </cell>
        </row>
        <row r="98">
          <cell r="C98" t="str">
            <v>Tratamento superficial duplo com polímero</v>
          </cell>
        </row>
        <row r="99">
          <cell r="C99" t="str">
            <v>CBUQ - Faixa B  (e=0,0cm)</v>
          </cell>
        </row>
        <row r="100">
          <cell r="C100" t="str">
            <v>CBUQ - Faixa C  (e=5,0cm)</v>
          </cell>
        </row>
        <row r="101">
          <cell r="C101" t="str">
            <v>Reciclagem de base com adição de brita e cimento</v>
          </cell>
        </row>
        <row r="102">
          <cell r="C102" t="str">
            <v>Reciclagem de base com adição de brita e cimento (e=15,0cm)</v>
          </cell>
        </row>
        <row r="103">
          <cell r="C103" t="str">
            <v>Imprimação Asfáltica (EAI)</v>
          </cell>
        </row>
        <row r="104">
          <cell r="C104" t="str">
            <v>Pintura de Ligação</v>
          </cell>
        </row>
        <row r="105">
          <cell r="C105" t="str">
            <v>Tratamento superficial simples c/ emulsão BC</v>
          </cell>
        </row>
        <row r="106">
          <cell r="C106" t="str">
            <v>Tratamento superficial duplo c/ emulsão BC</v>
          </cell>
        </row>
        <row r="107">
          <cell r="C107" t="str">
            <v>Tratamento superficial duplo com polímero</v>
          </cell>
        </row>
        <row r="108">
          <cell r="C108" t="str">
            <v>CBUQ - Faixa B  (e=0,0cm)</v>
          </cell>
        </row>
        <row r="109">
          <cell r="C109" t="str">
            <v>CBUQ - Faixa C  (e=5,0cm)</v>
          </cell>
        </row>
        <row r="110">
          <cell r="C110" t="str">
            <v>Recuperação de pavimento</v>
          </cell>
        </row>
        <row r="111">
          <cell r="C111" t="str">
            <v>Remoção de Material asfáltico (e=5,0cm)</v>
          </cell>
        </row>
        <row r="112">
          <cell r="C112" t="str">
            <v>Remoção de Base Granular (e=47,0cm)</v>
          </cell>
        </row>
        <row r="113">
          <cell r="C113" t="str">
            <v>Solo estabilizado (e=20,0cm)</v>
          </cell>
        </row>
        <row r="114">
          <cell r="C114" t="str">
            <v>BGS (e=20,0cm)</v>
          </cell>
        </row>
        <row r="115">
          <cell r="C115" t="str">
            <v>BGTC (e=0,0cm)</v>
          </cell>
        </row>
        <row r="116">
          <cell r="C116" t="str">
            <v>Imprimação Asfáltica (EAI)</v>
          </cell>
        </row>
        <row r="117">
          <cell r="C117" t="str">
            <v>Pintura de Ligação</v>
          </cell>
        </row>
        <row r="118">
          <cell r="C118" t="str">
            <v>Tratamento superficial simples c/ emulsão BC</v>
          </cell>
        </row>
        <row r="119">
          <cell r="C119" t="str">
            <v>Tratamento superficial duplo c/ emulsão BC</v>
          </cell>
        </row>
        <row r="120">
          <cell r="C120" t="str">
            <v>Tratamento superficial duplo com polímero</v>
          </cell>
        </row>
        <row r="121">
          <cell r="C121" t="str">
            <v>CBUQ - Faixa B  (e=5,0cm)</v>
          </cell>
        </row>
        <row r="122">
          <cell r="C122" t="str">
            <v>CBUQ - Faixa C  (e=5,0cm)</v>
          </cell>
        </row>
        <row r="123">
          <cell r="C123" t="str">
            <v>ACOSTAMENTO</v>
          </cell>
        </row>
        <row r="124">
          <cell r="C124" t="str">
            <v>FS (4,0) - Fresagem com recomposição em CBUQ</v>
          </cell>
        </row>
        <row r="125">
          <cell r="C125" t="str">
            <v>Fresagem Descontínua do Pav. (e=4,0cm)</v>
          </cell>
        </row>
        <row r="126">
          <cell r="C126" t="str">
            <v>Fresagem Contínua do Pav. (e=4,0cm)</v>
          </cell>
        </row>
        <row r="127">
          <cell r="C127" t="str">
            <v>Pintura de Ligação</v>
          </cell>
        </row>
        <row r="128">
          <cell r="C128" t="str">
            <v>CBUQ - Faixa C (e=4,0cm)</v>
          </cell>
        </row>
        <row r="129">
          <cell r="C129" t="str">
            <v>Reest. de Base sem adição de material</v>
          </cell>
        </row>
        <row r="130">
          <cell r="C130" t="str">
            <v>Reest. de Base sem adição de material</v>
          </cell>
        </row>
        <row r="131">
          <cell r="C131" t="str">
            <v>Imprimação asfáltica (EAI)</v>
          </cell>
        </row>
        <row r="132">
          <cell r="C132" t="str">
            <v>Reest. de Base com adição de material</v>
          </cell>
        </row>
        <row r="133">
          <cell r="C133" t="str">
            <v>Reest. de Base com adição de brita (e=15,0 cm)</v>
          </cell>
        </row>
        <row r="134">
          <cell r="C134" t="str">
            <v>Imprimação asfáltica (EAI)</v>
          </cell>
        </row>
        <row r="135">
          <cell r="C135" t="str">
            <v>Reest. de Base com adição de material fresado</v>
          </cell>
        </row>
        <row r="136">
          <cell r="C136" t="str">
            <v>Estabi. de Base com adição de mat. fresado  (e=15,0 cm)</v>
          </cell>
        </row>
        <row r="137">
          <cell r="C137" t="str">
            <v>Imprimação asfáltica (EAI)</v>
          </cell>
        </row>
        <row r="138">
          <cell r="C138" t="str">
            <v>Micro</v>
          </cell>
        </row>
        <row r="139">
          <cell r="C139" t="str">
            <v>Micro revestimento a frio - Microflex 1,5 cm BC c/ cal</v>
          </cell>
        </row>
        <row r="140">
          <cell r="C140" t="str">
            <v>Lama</v>
          </cell>
        </row>
        <row r="141">
          <cell r="C141" t="str">
            <v>Lama asfáltica - faixa III</v>
          </cell>
        </row>
        <row r="142">
          <cell r="C142" t="str">
            <v>TSD Serviço</v>
          </cell>
        </row>
        <row r="143">
          <cell r="C143" t="str">
            <v>Tratamento superficial duplo c/ emulsão BC</v>
          </cell>
        </row>
        <row r="144">
          <cell r="C144" t="str">
            <v>TSS Serviço</v>
          </cell>
        </row>
        <row r="145">
          <cell r="C145" t="str">
            <v>Tratamento superficial simples c/ emulsão BC</v>
          </cell>
        </row>
        <row r="146">
          <cell r="C146" t="str">
            <v>Reperfilagem</v>
          </cell>
        </row>
        <row r="147">
          <cell r="C147" t="str">
            <v>Pintura de Ligação</v>
          </cell>
        </row>
        <row r="148">
          <cell r="C148" t="str">
            <v>CBUQ - Massa Fina (e=2,0cm)</v>
          </cell>
        </row>
        <row r="149">
          <cell r="C149" t="str">
            <v>CBUQ - FAIXA B (4,0)</v>
          </cell>
        </row>
        <row r="150">
          <cell r="C150" t="str">
            <v>Pintura de Ligação</v>
          </cell>
        </row>
        <row r="151">
          <cell r="C151" t="str">
            <v>CBUQ - Faixa B  (e=4,0cm)</v>
          </cell>
        </row>
        <row r="152">
          <cell r="C152" t="str">
            <v>CBUQ - FAIXA B (4,5)</v>
          </cell>
        </row>
        <row r="153">
          <cell r="C153" t="str">
            <v>Pintura de Ligação</v>
          </cell>
        </row>
        <row r="154">
          <cell r="C154" t="str">
            <v>CBUQ - Faixa B  (e=4,5cm)</v>
          </cell>
        </row>
        <row r="155">
          <cell r="C155" t="str">
            <v>CBUQ - FAIXA B (5,0)</v>
          </cell>
        </row>
        <row r="156">
          <cell r="C156" t="str">
            <v>Pintura de Ligação</v>
          </cell>
        </row>
        <row r="157">
          <cell r="C157" t="str">
            <v>CBUQ - Faixa B  (e=5,0cm)</v>
          </cell>
        </row>
        <row r="158">
          <cell r="C158" t="str">
            <v>CBUQ - FAIXA B (6,5)</v>
          </cell>
        </row>
        <row r="159">
          <cell r="C159" t="str">
            <v>Pintura de Ligação</v>
          </cell>
        </row>
        <row r="160">
          <cell r="C160" t="str">
            <v>CBUQ - Faixa B  (e=6,5cm)</v>
          </cell>
        </row>
        <row r="161">
          <cell r="C161" t="str">
            <v>CBUQ - FAIXA C (3,0)</v>
          </cell>
        </row>
        <row r="162">
          <cell r="C162" t="str">
            <v>Pintura de Ligação</v>
          </cell>
        </row>
        <row r="163">
          <cell r="C163" t="str">
            <v>CBUQ - Faixa C  (e=3,0cm)</v>
          </cell>
        </row>
        <row r="164">
          <cell r="C164" t="str">
            <v>CBUQ - FAIXA C (4,0)</v>
          </cell>
        </row>
        <row r="165">
          <cell r="C165" t="str">
            <v>Pintura de Ligação</v>
          </cell>
        </row>
        <row r="166">
          <cell r="C166" t="str">
            <v>CBUQ - Faixa C  (e=4,0cm)</v>
          </cell>
        </row>
        <row r="167">
          <cell r="C167" t="str">
            <v>CBUQ - FAIXA C (4,5)</v>
          </cell>
        </row>
        <row r="168">
          <cell r="C168" t="str">
            <v>Pintura de Ligação</v>
          </cell>
        </row>
        <row r="169">
          <cell r="C169" t="str">
            <v>CBUQ - Faixa C  (e=4,5cm)</v>
          </cell>
        </row>
        <row r="170">
          <cell r="C170" t="str">
            <v>CBUQ - FAIXA C (5,0)</v>
          </cell>
        </row>
        <row r="171">
          <cell r="C171" t="str">
            <v>Pintura de Ligação</v>
          </cell>
        </row>
        <row r="172">
          <cell r="C172" t="str">
            <v>CBUQ - Faixa C  (e=5,0cm)</v>
          </cell>
        </row>
        <row r="173">
          <cell r="C173" t="str">
            <v>CBUQ - FAIXA C (6,0)</v>
          </cell>
        </row>
        <row r="174">
          <cell r="C174" t="str">
            <v>Pintura de Ligação</v>
          </cell>
        </row>
        <row r="175">
          <cell r="C175" t="str">
            <v>CBUQ - Faixa C  (e=6,0cm)</v>
          </cell>
        </row>
        <row r="176">
          <cell r="C176" t="str">
            <v>CBUQ - FAIXA C (6,5)</v>
          </cell>
        </row>
        <row r="177">
          <cell r="C177" t="str">
            <v>Pintura de Ligação</v>
          </cell>
        </row>
        <row r="178">
          <cell r="C178" t="str">
            <v>CBUQ - Faixa C  (e=6,5cm)</v>
          </cell>
        </row>
        <row r="179">
          <cell r="C179" t="str">
            <v>CBUQ - FAIXA C (7,0)</v>
          </cell>
        </row>
        <row r="180">
          <cell r="C180" t="str">
            <v>Pintura de Ligação</v>
          </cell>
        </row>
        <row r="181">
          <cell r="C181" t="str">
            <v>CBUQ - Faixa C  (e=7,0cm)</v>
          </cell>
        </row>
        <row r="182">
          <cell r="C182" t="str">
            <v>CBUQ - FAIXA C (7,5)</v>
          </cell>
        </row>
        <row r="183">
          <cell r="C183" t="str">
            <v>Pintura de Ligação</v>
          </cell>
        </row>
        <row r="184">
          <cell r="C184" t="str">
            <v>CBUQ - Faixa C  (e=7,5cm)</v>
          </cell>
        </row>
        <row r="185">
          <cell r="C185" t="str">
            <v>Reciclagem de Base Simples</v>
          </cell>
        </row>
        <row r="186">
          <cell r="C186" t="str">
            <v>Reciclagem de base simples  (e=0,0cm)</v>
          </cell>
        </row>
        <row r="187">
          <cell r="C187" t="str">
            <v>Imprimação Asfáltica (EAI)</v>
          </cell>
        </row>
        <row r="188">
          <cell r="C188" t="str">
            <v>Pintura de Ligação</v>
          </cell>
        </row>
        <row r="189">
          <cell r="C189" t="str">
            <v>Tratamento superficial simples c/ emulsão BC</v>
          </cell>
        </row>
        <row r="190">
          <cell r="C190" t="str">
            <v>Tratamento superficial duplo c/ emulsão BC</v>
          </cell>
        </row>
        <row r="191">
          <cell r="C191" t="str">
            <v>CBUQ - Faixa B  (e=0,0cm)</v>
          </cell>
        </row>
        <row r="192">
          <cell r="C192" t="str">
            <v>CBUQ - Faixa C  (e=0,0cm)</v>
          </cell>
        </row>
        <row r="193">
          <cell r="C193" t="str">
            <v>Reciclagem de Base com adição de Brita</v>
          </cell>
        </row>
        <row r="194">
          <cell r="C194" t="str">
            <v>Reciclagem de base com adição de brita (e=0,0cm)</v>
          </cell>
        </row>
        <row r="195">
          <cell r="C195" t="str">
            <v>Imprimação Asfáltica (EAI)</v>
          </cell>
        </row>
        <row r="196">
          <cell r="C196" t="str">
            <v>Pintura de Ligação</v>
          </cell>
        </row>
        <row r="197">
          <cell r="C197" t="str">
            <v>Tratamento superficial simples c/ emulsão BC</v>
          </cell>
        </row>
        <row r="198">
          <cell r="C198" t="str">
            <v>Tratamento superficial duplo c/ emulsão BC</v>
          </cell>
        </row>
        <row r="199">
          <cell r="C199" t="str">
            <v>CBUQ - Faixa B  (e=0,0cm)</v>
          </cell>
        </row>
        <row r="200">
          <cell r="C200" t="str">
            <v>CBUQ - Faixa C  (e=0,0cm)</v>
          </cell>
        </row>
        <row r="201">
          <cell r="C201" t="str">
            <v>Reciclagem de Base com adição de cimento</v>
          </cell>
        </row>
        <row r="202">
          <cell r="C202" t="str">
            <v>Reciclagem de base com adição de cimento  (e=0,0cm)</v>
          </cell>
        </row>
        <row r="203">
          <cell r="C203" t="str">
            <v>Imprimação Asfáltica (EAI)</v>
          </cell>
        </row>
        <row r="204">
          <cell r="C204" t="str">
            <v>Pintura de Ligação</v>
          </cell>
        </row>
        <row r="205">
          <cell r="C205" t="str">
            <v>Tratamento superficial simples c/ emulsão BC</v>
          </cell>
        </row>
        <row r="206">
          <cell r="C206" t="str">
            <v>Tratamento superficial duplo c/ emulsão BC</v>
          </cell>
        </row>
        <row r="207">
          <cell r="C207" t="str">
            <v>CBUQ - Faixa B  (e=0,0cm)</v>
          </cell>
        </row>
        <row r="208">
          <cell r="C208" t="str">
            <v>CBUQ - Faixa C  (e=0,0cm)</v>
          </cell>
        </row>
        <row r="209">
          <cell r="C209" t="str">
            <v>Reciclagem de Base com adição de brita e cimento</v>
          </cell>
        </row>
        <row r="210">
          <cell r="C210" t="str">
            <v>Reciclagem de base com adição de brita e cimento  (e=0,0cm)</v>
          </cell>
        </row>
        <row r="211">
          <cell r="C211" t="str">
            <v>Imprimação Asfáltica (EAI)</v>
          </cell>
        </row>
        <row r="212">
          <cell r="C212" t="str">
            <v>Pintura de Ligação</v>
          </cell>
        </row>
        <row r="213">
          <cell r="C213" t="str">
            <v>Tratamento superficial simples c/ emulsão BC</v>
          </cell>
        </row>
        <row r="214">
          <cell r="C214" t="str">
            <v>Tratamento superficial duplo c/ emulsão BC</v>
          </cell>
        </row>
        <row r="215">
          <cell r="C215" t="str">
            <v>CBUQ - Faixa B  (e=0,0cm)</v>
          </cell>
        </row>
        <row r="216">
          <cell r="C216" t="str">
            <v>CBUQ - Faixa C  (e=0,0cm)</v>
          </cell>
        </row>
        <row r="217">
          <cell r="C217" t="str">
            <v>Recuperação de pavimento</v>
          </cell>
        </row>
        <row r="218">
          <cell r="C218" t="str">
            <v>Remoção de Material asfáltico (e=0,0cm)</v>
          </cell>
        </row>
        <row r="219">
          <cell r="C219" t="str">
            <v>Remoção de Base Granular (e=0,0cm)</v>
          </cell>
        </row>
        <row r="220">
          <cell r="C220" t="str">
            <v>Solo estabilizado (e=0,0cm)</v>
          </cell>
        </row>
        <row r="221">
          <cell r="C221" t="str">
            <v>BGS (e=0,0cm)</v>
          </cell>
        </row>
        <row r="222">
          <cell r="C222" t="str">
            <v>BGTC (e=0,0cm)</v>
          </cell>
        </row>
        <row r="223">
          <cell r="C223" t="str">
            <v>Imprimação Asfáltica (EAI)</v>
          </cell>
        </row>
        <row r="224">
          <cell r="C224" t="str">
            <v>Pintura de Ligação</v>
          </cell>
        </row>
        <row r="225">
          <cell r="C225" t="str">
            <v>Tratamento superficial simples c/ emulsão BC</v>
          </cell>
        </row>
        <row r="226">
          <cell r="C226" t="str">
            <v>Tratamento superficial duplo c/ emulsão BC</v>
          </cell>
        </row>
        <row r="227">
          <cell r="C227" t="str">
            <v>CBUQ - Faixa B  (e=0,0cm)</v>
          </cell>
        </row>
        <row r="228">
          <cell r="C228" t="str">
            <v>CBUQ - Faixa C  (e=0,0cm)</v>
          </cell>
        </row>
        <row r="229">
          <cell r="C229" t="str">
            <v>DRENAGEM SUPERFICIAL</v>
          </cell>
        </row>
        <row r="230">
          <cell r="C230" t="str">
            <v>Meio fio de concreto - MFC 01</v>
          </cell>
        </row>
        <row r="231">
          <cell r="C231" t="str">
            <v>Meio fio de concreto - MFC 04</v>
          </cell>
        </row>
        <row r="232">
          <cell r="C232" t="str">
            <v>Meio fio de concreto - MFC 05</v>
          </cell>
        </row>
        <row r="233">
          <cell r="C233" t="str">
            <v>Sarjeta triangular de concreto - STC 01</v>
          </cell>
        </row>
        <row r="234">
          <cell r="C234" t="str">
            <v>Sarjeta triangular de concreto - STC 02</v>
          </cell>
        </row>
        <row r="235">
          <cell r="C235" t="str">
            <v>Sarjeta triangular de concreto - STC 03</v>
          </cell>
        </row>
        <row r="236">
          <cell r="C236" t="str">
            <v>Sarjeta trapezoidal de concreto - SZC 01</v>
          </cell>
        </row>
        <row r="237">
          <cell r="C237" t="str">
            <v>Sarjeta de canteiro central de concreto - SCC 04</v>
          </cell>
        </row>
        <row r="238">
          <cell r="C238" t="str">
            <v>Transposição de segmentos de sarjeta - TSS 03</v>
          </cell>
        </row>
        <row r="239">
          <cell r="C239" t="str">
            <v>Entrada para descida d'água - EDA 01</v>
          </cell>
        </row>
        <row r="240">
          <cell r="C240" t="str">
            <v>Entrada para descida d'água - EDA 02</v>
          </cell>
        </row>
        <row r="241">
          <cell r="C241" t="str">
            <v>Descida d'água de aterros tipo rápido - DAR 01</v>
          </cell>
        </row>
        <row r="242">
          <cell r="C242" t="str">
            <v>Descida d'água de aterros tipo rápido - DAR 02</v>
          </cell>
        </row>
        <row r="243">
          <cell r="C243" t="str">
            <v>Descida d'água de aterros tipo rápido - DAR 03</v>
          </cell>
        </row>
        <row r="244">
          <cell r="C244" t="str">
            <v>Dreno longitudinal profundo para corte em solo - DPS 01</v>
          </cell>
        </row>
        <row r="245">
          <cell r="C245" t="str">
            <v>Dreno longitudinal profundo para corte em solo - DPS 03</v>
          </cell>
        </row>
        <row r="246">
          <cell r="C246" t="str">
            <v>Dreno longitudinal profundo para corte em rocha - DPR 01</v>
          </cell>
        </row>
        <row r="247">
          <cell r="C247" t="str">
            <v>Boca de saída para dreno longitudinal profundo - BSD 01</v>
          </cell>
        </row>
        <row r="248">
          <cell r="C248" t="str">
            <v>Boca de saída para dreno sub-superficial - BSD 03</v>
          </cell>
        </row>
        <row r="249">
          <cell r="C249" t="str">
            <v>Valeta de proteção de aterros com revestimento vegetal - VPA 01</v>
          </cell>
        </row>
        <row r="250">
          <cell r="C250" t="str">
            <v>Valeta de proteção de cortes com revestimento vegetal - VPC 01</v>
          </cell>
        </row>
        <row r="251">
          <cell r="C251" t="str">
            <v>Valeta de proteção de aterros com revestimento de concreto - VPA 03</v>
          </cell>
        </row>
        <row r="252">
          <cell r="C252" t="str">
            <v>Valeta de proteção de cortes com revestimento de concreto - VPC 03</v>
          </cell>
        </row>
        <row r="253">
          <cell r="C253" t="str">
            <v>Corpo BSCC 1,50 x 1,50 m - moldado no local - altura do aterro 0,00 a 1,00 m</v>
          </cell>
        </row>
        <row r="254">
          <cell r="C254" t="str">
            <v>Boca BSCC 1,50 x 1,50 m - esconsidade 0°</v>
          </cell>
        </row>
        <row r="255">
          <cell r="C255" t="str">
            <v>Corpo BSCC 2,00 x 2,00 m - moldado no local - altura do aterro 0,00 a 1,00 m</v>
          </cell>
        </row>
        <row r="256">
          <cell r="C256" t="str">
            <v>Boca BSCC 2,00 x 2,00 m - esconsidade 0°</v>
          </cell>
        </row>
        <row r="257">
          <cell r="C257" t="str">
            <v>Corpo BSCC 2,50 x 2,50 m - moldado no local - altura do aterro 0,00 a 1,00 m</v>
          </cell>
        </row>
        <row r="258">
          <cell r="C258" t="str">
            <v>Boca BSCC 2,50 x 2,50 m - esconsidade 0°</v>
          </cell>
        </row>
        <row r="259">
          <cell r="C259" t="str">
            <v>Corpo BSCC 3,00 x 3,00 m - moldado no local - altura do aterro 0,00 a 1,00 m</v>
          </cell>
        </row>
        <row r="260">
          <cell r="C260" t="str">
            <v>Boca BSCC 3,00 x 3,00 m - esconsidade 0°</v>
          </cell>
        </row>
        <row r="261">
          <cell r="C261" t="str">
            <v>Hidrossemeadura</v>
          </cell>
        </row>
        <row r="262">
          <cell r="C262" t="str">
            <v>OBRAS DE ARTE ESPECIAIS</v>
          </cell>
        </row>
        <row r="263">
          <cell r="C263" t="str">
            <v>Recomposição de defensa metálica</v>
          </cell>
        </row>
        <row r="264">
          <cell r="C264" t="str">
            <v>Recomposição de guarda-corpo</v>
          </cell>
        </row>
        <row r="265">
          <cell r="C265" t="str">
            <v>Recomposição de Barreira New Jersey simples</v>
          </cell>
        </row>
        <row r="266">
          <cell r="C266" t="str">
            <v>OBRAS COMPLEMENTARES</v>
          </cell>
        </row>
        <row r="267">
          <cell r="C267" t="str">
            <v>Recomposição de defensa metálica</v>
          </cell>
        </row>
        <row r="268">
          <cell r="C268" t="str">
            <v>Recomposição de Talude - Erosão</v>
          </cell>
        </row>
        <row r="269">
          <cell r="C269" t="str">
            <v>TERRAPLANAGEM</v>
          </cell>
        </row>
        <row r="270">
          <cell r="C270" t="str">
            <v>Recomposição de erosão em corte ou aterro com material de jazida</v>
          </cell>
        </row>
        <row r="271">
          <cell r="C271" t="str">
            <v>DRENAGEM SUPERFICIAL</v>
          </cell>
        </row>
        <row r="272">
          <cell r="C272" t="str">
            <v>Meio fio de concreto - MFC 01</v>
          </cell>
        </row>
        <row r="273">
          <cell r="C273" t="str">
            <v>Entrada para descida d'água - EDA 02</v>
          </cell>
        </row>
        <row r="274">
          <cell r="C274" t="str">
            <v>Descida d'água de aterros em degraus - DAD 01</v>
          </cell>
        </row>
        <row r="275">
          <cell r="C275" t="str">
            <v>Dissipador de energia - DEB 02</v>
          </cell>
        </row>
        <row r="276">
          <cell r="C276" t="str">
            <v>SERVIÇOS AMBIENTAIS</v>
          </cell>
        </row>
        <row r="277">
          <cell r="C277" t="str">
            <v>Enleivamento</v>
          </cell>
        </row>
        <row r="278">
          <cell r="C278" t="str">
            <v>SINALIZAÇÃO</v>
          </cell>
        </row>
        <row r="279">
          <cell r="C279" t="str">
            <v>Sinalização Provisória</v>
          </cell>
        </row>
        <row r="280">
          <cell r="C280" t="str">
            <v>Pintura de faixa (sinalização provisória)</v>
          </cell>
        </row>
        <row r="281">
          <cell r="C281" t="str">
            <v>Sinalização Horizontal</v>
          </cell>
        </row>
        <row r="282">
          <cell r="C282" t="str">
            <v>Tachas Refletivas Bidirecionais</v>
          </cell>
        </row>
        <row r="283">
          <cell r="C283" t="str">
            <v>Implantação de tachão</v>
          </cell>
        </row>
        <row r="284">
          <cell r="C284" t="str">
            <v>MANUTENÇÃO E CONSERVAÇÃO</v>
          </cell>
        </row>
        <row r="285">
          <cell r="C285" t="str">
            <v>Pavimento e Faixa de Domínio</v>
          </cell>
        </row>
        <row r="286">
          <cell r="C286" t="str">
            <v>Serviços de Manutenção e Conservação do Pavimento e Faixa de Domínio (1º ano)</v>
          </cell>
        </row>
        <row r="287">
          <cell r="C287" t="str">
            <v>Serviços de Manutenção e Conservação do Pavimento e Faixa de Domínio (2º ano)</v>
          </cell>
        </row>
        <row r="288">
          <cell r="C288" t="str">
            <v>Serviços de Manutenção e Conservação do Pavimento e Faixa de Domínio (3º ano)</v>
          </cell>
        </row>
        <row r="289">
          <cell r="C289" t="str">
            <v>Serviços de Manutenção e Conservação do Pavimento e Faixa de Domínio (4º ano)</v>
          </cell>
        </row>
        <row r="290">
          <cell r="C290" t="str">
            <v>Serviços de Manutenção e Conservação do Pavimento e Faixa de Domínio (5º ano)</v>
          </cell>
        </row>
        <row r="291">
          <cell r="C291" t="str">
            <v>Sinalização e Segurança</v>
          </cell>
        </row>
        <row r="292">
          <cell r="C292" t="str">
            <v>Serviços de Manutenção e Conservação dos Dispositivos de Sinalização e Segurança</v>
          </cell>
        </row>
        <row r="293">
          <cell r="C293" t="str">
            <v>Sinalização e Segurança</v>
          </cell>
        </row>
        <row r="294">
          <cell r="C294" t="str">
            <v>Serviços de Manutenção e Conservação dos Dispositivos de Sinalização e Segurança</v>
          </cell>
        </row>
        <row r="298">
          <cell r="C298" t="str">
            <v>MATERIAL BETUMINOSO</v>
          </cell>
        </row>
        <row r="299">
          <cell r="C299" t="str">
            <v>Aquisição</v>
          </cell>
        </row>
        <row r="300">
          <cell r="C300" t="str">
            <v>Aquisição CAP 50 70</v>
          </cell>
        </row>
        <row r="301">
          <cell r="C301" t="str">
            <v>Aquisição EAI</v>
          </cell>
        </row>
        <row r="302">
          <cell r="C302" t="str">
            <v>Aquisição CM 30</v>
          </cell>
        </row>
        <row r="303">
          <cell r="C303" t="str">
            <v>Aquisição RL 1C</v>
          </cell>
        </row>
        <row r="304">
          <cell r="C304" t="str">
            <v>Aquisição RR 1C</v>
          </cell>
        </row>
        <row r="305">
          <cell r="C305" t="str">
            <v>Aquisição RR 2C</v>
          </cell>
        </row>
        <row r="306">
          <cell r="C306" t="str">
            <v>Aquisição RM 1C</v>
          </cell>
        </row>
        <row r="307">
          <cell r="C307" t="str">
            <v>Aquisição RC 1C - E</v>
          </cell>
        </row>
        <row r="308">
          <cell r="C308" t="str">
            <v>Aquisição RR 2C - E</v>
          </cell>
        </row>
        <row r="309">
          <cell r="C309" t="str">
            <v>Aquisição SBS 55 75</v>
          </cell>
        </row>
        <row r="310">
          <cell r="C310" t="str">
            <v>Transporte  (DMT = 0 km)</v>
          </cell>
        </row>
        <row r="311">
          <cell r="C311" t="str">
            <v>Transporte CAP 50 70</v>
          </cell>
        </row>
        <row r="312">
          <cell r="C312" t="str">
            <v>Transporte  (DMT = 0 km)</v>
          </cell>
        </row>
        <row r="313">
          <cell r="C313" t="str">
            <v>Transporte EAI</v>
          </cell>
        </row>
        <row r="314">
          <cell r="C314" t="str">
            <v>Transporte  (DMT = 0 km)</v>
          </cell>
        </row>
        <row r="315">
          <cell r="C315" t="str">
            <v>Transporte CM 30</v>
          </cell>
        </row>
        <row r="316">
          <cell r="C316" t="str">
            <v>Transporte  (DMT = 0 km)</v>
          </cell>
        </row>
        <row r="317">
          <cell r="C317" t="str">
            <v>Transporte RL 1C</v>
          </cell>
        </row>
        <row r="318">
          <cell r="C318" t="str">
            <v>Transporte  (DMT = 0 km)</v>
          </cell>
        </row>
        <row r="319">
          <cell r="C319" t="str">
            <v>Transporte RR 1C</v>
          </cell>
        </row>
        <row r="320">
          <cell r="C320" t="str">
            <v>Transporte  (DMT = 0 km)</v>
          </cell>
        </row>
        <row r="321">
          <cell r="C321" t="str">
            <v>Transporte RR 2C</v>
          </cell>
        </row>
        <row r="322">
          <cell r="C322" t="str">
            <v>Transporte  (DMT = 0 km)</v>
          </cell>
        </row>
        <row r="323">
          <cell r="C323" t="str">
            <v>Transporte RM 1C</v>
          </cell>
        </row>
        <row r="324">
          <cell r="C324" t="str">
            <v>Transporte  (DMT = 0 km)</v>
          </cell>
        </row>
        <row r="325">
          <cell r="C325" t="str">
            <v>Transporte RC 1C - E</v>
          </cell>
        </row>
        <row r="326">
          <cell r="C326" t="str">
            <v>Transporte  (DMT = 0 km)</v>
          </cell>
        </row>
        <row r="327">
          <cell r="C327" t="str">
            <v>Transporte RR 2C - E</v>
          </cell>
        </row>
        <row r="328">
          <cell r="C328" t="str">
            <v>Transporte  (DMT = 0 km)</v>
          </cell>
        </row>
        <row r="329">
          <cell r="C329" t="str">
            <v>Transporte SBS 55 75</v>
          </cell>
        </row>
        <row r="330">
          <cell r="C330" t="str">
            <v>ADMINISTRAÇÃO LOCAL</v>
          </cell>
        </row>
        <row r="331">
          <cell r="C331" t="str">
            <v>Parcela Fixa - Recuperação</v>
          </cell>
        </row>
        <row r="332">
          <cell r="C332" t="str">
            <v>Mão de Obra</v>
          </cell>
        </row>
        <row r="333">
          <cell r="C333" t="str">
            <v>Veículos</v>
          </cell>
        </row>
        <row r="334">
          <cell r="C334" t="str">
            <v>Parcela Fixa - Manutenção e Conservação</v>
          </cell>
        </row>
        <row r="335">
          <cell r="C335" t="str">
            <v>Mão de Obra</v>
          </cell>
        </row>
        <row r="336">
          <cell r="C336" t="str">
            <v>Veículos</v>
          </cell>
        </row>
        <row r="337">
          <cell r="C337" t="str">
            <v xml:space="preserve">Parcela Vinculada </v>
          </cell>
        </row>
        <row r="338">
          <cell r="C338" t="str">
            <v xml:space="preserve">Equipe de produção de terraplenagem </v>
          </cell>
        </row>
        <row r="339">
          <cell r="C339" t="str">
            <v xml:space="preserve">Equipe de produção de pavimentação </v>
          </cell>
        </row>
        <row r="340">
          <cell r="C340" t="str">
            <v xml:space="preserve">Equipe de topografia </v>
          </cell>
        </row>
        <row r="341">
          <cell r="C341" t="str">
            <v>Equipe de medicina e segurança do trabalho - Nº func. &gt; 100</v>
          </cell>
        </row>
        <row r="342">
          <cell r="C342" t="str">
            <v>Equipe de medicina e segurança do trabalho - Nº func. ≤ 100</v>
          </cell>
        </row>
        <row r="343">
          <cell r="C343" t="str">
            <v xml:space="preserve">Técnicos especializados </v>
          </cell>
        </row>
        <row r="344">
          <cell r="C344" t="str">
            <v>Equipe de conservação rodoviária</v>
          </cell>
        </row>
        <row r="345">
          <cell r="C345" t="str">
            <v xml:space="preserve">Parcela Variável </v>
          </cell>
        </row>
        <row r="346">
          <cell r="C346" t="str">
            <v xml:space="preserve">Equipes de frente de serviço </v>
          </cell>
        </row>
        <row r="347">
          <cell r="C347" t="str">
            <v xml:space="preserve">Laboratório de solos </v>
          </cell>
        </row>
        <row r="348">
          <cell r="C348" t="str">
            <v xml:space="preserve">Laboratório de asfaltos </v>
          </cell>
        </row>
        <row r="349">
          <cell r="C349" t="str">
            <v xml:space="preserve">Laboratório de concreto </v>
          </cell>
        </row>
        <row r="350">
          <cell r="C350" t="str">
            <v xml:space="preserve">Manejo florestal </v>
          </cell>
        </row>
        <row r="351">
          <cell r="C351" t="str">
            <v xml:space="preserve">Manutenção do Canteiro de Obras e Acampamentos </v>
          </cell>
        </row>
        <row r="352">
          <cell r="C352" t="str">
            <v xml:space="preserve">Equipe de manutenção </v>
          </cell>
        </row>
        <row r="353">
          <cell r="C353" t="str">
            <v xml:space="preserve">Despesas Diversas </v>
          </cell>
        </row>
        <row r="354">
          <cell r="C354" t="str">
            <v>CANTEIRO E MOBILIZAÇÃO</v>
          </cell>
        </row>
        <row r="355">
          <cell r="C355" t="str">
            <v>Mobilização</v>
          </cell>
        </row>
        <row r="356">
          <cell r="C356" t="str">
            <v>Desmobilização</v>
          </cell>
        </row>
        <row r="357">
          <cell r="C357" t="str">
            <v>Canteiro Principal</v>
          </cell>
        </row>
        <row r="358">
          <cell r="C358" t="str">
            <v>Escritório e seção téc.</v>
          </cell>
        </row>
        <row r="359">
          <cell r="C359" t="str">
            <v>Refeitório e cozinha</v>
          </cell>
        </row>
        <row r="360">
          <cell r="C360" t="str">
            <v>Alojamentos</v>
          </cell>
        </row>
        <row r="361">
          <cell r="C361" t="str">
            <v>Banheiros e vestiário</v>
          </cell>
        </row>
        <row r="362">
          <cell r="C362" t="str">
            <v>Ambulatório</v>
          </cell>
        </row>
        <row r="363">
          <cell r="C363" t="str">
            <v>Área de recreação</v>
          </cell>
        </row>
        <row r="364">
          <cell r="C364" t="str">
            <v>Residências</v>
          </cell>
        </row>
        <row r="365">
          <cell r="C365" t="str">
            <v>Almoxarifado</v>
          </cell>
        </row>
        <row r="366">
          <cell r="C366" t="str">
            <v>Depósito de cimento</v>
          </cell>
        </row>
        <row r="367">
          <cell r="C367" t="str">
            <v>Oficina</v>
          </cell>
        </row>
        <row r="368">
          <cell r="C368" t="str">
            <v>Sala de topografia</v>
          </cell>
        </row>
        <row r="369">
          <cell r="C369" t="str">
            <v>Guarita</v>
          </cell>
        </row>
        <row r="370">
          <cell r="C370" t="str">
            <v>Áreas descobertas</v>
          </cell>
        </row>
        <row r="371">
          <cell r="C371" t="str">
            <v>Instalações Industriais</v>
          </cell>
        </row>
        <row r="372">
          <cell r="C372" t="str">
            <v>Laboratório</v>
          </cell>
        </row>
        <row r="373">
          <cell r="C373" t="str">
            <v>Instalação da usina misturadora de solos com capacidade de 300 t/h</v>
          </cell>
        </row>
        <row r="374">
          <cell r="C374" t="str">
            <v>Instalação da usina de asfalto a quente capacidade de 120 t/h</v>
          </cell>
        </row>
        <row r="375">
          <cell r="C375" t="str">
            <v>Posto de combustivel</v>
          </cell>
        </row>
        <row r="376">
          <cell r="C376" t="str">
            <v xml:space="preserve">Depósito de óleo enterrado para oficina			</v>
          </cell>
        </row>
        <row r="377">
          <cell r="C377" t="str">
            <v>Sistema separador água e óleo</v>
          </cell>
        </row>
        <row r="378">
          <cell r="C378" t="str">
            <v>Rampa de lavagem</v>
          </cell>
        </row>
        <row r="381">
          <cell r="C381" t="str">
            <v>BR-/RN</v>
          </cell>
        </row>
        <row r="382">
          <cell r="C382" t="str">
            <v xml:space="preserve"> - </v>
          </cell>
        </row>
        <row r="383">
          <cell r="C383">
            <v>100</v>
          </cell>
        </row>
      </sheetData>
      <sheetData sheetId="7">
        <row r="1">
          <cell r="B1" t="str">
            <v>Planilha de Medição de Serviços</v>
          </cell>
        </row>
        <row r="3">
          <cell r="B3" t="str">
            <v>DISCRIMINAÇÃO</v>
          </cell>
        </row>
        <row r="4">
          <cell r="B4" t="str">
            <v>PISTA ROLAMENTO</v>
          </cell>
        </row>
        <row r="5">
          <cell r="B5" t="str">
            <v>FR (3,0) (100%) (L=3,50m) - (Ext. =0 Kmf, Preço Unit. = R$ 0,00)</v>
          </cell>
        </row>
        <row r="6">
          <cell r="B6" t="str">
            <v>Fresagem Contínua do Pav. (e=3,0cm)</v>
          </cell>
        </row>
        <row r="7">
          <cell r="B7" t="str">
            <v>Pintura de Ligação</v>
          </cell>
        </row>
        <row r="8">
          <cell r="B8" t="str">
            <v>Aquisição RR 1C</v>
          </cell>
        </row>
        <row r="9">
          <cell r="B9" t="str">
            <v>Transporte RR 1C</v>
          </cell>
        </row>
        <row r="10">
          <cell r="B10" t="str">
            <v>CBUQ - Faixa C (e=3,0cm)</v>
          </cell>
        </row>
        <row r="11">
          <cell r="B11" t="str">
            <v>Aquisição CAP 50 70</v>
          </cell>
        </row>
        <row r="12">
          <cell r="B12" t="str">
            <v>Transporte CAP 50 70</v>
          </cell>
        </row>
        <row r="14">
          <cell r="B14" t="str">
            <v>FR (3,0) (90%) (L=3,50m) - (Ext. =0 Kmf, Preço Unit. = R$ 0,00)</v>
          </cell>
        </row>
        <row r="15">
          <cell r="B15" t="str">
            <v>Fresagem Contínua do Pav. (e=3,0cm)</v>
          </cell>
        </row>
        <row r="16">
          <cell r="B16" t="str">
            <v>Pintura de Ligação</v>
          </cell>
        </row>
        <row r="17">
          <cell r="B17" t="str">
            <v>Aquisição RR 1C</v>
          </cell>
        </row>
        <row r="18">
          <cell r="B18" t="str">
            <v>Transporte RR 1C</v>
          </cell>
        </row>
        <row r="19">
          <cell r="B19" t="str">
            <v>CBUQ - Faixa C (e=3,0cm)</v>
          </cell>
        </row>
        <row r="20">
          <cell r="B20" t="str">
            <v>Aquisição CAP 50 70</v>
          </cell>
        </row>
        <row r="21">
          <cell r="B21" t="str">
            <v>Transporte CAP 50 70</v>
          </cell>
        </row>
        <row r="23">
          <cell r="B23" t="str">
            <v>FR (3,0) (80%) (L=3,50m) - (Ext. =0 Kmf, Preço Unit. = R$ 0,00)</v>
          </cell>
        </row>
        <row r="24">
          <cell r="B24" t="str">
            <v>Fresagem Contínua do Pav. (e=3,0cm)</v>
          </cell>
        </row>
        <row r="25">
          <cell r="B25" t="str">
            <v>Pintura de Ligação</v>
          </cell>
        </row>
        <row r="26">
          <cell r="B26" t="str">
            <v>Aquisição RR 1C</v>
          </cell>
        </row>
        <row r="27">
          <cell r="B27" t="str">
            <v>Transporte RR 1C</v>
          </cell>
        </row>
        <row r="28">
          <cell r="B28" t="str">
            <v>CBUQ - Faixa C (e=3,0cm)</v>
          </cell>
        </row>
        <row r="29">
          <cell r="B29" t="str">
            <v>Aquisição CAP 50 70</v>
          </cell>
        </row>
        <row r="30">
          <cell r="B30" t="str">
            <v>Transporte CAP 50 70</v>
          </cell>
        </row>
        <row r="32">
          <cell r="B32" t="str">
            <v>FR (3,0) (70%) (L=3,50m) - (Ext. =0 Kmf, Preço Unit. = R$ 0,00)</v>
          </cell>
        </row>
        <row r="33">
          <cell r="B33" t="str">
            <v>Fresagem Contínua do Pav. (e=3,0cm)</v>
          </cell>
        </row>
        <row r="34">
          <cell r="B34" t="str">
            <v>Pintura de Ligação</v>
          </cell>
        </row>
        <row r="35">
          <cell r="B35" t="str">
            <v>Aquisição RR 1C</v>
          </cell>
        </row>
        <row r="36">
          <cell r="B36" t="str">
            <v>Transporte RR 1C</v>
          </cell>
        </row>
        <row r="37">
          <cell r="B37" t="str">
            <v>CBUQ - Faixa C (e=3,0cm)</v>
          </cell>
        </row>
        <row r="38">
          <cell r="B38" t="str">
            <v>Aquisição CAP 50 70</v>
          </cell>
        </row>
        <row r="39">
          <cell r="B39" t="str">
            <v>Transporte CAP 50 70</v>
          </cell>
        </row>
        <row r="41">
          <cell r="B41" t="str">
            <v>FR (3,0) (60%) (L=3,50m) - (Ext. =0 Kmf, Preço Unit. = R$ 0,00)</v>
          </cell>
        </row>
        <row r="42">
          <cell r="B42" t="str">
            <v>Fresagem Contínua do Pav. (e=3,0cm)</v>
          </cell>
        </row>
        <row r="43">
          <cell r="B43" t="str">
            <v>Pintura de Ligação</v>
          </cell>
        </row>
        <row r="44">
          <cell r="B44" t="str">
            <v>Aquisição RR 1C</v>
          </cell>
        </row>
        <row r="45">
          <cell r="B45" t="str">
            <v>Transporte RR 1C</v>
          </cell>
        </row>
        <row r="46">
          <cell r="B46" t="str">
            <v>CBUQ - Faixa C (e=3,0cm)</v>
          </cell>
        </row>
        <row r="47">
          <cell r="B47" t="str">
            <v>Aquisição CAP 50 70</v>
          </cell>
        </row>
        <row r="48">
          <cell r="B48" t="str">
            <v>Transporte CAP 50 70</v>
          </cell>
        </row>
        <row r="50">
          <cell r="B50" t="str">
            <v>FR (3,0) (50%) (L=3,50m) - (Ext. =0 Kmf, Preço Unit. = R$ 0,00)</v>
          </cell>
        </row>
        <row r="51">
          <cell r="B51" t="str">
            <v>Fresagem Contínua do Pav. (e=3,0cm)</v>
          </cell>
        </row>
        <row r="52">
          <cell r="B52" t="str">
            <v>Pintura de Ligação</v>
          </cell>
        </row>
        <row r="53">
          <cell r="B53" t="str">
            <v>Aquisição RR 1C</v>
          </cell>
        </row>
        <row r="54">
          <cell r="B54" t="str">
            <v>Transporte RR 1C</v>
          </cell>
        </row>
        <row r="55">
          <cell r="B55" t="str">
            <v>CBUQ - Faixa C (e=3,0cm)</v>
          </cell>
        </row>
        <row r="56">
          <cell r="B56" t="str">
            <v>Aquisição CAP 50 70</v>
          </cell>
        </row>
        <row r="57">
          <cell r="B57" t="str">
            <v>Transporte CAP 50 70</v>
          </cell>
        </row>
        <row r="59">
          <cell r="B59" t="str">
            <v>FR (3,0) (40%) (L=3,50m) - (Ext. =0 Kmf, Preço Unit. = R$ 0,00)</v>
          </cell>
        </row>
        <row r="60">
          <cell r="B60" t="str">
            <v>Fresagem Contínua do Pav. (e=3,0cm)</v>
          </cell>
        </row>
        <row r="61">
          <cell r="B61" t="str">
            <v>Pintura de Ligação</v>
          </cell>
        </row>
        <row r="62">
          <cell r="B62" t="str">
            <v>Aquisição RR 1C</v>
          </cell>
        </row>
        <row r="63">
          <cell r="B63" t="str">
            <v>Transporte RR 1C</v>
          </cell>
        </row>
        <row r="64">
          <cell r="B64" t="str">
            <v>CBUQ - Faixa C (e=3,0cm)</v>
          </cell>
        </row>
        <row r="65">
          <cell r="B65" t="str">
            <v>Aquisição CAP 50 70</v>
          </cell>
        </row>
        <row r="66">
          <cell r="B66" t="str">
            <v>Transporte CAP 50 70</v>
          </cell>
        </row>
        <row r="68">
          <cell r="B68" t="str">
            <v>FR (3,0) (30%) (L=3,50m) - (Ext. =0 Kmf, Preço Unit. = R$ 0,00)</v>
          </cell>
        </row>
        <row r="69">
          <cell r="B69" t="str">
            <v>Fresagem Contínua do Pav. (e=3,0cm)</v>
          </cell>
        </row>
        <row r="70">
          <cell r="B70" t="str">
            <v>Pintura de Ligação</v>
          </cell>
        </row>
        <row r="71">
          <cell r="B71" t="str">
            <v>Aquisição RR 1C</v>
          </cell>
        </row>
        <row r="72">
          <cell r="B72" t="str">
            <v>Transporte RR 1C</v>
          </cell>
        </row>
        <row r="73">
          <cell r="B73" t="str">
            <v>CBUQ - Faixa C (e=3,0cm)</v>
          </cell>
        </row>
        <row r="74">
          <cell r="B74" t="str">
            <v>Aquisição CAP 50 70</v>
          </cell>
        </row>
        <row r="75">
          <cell r="B75" t="str">
            <v>Transporte CAP 50 70</v>
          </cell>
        </row>
        <row r="77">
          <cell r="B77" t="str">
            <v>FR (3,0) (25%) (L=3,50m) - (Ext. =0 Kmf, Preço Unit. = R$ 0,00)</v>
          </cell>
        </row>
        <row r="78">
          <cell r="B78" t="str">
            <v>Fresagem Contínua do Pav. (e=3,0cm)</v>
          </cell>
        </row>
        <row r="79">
          <cell r="B79" t="str">
            <v>Pintura de Ligação</v>
          </cell>
        </row>
        <row r="80">
          <cell r="B80" t="str">
            <v>Aquisição RR 1C</v>
          </cell>
        </row>
        <row r="81">
          <cell r="B81" t="str">
            <v>Transporte RR 1C</v>
          </cell>
        </row>
        <row r="82">
          <cell r="B82" t="str">
            <v>CBUQ - Faixa C (e=3,0cm)</v>
          </cell>
        </row>
        <row r="83">
          <cell r="B83" t="str">
            <v>Aquisição CAP 50 70</v>
          </cell>
        </row>
        <row r="84">
          <cell r="B84" t="str">
            <v>Transporte CAP 50 70</v>
          </cell>
        </row>
        <row r="86">
          <cell r="B86" t="str">
            <v>FR (3,0) (20%) (L=3,50m) - (Ext. =0 Kmf, Preço Unit. = R$ 0,00)</v>
          </cell>
        </row>
        <row r="87">
          <cell r="B87" t="str">
            <v>Fresagem Descontínua do Pav. (e=3,0cm)</v>
          </cell>
        </row>
        <row r="88">
          <cell r="B88" t="str">
            <v>Pintura de Ligação</v>
          </cell>
        </row>
        <row r="89">
          <cell r="B89" t="str">
            <v>Aquisição RR 1C</v>
          </cell>
        </row>
        <row r="90">
          <cell r="B90" t="str">
            <v>Transporte RR 1C</v>
          </cell>
        </row>
        <row r="91">
          <cell r="B91" t="str">
            <v>CBUQ - Faixa C (e=3,0cm)</v>
          </cell>
        </row>
        <row r="92">
          <cell r="B92" t="str">
            <v>Aquisição CAP 50 70</v>
          </cell>
        </row>
        <row r="93">
          <cell r="B93" t="str">
            <v>Transporte CAP 50 70</v>
          </cell>
        </row>
        <row r="95">
          <cell r="B95" t="str">
            <v>FR (3,0) (15%) (L=3,50m) - (Ext. =0 Kmf, Preço Unit. = R$ 0,00)</v>
          </cell>
        </row>
        <row r="96">
          <cell r="B96" t="str">
            <v>Fresagem Descontínua do Pav. (e=3,0cm)</v>
          </cell>
        </row>
        <row r="97">
          <cell r="B97" t="str">
            <v>Pintura de Ligação</v>
          </cell>
        </row>
        <row r="98">
          <cell r="B98" t="str">
            <v>Aquisição RR 1C</v>
          </cell>
        </row>
        <row r="99">
          <cell r="B99" t="str">
            <v>Transporte RR 1C</v>
          </cell>
        </row>
        <row r="100">
          <cell r="B100" t="str">
            <v>CBUQ - Faixa C (e=3,0cm)</v>
          </cell>
        </row>
        <row r="101">
          <cell r="B101" t="str">
            <v>Aquisição CAP 50 70</v>
          </cell>
        </row>
        <row r="102">
          <cell r="B102" t="str">
            <v>Transporte CAP 50 70</v>
          </cell>
        </row>
        <row r="104">
          <cell r="B104" t="str">
            <v>FR (3,0) (10%) (L=3,50m) - (Ext. =0 Kmf, Preço Unit. = R$ 0,00)</v>
          </cell>
        </row>
        <row r="105">
          <cell r="B105" t="str">
            <v>Fresagem Descontínua do Pav. (e=3,0cm)</v>
          </cell>
        </row>
        <row r="106">
          <cell r="B106" t="str">
            <v>Pintura de Ligação</v>
          </cell>
        </row>
        <row r="107">
          <cell r="B107" t="str">
            <v>Aquisição RR 1C</v>
          </cell>
        </row>
        <row r="108">
          <cell r="B108" t="str">
            <v>Transporte RR 1C</v>
          </cell>
        </row>
        <row r="109">
          <cell r="B109" t="str">
            <v>CBUQ - Faixa C (e=3,0cm)</v>
          </cell>
        </row>
        <row r="110">
          <cell r="B110" t="str">
            <v>Aquisição CAP 50 70</v>
          </cell>
        </row>
        <row r="111">
          <cell r="B111" t="str">
            <v>Transporte CAP 50 70</v>
          </cell>
        </row>
        <row r="113">
          <cell r="B113" t="str">
            <v>FR (3,0) (5%) (L=3,50m) - (Ext. =0 Kmf, Preço Unit. = R$ 0,00)</v>
          </cell>
        </row>
        <row r="114">
          <cell r="B114" t="str">
            <v>Fresagem Descontínua do Pav. (e=3,0cm)</v>
          </cell>
        </row>
        <row r="115">
          <cell r="B115" t="str">
            <v>Pintura de Ligação</v>
          </cell>
        </row>
        <row r="116">
          <cell r="B116" t="str">
            <v>Aquisição RR 1C</v>
          </cell>
        </row>
        <row r="117">
          <cell r="B117" t="str">
            <v>Transporte RR 1C</v>
          </cell>
        </row>
        <row r="118">
          <cell r="B118" t="str">
            <v>CBUQ - Faixa C (e=3,0cm)</v>
          </cell>
        </row>
        <row r="119">
          <cell r="B119" t="str">
            <v>Aquisição CAP 50 70</v>
          </cell>
        </row>
        <row r="120">
          <cell r="B120" t="str">
            <v>Transporte CAP 50 70</v>
          </cell>
        </row>
        <row r="122">
          <cell r="B122" t="str">
            <v>FS (4,0) (100%) (L=3,50m) - (Ext. =0 Kmf, Preço Unit. = R$ 0,00)</v>
          </cell>
        </row>
        <row r="123">
          <cell r="B123" t="str">
            <v>Fresagem Contínua do Pav. (e=4,0cm)</v>
          </cell>
        </row>
        <row r="124">
          <cell r="B124" t="str">
            <v>Pintura de Ligação</v>
          </cell>
        </row>
        <row r="125">
          <cell r="B125" t="str">
            <v>Aquisição RR 1C</v>
          </cell>
        </row>
        <row r="126">
          <cell r="B126" t="str">
            <v>Transporte RR 1C</v>
          </cell>
        </row>
        <row r="127">
          <cell r="B127" t="str">
            <v>CBUQ - Faixa C (e=4,0cm)</v>
          </cell>
        </row>
        <row r="128">
          <cell r="B128" t="str">
            <v>Aquisição CAP 50 70</v>
          </cell>
        </row>
        <row r="129">
          <cell r="B129" t="str">
            <v>Transporte CAP 50 70</v>
          </cell>
        </row>
        <row r="131">
          <cell r="B131" t="str">
            <v>FS (4,0) (90%) (L=3,50m) - (Ext. =0 Kmf, Preço Unit. = R$ 0,00)</v>
          </cell>
        </row>
        <row r="132">
          <cell r="B132" t="str">
            <v>Fresagem Contínua do Pav. (e=4,0cm)</v>
          </cell>
        </row>
        <row r="133">
          <cell r="B133" t="str">
            <v>Pintura de Ligação</v>
          </cell>
        </row>
        <row r="134">
          <cell r="B134" t="str">
            <v>Aquisição RR 1C</v>
          </cell>
        </row>
        <row r="135">
          <cell r="B135" t="str">
            <v>Transporte RR 1C</v>
          </cell>
        </row>
        <row r="136">
          <cell r="B136" t="str">
            <v>CBUQ - Faixa C (e=4,0cm)</v>
          </cell>
        </row>
        <row r="137">
          <cell r="B137" t="str">
            <v>Aquisição CAP 50 70</v>
          </cell>
        </row>
        <row r="138">
          <cell r="B138" t="str">
            <v>Transporte CAP 50 70</v>
          </cell>
        </row>
        <row r="140">
          <cell r="B140" t="str">
            <v>FS (4,0) (80%) (L=3,50m) - (Ext. =0 Kmf, Preço Unit. = R$ 0,00)</v>
          </cell>
        </row>
        <row r="141">
          <cell r="B141" t="str">
            <v>Fresagem Contínua do Pav. (e=4,0cm)</v>
          </cell>
        </row>
        <row r="142">
          <cell r="B142" t="str">
            <v>Pintura de Ligação</v>
          </cell>
        </row>
        <row r="143">
          <cell r="B143" t="str">
            <v>Aquisição RR 1C</v>
          </cell>
        </row>
        <row r="144">
          <cell r="B144" t="str">
            <v>Transporte RR 1C</v>
          </cell>
        </row>
        <row r="145">
          <cell r="B145" t="str">
            <v>CBUQ - Faixa C (e=4,0cm)</v>
          </cell>
        </row>
        <row r="146">
          <cell r="B146" t="str">
            <v>Aquisição CAP 50 70</v>
          </cell>
        </row>
        <row r="147">
          <cell r="B147" t="str">
            <v>Transporte CAP 50 70</v>
          </cell>
        </row>
        <row r="149">
          <cell r="B149" t="str">
            <v>FS (4,0) (70%) (L=3,50m) - (Ext. =0 Kmf, Preço Unit. = R$ 0,00)</v>
          </cell>
        </row>
        <row r="150">
          <cell r="B150" t="str">
            <v>Fresagem Contínua do Pav. (e=4,0cm)</v>
          </cell>
        </row>
        <row r="151">
          <cell r="B151" t="str">
            <v>Pintura de Ligação</v>
          </cell>
        </row>
        <row r="152">
          <cell r="B152" t="str">
            <v>Aquisição RR 1C</v>
          </cell>
        </row>
        <row r="153">
          <cell r="B153" t="str">
            <v>Transporte RR 1C</v>
          </cell>
        </row>
        <row r="154">
          <cell r="B154" t="str">
            <v>CBUQ - Faixa C (e=4,0cm)</v>
          </cell>
        </row>
        <row r="155">
          <cell r="B155" t="str">
            <v>Aquisição CAP 50 70</v>
          </cell>
        </row>
        <row r="156">
          <cell r="B156" t="str">
            <v>Transporte CAP 50 70</v>
          </cell>
        </row>
        <row r="158">
          <cell r="B158" t="str">
            <v>FS (4,0) (60%) (L=3,50m) - (Ext. =0 Kmf, Preço Unit. = R$ 0,00)</v>
          </cell>
        </row>
        <row r="159">
          <cell r="B159" t="str">
            <v>Fresagem Contínua do Pav. (e=4,0cm)</v>
          </cell>
        </row>
        <row r="160">
          <cell r="B160" t="str">
            <v>Pintura de Ligação</v>
          </cell>
        </row>
        <row r="161">
          <cell r="B161" t="str">
            <v>Aquisição RR 1C</v>
          </cell>
        </row>
        <row r="162">
          <cell r="B162" t="str">
            <v>Transporte RR 1C</v>
          </cell>
        </row>
        <row r="163">
          <cell r="B163" t="str">
            <v>CBUQ - Faixa C (e=4,0cm)</v>
          </cell>
        </row>
        <row r="164">
          <cell r="B164" t="str">
            <v>Aquisição CAP 50 70</v>
          </cell>
        </row>
        <row r="165">
          <cell r="B165" t="str">
            <v>Transporte CAP 50 70</v>
          </cell>
        </row>
        <row r="167">
          <cell r="B167" t="str">
            <v>FS (4,0) (50%) (L=3,50m) - (Ext. =0 Kmf, Preço Unit. = R$ 0,00)</v>
          </cell>
        </row>
        <row r="168">
          <cell r="B168" t="str">
            <v>Fresagem Contínua do Pav. (e=4,0cm)</v>
          </cell>
        </row>
        <row r="169">
          <cell r="B169" t="str">
            <v>Pintura de Ligação</v>
          </cell>
        </row>
        <row r="170">
          <cell r="B170" t="str">
            <v>Aquisição RR 1C</v>
          </cell>
        </row>
        <row r="171">
          <cell r="B171" t="str">
            <v>Transporte RR 1C</v>
          </cell>
        </row>
        <row r="172">
          <cell r="B172" t="str">
            <v>CBUQ - Faixa C (e=4,0cm)</v>
          </cell>
        </row>
        <row r="173">
          <cell r="B173" t="str">
            <v>Aquisição CAP 50 70</v>
          </cell>
        </row>
        <row r="174">
          <cell r="B174" t="str">
            <v>Transporte CAP 50 70</v>
          </cell>
        </row>
        <row r="176">
          <cell r="B176" t="str">
            <v>FS (4,0) (40%) (L=3,50m) - (Ext. =0 Kmf, Preço Unit. = R$ 0,00)</v>
          </cell>
        </row>
        <row r="177">
          <cell r="B177" t="str">
            <v>Fresagem Contínua do Pav. (e=4,0cm)</v>
          </cell>
        </row>
        <row r="178">
          <cell r="B178" t="str">
            <v>Pintura de Ligação</v>
          </cell>
        </row>
        <row r="179">
          <cell r="B179" t="str">
            <v>Aquisição RR 1C</v>
          </cell>
        </row>
        <row r="180">
          <cell r="B180" t="str">
            <v>Transporte RR 1C</v>
          </cell>
        </row>
        <row r="181">
          <cell r="B181" t="str">
            <v>CBUQ - Faixa C (e=4,0cm)</v>
          </cell>
        </row>
        <row r="182">
          <cell r="B182" t="str">
            <v>Aquisição CAP 50 70</v>
          </cell>
        </row>
        <row r="183">
          <cell r="B183" t="str">
            <v>Transporte CAP 50 70</v>
          </cell>
        </row>
        <row r="185">
          <cell r="B185" t="str">
            <v>FS (4,0) (30%) (L=3,50m) - (Ext. =0 Kmf, Preço Unit. = R$ 0,00)</v>
          </cell>
        </row>
        <row r="186">
          <cell r="B186" t="str">
            <v>Fresagem Contínua do Pav. (e=4,0cm)</v>
          </cell>
        </row>
        <row r="187">
          <cell r="B187" t="str">
            <v>Pintura de Ligação</v>
          </cell>
        </row>
        <row r="188">
          <cell r="B188" t="str">
            <v>Aquisição RR 1C</v>
          </cell>
        </row>
        <row r="189">
          <cell r="B189" t="str">
            <v>Transporte RR 1C</v>
          </cell>
        </row>
        <row r="190">
          <cell r="B190" t="str">
            <v>CBUQ - Faixa C (e=4,0cm)</v>
          </cell>
        </row>
        <row r="191">
          <cell r="B191" t="str">
            <v>Aquisição CAP 50 70</v>
          </cell>
        </row>
        <row r="192">
          <cell r="B192" t="str">
            <v>Transporte CAP 50 70</v>
          </cell>
        </row>
        <row r="194">
          <cell r="B194" t="str">
            <v>FS (4,0) (25%) (L=3,50m) - (Ext. =0 Kmf, Preço Unit. = R$ 0,00)</v>
          </cell>
        </row>
        <row r="195">
          <cell r="B195" t="str">
            <v>Fresagem Contínua do Pav. (e=4,0cm)</v>
          </cell>
        </row>
        <row r="196">
          <cell r="B196" t="str">
            <v>Pintura de Ligação</v>
          </cell>
        </row>
        <row r="197">
          <cell r="B197" t="str">
            <v>Aquisição RR 1C</v>
          </cell>
        </row>
        <row r="198">
          <cell r="B198" t="str">
            <v>Transporte RR 1C</v>
          </cell>
        </row>
        <row r="199">
          <cell r="B199" t="str">
            <v>CBUQ - Faixa C (e=4,0cm)</v>
          </cell>
        </row>
        <row r="200">
          <cell r="B200" t="str">
            <v>Aquisição CAP 50 70</v>
          </cell>
        </row>
        <row r="201">
          <cell r="B201" t="str">
            <v>Transporte CAP 50 70</v>
          </cell>
        </row>
        <row r="203">
          <cell r="B203" t="str">
            <v>FS (4,0) (20%) (L=3,50m) - (Ext. =0 Kmf, Preço Unit. = R$ 0,00)</v>
          </cell>
        </row>
        <row r="204">
          <cell r="B204" t="str">
            <v>Fresagem Descontínua do Pav. (e=4,0cm)</v>
          </cell>
        </row>
        <row r="205">
          <cell r="B205" t="str">
            <v>Pintura de Ligação</v>
          </cell>
        </row>
        <row r="206">
          <cell r="B206" t="str">
            <v>Aquisição RR 1C</v>
          </cell>
        </row>
        <row r="207">
          <cell r="B207" t="str">
            <v>Transporte RR 1C</v>
          </cell>
        </row>
        <row r="208">
          <cell r="B208" t="str">
            <v>CBUQ - Faixa C (e=4,0cm)</v>
          </cell>
        </row>
        <row r="209">
          <cell r="B209" t="str">
            <v>Aquisição CAP 50 70</v>
          </cell>
        </row>
        <row r="210">
          <cell r="B210" t="str">
            <v>Transporte CAP 50 70</v>
          </cell>
        </row>
        <row r="212">
          <cell r="B212" t="str">
            <v>FS (4,0) (15%) (L=3,50m) - (Ext. =0 Kmf, Preço Unit. = R$ 0,00)</v>
          </cell>
        </row>
        <row r="213">
          <cell r="B213" t="str">
            <v>Fresagem Descontínua do Pav. (e=4,0cm)</v>
          </cell>
        </row>
        <row r="214">
          <cell r="B214" t="str">
            <v>Pintura de Ligação</v>
          </cell>
        </row>
        <row r="215">
          <cell r="B215" t="str">
            <v>Aquisição RR 1C</v>
          </cell>
        </row>
        <row r="216">
          <cell r="B216" t="str">
            <v>Transporte RR 1C</v>
          </cell>
        </row>
        <row r="217">
          <cell r="B217" t="str">
            <v>CBUQ - Faixa C (e=4,0cm)</v>
          </cell>
        </row>
        <row r="218">
          <cell r="B218" t="str">
            <v>Aquisição CAP 50 70</v>
          </cell>
        </row>
        <row r="219">
          <cell r="B219" t="str">
            <v>Transporte CAP 50 70</v>
          </cell>
        </row>
        <row r="221">
          <cell r="B221" t="str">
            <v>FS (4,0) (10%) (L=3,50m) - (Ext. =0 Kmf, Preço Unit. = R$ 0,00)</v>
          </cell>
        </row>
        <row r="222">
          <cell r="B222" t="str">
            <v>Fresagem Descontínua do Pav. (e=4,0cm)</v>
          </cell>
        </row>
        <row r="223">
          <cell r="B223" t="str">
            <v>Pintura de Ligação</v>
          </cell>
        </row>
        <row r="224">
          <cell r="B224" t="str">
            <v>Aquisição RR 1C</v>
          </cell>
        </row>
        <row r="225">
          <cell r="B225" t="str">
            <v>Transporte RR 1C</v>
          </cell>
        </row>
        <row r="226">
          <cell r="B226" t="str">
            <v>CBUQ - Faixa C (e=4,0cm)</v>
          </cell>
        </row>
        <row r="227">
          <cell r="B227" t="str">
            <v>Aquisição CAP 50 70</v>
          </cell>
        </row>
        <row r="228">
          <cell r="B228" t="str">
            <v>Transporte CAP 50 70</v>
          </cell>
        </row>
        <row r="230">
          <cell r="B230" t="str">
            <v>FS (4,0) (5%) (L=3,50m) - (Ext. =0 Kmf, Preço Unit. = R$ 0,00)</v>
          </cell>
        </row>
        <row r="231">
          <cell r="B231" t="str">
            <v>Fresagem Descontínua do Pav. (e=4,0cm)</v>
          </cell>
        </row>
        <row r="232">
          <cell r="B232" t="str">
            <v>Pintura de Ligação</v>
          </cell>
        </row>
        <row r="233">
          <cell r="B233" t="str">
            <v>Aquisição RR 1C</v>
          </cell>
        </row>
        <row r="234">
          <cell r="B234" t="str">
            <v>Transporte RR 1C</v>
          </cell>
        </row>
        <row r="235">
          <cell r="B235" t="str">
            <v>CBUQ - Faixa C (e=4,0cm)</v>
          </cell>
        </row>
        <row r="236">
          <cell r="B236" t="str">
            <v>Aquisição CAP 50 70</v>
          </cell>
        </row>
        <row r="237">
          <cell r="B237" t="str">
            <v>Transporte CAP 50 70</v>
          </cell>
        </row>
        <row r="239">
          <cell r="B239" t="str">
            <v>FS (5,0) (100%) (L=3,50m) - (Ext. =0 Kmf, Preço Unit. = R$ 0,00)</v>
          </cell>
        </row>
        <row r="240">
          <cell r="B240" t="str">
            <v>Fresagem Contínua do Pav. (e=5,0cm)</v>
          </cell>
        </row>
        <row r="241">
          <cell r="B241" t="str">
            <v>Pintura de Ligação</v>
          </cell>
        </row>
        <row r="242">
          <cell r="B242" t="str">
            <v>Aquisição RR 1C</v>
          </cell>
        </row>
        <row r="243">
          <cell r="B243" t="str">
            <v>Transporte RR 1C</v>
          </cell>
        </row>
        <row r="244">
          <cell r="B244" t="str">
            <v>CBUQ - Faixa C (e=5,0cm)</v>
          </cell>
        </row>
        <row r="245">
          <cell r="B245" t="str">
            <v>Aquisição CAP 50 70</v>
          </cell>
        </row>
        <row r="246">
          <cell r="B246" t="str">
            <v>Transporte CAP 50 70</v>
          </cell>
        </row>
        <row r="248">
          <cell r="B248" t="str">
            <v>FS (5,0) (90%) (L=3,50m) - (Ext. =0 Kmf, Preço Unit. = R$ 0,00)</v>
          </cell>
        </row>
        <row r="249">
          <cell r="B249" t="str">
            <v>Fresagem Contínua do Pav. (e=5,0cm)</v>
          </cell>
        </row>
        <row r="250">
          <cell r="B250" t="str">
            <v>Pintura de Ligação</v>
          </cell>
        </row>
        <row r="251">
          <cell r="B251" t="str">
            <v>Aquisição RR 1C</v>
          </cell>
        </row>
        <row r="252">
          <cell r="B252" t="str">
            <v>Transporte RR 1C</v>
          </cell>
        </row>
        <row r="253">
          <cell r="B253" t="str">
            <v>CBUQ - Faixa C (e=5,0cm)</v>
          </cell>
        </row>
        <row r="254">
          <cell r="B254" t="str">
            <v>Aquisição CAP 50 70</v>
          </cell>
        </row>
        <row r="255">
          <cell r="B255" t="str">
            <v>Transporte CAP 50 70</v>
          </cell>
        </row>
        <row r="257">
          <cell r="B257" t="str">
            <v>FS (5,0) (80%) (L=3,50m) - (Ext. =0 Kmf, Preço Unit. = R$ 0,00)</v>
          </cell>
        </row>
        <row r="258">
          <cell r="B258" t="str">
            <v>Fresagem Contínua do Pav. (e=5,0cm)</v>
          </cell>
        </row>
        <row r="259">
          <cell r="B259" t="str">
            <v>Pintura de Ligação</v>
          </cell>
        </row>
        <row r="260">
          <cell r="B260" t="str">
            <v>Aquisição RR 1C</v>
          </cell>
        </row>
        <row r="261">
          <cell r="B261" t="str">
            <v>Transporte RR 1C</v>
          </cell>
        </row>
        <row r="262">
          <cell r="B262" t="str">
            <v>CBUQ - Faixa C (e=5,0cm)</v>
          </cell>
        </row>
        <row r="263">
          <cell r="B263" t="str">
            <v>Aquisição CAP 50 70</v>
          </cell>
        </row>
        <row r="264">
          <cell r="B264" t="str">
            <v>Transporte CAP 50 70</v>
          </cell>
        </row>
        <row r="266">
          <cell r="B266" t="str">
            <v>FS (5,0) (70%) (L=3,50m) - (Ext. =0 Kmf, Preço Unit. = R$ 0,00)</v>
          </cell>
        </row>
        <row r="267">
          <cell r="B267" t="str">
            <v>Fresagem Contínua do Pav. (e=5,0cm)</v>
          </cell>
        </row>
        <row r="268">
          <cell r="B268" t="str">
            <v>Pintura de Ligação</v>
          </cell>
        </row>
        <row r="269">
          <cell r="B269" t="str">
            <v>Aquisição RR 1C</v>
          </cell>
        </row>
        <row r="270">
          <cell r="B270" t="str">
            <v>Transporte RR 1C</v>
          </cell>
        </row>
        <row r="271">
          <cell r="B271" t="str">
            <v>CBUQ - Faixa C (e=5,0cm)</v>
          </cell>
        </row>
        <row r="272">
          <cell r="B272" t="str">
            <v>Aquisição CAP 50 70</v>
          </cell>
        </row>
        <row r="273">
          <cell r="B273" t="str">
            <v>Transporte CAP 50 70</v>
          </cell>
        </row>
        <row r="275">
          <cell r="B275" t="str">
            <v>FS (5,0) (60%) (L=3,50m) - (Ext. =0 Kmf, Preço Unit. = R$ 0,00)</v>
          </cell>
        </row>
        <row r="276">
          <cell r="B276" t="str">
            <v>Fresagem Contínua do Pav. (e=5,0cm)</v>
          </cell>
        </row>
        <row r="277">
          <cell r="B277" t="str">
            <v>Pintura de Ligação</v>
          </cell>
        </row>
        <row r="278">
          <cell r="B278" t="str">
            <v>Aquisição RR 1C</v>
          </cell>
        </row>
        <row r="279">
          <cell r="B279" t="str">
            <v>Transporte RR 1C</v>
          </cell>
        </row>
        <row r="280">
          <cell r="B280" t="str">
            <v>CBUQ - Faixa C (e=5,0cm)</v>
          </cell>
        </row>
        <row r="281">
          <cell r="B281" t="str">
            <v>Aquisição CAP 50 70</v>
          </cell>
        </row>
        <row r="282">
          <cell r="B282" t="str">
            <v>Transporte CAP 50 70</v>
          </cell>
        </row>
        <row r="284">
          <cell r="B284" t="str">
            <v>FS (5,0) (50%) (L=3,50m) - (Ext. =0 Kmf, Preço Unit. = R$ 0,00)</v>
          </cell>
        </row>
        <row r="285">
          <cell r="B285" t="str">
            <v>Fresagem Contínua do Pav. (e=5,0cm)</v>
          </cell>
        </row>
        <row r="286">
          <cell r="B286" t="str">
            <v>Pintura de Ligação</v>
          </cell>
        </row>
        <row r="287">
          <cell r="B287" t="str">
            <v>Aquisição RR 1C</v>
          </cell>
        </row>
        <row r="288">
          <cell r="B288" t="str">
            <v>Transporte RR 1C</v>
          </cell>
        </row>
        <row r="289">
          <cell r="B289" t="str">
            <v>CBUQ - Faixa C (e=5,0cm)</v>
          </cell>
        </row>
        <row r="290">
          <cell r="B290" t="str">
            <v>Aquisição CAP 50 70</v>
          </cell>
        </row>
        <row r="291">
          <cell r="B291" t="str">
            <v>Transporte CAP 50 70</v>
          </cell>
        </row>
        <row r="293">
          <cell r="B293" t="str">
            <v>FS (5,0) (40%) (L=3,50m) - (Ext. =0 Kmf, Preço Unit. = R$ 0,00)</v>
          </cell>
        </row>
        <row r="294">
          <cell r="B294" t="str">
            <v>Fresagem Contínua do Pav. (e=5,0cm)</v>
          </cell>
        </row>
        <row r="295">
          <cell r="B295" t="str">
            <v>Pintura de Ligação</v>
          </cell>
        </row>
        <row r="296">
          <cell r="B296" t="str">
            <v>Aquisição RR 1C</v>
          </cell>
        </row>
        <row r="297">
          <cell r="B297" t="str">
            <v>Transporte RR 1C</v>
          </cell>
        </row>
        <row r="298">
          <cell r="B298" t="str">
            <v>CBUQ - Faixa C (e=5,0cm)</v>
          </cell>
        </row>
        <row r="299">
          <cell r="B299" t="str">
            <v>Aquisição CAP 50 70</v>
          </cell>
        </row>
        <row r="300">
          <cell r="B300" t="str">
            <v>Transporte CAP 50 70</v>
          </cell>
        </row>
        <row r="302">
          <cell r="B302" t="str">
            <v>FS (5,0) (30%) (L=3,50m) - (Ext. =0 Kmf, Preço Unit. = R$ 0,00)</v>
          </cell>
        </row>
        <row r="303">
          <cell r="B303" t="str">
            <v>Fresagem Contínua do Pav. (e=5,0cm)</v>
          </cell>
        </row>
        <row r="304">
          <cell r="B304" t="str">
            <v>Pintura de Ligação</v>
          </cell>
        </row>
        <row r="305">
          <cell r="B305" t="str">
            <v>Aquisição RR 1C</v>
          </cell>
        </row>
        <row r="306">
          <cell r="B306" t="str">
            <v>Transporte RR 1C</v>
          </cell>
        </row>
        <row r="307">
          <cell r="B307" t="str">
            <v>CBUQ - Faixa C (e=5,0cm)</v>
          </cell>
        </row>
        <row r="308">
          <cell r="B308" t="str">
            <v>Aquisição CAP 50 70</v>
          </cell>
        </row>
        <row r="309">
          <cell r="B309" t="str">
            <v>Transporte CAP 50 70</v>
          </cell>
        </row>
        <row r="311">
          <cell r="B311" t="str">
            <v>FS (5,0) (25%) (L=3,50m) - (Ext. =0 Kmf, Preço Unit. = R$ 0,00)</v>
          </cell>
        </row>
        <row r="312">
          <cell r="B312" t="str">
            <v>Fresagem Contínua do Pav. (e=5,0cm)</v>
          </cell>
        </row>
        <row r="313">
          <cell r="B313" t="str">
            <v>Pintura de Ligação</v>
          </cell>
        </row>
        <row r="314">
          <cell r="B314" t="str">
            <v>Aquisição RR 1C</v>
          </cell>
        </row>
        <row r="315">
          <cell r="B315" t="str">
            <v>Transporte RR 1C</v>
          </cell>
        </row>
        <row r="316">
          <cell r="B316" t="str">
            <v>CBUQ - Faixa C (e=5,0cm)</v>
          </cell>
        </row>
        <row r="317">
          <cell r="B317" t="str">
            <v>Aquisição CAP 50 70</v>
          </cell>
        </row>
        <row r="318">
          <cell r="B318" t="str">
            <v>Transporte CAP 50 70</v>
          </cell>
        </row>
        <row r="320">
          <cell r="B320" t="str">
            <v>FS (5,0) (20%) (L=3,50m) - (Ext. =0 Kmf, Preço Unit. = R$ 0,00)</v>
          </cell>
        </row>
        <row r="321">
          <cell r="B321" t="str">
            <v>Fresagem Descontínua do Pav. (e=5,0cm)</v>
          </cell>
        </row>
        <row r="322">
          <cell r="B322" t="str">
            <v>Pintura de Ligação</v>
          </cell>
        </row>
        <row r="323">
          <cell r="B323" t="str">
            <v>Aquisição RR 1C</v>
          </cell>
        </row>
        <row r="324">
          <cell r="B324" t="str">
            <v>Transporte RR 1C</v>
          </cell>
        </row>
        <row r="325">
          <cell r="B325" t="str">
            <v>CBUQ - Faixa C (e=5,0cm)</v>
          </cell>
        </row>
        <row r="326">
          <cell r="B326" t="str">
            <v>Aquisição CAP 50 70</v>
          </cell>
        </row>
        <row r="327">
          <cell r="B327" t="str">
            <v>Transporte CAP 50 70</v>
          </cell>
        </row>
        <row r="329">
          <cell r="B329" t="str">
            <v>FS (5,0) (15%) (L=3,50m) - (Ext. =0 Kmf, Preço Unit. = R$ 0,00)</v>
          </cell>
        </row>
        <row r="330">
          <cell r="B330" t="str">
            <v>Fresagem Descontínua do Pav. (e=5,0cm)</v>
          </cell>
        </row>
        <row r="331">
          <cell r="B331" t="str">
            <v>Pintura de Ligação</v>
          </cell>
        </row>
        <row r="332">
          <cell r="B332" t="str">
            <v>Aquisição RR 1C</v>
          </cell>
        </row>
        <row r="333">
          <cell r="B333" t="str">
            <v>Transporte RR 1C</v>
          </cell>
        </row>
        <row r="334">
          <cell r="B334" t="str">
            <v>CBUQ - Faixa C (e=5,0cm)</v>
          </cell>
        </row>
        <row r="335">
          <cell r="B335" t="str">
            <v>Aquisição CAP 50 70</v>
          </cell>
        </row>
        <row r="336">
          <cell r="B336" t="str">
            <v>Transporte CAP 50 70</v>
          </cell>
        </row>
        <row r="338">
          <cell r="B338" t="str">
            <v>FS (5,0) (10%) (L=3,50m) - (Ext. =0 Kmf, Preço Unit. = R$ 0,00)</v>
          </cell>
        </row>
        <row r="339">
          <cell r="B339" t="str">
            <v>Fresagem Descontínua do Pav. (e=5,0cm)</v>
          </cell>
        </row>
        <row r="340">
          <cell r="B340" t="str">
            <v>Pintura de Ligação</v>
          </cell>
        </row>
        <row r="341">
          <cell r="B341" t="str">
            <v>Aquisição RR 1C</v>
          </cell>
        </row>
        <row r="342">
          <cell r="B342" t="str">
            <v>Transporte RR 1C</v>
          </cell>
        </row>
        <row r="343">
          <cell r="B343" t="str">
            <v>CBUQ - Faixa C (e=5,0cm)</v>
          </cell>
        </row>
        <row r="344">
          <cell r="B344" t="str">
            <v>Aquisição CAP 50 70</v>
          </cell>
        </row>
        <row r="345">
          <cell r="B345" t="str">
            <v>Transporte CAP 50 70</v>
          </cell>
        </row>
        <row r="347">
          <cell r="B347" t="str">
            <v>FS (5,0) (5%) (L=3,50m) - (Ext. =0 Kmf, Preço Unit. = R$ 0,00)</v>
          </cell>
        </row>
        <row r="348">
          <cell r="B348" t="str">
            <v>Fresagem Descontínua do Pav. (e=5,0cm)</v>
          </cell>
        </row>
        <row r="349">
          <cell r="B349" t="str">
            <v>Pintura de Ligação</v>
          </cell>
        </row>
        <row r="350">
          <cell r="B350" t="str">
            <v>Aquisição RR 1C</v>
          </cell>
        </row>
        <row r="351">
          <cell r="B351" t="str">
            <v>Transporte RR 1C</v>
          </cell>
        </row>
        <row r="352">
          <cell r="B352" t="str">
            <v>CBUQ - Faixa C (e=5,0cm)</v>
          </cell>
        </row>
        <row r="353">
          <cell r="B353" t="str">
            <v>Aquisição CAP 50 70</v>
          </cell>
        </row>
        <row r="354">
          <cell r="B354" t="str">
            <v>Transporte CAP 50 70</v>
          </cell>
        </row>
        <row r="356">
          <cell r="B356" t="str">
            <v>FS (6,0) (100%) (L=3,50m) - (Ext. =0 Kmf, Preço Unit. = R$ 0,00)</v>
          </cell>
        </row>
        <row r="357">
          <cell r="B357" t="str">
            <v>Fresagem Contínua do Pav. (e=6,0cm)</v>
          </cell>
        </row>
        <row r="358">
          <cell r="B358" t="str">
            <v>Pintura de Ligação</v>
          </cell>
        </row>
        <row r="359">
          <cell r="B359" t="str">
            <v>Aquisição RR 1C</v>
          </cell>
        </row>
        <row r="360">
          <cell r="B360" t="str">
            <v>Transporte RR 1C</v>
          </cell>
        </row>
        <row r="361">
          <cell r="B361" t="str">
            <v>CBUQ - Faixa C (e=6,0cm)</v>
          </cell>
        </row>
        <row r="362">
          <cell r="B362" t="str">
            <v>Aquisição CAP 50 70</v>
          </cell>
        </row>
        <row r="363">
          <cell r="B363" t="str">
            <v>Transporte CAP 50 70</v>
          </cell>
        </row>
        <row r="365">
          <cell r="B365" t="str">
            <v>FS (6,0) (90%) (L=3,50m) - (Ext. =0 Kmf, Preço Unit. = R$ 0,00)</v>
          </cell>
        </row>
        <row r="366">
          <cell r="B366" t="str">
            <v>Fresagem Contínua do Pav. (e=6,0cm)</v>
          </cell>
        </row>
        <row r="367">
          <cell r="B367" t="str">
            <v>Pintura de Ligação</v>
          </cell>
        </row>
        <row r="368">
          <cell r="B368" t="str">
            <v>Aquisição RR 1C</v>
          </cell>
        </row>
        <row r="369">
          <cell r="B369" t="str">
            <v>Transporte RR 1C</v>
          </cell>
        </row>
        <row r="370">
          <cell r="B370" t="str">
            <v>CBUQ - Faixa C (e=6,0cm)</v>
          </cell>
        </row>
        <row r="371">
          <cell r="B371" t="str">
            <v>Aquisição CAP 50 70</v>
          </cell>
        </row>
        <row r="372">
          <cell r="B372" t="str">
            <v>Transporte CAP 50 70</v>
          </cell>
        </row>
        <row r="374">
          <cell r="B374" t="str">
            <v>FS (6,0) (80%) (L=3,50m) - (Ext. =0 Kmf, Preço Unit. = R$ 0,00)</v>
          </cell>
        </row>
        <row r="375">
          <cell r="B375" t="str">
            <v>Fresagem Contínua do Pav. (e=6,0cm)</v>
          </cell>
        </row>
        <row r="376">
          <cell r="B376" t="str">
            <v>Pintura de Ligação</v>
          </cell>
        </row>
        <row r="377">
          <cell r="B377" t="str">
            <v>Aquisição RR 1C</v>
          </cell>
        </row>
        <row r="378">
          <cell r="B378" t="str">
            <v>Transporte RR 1C</v>
          </cell>
        </row>
        <row r="379">
          <cell r="B379" t="str">
            <v>CBUQ - Faixa C (e=6,0cm)</v>
          </cell>
        </row>
        <row r="380">
          <cell r="B380" t="str">
            <v>Aquisição CAP 50 70</v>
          </cell>
        </row>
        <row r="381">
          <cell r="B381" t="str">
            <v>Transporte CAP 50 70</v>
          </cell>
        </row>
        <row r="383">
          <cell r="B383" t="str">
            <v>FS (6,0) (70%) (L=3,50m) - (Ext. =0 Kmf, Preço Unit. = R$ 0,00)</v>
          </cell>
        </row>
        <row r="384">
          <cell r="B384" t="str">
            <v>Fresagem Contínua do Pav. (e=6,0cm)</v>
          </cell>
        </row>
        <row r="385">
          <cell r="B385" t="str">
            <v>Pintura de Ligação</v>
          </cell>
        </row>
        <row r="386">
          <cell r="B386" t="str">
            <v>Aquisição RR 1C</v>
          </cell>
        </row>
        <row r="387">
          <cell r="B387" t="str">
            <v>Transporte RR 1C</v>
          </cell>
        </row>
        <row r="388">
          <cell r="B388" t="str">
            <v>CBUQ - Faixa C (e=6,0cm)</v>
          </cell>
        </row>
        <row r="389">
          <cell r="B389" t="str">
            <v>Aquisição CAP 50 70</v>
          </cell>
        </row>
        <row r="390">
          <cell r="B390" t="str">
            <v>Transporte CAP 50 70</v>
          </cell>
        </row>
        <row r="392">
          <cell r="B392" t="str">
            <v>FS (6,0) (60%) (L=3,50m) - (Ext. =0 Kmf, Preço Unit. = R$ 0,00)</v>
          </cell>
        </row>
        <row r="393">
          <cell r="B393" t="str">
            <v>Fresagem Contínua do Pav. (e=6,0cm)</v>
          </cell>
        </row>
        <row r="394">
          <cell r="B394" t="str">
            <v>Pintura de Ligação</v>
          </cell>
        </row>
        <row r="395">
          <cell r="B395" t="str">
            <v>Aquisição RR 1C</v>
          </cell>
        </row>
        <row r="396">
          <cell r="B396" t="str">
            <v>Transporte RR 1C</v>
          </cell>
        </row>
        <row r="397">
          <cell r="B397" t="str">
            <v>CBUQ - Faixa C (e=6,0cm)</v>
          </cell>
        </row>
        <row r="398">
          <cell r="B398" t="str">
            <v>Aquisição CAP 50 70</v>
          </cell>
        </row>
        <row r="399">
          <cell r="B399" t="str">
            <v>Transporte CAP 50 70</v>
          </cell>
        </row>
        <row r="401">
          <cell r="B401" t="str">
            <v>FS (6,0) (50%) (L=3,50m) - (Ext. =0 Kmf, Preço Unit. = R$ 0,00)</v>
          </cell>
        </row>
        <row r="402">
          <cell r="B402" t="str">
            <v>Fresagem Contínua do Pav. (e=6,0cm)</v>
          </cell>
        </row>
        <row r="403">
          <cell r="B403" t="str">
            <v>Pintura de Ligação</v>
          </cell>
        </row>
        <row r="404">
          <cell r="B404" t="str">
            <v>Aquisição RR 1C</v>
          </cell>
        </row>
        <row r="405">
          <cell r="B405" t="str">
            <v>Transporte RR 1C</v>
          </cell>
        </row>
        <row r="406">
          <cell r="B406" t="str">
            <v>CBUQ - Faixa C (e=6,0cm)</v>
          </cell>
        </row>
        <row r="407">
          <cell r="B407" t="str">
            <v>Aquisição CAP 50 70</v>
          </cell>
        </row>
        <row r="408">
          <cell r="B408" t="str">
            <v>Transporte CAP 50 70</v>
          </cell>
        </row>
        <row r="410">
          <cell r="B410" t="str">
            <v>FS (6,0) (40%) (L=3,50m) - (Ext. =0 Kmf, Preço Unit. = R$ 0,00)</v>
          </cell>
        </row>
        <row r="411">
          <cell r="B411" t="str">
            <v>Fresagem Contínua do Pav. (e=6,0cm)</v>
          </cell>
        </row>
        <row r="412">
          <cell r="B412" t="str">
            <v>Pintura de Ligação</v>
          </cell>
        </row>
        <row r="413">
          <cell r="B413" t="str">
            <v>Aquisição RR 1C</v>
          </cell>
        </row>
        <row r="414">
          <cell r="B414" t="str">
            <v>Transporte RR 1C</v>
          </cell>
        </row>
        <row r="415">
          <cell r="B415" t="str">
            <v>CBUQ - Faixa C (e=6,0cm)</v>
          </cell>
        </row>
        <row r="416">
          <cell r="B416" t="str">
            <v>Aquisição CAP 50 70</v>
          </cell>
        </row>
        <row r="417">
          <cell r="B417" t="str">
            <v>Transporte CAP 50 70</v>
          </cell>
        </row>
        <row r="419">
          <cell r="B419" t="str">
            <v>FS (6,0) (30%) (L=3,50m) - (Ext. =0 Kmf, Preço Unit. = R$ 0,00)</v>
          </cell>
        </row>
        <row r="420">
          <cell r="B420" t="str">
            <v>Fresagem Contínua do Pav. (e=6,0cm)</v>
          </cell>
        </row>
        <row r="421">
          <cell r="B421" t="str">
            <v>Pintura de Ligação</v>
          </cell>
        </row>
        <row r="422">
          <cell r="B422" t="str">
            <v>Aquisição RR 1C</v>
          </cell>
        </row>
        <row r="423">
          <cell r="B423" t="str">
            <v>Transporte RR 1C</v>
          </cell>
        </row>
        <row r="424">
          <cell r="B424" t="str">
            <v>CBUQ - Faixa C (e=6,0cm)</v>
          </cell>
        </row>
        <row r="425">
          <cell r="B425" t="str">
            <v>Aquisição CAP 50 70</v>
          </cell>
        </row>
        <row r="426">
          <cell r="B426" t="str">
            <v>Transporte CAP 50 70</v>
          </cell>
        </row>
        <row r="428">
          <cell r="B428" t="str">
            <v>FS (6,0) (25%) (L=3,50m) - (Ext. =0 Kmf, Preço Unit. = R$ 0,00)</v>
          </cell>
        </row>
        <row r="429">
          <cell r="B429" t="str">
            <v>Fresagem Contínua do Pav. (e=6,0cm)</v>
          </cell>
        </row>
        <row r="430">
          <cell r="B430" t="str">
            <v>Pintura de Ligação</v>
          </cell>
        </row>
        <row r="431">
          <cell r="B431" t="str">
            <v>Aquisição RR 1C</v>
          </cell>
        </row>
        <row r="432">
          <cell r="B432" t="str">
            <v>Transporte RR 1C</v>
          </cell>
        </row>
        <row r="433">
          <cell r="B433" t="str">
            <v>CBUQ - Faixa C (e=6,0cm)</v>
          </cell>
        </row>
        <row r="434">
          <cell r="B434" t="str">
            <v>Aquisição CAP 50 70</v>
          </cell>
        </row>
        <row r="435">
          <cell r="B435" t="str">
            <v>Transporte CAP 50 70</v>
          </cell>
        </row>
        <row r="437">
          <cell r="B437" t="str">
            <v>FS (6,0) (20%) (L=3,50m) - (Ext. =0 Kmf, Preço Unit. = R$ 0,00)</v>
          </cell>
        </row>
        <row r="438">
          <cell r="B438" t="str">
            <v>Fresagem Descontínua do Pav. (e=6,0cm)</v>
          </cell>
        </row>
        <row r="439">
          <cell r="B439" t="str">
            <v>Pintura de Ligação</v>
          </cell>
        </row>
        <row r="440">
          <cell r="B440" t="str">
            <v>Aquisição RR 1C</v>
          </cell>
        </row>
        <row r="441">
          <cell r="B441" t="str">
            <v>Transporte RR 1C</v>
          </cell>
        </row>
        <row r="442">
          <cell r="B442" t="str">
            <v>CBUQ - Faixa C (e=6,0cm)</v>
          </cell>
        </row>
        <row r="443">
          <cell r="B443" t="str">
            <v>Aquisição CAP 50 70</v>
          </cell>
        </row>
        <row r="444">
          <cell r="B444" t="str">
            <v>Transporte CAP 50 70</v>
          </cell>
        </row>
        <row r="446">
          <cell r="B446" t="str">
            <v>FS (6,0) (15%) (L=3,50m) - (Ext. =0 Kmf, Preço Unit. = R$ 0,00)</v>
          </cell>
        </row>
        <row r="447">
          <cell r="B447" t="str">
            <v>Fresagem Descontínua do Pav. (e=6,0cm)</v>
          </cell>
        </row>
        <row r="448">
          <cell r="B448" t="str">
            <v>Pintura de Ligação</v>
          </cell>
        </row>
        <row r="449">
          <cell r="B449" t="str">
            <v>Aquisição RR 1C</v>
          </cell>
        </row>
        <row r="450">
          <cell r="B450" t="str">
            <v>Transporte RR 1C</v>
          </cell>
        </row>
        <row r="451">
          <cell r="B451" t="str">
            <v>CBUQ - Faixa C (e=6,0cm)</v>
          </cell>
        </row>
        <row r="452">
          <cell r="B452" t="str">
            <v>Aquisição CAP 50 70</v>
          </cell>
        </row>
        <row r="453">
          <cell r="B453" t="str">
            <v>Transporte CAP 50 70</v>
          </cell>
        </row>
        <row r="455">
          <cell r="B455" t="str">
            <v>FS (6,0) (10%) (L=3,50m) - (Ext. =0 Kmf, Preço Unit. = R$ 0,00)</v>
          </cell>
        </row>
        <row r="456">
          <cell r="B456" t="str">
            <v>Fresagem Descontínua do Pav. (e=6,0cm)</v>
          </cell>
        </row>
        <row r="457">
          <cell r="B457" t="str">
            <v>Pintura de Ligação</v>
          </cell>
        </row>
        <row r="458">
          <cell r="B458" t="str">
            <v>Aquisição RR 1C</v>
          </cell>
        </row>
        <row r="459">
          <cell r="B459" t="str">
            <v>Transporte RR 1C</v>
          </cell>
        </row>
        <row r="460">
          <cell r="B460" t="str">
            <v>CBUQ - Faixa C (e=6,0cm)</v>
          </cell>
        </row>
        <row r="461">
          <cell r="B461" t="str">
            <v>Aquisição CAP 50 70</v>
          </cell>
        </row>
        <row r="462">
          <cell r="B462" t="str">
            <v>Transporte CAP 50 70</v>
          </cell>
        </row>
        <row r="464">
          <cell r="B464" t="str">
            <v>FS (6,0) (5%) (L=3,50m) - (Ext. =0 Kmf, Preço Unit. = R$ 0,00)</v>
          </cell>
        </row>
        <row r="465">
          <cell r="B465" t="str">
            <v>Fresagem Descontínua do Pav. (e=6,0cm)</v>
          </cell>
        </row>
        <row r="466">
          <cell r="B466" t="str">
            <v>Pintura de Ligação</v>
          </cell>
        </row>
        <row r="467">
          <cell r="B467" t="str">
            <v>Aquisição RR 1C</v>
          </cell>
        </row>
        <row r="468">
          <cell r="B468" t="str">
            <v>Transporte RR 1C</v>
          </cell>
        </row>
        <row r="469">
          <cell r="B469" t="str">
            <v>CBUQ - Faixa C (e=6,0cm)</v>
          </cell>
        </row>
        <row r="470">
          <cell r="B470" t="str">
            <v>Aquisição CAP 50 70</v>
          </cell>
        </row>
        <row r="471">
          <cell r="B471" t="str">
            <v>Transporte CAP 50 70</v>
          </cell>
        </row>
        <row r="473">
          <cell r="B473" t="str">
            <v>MICRO (L=3,50m) - (Ext. =0 Kmf, Preço Unit. = R$ 0,00)</v>
          </cell>
        </row>
        <row r="474">
          <cell r="B474" t="str">
            <v>Micro revestimento a frio - Microflex 1,5 cm BC c/ cal</v>
          </cell>
        </row>
        <row r="475">
          <cell r="B475" t="str">
            <v>Aquisição RC 1C - E</v>
          </cell>
        </row>
        <row r="476">
          <cell r="B476" t="str">
            <v>Transporte RC 1C - E</v>
          </cell>
        </row>
        <row r="478">
          <cell r="B478" t="str">
            <v>LAMA (L=3,50m) - (Ext. =0 Kmf, Preço Unit. = R$ 0,00)</v>
          </cell>
        </row>
        <row r="479">
          <cell r="B479" t="str">
            <v>Lama asfáltica - faixa III</v>
          </cell>
        </row>
        <row r="480">
          <cell r="B480" t="str">
            <v>Aquisição RL 1C</v>
          </cell>
        </row>
        <row r="481">
          <cell r="B481" t="str">
            <v>Transporte RL 1C</v>
          </cell>
        </row>
        <row r="483">
          <cell r="B483" t="str">
            <v>TSS (L=3,50m) - (Ext. =0 Kmf, Preço Unit. = R$ 0,00)</v>
          </cell>
        </row>
        <row r="484">
          <cell r="B484" t="str">
            <v>Tratamento superficial simples c/ emulsão BC</v>
          </cell>
        </row>
        <row r="485">
          <cell r="B485" t="str">
            <v>Aquisição RR 2C</v>
          </cell>
        </row>
        <row r="486">
          <cell r="B486" t="str">
            <v>Transporte RR 2C</v>
          </cell>
        </row>
        <row r="488">
          <cell r="B488" t="str">
            <v>TSD (L=3,50m) - (Ext. =0 Kmf, Preço Unit. = R$ 0,00)</v>
          </cell>
        </row>
        <row r="489">
          <cell r="B489" t="str">
            <v>Tratamento superficial duplo c/ emulsão BC</v>
          </cell>
        </row>
        <row r="490">
          <cell r="B490" t="str">
            <v>Aquisição RR 2C</v>
          </cell>
        </row>
        <row r="491">
          <cell r="B491" t="str">
            <v>Transporte RR 2C</v>
          </cell>
        </row>
        <row r="493">
          <cell r="B493" t="str">
            <v>TSDp (L=3,50m) - (Ext. =0 Kmf, Preço Unit. = R$ 0,00)</v>
          </cell>
        </row>
        <row r="494">
          <cell r="B494" t="str">
            <v>Tratamento superficial duplo com polímero</v>
          </cell>
        </row>
        <row r="495">
          <cell r="B495" t="str">
            <v>Aquisição RR 2C - E</v>
          </cell>
        </row>
        <row r="496">
          <cell r="B496" t="str">
            <v>Transporte RR 2C - E</v>
          </cell>
        </row>
        <row r="498">
          <cell r="B498" t="str">
            <v>REP (L=3,50m) - (Ext. =0 Kmf, Preço Unit. = R$ 0,00)</v>
          </cell>
        </row>
        <row r="499">
          <cell r="B499" t="str">
            <v>Pintura de Ligação</v>
          </cell>
        </row>
        <row r="500">
          <cell r="B500" t="str">
            <v>Aquisição RR 1C</v>
          </cell>
        </row>
        <row r="501">
          <cell r="B501" t="str">
            <v>Transporte RR 1C</v>
          </cell>
        </row>
        <row r="502">
          <cell r="B502" t="str">
            <v>CBUQ - Massa Fina (e=2,0cm)</v>
          </cell>
        </row>
        <row r="503">
          <cell r="B503" t="str">
            <v>Aquisição CAP 50 70</v>
          </cell>
        </row>
        <row r="504">
          <cell r="B504" t="str">
            <v>Transporte CAP 50 70</v>
          </cell>
        </row>
        <row r="506">
          <cell r="B506" t="str">
            <v>CBUQ - FAIXA B (4,0) (L=3,50m) - (Ext. =0 Kmf, Preço Unit. = R$ 0,00)</v>
          </cell>
        </row>
        <row r="507">
          <cell r="B507" t="str">
            <v>Pintura de Ligação</v>
          </cell>
        </row>
        <row r="508">
          <cell r="B508" t="str">
            <v>Aquisição RR 1C</v>
          </cell>
        </row>
        <row r="509">
          <cell r="B509" t="str">
            <v>Transporte RR 1C</v>
          </cell>
        </row>
        <row r="510">
          <cell r="B510" t="str">
            <v>CBUQ - Faixa B (e=4,0cm)</v>
          </cell>
        </row>
        <row r="511">
          <cell r="B511" t="str">
            <v>Aquisição CAP 50 70</v>
          </cell>
        </row>
        <row r="512">
          <cell r="B512" t="str">
            <v>Transporte CAP 50 70</v>
          </cell>
        </row>
        <row r="514">
          <cell r="B514" t="str">
            <v>CBUQ - FAIXA B (4,5) (L=3,50m) - (Ext. =0 Kmf, Preço Unit. = R$ 0,00)</v>
          </cell>
        </row>
        <row r="515">
          <cell r="B515" t="str">
            <v>Pintura de Ligação</v>
          </cell>
        </row>
        <row r="516">
          <cell r="B516" t="str">
            <v>Aquisição RR 1C</v>
          </cell>
        </row>
        <row r="517">
          <cell r="B517" t="str">
            <v>Transporte RR 1C</v>
          </cell>
        </row>
        <row r="518">
          <cell r="B518" t="str">
            <v>CBUQ - Faixa B (e=4,5cm)</v>
          </cell>
        </row>
        <row r="519">
          <cell r="B519" t="str">
            <v>Aquisição CAP 50 70</v>
          </cell>
        </row>
        <row r="520">
          <cell r="B520" t="str">
            <v>Transporte CAP 50 70</v>
          </cell>
        </row>
        <row r="522">
          <cell r="B522" t="str">
            <v>CBUQ - FAIXA B (5,0) (L=3,50m) - (Ext. =0 Kmf, Preço Unit. = R$ 0,00)</v>
          </cell>
        </row>
        <row r="523">
          <cell r="B523" t="str">
            <v>Pintura de Ligação</v>
          </cell>
        </row>
        <row r="524">
          <cell r="B524" t="str">
            <v>Aquisição RR 1C</v>
          </cell>
        </row>
        <row r="525">
          <cell r="B525" t="str">
            <v>Transporte RR 1C</v>
          </cell>
        </row>
        <row r="526">
          <cell r="B526" t="str">
            <v>CBUQ - Faixa B (e=5,0cm)</v>
          </cell>
        </row>
        <row r="527">
          <cell r="B527" t="str">
            <v>Aquisição CAP 50 70</v>
          </cell>
        </row>
        <row r="528">
          <cell r="B528" t="str">
            <v>Transporte CAP 50 70</v>
          </cell>
        </row>
        <row r="530">
          <cell r="B530" t="str">
            <v>CBUQ - FAIXA B (6,5) (L=3,50m) - (Ext. =0 Kmf, Preço Unit. = R$ 0,00)</v>
          </cell>
        </row>
        <row r="531">
          <cell r="B531" t="str">
            <v>Pintura de Ligação</v>
          </cell>
        </row>
        <row r="532">
          <cell r="B532" t="str">
            <v>Aquisição RR 1C</v>
          </cell>
        </row>
        <row r="533">
          <cell r="B533" t="str">
            <v>Transporte RR 1C</v>
          </cell>
        </row>
        <row r="534">
          <cell r="B534" t="str">
            <v>CBUQ - Faixa B (e=6,5cm)</v>
          </cell>
        </row>
        <row r="535">
          <cell r="B535" t="str">
            <v>Aquisição CAP 50 70</v>
          </cell>
        </row>
        <row r="536">
          <cell r="B536" t="str">
            <v>Transporte CAP 50 70</v>
          </cell>
        </row>
        <row r="538">
          <cell r="B538" t="str">
            <v>CBUQ - FAIXA C (3,0) (L=3,50m) - (Ext. =0 Kmf, Preço Unit. = R$ 0,00)</v>
          </cell>
        </row>
        <row r="539">
          <cell r="B539" t="str">
            <v>Pintura de Ligação</v>
          </cell>
        </row>
        <row r="540">
          <cell r="B540" t="str">
            <v>Aquisição RR 1C</v>
          </cell>
        </row>
        <row r="541">
          <cell r="B541" t="str">
            <v>Transporte RR 1C</v>
          </cell>
        </row>
        <row r="542">
          <cell r="B542" t="str">
            <v>CBUQ - Faixa C (e=3,0cm)</v>
          </cell>
        </row>
        <row r="543">
          <cell r="B543" t="str">
            <v>Aquisição CAP 50 70</v>
          </cell>
        </row>
        <row r="544">
          <cell r="B544" t="str">
            <v>Transporte CAP 50 70</v>
          </cell>
        </row>
        <row r="546">
          <cell r="B546" t="str">
            <v>CBUQ - FAIXA C (4,0) (L=3,50m) - (Ext. =0 Kmf, Preço Unit. = R$ 0,00)</v>
          </cell>
        </row>
        <row r="547">
          <cell r="B547" t="str">
            <v>Pintura de Ligação</v>
          </cell>
        </row>
        <row r="548">
          <cell r="B548" t="str">
            <v>Aquisição RR 1C</v>
          </cell>
        </row>
        <row r="549">
          <cell r="B549" t="str">
            <v>Transporte RR 1C</v>
          </cell>
        </row>
        <row r="550">
          <cell r="B550" t="str">
            <v>CBUQ - Faixa C (e=4,0cm)</v>
          </cell>
        </row>
        <row r="551">
          <cell r="B551" t="str">
            <v>Aquisição CAP 50 70</v>
          </cell>
        </row>
        <row r="552">
          <cell r="B552" t="str">
            <v>Transporte CAP 50 70</v>
          </cell>
        </row>
        <row r="554">
          <cell r="B554" t="str">
            <v>CBUQ - FAIXA C (4,5) (L=3,50m) - (Ext. =0 Kmf, Preço Unit. = R$ 0,00)</v>
          </cell>
        </row>
        <row r="555">
          <cell r="B555" t="str">
            <v>Pintura de Ligação</v>
          </cell>
        </row>
        <row r="556">
          <cell r="B556" t="str">
            <v>Aquisição RR 1C</v>
          </cell>
        </row>
        <row r="557">
          <cell r="B557" t="str">
            <v>Transporte RR 1C</v>
          </cell>
        </row>
        <row r="558">
          <cell r="B558" t="str">
            <v>CBUQ - Faixa C (e=4,5cm)</v>
          </cell>
        </row>
        <row r="559">
          <cell r="B559" t="str">
            <v>Aquisição CAP 50 70</v>
          </cell>
        </row>
        <row r="560">
          <cell r="B560" t="str">
            <v>Transporte CAP 50 70</v>
          </cell>
        </row>
        <row r="562">
          <cell r="B562" t="str">
            <v>CBUQ - FAIXA C (5,0) (L=3,50m) - (Ext. =0 Kmf, Preço Unit. = R$ 0,00)</v>
          </cell>
        </row>
        <row r="563">
          <cell r="B563" t="str">
            <v>Pintura de Ligação</v>
          </cell>
        </row>
        <row r="564">
          <cell r="B564" t="str">
            <v>Aquisição RR 1C</v>
          </cell>
        </row>
        <row r="565">
          <cell r="B565" t="str">
            <v>Transporte RR 1C</v>
          </cell>
        </row>
        <row r="566">
          <cell r="B566" t="str">
            <v>CBUQ - Faixa C (e=5,0cm)</v>
          </cell>
        </row>
        <row r="567">
          <cell r="B567" t="str">
            <v>Aquisição CAP 50 70</v>
          </cell>
        </row>
        <row r="568">
          <cell r="B568" t="str">
            <v>Transporte CAP 50 70</v>
          </cell>
        </row>
        <row r="570">
          <cell r="B570" t="str">
            <v>CBUQ - FAIXA C (6,0) (L=3,50m) - (Ext. =0 Kmf, Preço Unit. = R$ 0,00)</v>
          </cell>
        </row>
        <row r="571">
          <cell r="B571" t="str">
            <v>Pintura de Ligação</v>
          </cell>
        </row>
        <row r="572">
          <cell r="B572" t="str">
            <v>Aquisição RR 1C</v>
          </cell>
        </row>
        <row r="573">
          <cell r="B573" t="str">
            <v>Transporte RR 1C</v>
          </cell>
        </row>
        <row r="574">
          <cell r="B574" t="str">
            <v>CBUQ - Faixa C (e=6,0cm)</v>
          </cell>
        </row>
        <row r="575">
          <cell r="B575" t="str">
            <v>Aquisição CAP 50 70</v>
          </cell>
        </row>
        <row r="576">
          <cell r="B576" t="str">
            <v>Transporte CAP 50 70</v>
          </cell>
        </row>
        <row r="578">
          <cell r="B578" t="str">
            <v>CBUQ - FAIXA C (6,5) (L=3,50m) - (Ext. =0 Kmf, Preço Unit. = R$ 0,00)</v>
          </cell>
        </row>
        <row r="579">
          <cell r="B579" t="str">
            <v>Pintura de Ligação</v>
          </cell>
        </row>
        <row r="580">
          <cell r="B580" t="str">
            <v>Aquisição RR 1C</v>
          </cell>
        </row>
        <row r="581">
          <cell r="B581" t="str">
            <v>Transporte RR 1C</v>
          </cell>
        </row>
        <row r="582">
          <cell r="B582" t="str">
            <v>CBUQ - Faixa C (e=6,5cm)</v>
          </cell>
        </row>
        <row r="583">
          <cell r="B583" t="str">
            <v>Aquisição CAP 50 70</v>
          </cell>
        </row>
        <row r="584">
          <cell r="B584" t="str">
            <v>Transporte CAP 50 70</v>
          </cell>
        </row>
        <row r="586">
          <cell r="B586" t="str">
            <v>CBUQ - FAIXA C (7,0) (L=3,50m) - (Ext. =0 Kmf, Preço Unit. = R$ 0,00)</v>
          </cell>
        </row>
        <row r="587">
          <cell r="B587" t="str">
            <v>Pintura de Ligação</v>
          </cell>
        </row>
        <row r="588">
          <cell r="B588" t="str">
            <v>Aquisição RR 1C</v>
          </cell>
        </row>
        <row r="589">
          <cell r="B589" t="str">
            <v>Transporte RR 1C</v>
          </cell>
        </row>
        <row r="590">
          <cell r="B590" t="str">
            <v>CBUQ - Faixa C (e=7,0cm)</v>
          </cell>
        </row>
        <row r="591">
          <cell r="B591" t="str">
            <v>Aquisição CAP 50 70</v>
          </cell>
        </row>
        <row r="592">
          <cell r="B592" t="str">
            <v>Transporte CAP 50 70</v>
          </cell>
        </row>
        <row r="594">
          <cell r="B594" t="str">
            <v>CBUQ - FAIXA C (7,5) (L=3,50m) - (Ext. =0 Kmf, Preço Unit. = R$ 0,00)</v>
          </cell>
        </row>
        <row r="595">
          <cell r="B595" t="str">
            <v>Pintura de Ligação</v>
          </cell>
        </row>
        <row r="596">
          <cell r="B596" t="str">
            <v>Aquisição RR 1C</v>
          </cell>
        </row>
        <row r="597">
          <cell r="B597" t="str">
            <v>Transporte RR 1C</v>
          </cell>
        </row>
        <row r="598">
          <cell r="B598" t="str">
            <v>CBUQ - Faixa C (e=7,5cm)</v>
          </cell>
        </row>
        <row r="599">
          <cell r="B599" t="str">
            <v>Aquisição CAP 50 70</v>
          </cell>
        </row>
        <row r="600">
          <cell r="B600" t="str">
            <v>Transporte CAP 50 70</v>
          </cell>
        </row>
        <row r="602">
          <cell r="B602" t="str">
            <v>RB (L=3,50m) - (Ext. =0 Kmf, Preço Unit. = R$ 0,00)</v>
          </cell>
        </row>
        <row r="603">
          <cell r="B603" t="str">
            <v>Reciclagem de base simples (e=15,0cm)</v>
          </cell>
        </row>
        <row r="604">
          <cell r="B604" t="str">
            <v>Imprimação Asfáltica (EAI)</v>
          </cell>
        </row>
        <row r="605">
          <cell r="B605" t="str">
            <v>Aquisição EAI</v>
          </cell>
        </row>
        <row r="606">
          <cell r="B606" t="str">
            <v>Transporte EAI</v>
          </cell>
        </row>
        <row r="607">
          <cell r="B607" t="str">
            <v>Tratamento superficial simples c/ emulsão BC</v>
          </cell>
        </row>
        <row r="608">
          <cell r="B608" t="str">
            <v>Tratamento superficial duplo c/ emulsão BC</v>
          </cell>
        </row>
        <row r="609">
          <cell r="B609" t="str">
            <v>Aquisição RR 2C</v>
          </cell>
        </row>
        <row r="610">
          <cell r="B610" t="str">
            <v>Transporte RR 2C</v>
          </cell>
        </row>
        <row r="611">
          <cell r="B611" t="str">
            <v>Tratamento superficial duplo com polímero</v>
          </cell>
        </row>
        <row r="612">
          <cell r="B612" t="str">
            <v>Aquisição RR 2C - E</v>
          </cell>
        </row>
        <row r="613">
          <cell r="B613" t="str">
            <v>Transporte RR 2C - E</v>
          </cell>
        </row>
        <row r="614">
          <cell r="B614" t="str">
            <v>CBUQ - FAIXA B (5,0) (L=3,50m) - (Ext. =0 Kmf, Preço Unit. = R$ 0,00)</v>
          </cell>
        </row>
        <row r="615">
          <cell r="B615" t="str">
            <v>Pintura de Ligação</v>
          </cell>
        </row>
        <row r="616">
          <cell r="B616" t="str">
            <v>Aquisição RR 1C</v>
          </cell>
        </row>
        <row r="617">
          <cell r="B617" t="str">
            <v>Transporte RR 1C</v>
          </cell>
        </row>
        <row r="618">
          <cell r="B618" t="str">
            <v>CBUQ - Faixa B (e=5,0cm)</v>
          </cell>
        </row>
        <row r="619">
          <cell r="B619" t="str">
            <v>Aquisição CAP 50 70</v>
          </cell>
        </row>
        <row r="620">
          <cell r="B620" t="str">
            <v>Transporte CAP 50 70</v>
          </cell>
        </row>
        <row r="621">
          <cell r="B621" t="str">
            <v>CBUQ - FAIXA C (5,0) (L=3,50m) - (Ext. =0 Kmf, Preço Unit. = R$ 0,00)</v>
          </cell>
        </row>
        <row r="622">
          <cell r="B622" t="str">
            <v>Pintura de Ligação</v>
          </cell>
        </row>
        <row r="623">
          <cell r="B623" t="str">
            <v>Aquisição RR 1C</v>
          </cell>
        </row>
        <row r="624">
          <cell r="B624" t="str">
            <v>Transporte RR 1C</v>
          </cell>
        </row>
        <row r="625">
          <cell r="B625" t="str">
            <v>CBUQ - Faixa C (e=5,0cm)</v>
          </cell>
        </row>
        <row r="626">
          <cell r="B626" t="str">
            <v>Aquisição CAP 50 70</v>
          </cell>
        </row>
        <row r="627">
          <cell r="B627" t="str">
            <v>Transporte CAP 50 70</v>
          </cell>
        </row>
        <row r="629">
          <cell r="B629" t="str">
            <v>RB BRITA (L=3,50m) - (Ext. =0 Kmf, Preço Unit. = R$ 0,00)</v>
          </cell>
        </row>
        <row r="630">
          <cell r="B630" t="str">
            <v>Reciclagem de base com adição de brita (e=0,0cm)</v>
          </cell>
        </row>
        <row r="631">
          <cell r="B631" t="str">
            <v>Imprimação Asfáltica (EAI)</v>
          </cell>
        </row>
        <row r="632">
          <cell r="B632" t="str">
            <v>Aquisição EAI</v>
          </cell>
        </row>
        <row r="633">
          <cell r="B633" t="str">
            <v>Transporte EAI</v>
          </cell>
        </row>
        <row r="634">
          <cell r="B634" t="str">
            <v>Tratamento superficial simples c/ emulsão BC</v>
          </cell>
        </row>
        <row r="635">
          <cell r="B635" t="str">
            <v>Tratamento superficial duplo c/ emulsão BC</v>
          </cell>
        </row>
        <row r="636">
          <cell r="B636" t="str">
            <v>Aquisição RR 2C</v>
          </cell>
        </row>
        <row r="637">
          <cell r="B637" t="str">
            <v>Transporte RR 2C</v>
          </cell>
        </row>
        <row r="638">
          <cell r="B638" t="str">
            <v>Tratamento Superficial Duplo com polímero</v>
          </cell>
        </row>
        <row r="639">
          <cell r="B639" t="str">
            <v>Aquisição RR 2C - E</v>
          </cell>
        </row>
        <row r="640">
          <cell r="B640" t="str">
            <v>Transporte RR 2C - E</v>
          </cell>
        </row>
        <row r="641">
          <cell r="B641" t="str">
            <v>CBUQ - FAIXA B (0,0) (L=3,50m) - (Ext. =0 Kmf, Preço Unit. = R$ 0,00)</v>
          </cell>
        </row>
        <row r="642">
          <cell r="B642" t="str">
            <v>Pintura de Ligação</v>
          </cell>
        </row>
        <row r="643">
          <cell r="B643" t="str">
            <v>Aquisição RR 1C</v>
          </cell>
        </row>
        <row r="644">
          <cell r="B644" t="str">
            <v>Transporte RR 1C</v>
          </cell>
        </row>
        <row r="645">
          <cell r="B645" t="str">
            <v>CBUQ - Faixa B  (e=0,0cm)</v>
          </cell>
        </row>
        <row r="646">
          <cell r="B646" t="str">
            <v>Aquisição CAP 50 70</v>
          </cell>
        </row>
        <row r="647">
          <cell r="B647" t="str">
            <v>Transporte CAP 50 70</v>
          </cell>
        </row>
        <row r="648">
          <cell r="B648" t="str">
            <v>CBUQ - FAIXA C (0,0) (L=3,50m) - (Ext. =0 Kmf, Preço Unit. = R$ 0,00)</v>
          </cell>
        </row>
        <row r="649">
          <cell r="B649" t="str">
            <v>Pintura de Ligação</v>
          </cell>
        </row>
        <row r="650">
          <cell r="B650" t="str">
            <v>Aquisição RR 1C</v>
          </cell>
        </row>
        <row r="651">
          <cell r="B651" t="str">
            <v>Transporte RR 1C</v>
          </cell>
        </row>
        <row r="652">
          <cell r="B652" t="str">
            <v>CBUQ - Faixa C (e=0,0cm)</v>
          </cell>
        </row>
        <row r="653">
          <cell r="B653" t="str">
            <v>Aquisição CAP 50 70</v>
          </cell>
        </row>
        <row r="654">
          <cell r="B654" t="str">
            <v>Transporte CAP 50 70</v>
          </cell>
        </row>
        <row r="656">
          <cell r="B656" t="str">
            <v>RB CIMENTO (L=3,50m) - (Ext. =4 Kmf, Preço Unit. = R$ 60.315,50)</v>
          </cell>
        </row>
        <row r="657">
          <cell r="B657" t="str">
            <v>Reciclagem de base com adição de cimento (e=15,0cm)</v>
          </cell>
        </row>
        <row r="658">
          <cell r="B658" t="str">
            <v>Imprimação Asfáltica (EAI)</v>
          </cell>
        </row>
        <row r="659">
          <cell r="B659" t="str">
            <v>Aquisição EAI</v>
          </cell>
        </row>
        <row r="660">
          <cell r="B660" t="str">
            <v>Transporte EAI</v>
          </cell>
        </row>
        <row r="661">
          <cell r="B661" t="str">
            <v>Tratamento superficial simples c/ emulsão BC</v>
          </cell>
        </row>
        <row r="662">
          <cell r="B662" t="str">
            <v>Tratamento superficial duplo c/ emulsão BC</v>
          </cell>
        </row>
        <row r="663">
          <cell r="B663" t="str">
            <v>Aquisição RR 2C</v>
          </cell>
        </row>
        <row r="664">
          <cell r="B664" t="str">
            <v>Transporte RR 2C</v>
          </cell>
        </row>
        <row r="665">
          <cell r="B665" t="str">
            <v>Tratamento superficial duplo com polímero</v>
          </cell>
        </row>
        <row r="666">
          <cell r="B666" t="str">
            <v>Aquisição RR 2C - E</v>
          </cell>
        </row>
        <row r="667">
          <cell r="B667" t="str">
            <v>Transporte RR 2C - E</v>
          </cell>
        </row>
        <row r="668">
          <cell r="B668" t="str">
            <v>CBUQ - FAIXA B (0,0) (L=3,50m) - (Ext. =4 Kmf, Preço Unit. = R$ 0,00)</v>
          </cell>
        </row>
        <row r="669">
          <cell r="B669" t="str">
            <v>Pintura de Ligação</v>
          </cell>
        </row>
        <row r="670">
          <cell r="B670" t="str">
            <v>Aquisição RR 1C</v>
          </cell>
        </row>
        <row r="671">
          <cell r="B671" t="str">
            <v>Transporte RR 1C</v>
          </cell>
        </row>
        <row r="672">
          <cell r="B672" t="str">
            <v>CBUQ - Faixa B  (e=0,0cm)</v>
          </cell>
        </row>
        <row r="673">
          <cell r="B673" t="str">
            <v>Aquisição CAP 50 70</v>
          </cell>
        </row>
        <row r="674">
          <cell r="B674" t="str">
            <v>Transporte CAP 50 70</v>
          </cell>
        </row>
        <row r="675">
          <cell r="B675" t="str">
            <v>CBUQ - FAIXA C (5,0) (L=3,50m) - (Ext. =4 Kmf, Preço Unit. = R$ 62.454,00)</v>
          </cell>
        </row>
        <row r="676">
          <cell r="B676" t="str">
            <v>Pintura de Ligação</v>
          </cell>
        </row>
        <row r="677">
          <cell r="B677" t="str">
            <v>Aquisição RR 1C</v>
          </cell>
        </row>
        <row r="678">
          <cell r="B678" t="str">
            <v>Transporte RR 1C</v>
          </cell>
        </row>
        <row r="679">
          <cell r="B679" t="str">
            <v>CBUQ - Faixa C  (e=5,0cm)</v>
          </cell>
        </row>
        <row r="680">
          <cell r="B680" t="str">
            <v>Aquisição CAP 50 70</v>
          </cell>
        </row>
        <row r="681">
          <cell r="B681" t="str">
            <v>Transporte CAP 50 70</v>
          </cell>
        </row>
        <row r="683">
          <cell r="B683" t="str">
            <v>RB CIMENTO (L=3,50m) - (Ext. =0 Kmf, Preço Unit. = R$ 0,00)</v>
          </cell>
        </row>
        <row r="684">
          <cell r="B684" t="str">
            <v>Reciclagem de base com adição de brita e cimento (e=15,0cm)</v>
          </cell>
        </row>
        <row r="685">
          <cell r="B685" t="str">
            <v>Imprimação Asfáltica (EAI)</v>
          </cell>
        </row>
        <row r="686">
          <cell r="B686" t="str">
            <v>Aquisição EAI</v>
          </cell>
        </row>
        <row r="687">
          <cell r="B687" t="str">
            <v>Transporte EAI</v>
          </cell>
        </row>
        <row r="688">
          <cell r="B688" t="str">
            <v>Tratamento superficial simples c/ emulsão BC</v>
          </cell>
        </row>
        <row r="689">
          <cell r="B689" t="str">
            <v>Tratamento superficial duplo c/ emulsão BC</v>
          </cell>
        </row>
        <row r="690">
          <cell r="B690" t="str">
            <v>Aquisição RR 2C</v>
          </cell>
        </row>
        <row r="691">
          <cell r="B691" t="str">
            <v>Transporte RR 2C</v>
          </cell>
        </row>
        <row r="692">
          <cell r="B692" t="str">
            <v>Tratamento superficial duplo com polímero</v>
          </cell>
        </row>
        <row r="693">
          <cell r="B693" t="str">
            <v>Aquisição RR 2C - E</v>
          </cell>
        </row>
        <row r="694">
          <cell r="B694" t="str">
            <v>Transporte RR 2C - E</v>
          </cell>
        </row>
        <row r="695">
          <cell r="B695" t="str">
            <v>CBUQ - FAIXA B (0,0) (L=3,50m) - (Ext. =0 Kmf, Preço Unit. = R$ 0,00)</v>
          </cell>
        </row>
        <row r="696">
          <cell r="B696" t="str">
            <v>Pintura de Ligação</v>
          </cell>
        </row>
        <row r="697">
          <cell r="B697" t="str">
            <v>Aquisição RR 1C</v>
          </cell>
        </row>
        <row r="698">
          <cell r="B698" t="str">
            <v>Transporte RR 1C</v>
          </cell>
        </row>
        <row r="699">
          <cell r="B699" t="str">
            <v>CBUQ - Faixa B  (e=0,0cm)</v>
          </cell>
        </row>
        <row r="700">
          <cell r="B700" t="str">
            <v>Aquisição CAP 50 70</v>
          </cell>
        </row>
        <row r="701">
          <cell r="B701" t="str">
            <v>Transporte CAP 50 70</v>
          </cell>
        </row>
        <row r="702">
          <cell r="B702" t="str">
            <v>CBUQ - FAIXA C (5,0) (L=3,50m) - (Ext. =0 Kmf, Preço Unit. = R$ 0,00)</v>
          </cell>
        </row>
        <row r="703">
          <cell r="B703" t="str">
            <v>Pintura de Ligação</v>
          </cell>
        </row>
        <row r="704">
          <cell r="B704" t="str">
            <v>Aquisição RR 1C</v>
          </cell>
        </row>
        <row r="705">
          <cell r="B705" t="str">
            <v>Transporte RR 1C</v>
          </cell>
        </row>
        <row r="706">
          <cell r="B706" t="str">
            <v>CBUQ - Faixa C  (e=5,0cm)</v>
          </cell>
        </row>
        <row r="707">
          <cell r="B707" t="str">
            <v>Aquisição CAP 50 70</v>
          </cell>
        </row>
        <row r="708">
          <cell r="B708" t="str">
            <v>Transporte CAP 50 70</v>
          </cell>
        </row>
        <row r="710">
          <cell r="B710" t="str">
            <v>RECUPERAÇÃO DE PAVIMENTO</v>
          </cell>
        </row>
        <row r="711">
          <cell r="B711" t="str">
            <v>RECUPERAÇÃO DE PAVIMENTO - (L=3,50m) - (Ext. =0 Kmf, Preço Unit. = R$ 0,00)</v>
          </cell>
        </row>
        <row r="712">
          <cell r="B712" t="str">
            <v>Remoção de Material asfáltico (e=5,0cm)</v>
          </cell>
        </row>
        <row r="713">
          <cell r="B713" t="str">
            <v>Remoção de Base Granular (e=47,0cm)</v>
          </cell>
        </row>
        <row r="714">
          <cell r="B714" t="str">
            <v>Solo estabilizado (e=20,0cm)</v>
          </cell>
        </row>
        <row r="715">
          <cell r="B715" t="str">
            <v>BGS (e=20,0cm)</v>
          </cell>
        </row>
        <row r="716">
          <cell r="B716" t="str">
            <v>Imprimação Asfáltica (EAI)</v>
          </cell>
        </row>
        <row r="717">
          <cell r="B717" t="str">
            <v>Aquisição EAI</v>
          </cell>
        </row>
        <row r="718">
          <cell r="B718" t="str">
            <v>Transporte EAI</v>
          </cell>
        </row>
        <row r="719">
          <cell r="B719" t="str">
            <v>BGTC (e=0,0cm)</v>
          </cell>
        </row>
        <row r="720">
          <cell r="B720" t="str">
            <v>Pintura de Ligação</v>
          </cell>
        </row>
        <row r="721">
          <cell r="B721" t="str">
            <v>Aquisição RR 1C</v>
          </cell>
        </row>
        <row r="722">
          <cell r="B722" t="str">
            <v>Transporte RR 1C</v>
          </cell>
        </row>
        <row r="723">
          <cell r="B723" t="str">
            <v>Tratamento superficial simples c/ emulsão BC</v>
          </cell>
        </row>
        <row r="724">
          <cell r="B724" t="str">
            <v>Tratamento superficial duplo c/ emulsão BC</v>
          </cell>
        </row>
        <row r="725">
          <cell r="B725" t="str">
            <v>Aquisição RR 2C</v>
          </cell>
        </row>
        <row r="726">
          <cell r="B726" t="str">
            <v>Transporte RR 2C</v>
          </cell>
        </row>
        <row r="727">
          <cell r="B727" t="str">
            <v>Tratamento superficial duplo com polímero</v>
          </cell>
        </row>
        <row r="728">
          <cell r="B728" t="str">
            <v>Aquisição RR 2C - E</v>
          </cell>
        </row>
        <row r="729">
          <cell r="B729" t="str">
            <v>Transporte RR 2C - E</v>
          </cell>
        </row>
        <row r="730">
          <cell r="B730" t="str">
            <v>Pintura de Ligação</v>
          </cell>
        </row>
        <row r="731">
          <cell r="B731" t="str">
            <v>Aquisição RR 1C</v>
          </cell>
        </row>
        <row r="732">
          <cell r="B732" t="str">
            <v>Transporte RR 1C</v>
          </cell>
        </row>
        <row r="733">
          <cell r="B733" t="str">
            <v>CBUQ - Faixa B  (e=5,0cm)</v>
          </cell>
        </row>
        <row r="734">
          <cell r="B734" t="str">
            <v>Aquisição CAP 50 70</v>
          </cell>
        </row>
        <row r="735">
          <cell r="B735" t="str">
            <v>Transporte CAP 50 70</v>
          </cell>
        </row>
        <row r="736">
          <cell r="B736" t="str">
            <v>Pintura de Ligação</v>
          </cell>
        </row>
        <row r="737">
          <cell r="B737" t="str">
            <v>Aquisição RR 1C</v>
          </cell>
        </row>
        <row r="738">
          <cell r="B738" t="str">
            <v>Transporte RR 1C</v>
          </cell>
        </row>
        <row r="739">
          <cell r="B739" t="str">
            <v>CBUQ - Faixa C  (e=5,0cm)</v>
          </cell>
        </row>
        <row r="740">
          <cell r="B740" t="str">
            <v>Aquisição CAP 50 70</v>
          </cell>
        </row>
        <row r="741">
          <cell r="B741" t="str">
            <v>Transporte CAP 50 70</v>
          </cell>
        </row>
        <row r="743">
          <cell r="B743" t="str">
            <v>3ª FAIXA</v>
          </cell>
        </row>
        <row r="744">
          <cell r="B744" t="str">
            <v>FR (3,0) (100%) (L=0,00m) - (Ext. =0 Kmf, Preço Unit. = R$ 0,00)</v>
          </cell>
        </row>
        <row r="745">
          <cell r="B745" t="str">
            <v>Fresagem Contínua do Pav. (e=3,0cm)</v>
          </cell>
        </row>
        <row r="746">
          <cell r="B746" t="str">
            <v>Pintura de Ligação</v>
          </cell>
        </row>
        <row r="747">
          <cell r="B747" t="str">
            <v>Aquisição RR 1C</v>
          </cell>
        </row>
        <row r="748">
          <cell r="B748" t="str">
            <v>Transporte RR 1C</v>
          </cell>
        </row>
        <row r="749">
          <cell r="B749" t="str">
            <v>CBUQ - Faixa C (e=3,0cm)</v>
          </cell>
        </row>
        <row r="750">
          <cell r="B750" t="str">
            <v>Aquisição CAP 50 70</v>
          </cell>
        </row>
        <row r="751">
          <cell r="B751" t="str">
            <v>Transporte CAP 50 70</v>
          </cell>
        </row>
        <row r="753">
          <cell r="B753" t="str">
            <v>FR (3,0) (90%) (L=0,00m) - (Ext. =0 Kmf, Preço Unit. = R$ 0,00)</v>
          </cell>
        </row>
        <row r="754">
          <cell r="B754" t="str">
            <v>Fresagem Contínua do Pav. (e=3,0cm)</v>
          </cell>
        </row>
        <row r="755">
          <cell r="B755" t="str">
            <v>Pintura de Ligação</v>
          </cell>
        </row>
        <row r="756">
          <cell r="B756" t="str">
            <v>Aquisição RR 1C</v>
          </cell>
        </row>
        <row r="757">
          <cell r="B757" t="str">
            <v>Transporte RR 1C</v>
          </cell>
        </row>
        <row r="758">
          <cell r="B758" t="str">
            <v>CBUQ - Faixa C (e=3,0cm)</v>
          </cell>
        </row>
        <row r="759">
          <cell r="B759" t="str">
            <v>Aquisição CAP 50 70</v>
          </cell>
        </row>
        <row r="760">
          <cell r="B760" t="str">
            <v>Transporte CAP 50 70</v>
          </cell>
        </row>
        <row r="762">
          <cell r="B762" t="str">
            <v>FR (3,0) (80%) (L=0,00m) - (Ext. =0 Kmf, Preço Unit. = R$ 0,00)</v>
          </cell>
        </row>
        <row r="763">
          <cell r="B763" t="str">
            <v>Fresagem Contínua do Pav. (e=3,0cm)</v>
          </cell>
        </row>
        <row r="764">
          <cell r="B764" t="str">
            <v>Pintura de Ligação</v>
          </cell>
        </row>
        <row r="765">
          <cell r="B765" t="str">
            <v>Aquisição RR 1C</v>
          </cell>
        </row>
        <row r="766">
          <cell r="B766" t="str">
            <v>Transporte RR 1C</v>
          </cell>
        </row>
        <row r="767">
          <cell r="B767" t="str">
            <v>CBUQ - Faixa C (e=3,0cm)</v>
          </cell>
        </row>
        <row r="768">
          <cell r="B768" t="str">
            <v>Aquisição CAP 50 70</v>
          </cell>
        </row>
        <row r="769">
          <cell r="B769" t="str">
            <v>Transporte CAP 50 70</v>
          </cell>
        </row>
        <row r="771">
          <cell r="B771" t="str">
            <v>FR (3,0) (70%) (L=0,00m) - (Ext. =0 Kmf, Preço Unit. = R$ 0,00)</v>
          </cell>
        </row>
        <row r="772">
          <cell r="B772" t="str">
            <v>Fresagem Contínua do Pav. (e=3,0cm)</v>
          </cell>
        </row>
        <row r="773">
          <cell r="B773" t="str">
            <v>Pintura de Ligação</v>
          </cell>
        </row>
        <row r="774">
          <cell r="B774" t="str">
            <v>Aquisição RR 1C</v>
          </cell>
        </row>
        <row r="775">
          <cell r="B775" t="str">
            <v>Transporte RR 1C</v>
          </cell>
        </row>
        <row r="776">
          <cell r="B776" t="str">
            <v>CBUQ - Faixa C (e=3,0cm)</v>
          </cell>
        </row>
        <row r="777">
          <cell r="B777" t="str">
            <v>Aquisição CAP 50 70</v>
          </cell>
        </row>
        <row r="778">
          <cell r="B778" t="str">
            <v>Transporte CAP 50 70</v>
          </cell>
        </row>
        <row r="780">
          <cell r="B780" t="str">
            <v>FR (3,0) (60%) (L=0,00m) - (Ext. =0 Kmf, Preço Unit. = R$ 0,00)</v>
          </cell>
        </row>
        <row r="781">
          <cell r="B781" t="str">
            <v>Fresagem Contínua do Pav. (e=3,0cm)</v>
          </cell>
        </row>
        <row r="782">
          <cell r="B782" t="str">
            <v>Pintura de Ligação</v>
          </cell>
        </row>
        <row r="783">
          <cell r="B783" t="str">
            <v>Aquisição RR 1C</v>
          </cell>
        </row>
        <row r="784">
          <cell r="B784" t="str">
            <v>Transporte RR 1C</v>
          </cell>
        </row>
        <row r="785">
          <cell r="B785" t="str">
            <v>CBUQ - Faixa C (e=3,0cm)</v>
          </cell>
        </row>
        <row r="786">
          <cell r="B786" t="str">
            <v>Aquisição CAP 50 70</v>
          </cell>
        </row>
        <row r="787">
          <cell r="B787" t="str">
            <v>Transporte CAP 50 70</v>
          </cell>
        </row>
        <row r="789">
          <cell r="B789" t="str">
            <v>FR (3,0) (50%) (L=0,00m) - (Ext. =0 Kmf, Preço Unit. = R$ 0,00)</v>
          </cell>
        </row>
        <row r="790">
          <cell r="B790" t="str">
            <v>Fresagem Contínua do Pav. (e=3,0cm)</v>
          </cell>
        </row>
        <row r="791">
          <cell r="B791" t="str">
            <v>Pintura de Ligação</v>
          </cell>
        </row>
        <row r="792">
          <cell r="B792" t="str">
            <v>Aquisição RR 1C</v>
          </cell>
        </row>
        <row r="793">
          <cell r="B793" t="str">
            <v>Transporte RR 1C</v>
          </cell>
        </row>
        <row r="794">
          <cell r="B794" t="str">
            <v>CBUQ - Faixa C (e=3,0cm)</v>
          </cell>
        </row>
        <row r="795">
          <cell r="B795" t="str">
            <v>Aquisição CAP 50 70</v>
          </cell>
        </row>
        <row r="796">
          <cell r="B796" t="str">
            <v>Transporte CAP 50 70</v>
          </cell>
        </row>
        <row r="798">
          <cell r="B798" t="str">
            <v>FR (3,0) (40%) (L=0,00m) - (Ext. =0 Kmf, Preço Unit. = R$ 0,00)</v>
          </cell>
        </row>
        <row r="799">
          <cell r="B799" t="str">
            <v>Fresagem Contínua do Pav. (e=3,0cm)</v>
          </cell>
        </row>
        <row r="800">
          <cell r="B800" t="str">
            <v>Pintura de Ligação</v>
          </cell>
        </row>
        <row r="801">
          <cell r="B801" t="str">
            <v>Aquisição RR 1C</v>
          </cell>
        </row>
        <row r="802">
          <cell r="B802" t="str">
            <v>Transporte RR 1C</v>
          </cell>
        </row>
        <row r="803">
          <cell r="B803" t="str">
            <v>CBUQ - Faixa C (e=3,0cm)</v>
          </cell>
        </row>
        <row r="804">
          <cell r="B804" t="str">
            <v>Aquisição CAP 50 70</v>
          </cell>
        </row>
        <row r="805">
          <cell r="B805" t="str">
            <v>Transporte CAP 50 70</v>
          </cell>
        </row>
        <row r="807">
          <cell r="B807" t="str">
            <v>FR (3,0) (30%) (L=0,00m) - (Ext. =0 Kmf, Preço Unit. = R$ 0,00)</v>
          </cell>
        </row>
        <row r="808">
          <cell r="B808" t="str">
            <v>Fresagem Contínua do Pav. (e=3,0cm)</v>
          </cell>
        </row>
        <row r="809">
          <cell r="B809" t="str">
            <v>Pintura de Ligação</v>
          </cell>
        </row>
        <row r="810">
          <cell r="B810" t="str">
            <v>Aquisição RR 1C</v>
          </cell>
        </row>
        <row r="811">
          <cell r="B811" t="str">
            <v>Transporte RR 1C</v>
          </cell>
        </row>
        <row r="812">
          <cell r="B812" t="str">
            <v>CBUQ - Faixa C (e=3,0cm)</v>
          </cell>
        </row>
        <row r="813">
          <cell r="B813" t="str">
            <v>Aquisição CAP 50 70</v>
          </cell>
        </row>
        <row r="814">
          <cell r="B814" t="str">
            <v>Transporte CAP 50 70</v>
          </cell>
        </row>
        <row r="816">
          <cell r="B816" t="str">
            <v>FR (3,0) (25%) (L=0,00m) - (Ext. =0 Kmf, Preço Unit. = R$ 0,00)</v>
          </cell>
        </row>
        <row r="817">
          <cell r="B817" t="str">
            <v>Fresagem Contínua do Pav. (e=3,0cm)</v>
          </cell>
        </row>
        <row r="818">
          <cell r="B818" t="str">
            <v>Pintura de Ligação</v>
          </cell>
        </row>
        <row r="819">
          <cell r="B819" t="str">
            <v>Aquisição RR 1C</v>
          </cell>
        </row>
        <row r="820">
          <cell r="B820" t="str">
            <v>Transporte RR 1C</v>
          </cell>
        </row>
        <row r="821">
          <cell r="B821" t="str">
            <v>CBUQ - Faixa C (e=3,0cm)</v>
          </cell>
        </row>
        <row r="822">
          <cell r="B822" t="str">
            <v>Aquisição CAP 50 70</v>
          </cell>
        </row>
        <row r="823">
          <cell r="B823" t="str">
            <v>Transporte CAP 50 70</v>
          </cell>
        </row>
        <row r="825">
          <cell r="B825" t="str">
            <v>FR (3,0) (20%) (L=0,00m) - (Ext. =0 Kmf, Preço Unit. = R$ 0,00)</v>
          </cell>
        </row>
        <row r="826">
          <cell r="B826" t="str">
            <v>Fresagem Descontínua do Pav. (e=3,0cm)</v>
          </cell>
        </row>
        <row r="827">
          <cell r="B827" t="str">
            <v>Pintura de Ligação</v>
          </cell>
        </row>
        <row r="828">
          <cell r="B828" t="str">
            <v>Aquisição RR 1C</v>
          </cell>
        </row>
        <row r="829">
          <cell r="B829" t="str">
            <v>Transporte RR 1C</v>
          </cell>
        </row>
        <row r="830">
          <cell r="B830" t="str">
            <v>CBUQ - Faixa C (e=3,0cm)</v>
          </cell>
        </row>
        <row r="831">
          <cell r="B831" t="str">
            <v>Aquisição CAP 50 70</v>
          </cell>
        </row>
        <row r="832">
          <cell r="B832" t="str">
            <v>Transporte CAP 50 70</v>
          </cell>
        </row>
        <row r="834">
          <cell r="B834" t="str">
            <v>FR (3,0) (15%) (L=0,00m) - (Ext. =0 Kmf, Preço Unit. = R$ 0,00)</v>
          </cell>
        </row>
        <row r="835">
          <cell r="B835" t="str">
            <v>Fresagem Descontínua do Pav. (e=3,0cm)</v>
          </cell>
        </row>
        <row r="836">
          <cell r="B836" t="str">
            <v>Pintura de Ligação</v>
          </cell>
        </row>
        <row r="837">
          <cell r="B837" t="str">
            <v>Aquisição RR 1C</v>
          </cell>
        </row>
        <row r="838">
          <cell r="B838" t="str">
            <v>Transporte RR 1C</v>
          </cell>
        </row>
        <row r="839">
          <cell r="B839" t="str">
            <v>CBUQ - Faixa C (e=3,0cm)</v>
          </cell>
        </row>
        <row r="840">
          <cell r="B840" t="str">
            <v>Aquisição CAP 50 70</v>
          </cell>
        </row>
        <row r="841">
          <cell r="B841" t="str">
            <v>Transporte CAP 50 70</v>
          </cell>
        </row>
        <row r="843">
          <cell r="B843" t="str">
            <v>FR (3,0) (10%) (L=0,00m) - (Ext. =0 Kmf, Preço Unit. = R$ 0,00)</v>
          </cell>
        </row>
        <row r="844">
          <cell r="B844" t="str">
            <v>Fresagem Descontínua do Pav. (e=3,0cm)</v>
          </cell>
        </row>
        <row r="845">
          <cell r="B845" t="str">
            <v>Pintura de Ligação</v>
          </cell>
        </row>
        <row r="846">
          <cell r="B846" t="str">
            <v>Aquisição RR 1C</v>
          </cell>
        </row>
        <row r="847">
          <cell r="B847" t="str">
            <v>Transporte RR 1C</v>
          </cell>
        </row>
        <row r="848">
          <cell r="B848" t="str">
            <v>CBUQ - Faixa C (e=3,0cm)</v>
          </cell>
        </row>
        <row r="849">
          <cell r="B849" t="str">
            <v>Aquisição CAP 50 70</v>
          </cell>
        </row>
        <row r="850">
          <cell r="B850" t="str">
            <v>Transporte CAP 50 70</v>
          </cell>
        </row>
        <row r="852">
          <cell r="B852" t="str">
            <v>FR (3,0) (5%) (L=0,00m) - (Ext. =0 Kmf, Preço Unit. = R$ 0,00)</v>
          </cell>
        </row>
        <row r="853">
          <cell r="B853" t="str">
            <v>Fresagem Descontínua do Pav. (e=3,0cm)</v>
          </cell>
        </row>
        <row r="854">
          <cell r="B854" t="str">
            <v>Pintura de Ligação</v>
          </cell>
        </row>
        <row r="855">
          <cell r="B855" t="str">
            <v>Aquisição RR 1C</v>
          </cell>
        </row>
        <row r="856">
          <cell r="B856" t="str">
            <v>Transporte RR 1C</v>
          </cell>
        </row>
        <row r="857">
          <cell r="B857" t="str">
            <v>CBUQ - Faixa C (e=3,0cm)</v>
          </cell>
        </row>
        <row r="858">
          <cell r="B858" t="str">
            <v>Aquisição CAP 50 70</v>
          </cell>
        </row>
        <row r="859">
          <cell r="B859" t="str">
            <v>Transporte CAP 50 70</v>
          </cell>
        </row>
        <row r="861">
          <cell r="B861" t="str">
            <v>FS (4,0) (100%) (L=0,00m) - (Ext. =0 Kmf, Preço Unit. = R$ 0,00)</v>
          </cell>
        </row>
        <row r="862">
          <cell r="B862" t="str">
            <v>Fresagem Contínua do Pav. (e=4,0cm)</v>
          </cell>
        </row>
        <row r="863">
          <cell r="B863" t="str">
            <v>Pintura de Ligação</v>
          </cell>
        </row>
        <row r="864">
          <cell r="B864" t="str">
            <v>Aquisição RR 1C</v>
          </cell>
        </row>
        <row r="865">
          <cell r="B865" t="str">
            <v>Transporte RR 1C</v>
          </cell>
        </row>
        <row r="866">
          <cell r="B866" t="str">
            <v>CBUQ - Faixa C (e=4,0cm)</v>
          </cell>
        </row>
        <row r="867">
          <cell r="B867" t="str">
            <v>Aquisição CAP 50 70</v>
          </cell>
        </row>
        <row r="868">
          <cell r="B868" t="str">
            <v>Transporte CAP 50 70</v>
          </cell>
        </row>
        <row r="870">
          <cell r="B870" t="str">
            <v>FS (4,0) (90%) (L=0,00m) - (Ext. =0 Kmf, Preço Unit. = R$ 0,00)</v>
          </cell>
        </row>
        <row r="871">
          <cell r="B871" t="str">
            <v>Fresagem Contínua do Pav. (e=4,0cm)</v>
          </cell>
        </row>
        <row r="872">
          <cell r="B872" t="str">
            <v>Pintura de Ligação</v>
          </cell>
        </row>
        <row r="873">
          <cell r="B873" t="str">
            <v>Aquisição RR 1C</v>
          </cell>
        </row>
        <row r="874">
          <cell r="B874" t="str">
            <v>Transporte RR 1C</v>
          </cell>
        </row>
        <row r="875">
          <cell r="B875" t="str">
            <v>CBUQ - Faixa C (e=4,0cm)</v>
          </cell>
        </row>
        <row r="876">
          <cell r="B876" t="str">
            <v>Aquisição CAP 50 70</v>
          </cell>
        </row>
        <row r="877">
          <cell r="B877" t="str">
            <v>Transporte CAP 50 70</v>
          </cell>
        </row>
        <row r="879">
          <cell r="B879" t="str">
            <v>FS (4,0) (80%) (L=0,00m) - (Ext. =0 Kmf, Preço Unit. = R$ 0,00)</v>
          </cell>
        </row>
        <row r="880">
          <cell r="B880" t="str">
            <v>Fresagem Contínua do Pav. (e=4,0cm)</v>
          </cell>
        </row>
        <row r="881">
          <cell r="B881" t="str">
            <v>Pintura de Ligação</v>
          </cell>
        </row>
        <row r="882">
          <cell r="B882" t="str">
            <v>Aquisição RR 1C</v>
          </cell>
        </row>
        <row r="883">
          <cell r="B883" t="str">
            <v>Transporte RR 1C</v>
          </cell>
        </row>
        <row r="884">
          <cell r="B884" t="str">
            <v>CBUQ - Faixa C (e=4,0cm)</v>
          </cell>
        </row>
        <row r="885">
          <cell r="B885" t="str">
            <v>Aquisição CAP 50 70</v>
          </cell>
        </row>
        <row r="886">
          <cell r="B886" t="str">
            <v>Transporte CAP 50 70</v>
          </cell>
        </row>
        <row r="888">
          <cell r="B888" t="str">
            <v>FS (4,0) (70%) (L=0,00m) - (Ext. =0 Kmf, Preço Unit. = R$ 0,00)</v>
          </cell>
        </row>
        <row r="889">
          <cell r="B889" t="str">
            <v>Fresagem Contínua do Pav. (e=4,0cm)</v>
          </cell>
        </row>
        <row r="890">
          <cell r="B890" t="str">
            <v>Pintura de Ligação</v>
          </cell>
        </row>
        <row r="891">
          <cell r="B891" t="str">
            <v>Aquisição RR 1C</v>
          </cell>
        </row>
        <row r="892">
          <cell r="B892" t="str">
            <v>Transporte RR 1C</v>
          </cell>
        </row>
        <row r="893">
          <cell r="B893" t="str">
            <v>CBUQ - Faixa C (e=4,0cm)</v>
          </cell>
        </row>
        <row r="894">
          <cell r="B894" t="str">
            <v>Aquisição CAP 50 70</v>
          </cell>
        </row>
        <row r="895">
          <cell r="B895" t="str">
            <v>Transporte CAP 50 70</v>
          </cell>
        </row>
        <row r="897">
          <cell r="B897" t="str">
            <v>FS (4,0) (60%) (L=0,00m) - (Ext. =0 Kmf, Preço Unit. = R$ 0,00)</v>
          </cell>
        </row>
        <row r="898">
          <cell r="B898" t="str">
            <v>Fresagem Contínua do Pav. (e=4,0cm)</v>
          </cell>
        </row>
        <row r="899">
          <cell r="B899" t="str">
            <v>Pintura de Ligação</v>
          </cell>
        </row>
        <row r="900">
          <cell r="B900" t="str">
            <v>Aquisição RR 1C</v>
          </cell>
        </row>
        <row r="901">
          <cell r="B901" t="str">
            <v>Transporte RR 1C</v>
          </cell>
        </row>
        <row r="902">
          <cell r="B902" t="str">
            <v>CBUQ - Faixa C (e=4,0cm)</v>
          </cell>
        </row>
        <row r="903">
          <cell r="B903" t="str">
            <v>Aquisição CAP 50 70</v>
          </cell>
        </row>
        <row r="904">
          <cell r="B904" t="str">
            <v>Transporte CAP 50 70</v>
          </cell>
        </row>
        <row r="906">
          <cell r="B906" t="str">
            <v>FS (4,0) (50%) (L=0,00m) - (Ext. =0 Kmf, Preço Unit. = R$ 0,00)</v>
          </cell>
        </row>
        <row r="907">
          <cell r="B907" t="str">
            <v>Fresagem Contínua do Pav. (e=4,0cm)</v>
          </cell>
        </row>
        <row r="908">
          <cell r="B908" t="str">
            <v>Pintura de Ligação</v>
          </cell>
        </row>
        <row r="909">
          <cell r="B909" t="str">
            <v>Aquisição RR 1C</v>
          </cell>
        </row>
        <row r="910">
          <cell r="B910" t="str">
            <v>Transporte RR 1C</v>
          </cell>
        </row>
        <row r="911">
          <cell r="B911" t="str">
            <v>CBUQ - Faixa C (e=4,0cm)</v>
          </cell>
        </row>
        <row r="912">
          <cell r="B912" t="str">
            <v>Aquisição CAP 50 70</v>
          </cell>
        </row>
        <row r="913">
          <cell r="B913" t="str">
            <v>Transporte CAP 50 70</v>
          </cell>
        </row>
        <row r="915">
          <cell r="B915" t="str">
            <v>FS (4,0) (40%) (L=0,00m) - (Ext. =0 Kmf, Preço Unit. = R$ 0,00)</v>
          </cell>
        </row>
        <row r="916">
          <cell r="B916" t="str">
            <v>Fresagem Contínua do Pav. (e=4,0cm)</v>
          </cell>
        </row>
        <row r="917">
          <cell r="B917" t="str">
            <v>Pintura de Ligação</v>
          </cell>
        </row>
        <row r="918">
          <cell r="B918" t="str">
            <v>Aquisição RR 1C</v>
          </cell>
        </row>
        <row r="919">
          <cell r="B919" t="str">
            <v>Transporte RR 1C</v>
          </cell>
        </row>
        <row r="920">
          <cell r="B920" t="str">
            <v>CBUQ - Faixa C (e=4,0cm)</v>
          </cell>
        </row>
        <row r="921">
          <cell r="B921" t="str">
            <v>Aquisição CAP 50 70</v>
          </cell>
        </row>
        <row r="922">
          <cell r="B922" t="str">
            <v>Transporte CAP 50 70</v>
          </cell>
        </row>
        <row r="924">
          <cell r="B924" t="str">
            <v>FS (4,0) (30%) (L=0,00m) - (Ext. =0 Kmf, Preço Unit. = R$ 0,00)</v>
          </cell>
        </row>
        <row r="925">
          <cell r="B925" t="str">
            <v>Fresagem Contínua do Pav. (e=4,0cm)</v>
          </cell>
        </row>
        <row r="926">
          <cell r="B926" t="str">
            <v>Pintura de Ligação</v>
          </cell>
        </row>
        <row r="927">
          <cell r="B927" t="str">
            <v>Aquisição RR 1C</v>
          </cell>
        </row>
        <row r="928">
          <cell r="B928" t="str">
            <v>Transporte RR 1C</v>
          </cell>
        </row>
        <row r="929">
          <cell r="B929" t="str">
            <v>CBUQ - Faixa C (e=4,0cm)</v>
          </cell>
        </row>
        <row r="930">
          <cell r="B930" t="str">
            <v>Aquisição CAP 50 70</v>
          </cell>
        </row>
        <row r="931">
          <cell r="B931" t="str">
            <v>Transporte CAP 50 70</v>
          </cell>
        </row>
        <row r="933">
          <cell r="B933" t="str">
            <v>FS (4,0) (25%) (L=0,00m) - (Ext. =0 Kmf, Preço Unit. = R$ 0,00)</v>
          </cell>
        </row>
        <row r="934">
          <cell r="B934" t="str">
            <v>Fresagem Contínua do Pav. (e=4,0cm)</v>
          </cell>
        </row>
        <row r="935">
          <cell r="B935" t="str">
            <v>Pintura de Ligação</v>
          </cell>
        </row>
        <row r="936">
          <cell r="B936" t="str">
            <v>Aquisição RR 1C</v>
          </cell>
        </row>
        <row r="937">
          <cell r="B937" t="str">
            <v>Transporte RR 1C</v>
          </cell>
        </row>
        <row r="938">
          <cell r="B938" t="str">
            <v>CBUQ - Faixa C (e=4,0cm)</v>
          </cell>
        </row>
        <row r="939">
          <cell r="B939" t="str">
            <v>Aquisição CAP 50 70</v>
          </cell>
        </row>
        <row r="940">
          <cell r="B940" t="str">
            <v>Transporte CAP 50 70</v>
          </cell>
        </row>
        <row r="942">
          <cell r="B942" t="str">
            <v>FS (4,0) (20%) (L=0,00m) - (Ext. =0 Kmf, Preço Unit. = R$ 0,00)</v>
          </cell>
        </row>
        <row r="943">
          <cell r="B943" t="str">
            <v>Fresagem Descontínua do Pav. (e=4,0cm)</v>
          </cell>
        </row>
        <row r="944">
          <cell r="B944" t="str">
            <v>Pintura de Ligação</v>
          </cell>
        </row>
        <row r="945">
          <cell r="B945" t="str">
            <v>Aquisição RR 1C</v>
          </cell>
        </row>
        <row r="946">
          <cell r="B946" t="str">
            <v>Transporte RR 1C</v>
          </cell>
        </row>
        <row r="947">
          <cell r="B947" t="str">
            <v>CBUQ - Faixa C (e=4,0cm)</v>
          </cell>
        </row>
        <row r="948">
          <cell r="B948" t="str">
            <v>Aquisição CAP 50 70</v>
          </cell>
        </row>
        <row r="949">
          <cell r="B949" t="str">
            <v>Transporte CAP 50 70</v>
          </cell>
        </row>
        <row r="951">
          <cell r="B951" t="str">
            <v>FS (4,0) (15%) (L=0,00m) - (Ext. =0 Kmf, Preço Unit. = R$ 0,00)</v>
          </cell>
        </row>
        <row r="952">
          <cell r="B952" t="str">
            <v>Fresagem Descontínua do Pav. (e=4,0cm)</v>
          </cell>
        </row>
        <row r="953">
          <cell r="B953" t="str">
            <v>Pintura de Ligação</v>
          </cell>
        </row>
        <row r="954">
          <cell r="B954" t="str">
            <v>Aquisição RR 1C</v>
          </cell>
        </row>
        <row r="955">
          <cell r="B955" t="str">
            <v>Transporte RR 1C</v>
          </cell>
        </row>
        <row r="956">
          <cell r="B956" t="str">
            <v>CBUQ - Faixa C (e=4,0cm)</v>
          </cell>
        </row>
        <row r="957">
          <cell r="B957" t="str">
            <v>Aquisição CAP 50 70</v>
          </cell>
        </row>
        <row r="958">
          <cell r="B958" t="str">
            <v>Transporte CAP 50 70</v>
          </cell>
        </row>
        <row r="960">
          <cell r="B960" t="str">
            <v>FS (4,0) (10%) (L=0,00m) - (Ext. =0 Kmf, Preço Unit. = R$ 0,00)</v>
          </cell>
        </row>
        <row r="961">
          <cell r="B961" t="str">
            <v>Fresagem Descontínua do Pav. (e=4,0cm)</v>
          </cell>
        </row>
        <row r="962">
          <cell r="B962" t="str">
            <v>Pintura de Ligação</v>
          </cell>
        </row>
        <row r="963">
          <cell r="B963" t="str">
            <v>Aquisição RR 1C</v>
          </cell>
        </row>
        <row r="964">
          <cell r="B964" t="str">
            <v>Transporte RR 1C</v>
          </cell>
        </row>
        <row r="965">
          <cell r="B965" t="str">
            <v>CBUQ - Faixa C (e=4,0cm)</v>
          </cell>
        </row>
        <row r="966">
          <cell r="B966" t="str">
            <v>Aquisição CAP 50 70</v>
          </cell>
        </row>
        <row r="967">
          <cell r="B967" t="str">
            <v>Transporte CAP 50 70</v>
          </cell>
        </row>
        <row r="969">
          <cell r="B969" t="str">
            <v>FS (4,0) (5%) (L=0,00m) - (Ext. =0 Kmf, Preço Unit. = R$ 0,00)</v>
          </cell>
        </row>
        <row r="970">
          <cell r="B970" t="str">
            <v>Fresagem Descontínua do Pav. (e=4,0cm)</v>
          </cell>
        </row>
        <row r="971">
          <cell r="B971" t="str">
            <v>Pintura de Ligação</v>
          </cell>
        </row>
        <row r="972">
          <cell r="B972" t="str">
            <v>Aquisição RR 1C</v>
          </cell>
        </row>
        <row r="973">
          <cell r="B973" t="str">
            <v>Transporte RR 1C</v>
          </cell>
        </row>
        <row r="974">
          <cell r="B974" t="str">
            <v>CBUQ - Faixa C (e=4,0cm)</v>
          </cell>
        </row>
        <row r="975">
          <cell r="B975" t="str">
            <v>Aquisição CAP 50 70</v>
          </cell>
        </row>
        <row r="976">
          <cell r="B976" t="str">
            <v>Transporte CAP 50 70</v>
          </cell>
        </row>
        <row r="978">
          <cell r="B978" t="str">
            <v>FS (5,0) (100%) (L=0,00m) - (Ext. =0 Kmf, Preço Unit. = R$ 0,00)</v>
          </cell>
        </row>
        <row r="979">
          <cell r="B979" t="str">
            <v>Fresagem Contínua do Pav. (e=5,0cm)</v>
          </cell>
        </row>
        <row r="980">
          <cell r="B980" t="str">
            <v>Pintura de Ligação</v>
          </cell>
        </row>
        <row r="981">
          <cell r="B981" t="str">
            <v>Aquisição RR 1C</v>
          </cell>
        </row>
        <row r="982">
          <cell r="B982" t="str">
            <v>Transporte RR 1C</v>
          </cell>
        </row>
        <row r="983">
          <cell r="B983" t="str">
            <v>CBUQ - Faixa C (e=5,0cm)</v>
          </cell>
        </row>
        <row r="984">
          <cell r="B984" t="str">
            <v>Aquisição CAP 50 70</v>
          </cell>
        </row>
        <row r="985">
          <cell r="B985" t="str">
            <v>Transporte CAP 50 70</v>
          </cell>
        </row>
        <row r="987">
          <cell r="B987" t="str">
            <v>FS (5,0) (90%) (L=0,00m) - (Ext. =0 Kmf, Preço Unit. = R$ 0,00)</v>
          </cell>
        </row>
        <row r="988">
          <cell r="B988" t="str">
            <v>Fresagem Contínua do Pav. (e=5,0cm)</v>
          </cell>
        </row>
        <row r="989">
          <cell r="B989" t="str">
            <v>Pintura de Ligação</v>
          </cell>
        </row>
        <row r="990">
          <cell r="B990" t="str">
            <v>Aquisição RR 1C</v>
          </cell>
        </row>
        <row r="991">
          <cell r="B991" t="str">
            <v>Transporte RR 1C</v>
          </cell>
        </row>
        <row r="992">
          <cell r="B992" t="str">
            <v>CBUQ - Faixa C (e=5,0cm)</v>
          </cell>
        </row>
        <row r="993">
          <cell r="B993" t="str">
            <v>Aquisição CAP 50 70</v>
          </cell>
        </row>
        <row r="994">
          <cell r="B994" t="str">
            <v>Transporte CAP 50 70</v>
          </cell>
        </row>
        <row r="996">
          <cell r="B996" t="str">
            <v>FS (5,0) (80%) (L=0,00m) - (Ext. =0 Kmf, Preço Unit. = R$ 0,00)</v>
          </cell>
        </row>
        <row r="997">
          <cell r="B997" t="str">
            <v>Fresagem Contínua do Pav. (e=5,0cm)</v>
          </cell>
        </row>
        <row r="998">
          <cell r="B998" t="str">
            <v>Pintura de Ligação</v>
          </cell>
        </row>
        <row r="999">
          <cell r="B999" t="str">
            <v>Aquisição RR 1C</v>
          </cell>
        </row>
        <row r="1000">
          <cell r="B1000" t="str">
            <v>Transporte RR 1C</v>
          </cell>
        </row>
        <row r="1001">
          <cell r="B1001" t="str">
            <v>CBUQ - Faixa C (e=5,0cm)</v>
          </cell>
        </row>
        <row r="1002">
          <cell r="B1002" t="str">
            <v>Aquisição CAP 50 70</v>
          </cell>
        </row>
        <row r="1003">
          <cell r="B1003" t="str">
            <v>Transporte CAP 50 70</v>
          </cell>
        </row>
        <row r="1005">
          <cell r="B1005" t="str">
            <v>FS (5,0) (70%) (L=0,00m) - (Ext. =0 Kmf, Preço Unit. = R$ 0,00)</v>
          </cell>
        </row>
        <row r="1006">
          <cell r="B1006" t="str">
            <v>Fresagem Contínua do Pav. (e=5,0cm)</v>
          </cell>
        </row>
        <row r="1007">
          <cell r="B1007" t="str">
            <v>Pintura de Ligação</v>
          </cell>
        </row>
        <row r="1008">
          <cell r="B1008" t="str">
            <v>Aquisição RR 1C</v>
          </cell>
        </row>
        <row r="1009">
          <cell r="B1009" t="str">
            <v>Transporte RR 1C</v>
          </cell>
        </row>
        <row r="1010">
          <cell r="B1010" t="str">
            <v>CBUQ - Faixa C (e=5,0cm)</v>
          </cell>
        </row>
        <row r="1011">
          <cell r="B1011" t="str">
            <v>Aquisição CAP 50 70</v>
          </cell>
        </row>
        <row r="1012">
          <cell r="B1012" t="str">
            <v>Transporte CAP 50 70</v>
          </cell>
        </row>
        <row r="1014">
          <cell r="B1014" t="str">
            <v>FS (5,0) (60%) (L=0,00m) - (Ext. =0 Kmf, Preço Unit. = R$ 0,00)</v>
          </cell>
        </row>
        <row r="1015">
          <cell r="B1015" t="str">
            <v>Fresagem Contínua do Pav. (e=5,0cm)</v>
          </cell>
        </row>
        <row r="1016">
          <cell r="B1016" t="str">
            <v>Pintura de Ligação</v>
          </cell>
        </row>
        <row r="1017">
          <cell r="B1017" t="str">
            <v>Aquisição RR 1C</v>
          </cell>
        </row>
        <row r="1018">
          <cell r="B1018" t="str">
            <v>Transporte RR 1C</v>
          </cell>
        </row>
        <row r="1019">
          <cell r="B1019" t="str">
            <v>CBUQ - Faixa C (e=5,0cm)</v>
          </cell>
        </row>
        <row r="1020">
          <cell r="B1020" t="str">
            <v>Aquisição CAP 50 70</v>
          </cell>
        </row>
        <row r="1021">
          <cell r="B1021" t="str">
            <v>Transporte CAP 50 70</v>
          </cell>
        </row>
        <row r="1023">
          <cell r="B1023" t="str">
            <v>FS (5,0) (50%) (L=0,00m) - (Ext. =0 Kmf, Preço Unit. = R$ 0,00)</v>
          </cell>
        </row>
        <row r="1024">
          <cell r="B1024" t="str">
            <v>Fresagem Contínua do Pav. (e=5,0cm)</v>
          </cell>
        </row>
        <row r="1025">
          <cell r="B1025" t="str">
            <v>Pintura de Ligação</v>
          </cell>
        </row>
        <row r="1026">
          <cell r="B1026" t="str">
            <v>Aquisição RR 1C</v>
          </cell>
        </row>
        <row r="1027">
          <cell r="B1027" t="str">
            <v>Transporte RR 1C</v>
          </cell>
        </row>
        <row r="1028">
          <cell r="B1028" t="str">
            <v>CBUQ - Faixa C (e=5,0cm)</v>
          </cell>
        </row>
        <row r="1029">
          <cell r="B1029" t="str">
            <v>Aquisição CAP 50 70</v>
          </cell>
        </row>
        <row r="1030">
          <cell r="B1030" t="str">
            <v>Transporte CAP 50 70</v>
          </cell>
        </row>
        <row r="1032">
          <cell r="B1032" t="str">
            <v>FS (5,0) (40%) (L=0,00m) - (Ext. =0 Kmf, Preço Unit. = R$ 0,00)</v>
          </cell>
        </row>
        <row r="1033">
          <cell r="B1033" t="str">
            <v>Fresagem Contínua do Pav. (e=5,0cm)</v>
          </cell>
        </row>
        <row r="1034">
          <cell r="B1034" t="str">
            <v>Pintura de Ligação</v>
          </cell>
        </row>
        <row r="1035">
          <cell r="B1035" t="str">
            <v>Aquisição RR 1C</v>
          </cell>
        </row>
        <row r="1036">
          <cell r="B1036" t="str">
            <v>Transporte RR 1C</v>
          </cell>
        </row>
        <row r="1037">
          <cell r="B1037" t="str">
            <v>CBUQ - Faixa C (e=5,0cm)</v>
          </cell>
        </row>
        <row r="1038">
          <cell r="B1038" t="str">
            <v>Aquisição CAP 50 70</v>
          </cell>
        </row>
        <row r="1039">
          <cell r="B1039" t="str">
            <v>Transporte CAP 50 70</v>
          </cell>
        </row>
        <row r="1041">
          <cell r="B1041" t="str">
            <v>FS (5,0) (30%) (L=0,00m) - (Ext. =0 Kmf, Preço Unit. = R$ 0,00)</v>
          </cell>
        </row>
        <row r="1042">
          <cell r="B1042" t="str">
            <v>Fresagem Contínua do Pav. (e=5,0cm)</v>
          </cell>
        </row>
        <row r="1043">
          <cell r="B1043" t="str">
            <v>Pintura de Ligação</v>
          </cell>
        </row>
        <row r="1044">
          <cell r="B1044" t="str">
            <v>Aquisição RR 1C</v>
          </cell>
        </row>
        <row r="1045">
          <cell r="B1045" t="str">
            <v>Transporte RR 1C</v>
          </cell>
        </row>
        <row r="1046">
          <cell r="B1046" t="str">
            <v>CBUQ - Faixa C (e=5,0cm)</v>
          </cell>
        </row>
        <row r="1047">
          <cell r="B1047" t="str">
            <v>Aquisição CAP 50 70</v>
          </cell>
        </row>
        <row r="1048">
          <cell r="B1048" t="str">
            <v>Transporte CAP 50 70</v>
          </cell>
        </row>
        <row r="1050">
          <cell r="B1050" t="str">
            <v>FS (5,0) (25%) (L=0,00m) - (Ext. =0 Kmf, Preço Unit. = R$ 0,00)</v>
          </cell>
        </row>
        <row r="1051">
          <cell r="B1051" t="str">
            <v>Fresagem Contínua do Pav. (e=5,0cm)</v>
          </cell>
        </row>
        <row r="1052">
          <cell r="B1052" t="str">
            <v>Pintura de Ligação</v>
          </cell>
        </row>
        <row r="1053">
          <cell r="B1053" t="str">
            <v>Aquisição RR 1C</v>
          </cell>
        </row>
        <row r="1054">
          <cell r="B1054" t="str">
            <v>Transporte RR 1C</v>
          </cell>
        </row>
        <row r="1055">
          <cell r="B1055" t="str">
            <v>CBUQ - Faixa C (e=5,0cm)</v>
          </cell>
        </row>
        <row r="1056">
          <cell r="B1056" t="str">
            <v>Aquisição CAP 50 70</v>
          </cell>
        </row>
        <row r="1057">
          <cell r="B1057" t="str">
            <v>Transporte CAP 50 70</v>
          </cell>
        </row>
        <row r="1059">
          <cell r="B1059" t="str">
            <v>FS (5,0) (20%) (L=0,00m) - (Ext. =0 Kmf, Preço Unit. = R$ 0,00)</v>
          </cell>
        </row>
        <row r="1060">
          <cell r="B1060" t="str">
            <v>Fresagem Descontínua do Pav. (e=5,0cm)</v>
          </cell>
        </row>
        <row r="1061">
          <cell r="B1061" t="str">
            <v>Pintura de Ligação</v>
          </cell>
        </row>
        <row r="1062">
          <cell r="B1062" t="str">
            <v>Aquisição RR 1C</v>
          </cell>
        </row>
        <row r="1063">
          <cell r="B1063" t="str">
            <v>Transporte RR 1C</v>
          </cell>
        </row>
        <row r="1064">
          <cell r="B1064" t="str">
            <v>CBUQ - Faixa C (e=5,0cm)</v>
          </cell>
        </row>
        <row r="1065">
          <cell r="B1065" t="str">
            <v>Aquisição CAP 50 70</v>
          </cell>
        </row>
        <row r="1066">
          <cell r="B1066" t="str">
            <v>Transporte CAP 50 70</v>
          </cell>
        </row>
        <row r="1068">
          <cell r="B1068" t="str">
            <v>FS (5,0) (15%) (L=0,00m) - (Ext. =0 Kmf, Preço Unit. = R$ 0,00)</v>
          </cell>
        </row>
        <row r="1069">
          <cell r="B1069" t="str">
            <v>Fresagem Descontínua do Pav. (e=5,0cm)</v>
          </cell>
        </row>
        <row r="1070">
          <cell r="B1070" t="str">
            <v>Pintura de Ligação</v>
          </cell>
        </row>
        <row r="1071">
          <cell r="B1071" t="str">
            <v>Aquisição RR 1C</v>
          </cell>
        </row>
        <row r="1072">
          <cell r="B1072" t="str">
            <v>Transporte RR 1C</v>
          </cell>
        </row>
        <row r="1073">
          <cell r="B1073" t="str">
            <v>CBUQ - Faixa C (e=5,0cm)</v>
          </cell>
        </row>
        <row r="1074">
          <cell r="B1074" t="str">
            <v>Aquisição CAP 50 70</v>
          </cell>
        </row>
        <row r="1075">
          <cell r="B1075" t="str">
            <v>Transporte CAP 50 70</v>
          </cell>
        </row>
        <row r="1077">
          <cell r="B1077" t="str">
            <v>FS (5,0) (10%) (L=0,00m) - (Ext. =0 Kmf, Preço Unit. = R$ 0,00)</v>
          </cell>
        </row>
        <row r="1078">
          <cell r="B1078" t="str">
            <v>Fresagem Descontínua do Pav. (e=5,0cm)</v>
          </cell>
        </row>
        <row r="1079">
          <cell r="B1079" t="str">
            <v>Pintura de Ligação</v>
          </cell>
        </row>
        <row r="1080">
          <cell r="B1080" t="str">
            <v>Aquisição RR 1C</v>
          </cell>
        </row>
        <row r="1081">
          <cell r="B1081" t="str">
            <v>Transporte RR 1C</v>
          </cell>
        </row>
        <row r="1082">
          <cell r="B1082" t="str">
            <v>CBUQ - Faixa C (e=5,0cm)</v>
          </cell>
        </row>
        <row r="1083">
          <cell r="B1083" t="str">
            <v>Aquisição CAP 50 70</v>
          </cell>
        </row>
        <row r="1084">
          <cell r="B1084" t="str">
            <v>Transporte CAP 50 70</v>
          </cell>
        </row>
        <row r="1086">
          <cell r="B1086" t="str">
            <v>FS (5,0) (5%) (L=0,00m) - (Ext. =0 Kmf, Preço Unit. = R$ 0,00)</v>
          </cell>
        </row>
        <row r="1087">
          <cell r="B1087" t="str">
            <v>Fresagem Descontínua do Pav. (e=5,0cm)</v>
          </cell>
        </row>
        <row r="1088">
          <cell r="B1088" t="str">
            <v>Pintura de Ligação</v>
          </cell>
        </row>
        <row r="1089">
          <cell r="B1089" t="str">
            <v>Aquisição RR 1C</v>
          </cell>
        </row>
        <row r="1090">
          <cell r="B1090" t="str">
            <v>Transporte RR 1C</v>
          </cell>
        </row>
        <row r="1091">
          <cell r="B1091" t="str">
            <v>CBUQ - Faixa C (e=5,0cm)</v>
          </cell>
        </row>
        <row r="1092">
          <cell r="B1092" t="str">
            <v>Aquisição CAP 50 70</v>
          </cell>
        </row>
        <row r="1093">
          <cell r="B1093" t="str">
            <v>Transporte CAP 50 70</v>
          </cell>
        </row>
        <row r="1095">
          <cell r="B1095" t="str">
            <v>FS (6,0) (100%) (L=0,00m) - (Ext. =0 Kmf, Preço Unit. = R$ 0,00)</v>
          </cell>
        </row>
        <row r="1096">
          <cell r="B1096" t="str">
            <v>Fresagem Contínua do Pav. (e=6,0cm)</v>
          </cell>
        </row>
        <row r="1097">
          <cell r="B1097" t="str">
            <v>Pintura de Ligação</v>
          </cell>
        </row>
        <row r="1098">
          <cell r="B1098" t="str">
            <v>Aquisição RR 1C</v>
          </cell>
        </row>
        <row r="1099">
          <cell r="B1099" t="str">
            <v>Transporte RR 1C</v>
          </cell>
        </row>
        <row r="1100">
          <cell r="B1100" t="str">
            <v>CBUQ - Faixa C (e=6,0cm)</v>
          </cell>
        </row>
        <row r="1101">
          <cell r="B1101" t="str">
            <v>Aquisição CAP 50 70</v>
          </cell>
        </row>
        <row r="1102">
          <cell r="B1102" t="str">
            <v>Transporte CAP 50 70</v>
          </cell>
        </row>
        <row r="1104">
          <cell r="B1104" t="str">
            <v>FS (6,0) (90%) (L=0,00m) - (Ext. =0 Kmf, Preço Unit. = R$ 0,00)</v>
          </cell>
        </row>
        <row r="1105">
          <cell r="B1105" t="str">
            <v>Fresagem Contínua do Pav. (e=6,0cm)</v>
          </cell>
        </row>
        <row r="1106">
          <cell r="B1106" t="str">
            <v>Pintura de Ligação</v>
          </cell>
        </row>
        <row r="1107">
          <cell r="B1107" t="str">
            <v>Aquisição RR 1C</v>
          </cell>
        </row>
        <row r="1108">
          <cell r="B1108" t="str">
            <v>Transporte RR 1C</v>
          </cell>
        </row>
        <row r="1109">
          <cell r="B1109" t="str">
            <v>CBUQ - Faixa C (e=6,0cm)</v>
          </cell>
        </row>
        <row r="1110">
          <cell r="B1110" t="str">
            <v>Aquisição CAP 50 70</v>
          </cell>
        </row>
        <row r="1111">
          <cell r="B1111" t="str">
            <v>Transporte CAP 50 70</v>
          </cell>
        </row>
        <row r="1113">
          <cell r="B1113" t="str">
            <v>FS (6,0) (80%) (L=0,00m) - (Ext. =0 Kmf, Preço Unit. = R$ 0,00)</v>
          </cell>
        </row>
        <row r="1114">
          <cell r="B1114" t="str">
            <v>Fresagem Contínua do Pav. (e=6,0cm)</v>
          </cell>
        </row>
        <row r="1115">
          <cell r="B1115" t="str">
            <v>Pintura de Ligação</v>
          </cell>
        </row>
        <row r="1116">
          <cell r="B1116" t="str">
            <v>Aquisição RR 1C</v>
          </cell>
        </row>
        <row r="1117">
          <cell r="B1117" t="str">
            <v>Transporte RR 1C</v>
          </cell>
        </row>
        <row r="1118">
          <cell r="B1118" t="str">
            <v>CBUQ - Faixa C (e=6,0cm)</v>
          </cell>
        </row>
        <row r="1119">
          <cell r="B1119" t="str">
            <v>Aquisição CAP 50 70</v>
          </cell>
        </row>
        <row r="1120">
          <cell r="B1120" t="str">
            <v>Transporte CAP 50 70</v>
          </cell>
        </row>
        <row r="1122">
          <cell r="B1122" t="str">
            <v>FS (6,0) (70%) (L=0,00m) - (Ext. =0 Kmf, Preço Unit. = R$ 0,00)</v>
          </cell>
        </row>
        <row r="1123">
          <cell r="B1123" t="str">
            <v>Fresagem Contínua do Pav. (e=6,0cm)</v>
          </cell>
        </row>
        <row r="1124">
          <cell r="B1124" t="str">
            <v>Pintura de Ligação</v>
          </cell>
        </row>
        <row r="1125">
          <cell r="B1125" t="str">
            <v>Aquisição RR 1C</v>
          </cell>
        </row>
        <row r="1126">
          <cell r="B1126" t="str">
            <v>Transporte RR 1C</v>
          </cell>
        </row>
        <row r="1127">
          <cell r="B1127" t="str">
            <v>CBUQ - Faixa C (e=6,0cm)</v>
          </cell>
        </row>
        <row r="1128">
          <cell r="B1128" t="str">
            <v>Aquisição CAP 50 70</v>
          </cell>
        </row>
        <row r="1129">
          <cell r="B1129" t="str">
            <v>Transporte CAP 50 70</v>
          </cell>
        </row>
        <row r="1131">
          <cell r="B1131" t="str">
            <v>FS (6,0) (60%) (L=0,00m) - (Ext. =0 Kmf, Preço Unit. = R$ 0,00)</v>
          </cell>
        </row>
        <row r="1132">
          <cell r="B1132" t="str">
            <v>Fresagem Contínua do Pav. (e=6,0cm)</v>
          </cell>
        </row>
        <row r="1133">
          <cell r="B1133" t="str">
            <v>Pintura de Ligação</v>
          </cell>
        </row>
        <row r="1134">
          <cell r="B1134" t="str">
            <v>Aquisição RR 1C</v>
          </cell>
        </row>
        <row r="1135">
          <cell r="B1135" t="str">
            <v>Transporte RR 1C</v>
          </cell>
        </row>
        <row r="1136">
          <cell r="B1136" t="str">
            <v>CBUQ - Faixa C (e=6,0cm)</v>
          </cell>
        </row>
        <row r="1137">
          <cell r="B1137" t="str">
            <v>Aquisição CAP 50 70</v>
          </cell>
        </row>
        <row r="1138">
          <cell r="B1138" t="str">
            <v>Transporte CAP 50 70</v>
          </cell>
        </row>
        <row r="1140">
          <cell r="B1140" t="str">
            <v>FS (6,0) (50%) (L=0,00m) - (Ext. =0 Kmf, Preço Unit. = R$ 0,00)</v>
          </cell>
        </row>
        <row r="1141">
          <cell r="B1141" t="str">
            <v>Fresagem Contínua do Pav. (e=6,0cm)</v>
          </cell>
        </row>
        <row r="1142">
          <cell r="B1142" t="str">
            <v>Pintura de Ligação</v>
          </cell>
        </row>
        <row r="1143">
          <cell r="B1143" t="str">
            <v>Aquisição RR 1C</v>
          </cell>
        </row>
        <row r="1144">
          <cell r="B1144" t="str">
            <v>Transporte RR 1C</v>
          </cell>
        </row>
        <row r="1145">
          <cell r="B1145" t="str">
            <v>CBUQ - Faixa C (e=6,0cm)</v>
          </cell>
        </row>
        <row r="1146">
          <cell r="B1146" t="str">
            <v>Aquisição CAP 50 70</v>
          </cell>
        </row>
        <row r="1147">
          <cell r="B1147" t="str">
            <v>Transporte CAP 50 70</v>
          </cell>
        </row>
        <row r="1149">
          <cell r="B1149" t="str">
            <v>FS (6,0) (40%) (L=0,00m) - (Ext. =0 Kmf, Preço Unit. = R$ 0,00)</v>
          </cell>
        </row>
        <row r="1150">
          <cell r="B1150" t="str">
            <v>Fresagem Contínua do Pav. (e=6,0cm)</v>
          </cell>
        </row>
        <row r="1151">
          <cell r="B1151" t="str">
            <v>Pintura de Ligação</v>
          </cell>
        </row>
        <row r="1152">
          <cell r="B1152" t="str">
            <v>Aquisição RR 1C</v>
          </cell>
        </row>
        <row r="1153">
          <cell r="B1153" t="str">
            <v>Transporte RR 1C</v>
          </cell>
        </row>
        <row r="1154">
          <cell r="B1154" t="str">
            <v>CBUQ - Faixa C (e=6,0cm)</v>
          </cell>
        </row>
        <row r="1155">
          <cell r="B1155" t="str">
            <v>Aquisição CAP 50 70</v>
          </cell>
        </row>
        <row r="1156">
          <cell r="B1156" t="str">
            <v>Transporte CAP 50 70</v>
          </cell>
        </row>
        <row r="1158">
          <cell r="B1158" t="str">
            <v>FS (6,0) (30%) (L=0,00m) - (Ext. =0 Kmf, Preço Unit. = R$ 0,00)</v>
          </cell>
        </row>
        <row r="1159">
          <cell r="B1159" t="str">
            <v>Fresagem Contínua do Pav. (e=6,0cm)</v>
          </cell>
        </row>
        <row r="1160">
          <cell r="B1160" t="str">
            <v>Pintura de Ligação</v>
          </cell>
        </row>
        <row r="1161">
          <cell r="B1161" t="str">
            <v>Aquisição RR 1C</v>
          </cell>
        </row>
        <row r="1162">
          <cell r="B1162" t="str">
            <v>Transporte RR 1C</v>
          </cell>
        </row>
        <row r="1163">
          <cell r="B1163" t="str">
            <v>CBUQ - Faixa C (e=6,0cm)</v>
          </cell>
        </row>
        <row r="1164">
          <cell r="B1164" t="str">
            <v>Aquisição CAP 50 70</v>
          </cell>
        </row>
        <row r="1165">
          <cell r="B1165" t="str">
            <v>Transporte CAP 50 70</v>
          </cell>
        </row>
        <row r="1167">
          <cell r="B1167" t="str">
            <v>FS (6,0) (25%) (L=0,00m) - (Ext. =0 Kmf, Preço Unit. = R$ 0,00)</v>
          </cell>
        </row>
        <row r="1168">
          <cell r="B1168" t="str">
            <v>Fresagem Contínua do Pav. (e=6,0cm)</v>
          </cell>
        </row>
        <row r="1169">
          <cell r="B1169" t="str">
            <v>Pintura de Ligação</v>
          </cell>
        </row>
        <row r="1170">
          <cell r="B1170" t="str">
            <v>Aquisição RR 1C</v>
          </cell>
        </row>
        <row r="1171">
          <cell r="B1171" t="str">
            <v>Transporte RR 1C</v>
          </cell>
        </row>
        <row r="1172">
          <cell r="B1172" t="str">
            <v>CBUQ - Faixa C (e=6,0cm)</v>
          </cell>
        </row>
        <row r="1173">
          <cell r="B1173" t="str">
            <v>Aquisição CAP 50 70</v>
          </cell>
        </row>
        <row r="1174">
          <cell r="B1174" t="str">
            <v>Transporte CAP 50 70</v>
          </cell>
        </row>
        <row r="1176">
          <cell r="B1176" t="str">
            <v>FS (6,0) (20%) (L=0,00m) - (Ext. =0 Kmf, Preço Unit. = R$ 0,00)</v>
          </cell>
        </row>
        <row r="1177">
          <cell r="B1177" t="str">
            <v>Fresagem Descontínua do Pav. (e=6,0cm)</v>
          </cell>
        </row>
        <row r="1178">
          <cell r="B1178" t="str">
            <v>Pintura de Ligação</v>
          </cell>
        </row>
        <row r="1179">
          <cell r="B1179" t="str">
            <v>Aquisição RR 1C</v>
          </cell>
        </row>
        <row r="1180">
          <cell r="B1180" t="str">
            <v>Transporte RR 1C</v>
          </cell>
        </row>
        <row r="1181">
          <cell r="B1181" t="str">
            <v>CBUQ - Faixa C (e=6,0cm)</v>
          </cell>
        </row>
        <row r="1182">
          <cell r="B1182" t="str">
            <v>Aquisição CAP 50 70</v>
          </cell>
        </row>
        <row r="1183">
          <cell r="B1183" t="str">
            <v>Transporte CAP 50 70</v>
          </cell>
        </row>
        <row r="1185">
          <cell r="B1185" t="str">
            <v>FS (6,0) (15%) (L=0,00m) - (Ext. =0 Kmf, Preço Unit. = R$ 0,00)</v>
          </cell>
        </row>
        <row r="1186">
          <cell r="B1186" t="str">
            <v>Fresagem Descontínua do Pav. (e=6,0cm)</v>
          </cell>
        </row>
        <row r="1187">
          <cell r="B1187" t="str">
            <v>Pintura de Ligação</v>
          </cell>
        </row>
        <row r="1188">
          <cell r="B1188" t="str">
            <v>Aquisição RR 1C</v>
          </cell>
        </row>
        <row r="1189">
          <cell r="B1189" t="str">
            <v>Transporte RR 1C</v>
          </cell>
        </row>
        <row r="1190">
          <cell r="B1190" t="str">
            <v>CBUQ - Faixa C (e=6,0cm)</v>
          </cell>
        </row>
        <row r="1191">
          <cell r="B1191" t="str">
            <v>Aquisição CAP 50 70</v>
          </cell>
        </row>
        <row r="1192">
          <cell r="B1192" t="str">
            <v>Transporte CAP 50 70</v>
          </cell>
        </row>
        <row r="1194">
          <cell r="B1194" t="str">
            <v>FS (6,0) (10%) (L=0,00m) - (Ext. =0 Kmf, Preço Unit. = R$ 0,00)</v>
          </cell>
        </row>
        <row r="1195">
          <cell r="B1195" t="str">
            <v>Fresagem Descontínua do Pav. (e=6,0cm)</v>
          </cell>
        </row>
        <row r="1196">
          <cell r="B1196" t="str">
            <v>Pintura de Ligação</v>
          </cell>
        </row>
        <row r="1197">
          <cell r="B1197" t="str">
            <v>Aquisição RR 1C</v>
          </cell>
        </row>
        <row r="1198">
          <cell r="B1198" t="str">
            <v>Transporte RR 1C</v>
          </cell>
        </row>
        <row r="1199">
          <cell r="B1199" t="str">
            <v>CBUQ - Faixa C (e=6,0cm)</v>
          </cell>
        </row>
        <row r="1200">
          <cell r="B1200" t="str">
            <v>Aquisição CAP 50 70</v>
          </cell>
        </row>
        <row r="1201">
          <cell r="B1201" t="str">
            <v>Transporte CAP 50 70</v>
          </cell>
        </row>
        <row r="1203">
          <cell r="B1203" t="str">
            <v>FS (6,0) (5%) (L=0,00m) - (Ext. =0 Kmf, Preço Unit. = R$ 0,00)</v>
          </cell>
        </row>
        <row r="1204">
          <cell r="B1204" t="str">
            <v>Fresagem Descontínua do Pav. (e=6,0cm)</v>
          </cell>
        </row>
        <row r="1205">
          <cell r="B1205" t="str">
            <v>Pintura de Ligação</v>
          </cell>
        </row>
        <row r="1206">
          <cell r="B1206" t="str">
            <v>Aquisição RR 1C</v>
          </cell>
        </row>
        <row r="1207">
          <cell r="B1207" t="str">
            <v>Transporte RR 1C</v>
          </cell>
        </row>
        <row r="1208">
          <cell r="B1208" t="str">
            <v>CBUQ - Faixa C (e=6,0cm)</v>
          </cell>
        </row>
        <row r="1209">
          <cell r="B1209" t="str">
            <v>Aquisição CAP 50 70</v>
          </cell>
        </row>
        <row r="1210">
          <cell r="B1210" t="str">
            <v>Transporte CAP 50 70</v>
          </cell>
        </row>
        <row r="1212">
          <cell r="B1212" t="str">
            <v>MICRO (L=0,00m) - (Ext. =0 Kmf, Preço Unit. = R$ 0,00)</v>
          </cell>
        </row>
        <row r="1213">
          <cell r="B1213" t="str">
            <v>Micro revestimento a frio - Microflex 1,5 cm BC c/ cal</v>
          </cell>
        </row>
        <row r="1214">
          <cell r="B1214" t="str">
            <v>Aquisição RC 1C - E</v>
          </cell>
        </row>
        <row r="1215">
          <cell r="B1215" t="str">
            <v>Transporte RC 1C - E</v>
          </cell>
        </row>
        <row r="1217">
          <cell r="B1217" t="str">
            <v>LAMA (L=0,00m) - (Ext. =0 Kmf, Preço Unit. = R$ 0,00)</v>
          </cell>
        </row>
        <row r="1218">
          <cell r="B1218" t="str">
            <v>Lama asfáltica - faixa III</v>
          </cell>
        </row>
        <row r="1219">
          <cell r="B1219" t="str">
            <v>Aquisição RL 1C</v>
          </cell>
        </row>
        <row r="1220">
          <cell r="B1220" t="str">
            <v>Transporte RL 1C</v>
          </cell>
        </row>
        <row r="1222">
          <cell r="B1222" t="str">
            <v>TSS (L=0,00m) - (Ext. =0 Kmf, Preço Unit. = R$ 0,00)</v>
          </cell>
        </row>
        <row r="1223">
          <cell r="B1223" t="str">
            <v>Tratamento superficial simples c/ emulsão BC</v>
          </cell>
        </row>
        <row r="1224">
          <cell r="B1224" t="str">
            <v>Aquisição RR 2C</v>
          </cell>
        </row>
        <row r="1225">
          <cell r="B1225" t="str">
            <v>Transporte RR 2C</v>
          </cell>
        </row>
        <row r="1227">
          <cell r="B1227" t="str">
            <v>TSD (L=0,00m) - (Ext. =0 Kmf, Preço Unit. = R$ 0,00)</v>
          </cell>
        </row>
        <row r="1228">
          <cell r="B1228" t="str">
            <v>Tratamento superficial duplo c/ emulsão BC</v>
          </cell>
        </row>
        <row r="1229">
          <cell r="B1229" t="str">
            <v>Aquisição RR 2C</v>
          </cell>
        </row>
        <row r="1230">
          <cell r="B1230" t="str">
            <v>Transporte RR 2C</v>
          </cell>
        </row>
        <row r="1232">
          <cell r="B1232" t="str">
            <v>TSDp (L=0,00m) - (Ext. =0 Kmf, Preço Unit. = R$ 0,00)</v>
          </cell>
        </row>
        <row r="1233">
          <cell r="B1233" t="str">
            <v>Tratamento superficial duplo com polímero</v>
          </cell>
        </row>
        <row r="1234">
          <cell r="B1234" t="str">
            <v>Aquisição RR 2C - E</v>
          </cell>
        </row>
        <row r="1235">
          <cell r="B1235" t="str">
            <v>Transporte RR 2C - E</v>
          </cell>
        </row>
        <row r="1237">
          <cell r="B1237" t="str">
            <v>REP (L=0,00m) - (Ext. =0 Kmf, Preço Unit. = R$ 0,00)</v>
          </cell>
        </row>
        <row r="1238">
          <cell r="B1238" t="str">
            <v>Pintura de Ligação</v>
          </cell>
        </row>
        <row r="1239">
          <cell r="B1239" t="str">
            <v>Aquisição RR 1C</v>
          </cell>
        </row>
        <row r="1240">
          <cell r="B1240" t="str">
            <v>Transporte RR 1C</v>
          </cell>
        </row>
        <row r="1241">
          <cell r="B1241" t="str">
            <v>CBUQ - Massa Fina (e=2,0cm)</v>
          </cell>
        </row>
        <row r="1242">
          <cell r="B1242" t="str">
            <v>Aquisição CAP 50 70</v>
          </cell>
        </row>
        <row r="1243">
          <cell r="B1243" t="str">
            <v>Transporte CAP 50 70</v>
          </cell>
        </row>
        <row r="1245">
          <cell r="B1245" t="str">
            <v>CBUQ - FAIXA B (4,0) (L=0,00m) - (Ext. =0 Kmf, Preço Unit. = R$ 0,00)</v>
          </cell>
        </row>
        <row r="1246">
          <cell r="B1246" t="str">
            <v>Pintura de Ligação</v>
          </cell>
        </row>
        <row r="1247">
          <cell r="B1247" t="str">
            <v>Aquisição RR 1C</v>
          </cell>
        </row>
        <row r="1248">
          <cell r="B1248" t="str">
            <v>Transporte RR 1C</v>
          </cell>
        </row>
        <row r="1249">
          <cell r="B1249" t="str">
            <v>CBUQ - Faixa B (e=4,0cm)</v>
          </cell>
        </row>
        <row r="1250">
          <cell r="B1250" t="str">
            <v>Aquisição CAP 50 70</v>
          </cell>
        </row>
        <row r="1251">
          <cell r="B1251" t="str">
            <v>Transporte CAP 50 70</v>
          </cell>
        </row>
        <row r="1253">
          <cell r="B1253" t="str">
            <v>CBUQ - FAIXA B (4,5) (L=0,00m) - (Ext. =0 Kmf, Preço Unit. = R$ 0,00)</v>
          </cell>
        </row>
        <row r="1254">
          <cell r="B1254" t="str">
            <v>Pintura de Ligação</v>
          </cell>
        </row>
        <row r="1255">
          <cell r="B1255" t="str">
            <v>Aquisição RR 1C</v>
          </cell>
        </row>
        <row r="1256">
          <cell r="B1256" t="str">
            <v>Transporte RR 1C</v>
          </cell>
        </row>
        <row r="1257">
          <cell r="B1257" t="str">
            <v>CBUQ - Faixa B (e=4,5cm)</v>
          </cell>
        </row>
        <row r="1258">
          <cell r="B1258" t="str">
            <v>Aquisição CAP 50 70</v>
          </cell>
        </row>
        <row r="1259">
          <cell r="B1259" t="str">
            <v>Transporte CAP 50 70</v>
          </cell>
        </row>
        <row r="1261">
          <cell r="B1261" t="str">
            <v>CBUQ - FAIXA B (5,0) (L=0,00m) - (Ext. =0 Kmf, Preço Unit. = R$ 0,00)</v>
          </cell>
        </row>
        <row r="1262">
          <cell r="B1262" t="str">
            <v>Pintura de Ligação</v>
          </cell>
        </row>
        <row r="1263">
          <cell r="B1263" t="str">
            <v>Aquisição RR 1C</v>
          </cell>
        </row>
        <row r="1264">
          <cell r="B1264" t="str">
            <v>Transporte RR 1C</v>
          </cell>
        </row>
        <row r="1265">
          <cell r="B1265" t="str">
            <v>CBUQ - Faixa B (e=5,0cm)</v>
          </cell>
        </row>
        <row r="1266">
          <cell r="B1266" t="str">
            <v>Aquisição CAP 50 70</v>
          </cell>
        </row>
        <row r="1267">
          <cell r="B1267" t="str">
            <v>Transporte CAP 50 70</v>
          </cell>
        </row>
        <row r="1269">
          <cell r="B1269" t="str">
            <v>CBUQ - FAIXA B (6,5) (L=0,00m) - (Ext. =0 Kmf, Preço Unit. = R$ 0,00)</v>
          </cell>
        </row>
        <row r="1270">
          <cell r="B1270" t="str">
            <v>Pintura de Ligação</v>
          </cell>
        </row>
        <row r="1271">
          <cell r="B1271" t="str">
            <v>Aquisição RR 1C</v>
          </cell>
        </row>
        <row r="1272">
          <cell r="B1272" t="str">
            <v>Transporte RR 1C</v>
          </cell>
        </row>
        <row r="1273">
          <cell r="B1273" t="str">
            <v>CBUQ - Faixa B (e=6,5cm)</v>
          </cell>
        </row>
        <row r="1274">
          <cell r="B1274" t="str">
            <v>Aquisição CAP 50 70</v>
          </cell>
        </row>
        <row r="1275">
          <cell r="B1275" t="str">
            <v>Transporte CAP 50 70</v>
          </cell>
        </row>
        <row r="1277">
          <cell r="B1277" t="str">
            <v>CBUQ - FAIXA C (3,0) (L=0,00m) - (Ext. =0 Kmf, Preço Unit. = R$ 0,00)</v>
          </cell>
        </row>
        <row r="1278">
          <cell r="B1278" t="str">
            <v>Pintura de Ligação</v>
          </cell>
        </row>
        <row r="1279">
          <cell r="B1279" t="str">
            <v>Aquisição RR 1C</v>
          </cell>
        </row>
        <row r="1280">
          <cell r="B1280" t="str">
            <v>Transporte RR 1C</v>
          </cell>
        </row>
        <row r="1281">
          <cell r="B1281" t="str">
            <v>CBUQ - Faixa C (e=3,0cm)</v>
          </cell>
        </row>
        <row r="1282">
          <cell r="B1282" t="str">
            <v>Aquisição CAP 50 70</v>
          </cell>
        </row>
        <row r="1283">
          <cell r="B1283" t="str">
            <v>Transporte CAP 50 70</v>
          </cell>
        </row>
        <row r="1285">
          <cell r="B1285" t="str">
            <v>CBUQ - FAIXA C (4,0) (L=0,00m) - (Ext. =0 Kmf, Preço Unit. = R$ 0,00)</v>
          </cell>
        </row>
        <row r="1286">
          <cell r="B1286" t="str">
            <v>Pintura de Ligação</v>
          </cell>
        </row>
        <row r="1287">
          <cell r="B1287" t="str">
            <v>Aquisição RR 1C</v>
          </cell>
        </row>
        <row r="1288">
          <cell r="B1288" t="str">
            <v>Transporte RR 1C</v>
          </cell>
        </row>
        <row r="1289">
          <cell r="B1289" t="str">
            <v>CBUQ - Faixa C (e=4,0cm)</v>
          </cell>
        </row>
        <row r="1290">
          <cell r="B1290" t="str">
            <v>Aquisição CAP 50 70</v>
          </cell>
        </row>
        <row r="1291">
          <cell r="B1291" t="str">
            <v>Transporte CAP 50 70</v>
          </cell>
        </row>
        <row r="1293">
          <cell r="B1293" t="str">
            <v>CBUQ - FAIXA C (4,5) (L=0,00m) - (Ext. =0 Kmf, Preço Unit. = R$ 0,00)</v>
          </cell>
        </row>
        <row r="1294">
          <cell r="B1294" t="str">
            <v>Pintura de Ligação</v>
          </cell>
        </row>
        <row r="1295">
          <cell r="B1295" t="str">
            <v>Aquisição RR 1C</v>
          </cell>
        </row>
        <row r="1296">
          <cell r="B1296" t="str">
            <v>Transporte RR 1C</v>
          </cell>
        </row>
        <row r="1297">
          <cell r="B1297" t="str">
            <v>CBUQ - Faixa C (e=4,5cm)</v>
          </cell>
        </row>
        <row r="1298">
          <cell r="B1298" t="str">
            <v>Aquisição CAP 50 70</v>
          </cell>
        </row>
        <row r="1299">
          <cell r="B1299" t="str">
            <v>Transporte CAP 50 70</v>
          </cell>
        </row>
        <row r="1301">
          <cell r="B1301" t="str">
            <v>CBUQ - FAIXA C (5,0) (L=0,00m) - (Ext. =0 Kmf, Preço Unit. = R$ 0,00)</v>
          </cell>
        </row>
        <row r="1302">
          <cell r="B1302" t="str">
            <v>Pintura de Ligação</v>
          </cell>
        </row>
        <row r="1303">
          <cell r="B1303" t="str">
            <v>Aquisição RR 1C</v>
          </cell>
        </row>
        <row r="1304">
          <cell r="B1304" t="str">
            <v>Transporte RR 1C</v>
          </cell>
        </row>
        <row r="1305">
          <cell r="B1305" t="str">
            <v>CBUQ - Faixa C (e=5,0cm)</v>
          </cell>
        </row>
        <row r="1306">
          <cell r="B1306" t="str">
            <v>Aquisição CAP 50 70</v>
          </cell>
        </row>
        <row r="1307">
          <cell r="B1307" t="str">
            <v>Transporte CAP 50 70</v>
          </cell>
        </row>
        <row r="1309">
          <cell r="B1309" t="str">
            <v>CBUQ - FAIXA C (6,0) (L=0,00m) - (Ext. =0 Kmf, Preço Unit. = R$ 0,00)</v>
          </cell>
        </row>
        <row r="1310">
          <cell r="B1310" t="str">
            <v>Pintura de Ligação</v>
          </cell>
        </row>
        <row r="1311">
          <cell r="B1311" t="str">
            <v>Aquisição RR 1C</v>
          </cell>
        </row>
        <row r="1312">
          <cell r="B1312" t="str">
            <v>Transporte RR 1C</v>
          </cell>
        </row>
        <row r="1313">
          <cell r="B1313" t="str">
            <v>CBUQ - Faixa C (e=6,0cm)</v>
          </cell>
        </row>
        <row r="1314">
          <cell r="B1314" t="str">
            <v>Aquisição CAP 50 70</v>
          </cell>
        </row>
        <row r="1315">
          <cell r="B1315" t="str">
            <v>Transporte CAP 50 70</v>
          </cell>
        </row>
        <row r="1317">
          <cell r="B1317" t="str">
            <v>CBUQ - FAIXA C (6,5) (L=0,00m) - (Ext. =0 Kmf, Preço Unit. = R$ 0,00)</v>
          </cell>
        </row>
        <row r="1318">
          <cell r="B1318" t="str">
            <v>Pintura de Ligação</v>
          </cell>
        </row>
        <row r="1319">
          <cell r="B1319" t="str">
            <v>Aquisição RR 1C</v>
          </cell>
        </row>
        <row r="1320">
          <cell r="B1320" t="str">
            <v>Transporte RR 1C</v>
          </cell>
        </row>
        <row r="1321">
          <cell r="B1321" t="str">
            <v>CBUQ - Faixa C (e=6,5cm)</v>
          </cell>
        </row>
        <row r="1322">
          <cell r="B1322" t="str">
            <v>Aquisição CAP 50 70</v>
          </cell>
        </row>
        <row r="1323">
          <cell r="B1323" t="str">
            <v>Transporte CAP 50 70</v>
          </cell>
        </row>
        <row r="1325">
          <cell r="B1325" t="str">
            <v>CBUQ - FAIXA C (7,0) (L=0,00m) - (Ext. =0 Kmf, Preço Unit. = R$ 0,00)</v>
          </cell>
        </row>
        <row r="1326">
          <cell r="B1326" t="str">
            <v>Pintura de Ligação</v>
          </cell>
        </row>
        <row r="1327">
          <cell r="B1327" t="str">
            <v>Aquisição RR 1C</v>
          </cell>
        </row>
        <row r="1328">
          <cell r="B1328" t="str">
            <v>Transporte RR 1C</v>
          </cell>
        </row>
        <row r="1329">
          <cell r="B1329" t="str">
            <v>CBUQ - Faixa C (e=7,0cm)</v>
          </cell>
        </row>
        <row r="1330">
          <cell r="B1330" t="str">
            <v>Aquisição CAP 50 70</v>
          </cell>
        </row>
        <row r="1331">
          <cell r="B1331" t="str">
            <v>Transporte CAP 50 70</v>
          </cell>
        </row>
        <row r="1333">
          <cell r="B1333" t="str">
            <v>CBUQ - FAIXA C (7,5) (L=0,00m) - (Ext. =0 Kmf, Preço Unit. = R$ 0,00)</v>
          </cell>
        </row>
        <row r="1334">
          <cell r="B1334" t="str">
            <v>Pintura de Ligação</v>
          </cell>
        </row>
        <row r="1335">
          <cell r="B1335" t="str">
            <v>Aquisição RR 1C</v>
          </cell>
        </row>
        <row r="1336">
          <cell r="B1336" t="str">
            <v>Transporte RR 1C</v>
          </cell>
        </row>
        <row r="1337">
          <cell r="B1337" t="str">
            <v>CBUQ - Faixa C (e=7,5cm)</v>
          </cell>
        </row>
        <row r="1338">
          <cell r="B1338" t="str">
            <v>Aquisição CAP 50 70</v>
          </cell>
        </row>
        <row r="1339">
          <cell r="B1339" t="str">
            <v>Transporte CAP 50 70</v>
          </cell>
        </row>
        <row r="1341">
          <cell r="B1341" t="str">
            <v>RB (L=0,00m) - (Ext. =0 Kmf, Preço Unit. = R$ 0,00)</v>
          </cell>
        </row>
        <row r="1342">
          <cell r="B1342" t="str">
            <v>Reciclagem de base simples (e=15,0cm)</v>
          </cell>
        </row>
        <row r="1343">
          <cell r="B1343" t="str">
            <v>Imprimação Asfáltica (EAI)</v>
          </cell>
        </row>
        <row r="1344">
          <cell r="B1344" t="str">
            <v>Aquisição EAI</v>
          </cell>
        </row>
        <row r="1345">
          <cell r="B1345" t="str">
            <v>Transporte EAI</v>
          </cell>
        </row>
        <row r="1346">
          <cell r="B1346" t="str">
            <v>Tratamento superficial simples c/ emulsão BC</v>
          </cell>
        </row>
        <row r="1347">
          <cell r="B1347" t="str">
            <v>Tratamento superficial duplo c/ emulsão BC</v>
          </cell>
        </row>
        <row r="1348">
          <cell r="B1348" t="str">
            <v>Aquisição RR 2C</v>
          </cell>
        </row>
        <row r="1349">
          <cell r="B1349" t="str">
            <v>Transporte RR 2C</v>
          </cell>
        </row>
        <row r="1350">
          <cell r="B1350" t="str">
            <v>Tratamento superficial duplo com polímero</v>
          </cell>
        </row>
        <row r="1351">
          <cell r="B1351" t="str">
            <v>Aquisição RR 2C - E</v>
          </cell>
        </row>
        <row r="1352">
          <cell r="B1352" t="str">
            <v>Transporte RR 2C - E</v>
          </cell>
        </row>
        <row r="1353">
          <cell r="B1353" t="str">
            <v>CBUQ - FAIXA B (5,0) (L=0,00m) - (Ext. =0 Kmf, Preço Unit. = R$ 0,00)</v>
          </cell>
        </row>
        <row r="1354">
          <cell r="B1354" t="str">
            <v>Pintura de Ligação</v>
          </cell>
        </row>
        <row r="1355">
          <cell r="B1355" t="str">
            <v>Aquisição RR 1C</v>
          </cell>
        </row>
        <row r="1356">
          <cell r="B1356" t="str">
            <v>Transporte RR 1C</v>
          </cell>
        </row>
        <row r="1357">
          <cell r="B1357" t="str">
            <v>CBUQ - Faixa B (e=5,0cm)</v>
          </cell>
        </row>
        <row r="1358">
          <cell r="B1358" t="str">
            <v>Aquisição CAP 50 70</v>
          </cell>
        </row>
        <row r="1359">
          <cell r="B1359" t="str">
            <v>Transporte CAP 50 70</v>
          </cell>
        </row>
        <row r="1360">
          <cell r="B1360" t="str">
            <v>CBUQ - FAIXA C (5,0) (L=0,00m) - (Ext. =0 Kmf, Preço Unit. = R$ 0,00)</v>
          </cell>
        </row>
        <row r="1361">
          <cell r="B1361" t="str">
            <v>Pintura de Ligação</v>
          </cell>
        </row>
        <row r="1362">
          <cell r="B1362" t="str">
            <v>Aquisição RR 1C</v>
          </cell>
        </row>
        <row r="1363">
          <cell r="B1363" t="str">
            <v>Transporte RR 1C</v>
          </cell>
        </row>
        <row r="1364">
          <cell r="B1364" t="str">
            <v>CBUQ - Faixa C (e=5,0cm)</v>
          </cell>
        </row>
        <row r="1365">
          <cell r="B1365" t="str">
            <v>Aquisição CAP 50 70</v>
          </cell>
        </row>
        <row r="1366">
          <cell r="B1366" t="str">
            <v>Transporte CAP 50 70</v>
          </cell>
        </row>
        <row r="1368">
          <cell r="B1368" t="str">
            <v>RB BRITA (L=0,00m) - (Ext. =0 Kmf, Preço Unit. = R$ 0,00)</v>
          </cell>
        </row>
        <row r="1369">
          <cell r="B1369" t="str">
            <v>Reciclagem de base com adição de brita (e=0,0cm)</v>
          </cell>
        </row>
        <row r="1370">
          <cell r="B1370" t="str">
            <v>Imprimação Asfáltica (EAI)</v>
          </cell>
        </row>
        <row r="1371">
          <cell r="B1371" t="str">
            <v>Aquisição EAI</v>
          </cell>
        </row>
        <row r="1372">
          <cell r="B1372" t="str">
            <v>Transporte EAI</v>
          </cell>
        </row>
        <row r="1373">
          <cell r="B1373" t="str">
            <v>Tratamento superficial simples c/ emulsão BC</v>
          </cell>
        </row>
        <row r="1374">
          <cell r="B1374" t="str">
            <v>Tratamento superficial duplo c/ emulsão BC</v>
          </cell>
        </row>
        <row r="1375">
          <cell r="B1375" t="str">
            <v>Aquisição RR 2C</v>
          </cell>
        </row>
        <row r="1376">
          <cell r="B1376" t="str">
            <v>Transporte RR 2C</v>
          </cell>
        </row>
        <row r="1377">
          <cell r="B1377" t="str">
            <v>Tratamento Superficial Duplo com polímero</v>
          </cell>
        </row>
        <row r="1378">
          <cell r="B1378" t="str">
            <v>Aquisição RR 2C - E</v>
          </cell>
        </row>
        <row r="1379">
          <cell r="B1379" t="str">
            <v>Transporte RR 2C - E</v>
          </cell>
        </row>
        <row r="1380">
          <cell r="B1380" t="str">
            <v>CBUQ - FAIXA B (0,0) (L=0,00m) - (Ext. =0 Kmf, Preço Unit. = R$ 0,00)</v>
          </cell>
        </row>
        <row r="1381">
          <cell r="B1381" t="str">
            <v>Pintura de Ligação</v>
          </cell>
        </row>
        <row r="1382">
          <cell r="B1382" t="str">
            <v>Aquisição RR 1C</v>
          </cell>
        </row>
        <row r="1383">
          <cell r="B1383" t="str">
            <v>Transporte RR 1C</v>
          </cell>
        </row>
        <row r="1384">
          <cell r="B1384" t="str">
            <v>CBUQ - Faixa B  (e=0,0cm)</v>
          </cell>
        </row>
        <row r="1385">
          <cell r="B1385" t="str">
            <v>Aquisição CAP 50 70</v>
          </cell>
        </row>
        <row r="1386">
          <cell r="B1386" t="str">
            <v>Transporte CAP 50 70</v>
          </cell>
        </row>
        <row r="1387">
          <cell r="B1387" t="str">
            <v>CBUQ - FAIXA C (0,0) (L=0,00m) - (Ext. =0 Kmf, Preço Unit. = R$ 0,00)</v>
          </cell>
        </row>
        <row r="1388">
          <cell r="B1388" t="str">
            <v>Pintura de Ligação</v>
          </cell>
        </row>
        <row r="1389">
          <cell r="B1389" t="str">
            <v>Aquisição RR 1C</v>
          </cell>
        </row>
        <row r="1390">
          <cell r="B1390" t="str">
            <v>Transporte RR 1C</v>
          </cell>
        </row>
        <row r="1391">
          <cell r="B1391" t="str">
            <v>CBUQ - Faixa C (e=0,0cm)</v>
          </cell>
        </row>
        <row r="1392">
          <cell r="B1392" t="str">
            <v>Aquisição CAP 50 70</v>
          </cell>
        </row>
        <row r="1393">
          <cell r="B1393" t="str">
            <v>Transporte CAP 50 70</v>
          </cell>
        </row>
        <row r="1395">
          <cell r="B1395" t="str">
            <v>RB CIMENTO (L=0,00m) - (Ext. =0 Kmf, Preço Unit. = R$ 0,00)</v>
          </cell>
        </row>
        <row r="1396">
          <cell r="B1396" t="str">
            <v>Reciclagem de base com adição de cimento (e=15,0cm)</v>
          </cell>
        </row>
        <row r="1397">
          <cell r="B1397" t="str">
            <v>Imprimação Asfáltica (EAI)</v>
          </cell>
        </row>
        <row r="1398">
          <cell r="B1398" t="str">
            <v>Aquisição EAI</v>
          </cell>
        </row>
        <row r="1399">
          <cell r="B1399" t="str">
            <v>Transporte EAI</v>
          </cell>
        </row>
        <row r="1400">
          <cell r="B1400" t="str">
            <v>Tratamento superficial simples c/ emulsão BC</v>
          </cell>
        </row>
        <row r="1401">
          <cell r="B1401" t="str">
            <v>Tratamento superficial duplo c/ emulsão BC</v>
          </cell>
        </row>
        <row r="1402">
          <cell r="B1402" t="str">
            <v>Aquisição RR 2C</v>
          </cell>
        </row>
        <row r="1403">
          <cell r="B1403" t="str">
            <v>Transporte RR 2C</v>
          </cell>
        </row>
        <row r="1404">
          <cell r="B1404" t="str">
            <v>Tratamento superficial duplo com polímero</v>
          </cell>
        </row>
        <row r="1405">
          <cell r="B1405" t="str">
            <v>Aquisição RR 2C - E</v>
          </cell>
        </row>
        <row r="1406">
          <cell r="B1406" t="str">
            <v>Transporte RR 2C - E</v>
          </cell>
        </row>
        <row r="1407">
          <cell r="B1407" t="str">
            <v>CBUQ - FAIXA B (0,0) (L=0,00m) - (Ext. =0 Kmf, Preço Unit. = R$ 0,00)</v>
          </cell>
        </row>
        <row r="1408">
          <cell r="B1408" t="str">
            <v>Pintura de Ligação</v>
          </cell>
        </row>
        <row r="1409">
          <cell r="B1409" t="str">
            <v>Aquisição RR 1C</v>
          </cell>
        </row>
        <row r="1410">
          <cell r="B1410" t="str">
            <v>Transporte RR 1C</v>
          </cell>
        </row>
        <row r="1411">
          <cell r="B1411" t="str">
            <v>CBUQ - Faixa B  (e=0,0cm)</v>
          </cell>
        </row>
        <row r="1412">
          <cell r="B1412" t="str">
            <v>Aquisição CAP 50 70</v>
          </cell>
        </row>
        <row r="1413">
          <cell r="B1413" t="str">
            <v>Transporte CAP 50 70</v>
          </cell>
        </row>
        <row r="1414">
          <cell r="B1414" t="str">
            <v>CBUQ - FAIXA C (5,0) (L=0,00m) - (Ext. =0 Kmf, Preço Unit. = R$ 0,00)</v>
          </cell>
        </row>
        <row r="1415">
          <cell r="B1415" t="str">
            <v>Pintura de Ligação</v>
          </cell>
        </row>
        <row r="1416">
          <cell r="B1416" t="str">
            <v>Aquisição RR 1C</v>
          </cell>
        </row>
        <row r="1417">
          <cell r="B1417" t="str">
            <v>Transporte RR 1C</v>
          </cell>
        </row>
        <row r="1418">
          <cell r="B1418" t="str">
            <v>CBUQ - Faixa C  (e=5,0cm)</v>
          </cell>
        </row>
        <row r="1419">
          <cell r="B1419" t="str">
            <v>Aquisição CAP 50 70</v>
          </cell>
        </row>
        <row r="1420">
          <cell r="B1420" t="str">
            <v>Transporte CAP 50 70</v>
          </cell>
        </row>
        <row r="1422">
          <cell r="B1422" t="str">
            <v>RB BRITA E CIMENTO (L=0,00m) - (Ext. =0 Kmf, Preço Unit. = R$ 0,00)</v>
          </cell>
        </row>
        <row r="1423">
          <cell r="B1423" t="str">
            <v>Reciclagem de base com adição de brita e cimento (e=15,0cm)</v>
          </cell>
        </row>
        <row r="1424">
          <cell r="B1424" t="str">
            <v>Imprimação Asfáltica (EAI)</v>
          </cell>
        </row>
        <row r="1425">
          <cell r="B1425" t="str">
            <v>Aquisição EAI</v>
          </cell>
        </row>
        <row r="1426">
          <cell r="B1426" t="str">
            <v>Transporte EAI</v>
          </cell>
        </row>
        <row r="1427">
          <cell r="B1427" t="str">
            <v>Tratamento superficial simples c/ emulsão BC</v>
          </cell>
        </row>
        <row r="1428">
          <cell r="B1428" t="str">
            <v>Tratamento superficial duplo c/ emulsão BC</v>
          </cell>
        </row>
        <row r="1429">
          <cell r="B1429" t="str">
            <v>Aquisição RR 2C</v>
          </cell>
        </row>
        <row r="1430">
          <cell r="B1430" t="str">
            <v>Transporte RR 2C</v>
          </cell>
        </row>
        <row r="1431">
          <cell r="B1431" t="str">
            <v>Tratamento superficial duplo com polímero</v>
          </cell>
        </row>
        <row r="1432">
          <cell r="B1432" t="str">
            <v>Aquisição RR 2C - E</v>
          </cell>
        </row>
        <row r="1433">
          <cell r="B1433" t="str">
            <v>Transporte RR 2C - E</v>
          </cell>
        </row>
        <row r="1434">
          <cell r="B1434" t="str">
            <v>CBUQ - FAIXA B (0,0) (L=0,00m) - (Ext. =0 Kmf, Preço Unit. = R$ 0,00)</v>
          </cell>
        </row>
        <row r="1435">
          <cell r="B1435" t="str">
            <v>Pintura de Ligação</v>
          </cell>
        </row>
        <row r="1436">
          <cell r="B1436" t="str">
            <v>Aquisição RR 1C</v>
          </cell>
        </row>
        <row r="1437">
          <cell r="B1437" t="str">
            <v>Transporte RR 1C</v>
          </cell>
        </row>
        <row r="1438">
          <cell r="B1438" t="str">
            <v>CBUQ - Faixa B  (e=0,0cm)</v>
          </cell>
        </row>
        <row r="1439">
          <cell r="B1439" t="str">
            <v>Aquisição CAP 50 70</v>
          </cell>
        </row>
        <row r="1440">
          <cell r="B1440" t="str">
            <v>Transporte CAP 50 70</v>
          </cell>
        </row>
        <row r="1441">
          <cell r="B1441" t="str">
            <v>CBUQ - FAIXA C (5,0) (L=0,00m) - (Ext. =0 Kmf, Preço Unit. = R$ 0,00)</v>
          </cell>
        </row>
        <row r="1442">
          <cell r="B1442" t="str">
            <v>Pintura de Ligação</v>
          </cell>
        </row>
        <row r="1443">
          <cell r="B1443" t="str">
            <v>Aquisição RR 1C</v>
          </cell>
        </row>
        <row r="1444">
          <cell r="B1444" t="str">
            <v>Transporte RR 1C</v>
          </cell>
        </row>
        <row r="1445">
          <cell r="B1445" t="str">
            <v>CBUQ - Faixa C  (e=5,0cm)</v>
          </cell>
        </row>
        <row r="1446">
          <cell r="B1446" t="str">
            <v>Aquisição CAP 50 70</v>
          </cell>
        </row>
        <row r="1447">
          <cell r="B1447" t="str">
            <v>Transporte CAP 50 70</v>
          </cell>
        </row>
        <row r="1449">
          <cell r="B1449" t="str">
            <v>RECUPERAÇÃO DE PAVIMENTO</v>
          </cell>
        </row>
        <row r="1450">
          <cell r="B1450" t="str">
            <v>RECUPERAÇÃO DE PAVIMENTO - (L=0,00m) - (Ext. =0 Kmf, Preço Unit. = R$ 0,00)</v>
          </cell>
        </row>
        <row r="1451">
          <cell r="B1451" t="str">
            <v>Remoção de Material asfáltico (e=5,0cm)</v>
          </cell>
        </row>
        <row r="1452">
          <cell r="B1452" t="str">
            <v>Remoção de Base Granular (e=47,0cm)</v>
          </cell>
        </row>
        <row r="1453">
          <cell r="B1453" t="str">
            <v>Solo estabilizado (e=20,0cm)</v>
          </cell>
        </row>
        <row r="1454">
          <cell r="B1454" t="str">
            <v>BGS (e=20,0cm)</v>
          </cell>
        </row>
        <row r="1455">
          <cell r="B1455" t="str">
            <v>Imprimação Asfáltica (EAI)</v>
          </cell>
        </row>
        <row r="1456">
          <cell r="B1456" t="str">
            <v>Aquisição EAI</v>
          </cell>
        </row>
        <row r="1457">
          <cell r="B1457" t="str">
            <v>Transporte EAI</v>
          </cell>
        </row>
        <row r="1458">
          <cell r="B1458" t="str">
            <v>BGTC (e=0,0cm)</v>
          </cell>
        </row>
        <row r="1459">
          <cell r="B1459" t="str">
            <v>Pintura de Ligação</v>
          </cell>
        </row>
        <row r="1460">
          <cell r="B1460" t="str">
            <v>Aquisição RR 1C</v>
          </cell>
        </row>
        <row r="1461">
          <cell r="B1461" t="str">
            <v>Transporte RR 1C</v>
          </cell>
        </row>
        <row r="1462">
          <cell r="B1462" t="str">
            <v>Tratamento superficial simples c/ emulsão BC</v>
          </cell>
        </row>
        <row r="1463">
          <cell r="B1463" t="str">
            <v>Tratamento superficial duplo c/ emulsão BC</v>
          </cell>
        </row>
        <row r="1464">
          <cell r="B1464" t="str">
            <v>Aquisição RR 2C</v>
          </cell>
        </row>
        <row r="1465">
          <cell r="B1465" t="str">
            <v>Transporte RR 2C</v>
          </cell>
        </row>
        <row r="1466">
          <cell r="B1466" t="str">
            <v>Tratamento superficial duplo com polímero</v>
          </cell>
        </row>
        <row r="1467">
          <cell r="B1467" t="str">
            <v>Aquisição RR 2C - E</v>
          </cell>
        </row>
        <row r="1468">
          <cell r="B1468" t="str">
            <v>Transporte RR 2C - E</v>
          </cell>
        </row>
        <row r="1469">
          <cell r="B1469" t="str">
            <v>Pintura de Ligação</v>
          </cell>
        </row>
        <row r="1470">
          <cell r="B1470" t="str">
            <v>Aquisição RR 1C</v>
          </cell>
        </row>
        <row r="1471">
          <cell r="B1471" t="str">
            <v>Transporte RR 1C</v>
          </cell>
        </row>
        <row r="1472">
          <cell r="B1472" t="str">
            <v>CBUQ - Faixa B  (e=5,0cm)</v>
          </cell>
        </row>
        <row r="1473">
          <cell r="B1473" t="str">
            <v>Aquisição CAP 50 70</v>
          </cell>
        </row>
        <row r="1474">
          <cell r="B1474" t="str">
            <v>Transporte CAP 50 70</v>
          </cell>
        </row>
        <row r="1475">
          <cell r="B1475" t="str">
            <v>Pintura de Ligação</v>
          </cell>
        </row>
        <row r="1476">
          <cell r="B1476" t="str">
            <v>Aquisição RR 1C</v>
          </cell>
        </row>
        <row r="1477">
          <cell r="B1477" t="str">
            <v>Transporte RR 1C</v>
          </cell>
        </row>
        <row r="1478">
          <cell r="B1478" t="str">
            <v>CBUQ - Faixa C  (e=5,0cm)</v>
          </cell>
        </row>
        <row r="1479">
          <cell r="B1479" t="str">
            <v>Aquisição CAP 50 70</v>
          </cell>
        </row>
        <row r="1480">
          <cell r="B1480" t="str">
            <v>Transporte CAP 50 70</v>
          </cell>
        </row>
        <row r="1482">
          <cell r="B1482" t="str">
            <v>ACOSTAMENTO</v>
          </cell>
        </row>
        <row r="1483">
          <cell r="B1483" t="str">
            <v>FS (4,0) (100%) (L=0,00m) - (Ext. =0 Kmf, Preço Unit. = R$ 0,00)</v>
          </cell>
        </row>
        <row r="1484">
          <cell r="B1484" t="str">
            <v>Fresagem Contínua do Pav. (e=4,0cm)</v>
          </cell>
        </row>
        <row r="1485">
          <cell r="B1485" t="str">
            <v>Pintura de Ligação</v>
          </cell>
        </row>
        <row r="1486">
          <cell r="B1486" t="str">
            <v>Aquisição RR 1C</v>
          </cell>
        </row>
        <row r="1487">
          <cell r="B1487" t="str">
            <v>Transporte RR 1C</v>
          </cell>
        </row>
        <row r="1488">
          <cell r="B1488" t="str">
            <v>CBUQ - Faixa C (e=4,0cm)</v>
          </cell>
        </row>
        <row r="1489">
          <cell r="B1489" t="str">
            <v>Aquisição CAP 50 70</v>
          </cell>
        </row>
        <row r="1490">
          <cell r="B1490" t="str">
            <v>Transporte CAP 50 70</v>
          </cell>
        </row>
        <row r="1492">
          <cell r="B1492" t="str">
            <v>RBSM+TSD - (L=0,00m) - (Ext. =0 Kmf, Preço Unit. = R$ 0,00)</v>
          </cell>
        </row>
        <row r="1493">
          <cell r="B1493" t="str">
            <v>Reest. de Base sem adição de material</v>
          </cell>
        </row>
        <row r="1494">
          <cell r="B1494" t="str">
            <v>Imprimação asfáltica (EAI)</v>
          </cell>
        </row>
        <row r="1495">
          <cell r="B1495" t="str">
            <v>Aquisição EAI</v>
          </cell>
        </row>
        <row r="1496">
          <cell r="B1496" t="str">
            <v>Transporte EAI</v>
          </cell>
        </row>
        <row r="1497">
          <cell r="B1497" t="str">
            <v>Tratamento superficial duplo c/ emulsão BC</v>
          </cell>
        </row>
        <row r="1498">
          <cell r="B1498" t="str">
            <v>Aquisição RR 2C</v>
          </cell>
        </row>
        <row r="1499">
          <cell r="B1499" t="str">
            <v>Transporte RR 2C</v>
          </cell>
        </row>
        <row r="1501">
          <cell r="B1501" t="str">
            <v>RBAM+TSD - (L=0,00m) - (Ext. =0 Kmf, Preço Unit. = R$ 0,00)</v>
          </cell>
        </row>
        <row r="1502">
          <cell r="B1502" t="str">
            <v>Reest. de Base com adição de brita (e=15,0 cm)</v>
          </cell>
        </row>
        <row r="1503">
          <cell r="B1503" t="str">
            <v>Imprimação asfáltica (EAI)</v>
          </cell>
        </row>
        <row r="1504">
          <cell r="B1504" t="str">
            <v>Aquisição EAI</v>
          </cell>
        </row>
        <row r="1505">
          <cell r="B1505" t="str">
            <v>Transporte EAI</v>
          </cell>
        </row>
        <row r="1506">
          <cell r="B1506" t="str">
            <v>Tratamento superficial duplo c/ emulsão BC</v>
          </cell>
        </row>
        <row r="1507">
          <cell r="B1507" t="str">
            <v>Aquisição RR 2C</v>
          </cell>
        </row>
        <row r="1508">
          <cell r="B1508" t="str">
            <v>Transporte RR 2C</v>
          </cell>
        </row>
        <row r="1510">
          <cell r="B1510" t="str">
            <v>RBAM(FS)+TSD - (L=0,00m) - (Ext. =0 Kmf, Preço Unit. = R$ 0,00)</v>
          </cell>
        </row>
        <row r="1511">
          <cell r="B1511" t="str">
            <v>Estabi. de Base com adição de mat. fresado  (e=15,0 cm)</v>
          </cell>
        </row>
        <row r="1512">
          <cell r="B1512" t="str">
            <v>Imprimação asfáltica (EAI)</v>
          </cell>
        </row>
        <row r="1513">
          <cell r="B1513" t="str">
            <v>Aquisição EAI</v>
          </cell>
        </row>
        <row r="1514">
          <cell r="B1514" t="str">
            <v>Transporte EAI</v>
          </cell>
        </row>
        <row r="1515">
          <cell r="B1515" t="str">
            <v>Tratamento superficial duplo c/ emulsão BC</v>
          </cell>
        </row>
        <row r="1516">
          <cell r="B1516" t="str">
            <v>Aquisição RR 2C</v>
          </cell>
        </row>
        <row r="1517">
          <cell r="B1517" t="str">
            <v>Transporte RR 2C</v>
          </cell>
        </row>
        <row r="1519">
          <cell r="B1519" t="str">
            <v>MICRO (L=0,00m) - (Ext. =0 Kmf, Preço Unit. = R$ 0,00)</v>
          </cell>
        </row>
        <row r="1520">
          <cell r="B1520" t="str">
            <v>Micro revestimento a frio - Microflex 1,5 cm BC c/ cal</v>
          </cell>
        </row>
        <row r="1521">
          <cell r="B1521" t="str">
            <v>Aquisição RC 1C - E</v>
          </cell>
        </row>
        <row r="1522">
          <cell r="B1522" t="str">
            <v>Transporte RC 1C - E</v>
          </cell>
        </row>
        <row r="1524">
          <cell r="B1524" t="str">
            <v>LAMA (L=0,00m) - (Ext. =0 Kmf, Preço Unit. = R$ 0,00)</v>
          </cell>
        </row>
        <row r="1525">
          <cell r="B1525" t="str">
            <v>Lama asfáltica - faixa III</v>
          </cell>
        </row>
        <row r="1526">
          <cell r="B1526" t="str">
            <v>Aquisição RL 1C</v>
          </cell>
        </row>
        <row r="1527">
          <cell r="B1527" t="str">
            <v>Transporte RL 1C</v>
          </cell>
        </row>
        <row r="1529">
          <cell r="B1529" t="str">
            <v>TSD (L=0,00m) - (Ext. =0 Kmf, Preço Unit. = R$ 0,00)</v>
          </cell>
        </row>
        <row r="1530">
          <cell r="B1530" t="str">
            <v>Tratamento superficial duplo c/ emulsão BC</v>
          </cell>
        </row>
        <row r="1531">
          <cell r="B1531" t="str">
            <v>Aquisição RR 2C</v>
          </cell>
        </row>
        <row r="1532">
          <cell r="B1532" t="str">
            <v>Transporte RR 2C</v>
          </cell>
        </row>
        <row r="1534">
          <cell r="B1534" t="str">
            <v>TSS (L=0,00m) - (Ext. =0 Kmf, Preço Unit. = R$ 0,00)</v>
          </cell>
        </row>
        <row r="1535">
          <cell r="B1535" t="str">
            <v>Tratamento superficial simples c/ emulsão BC</v>
          </cell>
        </row>
        <row r="1536">
          <cell r="B1536" t="str">
            <v>Aquisição RR 2C</v>
          </cell>
        </row>
        <row r="1537">
          <cell r="B1537" t="str">
            <v>Transporte RR 2C</v>
          </cell>
        </row>
        <row r="1539">
          <cell r="B1539" t="str">
            <v>REP (L=0,00m) - (Ext. =0 Kmf, Preço Unit. = R$ 0,00)</v>
          </cell>
        </row>
        <row r="1540">
          <cell r="B1540" t="str">
            <v>Pintura de Ligação</v>
          </cell>
        </row>
        <row r="1541">
          <cell r="B1541" t="str">
            <v>Aquisição RR 1C</v>
          </cell>
        </row>
        <row r="1542">
          <cell r="B1542" t="str">
            <v>Transporte RR 1C</v>
          </cell>
        </row>
        <row r="1543">
          <cell r="B1543" t="str">
            <v>CBUQ - Massa Fina (e=2,0cm)</v>
          </cell>
        </row>
        <row r="1544">
          <cell r="B1544" t="str">
            <v>Aquisição CAP 50 70</v>
          </cell>
        </row>
        <row r="1545">
          <cell r="B1545" t="str">
            <v>Transporte CAP 50 70</v>
          </cell>
        </row>
        <row r="1547">
          <cell r="B1547" t="str">
            <v>CBUQ - FAIXA B (4,0) (L=0,00m) - (Ext. =0 Kmf, Preço Unit. = R$ 0,00)</v>
          </cell>
        </row>
        <row r="1548">
          <cell r="B1548" t="str">
            <v>Pintura de Ligação</v>
          </cell>
        </row>
        <row r="1549">
          <cell r="B1549" t="str">
            <v>Aquisição RR 1C</v>
          </cell>
        </row>
        <row r="1550">
          <cell r="B1550" t="str">
            <v>Transporte RR 1C</v>
          </cell>
        </row>
        <row r="1551">
          <cell r="B1551" t="str">
            <v>CBUQ - Faixa B  (e=4,0cm)</v>
          </cell>
        </row>
        <row r="1552">
          <cell r="B1552" t="str">
            <v>Aquisição CAP 50 70</v>
          </cell>
        </row>
        <row r="1553">
          <cell r="B1553" t="str">
            <v>Transporte CAP 50 70</v>
          </cell>
        </row>
        <row r="1555">
          <cell r="B1555" t="str">
            <v>CBUQ - FAIXA B (4,5) (L=0,00m) - (Ext. =0 Kmf, Preço Unit. = R$ 0,00)</v>
          </cell>
        </row>
        <row r="1556">
          <cell r="B1556" t="str">
            <v>Pintura de Ligação</v>
          </cell>
        </row>
        <row r="1557">
          <cell r="B1557" t="str">
            <v>Aquisição RR 1C</v>
          </cell>
        </row>
        <row r="1558">
          <cell r="B1558" t="str">
            <v>Transporte RR 1C</v>
          </cell>
        </row>
        <row r="1559">
          <cell r="B1559" t="str">
            <v>CBUQ - Faixa B  (e=4,5cm)</v>
          </cell>
        </row>
        <row r="1560">
          <cell r="B1560" t="str">
            <v>Aquisição CAP 50 70</v>
          </cell>
        </row>
        <row r="1561">
          <cell r="B1561" t="str">
            <v>Transporte CAP 50 70</v>
          </cell>
        </row>
        <row r="1563">
          <cell r="B1563" t="str">
            <v>CBUQ - FAIXA B (5,0) (L=0,00m) - (Ext. =0 Kmf, Preço Unit. = R$ 0,00)</v>
          </cell>
        </row>
        <row r="1564">
          <cell r="B1564" t="str">
            <v>Pintura de Ligação</v>
          </cell>
        </row>
        <row r="1565">
          <cell r="B1565" t="str">
            <v>Aquisição RR 1C</v>
          </cell>
        </row>
        <row r="1566">
          <cell r="B1566" t="str">
            <v>Transporte RR 1C</v>
          </cell>
        </row>
        <row r="1567">
          <cell r="B1567" t="str">
            <v>CBUQ - Faixa B  (e=5,0cm)</v>
          </cell>
        </row>
        <row r="1568">
          <cell r="B1568" t="str">
            <v>Aquisição CAP 50 70</v>
          </cell>
        </row>
        <row r="1569">
          <cell r="B1569" t="str">
            <v>Transporte CAP 50 70</v>
          </cell>
        </row>
        <row r="1571">
          <cell r="B1571" t="str">
            <v>CBUQ - FAIXA B (6,5) (L=0,00m) - (Ext. =0 Kmf, Preço Unit. = R$ 0,00)</v>
          </cell>
        </row>
        <row r="1572">
          <cell r="B1572" t="str">
            <v>Pintura de Ligação</v>
          </cell>
        </row>
        <row r="1573">
          <cell r="B1573" t="str">
            <v>Aquisição RR 1C</v>
          </cell>
        </row>
        <row r="1574">
          <cell r="B1574" t="str">
            <v>Transporte RR 1C</v>
          </cell>
        </row>
        <row r="1575">
          <cell r="B1575" t="str">
            <v>CBUQ - Faixa B  (e=6,5cm)</v>
          </cell>
        </row>
        <row r="1576">
          <cell r="B1576" t="str">
            <v>Aquisição CAP 50 70</v>
          </cell>
        </row>
        <row r="1577">
          <cell r="B1577" t="str">
            <v>Transporte CAP 50 70</v>
          </cell>
        </row>
        <row r="1579">
          <cell r="B1579" t="str">
            <v>CBUQ - FAIXA C (3,0) (L=0,00m) - (Ext. =0 Kmf, Preço Unit. = R$ 0,00)</v>
          </cell>
        </row>
        <row r="1580">
          <cell r="B1580" t="str">
            <v>Pintura de Ligação</v>
          </cell>
        </row>
        <row r="1581">
          <cell r="B1581" t="str">
            <v>Aquisição RR 1C</v>
          </cell>
        </row>
        <row r="1582">
          <cell r="B1582" t="str">
            <v>Transporte RR 1C</v>
          </cell>
        </row>
        <row r="1583">
          <cell r="B1583" t="str">
            <v>CBUQ - Faixa C  (e=3,0cm)</v>
          </cell>
        </row>
        <row r="1584">
          <cell r="B1584" t="str">
            <v>Aquisição CAP 50 70</v>
          </cell>
        </row>
        <row r="1585">
          <cell r="B1585" t="str">
            <v>Transporte CAP 50 70</v>
          </cell>
        </row>
        <row r="1587">
          <cell r="B1587" t="str">
            <v>CBUQ - FAIXA C (4,0) (L=0,00m) - (Ext. =0 Kmf, Preço Unit. = R$ 0,00)</v>
          </cell>
        </row>
        <row r="1588">
          <cell r="B1588" t="str">
            <v>Pintura de Ligação</v>
          </cell>
        </row>
        <row r="1589">
          <cell r="B1589" t="str">
            <v>Aquisição RR 1C</v>
          </cell>
        </row>
        <row r="1590">
          <cell r="B1590" t="str">
            <v>Transporte RR 1C</v>
          </cell>
        </row>
        <row r="1591">
          <cell r="B1591" t="str">
            <v>CBUQ - Faixa C  (e=4,0cm)</v>
          </cell>
        </row>
        <row r="1592">
          <cell r="B1592" t="str">
            <v>Aquisição CAP 50 70</v>
          </cell>
        </row>
        <row r="1593">
          <cell r="B1593" t="str">
            <v>Transporte CAP 50 70</v>
          </cell>
        </row>
        <row r="1595">
          <cell r="B1595" t="str">
            <v>CBUQ - FAIXA C (4,5) (L=0,00m) - (Ext. =0 Kmf, Preço Unit. = R$ 0,00)</v>
          </cell>
        </row>
        <row r="1596">
          <cell r="B1596" t="str">
            <v>Pintura de Ligação</v>
          </cell>
        </row>
        <row r="1597">
          <cell r="B1597" t="str">
            <v>Aquisição RR 1C</v>
          </cell>
        </row>
        <row r="1598">
          <cell r="B1598" t="str">
            <v>Transporte RR 1C</v>
          </cell>
        </row>
        <row r="1599">
          <cell r="B1599" t="str">
            <v>CBUQ - Faixa C  (e=4,5cm)</v>
          </cell>
        </row>
        <row r="1600">
          <cell r="B1600" t="str">
            <v>Aquisição CAP 50 70</v>
          </cell>
        </row>
        <row r="1601">
          <cell r="B1601" t="str">
            <v>Transporte CAP 50 70</v>
          </cell>
        </row>
        <row r="1603">
          <cell r="B1603" t="str">
            <v>CBUQ - FAIXA C (5,0) (L=0,00m) - (Ext. =0 Kmf, Preço Unit. = R$ 0,00)</v>
          </cell>
        </row>
        <row r="1604">
          <cell r="B1604" t="str">
            <v>Pintura de Ligação</v>
          </cell>
        </row>
        <row r="1605">
          <cell r="B1605" t="str">
            <v>Aquisição RR 1C</v>
          </cell>
        </row>
        <row r="1606">
          <cell r="B1606" t="str">
            <v>Transporte RR 1C</v>
          </cell>
        </row>
        <row r="1607">
          <cell r="B1607" t="str">
            <v>CBUQ - Faixa C  (e=5,0cm)</v>
          </cell>
        </row>
        <row r="1608">
          <cell r="B1608" t="str">
            <v>Aquisição CAP 50 70</v>
          </cell>
        </row>
        <row r="1609">
          <cell r="B1609" t="str">
            <v>Transporte CAP 50 70</v>
          </cell>
        </row>
        <row r="1611">
          <cell r="B1611" t="str">
            <v>CBUQ - FAIXA C (6,0) (L=0,00m) - (Ext. =0 Kmf, Preço Unit. = R$ 0,00)</v>
          </cell>
        </row>
        <row r="1612">
          <cell r="B1612" t="str">
            <v>Pintura de Ligação</v>
          </cell>
        </row>
        <row r="1613">
          <cell r="B1613" t="str">
            <v>Aquisição RR 1C</v>
          </cell>
        </row>
        <row r="1614">
          <cell r="B1614" t="str">
            <v>Transporte RR 1C</v>
          </cell>
        </row>
        <row r="1615">
          <cell r="B1615" t="str">
            <v>CBUQ - Faixa C  (e=6,0cm)</v>
          </cell>
        </row>
        <row r="1616">
          <cell r="B1616" t="str">
            <v>Aquisição CAP 50 70</v>
          </cell>
        </row>
        <row r="1617">
          <cell r="B1617" t="str">
            <v>Transporte CAP 50 70</v>
          </cell>
        </row>
        <row r="1619">
          <cell r="B1619" t="str">
            <v>CBUQ - FAIXA C (6,5) (L=0,00m) - (Ext. =0 Kmf, Preço Unit. = R$ 0,00)</v>
          </cell>
        </row>
        <row r="1620">
          <cell r="B1620" t="str">
            <v>Pintura de Ligação</v>
          </cell>
        </row>
        <row r="1621">
          <cell r="B1621" t="str">
            <v>Aquisição RR 1C</v>
          </cell>
        </row>
        <row r="1622">
          <cell r="B1622" t="str">
            <v>Transporte RR 1C</v>
          </cell>
        </row>
        <row r="1623">
          <cell r="B1623" t="str">
            <v>CBUQ - Faixa C  (e=6,5cm)</v>
          </cell>
        </row>
        <row r="1624">
          <cell r="B1624" t="str">
            <v>Aquisição CAP 50 70</v>
          </cell>
        </row>
        <row r="1625">
          <cell r="B1625" t="str">
            <v>Transporte CAP 50 70</v>
          </cell>
        </row>
        <row r="1627">
          <cell r="B1627" t="str">
            <v>CBUQ - FAIXA C (7,0) (L=0,00m) - (Ext. =0 Kmf, Preço Unit. = R$ 0,00)</v>
          </cell>
        </row>
        <row r="1628">
          <cell r="B1628" t="str">
            <v>Pintura de Ligação</v>
          </cell>
        </row>
        <row r="1629">
          <cell r="B1629" t="str">
            <v>Aquisição RR 1C</v>
          </cell>
        </row>
        <row r="1630">
          <cell r="B1630" t="str">
            <v>Transporte RR 1C</v>
          </cell>
        </row>
        <row r="1631">
          <cell r="B1631" t="str">
            <v>CBUQ - Faixa C  (e=7,0cm)</v>
          </cell>
        </row>
        <row r="1632">
          <cell r="B1632" t="str">
            <v>Aquisição CAP 50 70</v>
          </cell>
        </row>
        <row r="1633">
          <cell r="B1633" t="str">
            <v>Transporte CAP 50 70</v>
          </cell>
        </row>
        <row r="1635">
          <cell r="B1635" t="str">
            <v>CBUQ - FAIXA C (7,5) (L=0,00m) - (Ext. =0 Kmf, Preço Unit. = R$ 0,00)</v>
          </cell>
        </row>
        <row r="1636">
          <cell r="B1636" t="str">
            <v>Pintura de Ligação</v>
          </cell>
        </row>
        <row r="1637">
          <cell r="B1637" t="str">
            <v>Aquisição RR 1C</v>
          </cell>
        </row>
        <row r="1638">
          <cell r="B1638" t="str">
            <v>Transporte RR 1C</v>
          </cell>
        </row>
        <row r="1639">
          <cell r="B1639" t="str">
            <v>CBUQ - Faixa C  (e=7,5cm)</v>
          </cell>
        </row>
        <row r="1640">
          <cell r="B1640" t="str">
            <v>Aquisição CAP 50 70</v>
          </cell>
        </row>
        <row r="1641">
          <cell r="B1641" t="str">
            <v>Transporte CAP 50 70</v>
          </cell>
        </row>
        <row r="1643">
          <cell r="B1643" t="str">
            <v>RB (L=0,00m) - (Ext. =0 Kmf, Preço Unit. = R$ 0,00)</v>
          </cell>
        </row>
        <row r="1644">
          <cell r="B1644" t="str">
            <v>Reciclagem de base simples  (e=0,0cm)</v>
          </cell>
        </row>
        <row r="1645">
          <cell r="B1645" t="str">
            <v>Imprimação Asfáltica (EAI)</v>
          </cell>
        </row>
        <row r="1646">
          <cell r="B1646" t="str">
            <v>Aquisição EAI</v>
          </cell>
        </row>
        <row r="1647">
          <cell r="B1647" t="str">
            <v>Transporte EAI</v>
          </cell>
        </row>
        <row r="1648">
          <cell r="B1648" t="str">
            <v>Tratamento superficial simples c/ emulsão BC</v>
          </cell>
        </row>
        <row r="1649">
          <cell r="B1649" t="str">
            <v>Tratamento superficial duplo c/ emulsão BC</v>
          </cell>
        </row>
        <row r="1650">
          <cell r="B1650" t="str">
            <v>Aquisição RR 2C</v>
          </cell>
        </row>
        <row r="1651">
          <cell r="B1651" t="str">
            <v>Transporte RR 2C</v>
          </cell>
        </row>
        <row r="1652">
          <cell r="B1652" t="str">
            <v>CBUQ - FAIXA B (0,0) (L=0,00m) - (Ext. =0 Kmf, Preço Unit. = R$ 0,00)</v>
          </cell>
        </row>
        <row r="1653">
          <cell r="B1653" t="str">
            <v>Pintura de Ligação</v>
          </cell>
        </row>
        <row r="1654">
          <cell r="B1654" t="str">
            <v>Aquisição RR 1C</v>
          </cell>
        </row>
        <row r="1655">
          <cell r="B1655" t="str">
            <v>Transporte RR 1C</v>
          </cell>
        </row>
        <row r="1656">
          <cell r="B1656" t="str">
            <v>CBUQ - Faixa B  (e=0,0cm)</v>
          </cell>
        </row>
        <row r="1657">
          <cell r="B1657" t="str">
            <v>Aquisição CAP 50 70</v>
          </cell>
        </row>
        <row r="1658">
          <cell r="B1658" t="str">
            <v>Transporte CAP 50 70</v>
          </cell>
        </row>
        <row r="1659">
          <cell r="B1659" t="str">
            <v>CBUQ - FAIXA C (0,0) (L=0,00m) - (Ext. =0 Kmf, Preço Unit. = R$ 0,00)</v>
          </cell>
        </row>
        <row r="1660">
          <cell r="B1660" t="str">
            <v>Pintura de Ligação</v>
          </cell>
        </row>
        <row r="1661">
          <cell r="B1661" t="str">
            <v>Aquisição RR 1C</v>
          </cell>
        </row>
        <row r="1662">
          <cell r="B1662" t="str">
            <v>Transporte RR 1C</v>
          </cell>
        </row>
        <row r="1663">
          <cell r="B1663" t="str">
            <v>CBUQ - Faixa C  (e=0,0cm)</v>
          </cell>
        </row>
        <row r="1664">
          <cell r="B1664" t="str">
            <v>Aquisição CAP 50 70</v>
          </cell>
        </row>
        <row r="1665">
          <cell r="B1665" t="str">
            <v>Transporte CAP 50 70</v>
          </cell>
        </row>
        <row r="1667">
          <cell r="B1667" t="str">
            <v>RB BRITA (L=0,00m) - (Ext. =0 Kmf, Preço Unit. = R$ 0,00)</v>
          </cell>
        </row>
        <row r="1668">
          <cell r="B1668" t="str">
            <v>Reciclagem de base com adição de brita (e=0,0cm)</v>
          </cell>
        </row>
        <row r="1669">
          <cell r="B1669" t="str">
            <v>Imprimação Asfáltica (EAI)</v>
          </cell>
        </row>
        <row r="1670">
          <cell r="B1670" t="str">
            <v>Aquisição EAI</v>
          </cell>
        </row>
        <row r="1671">
          <cell r="B1671" t="str">
            <v>Transporte EAI</v>
          </cell>
        </row>
        <row r="1672">
          <cell r="B1672" t="str">
            <v>Tratamento superficial simples c/ emulsão BC</v>
          </cell>
        </row>
        <row r="1673">
          <cell r="B1673" t="str">
            <v>Tratamento superficial duplo c/ emulsão BC</v>
          </cell>
        </row>
        <row r="1674">
          <cell r="B1674" t="str">
            <v>Aquisição RR 2C</v>
          </cell>
        </row>
        <row r="1675">
          <cell r="B1675" t="str">
            <v>Transporte RR 2C</v>
          </cell>
        </row>
        <row r="1676">
          <cell r="B1676" t="str">
            <v>CBUQ - FAIXA B (0,0) (L=0,00m) - (Ext. =0 Kmf, Preço Unit. = R$ 0,00)</v>
          </cell>
        </row>
        <row r="1677">
          <cell r="B1677" t="str">
            <v>Pintura de Ligação</v>
          </cell>
        </row>
        <row r="1678">
          <cell r="B1678" t="str">
            <v>Aquisição RR 1C</v>
          </cell>
        </row>
        <row r="1679">
          <cell r="B1679" t="str">
            <v>Transporte RR 1C</v>
          </cell>
        </row>
        <row r="1680">
          <cell r="B1680" t="str">
            <v>CBUQ - Faixa B  (e=0,0cm)</v>
          </cell>
        </row>
        <row r="1681">
          <cell r="B1681" t="str">
            <v>Aquisição CAP 50 70</v>
          </cell>
        </row>
        <row r="1682">
          <cell r="B1682" t="str">
            <v>Transporte CAP 50 70</v>
          </cell>
        </row>
        <row r="1683">
          <cell r="B1683" t="str">
            <v>CBUQ - FAIXA C (0,0) (L=0,00m) - (Ext. =0 Kmf, Preço Unit. = R$ 0,00)</v>
          </cell>
        </row>
        <row r="1684">
          <cell r="B1684" t="str">
            <v>Pintura de Ligação</v>
          </cell>
        </row>
        <row r="1685">
          <cell r="B1685" t="str">
            <v>Aquisição RR 1C</v>
          </cell>
        </row>
        <row r="1686">
          <cell r="B1686" t="str">
            <v>Transporte RR 1C</v>
          </cell>
        </row>
        <row r="1687">
          <cell r="B1687" t="str">
            <v>CBUQ - Faixa C  (e=0,0cm)</v>
          </cell>
        </row>
        <row r="1688">
          <cell r="B1688" t="str">
            <v>Aquisição CAP 50 70</v>
          </cell>
        </row>
        <row r="1689">
          <cell r="B1689" t="str">
            <v>Transporte CAP 50 70</v>
          </cell>
        </row>
        <row r="1691">
          <cell r="B1691" t="str">
            <v>RB CIMENTO (L=0,00m) - (Ext. =0 Kmf, Preço Unit. = R$ 0,00)</v>
          </cell>
        </row>
        <row r="1692">
          <cell r="B1692" t="str">
            <v>Reciclagem de base com adição de cimento  (e=0,0cm)</v>
          </cell>
        </row>
        <row r="1693">
          <cell r="B1693" t="str">
            <v>Imprimação Asfáltica (EAI)</v>
          </cell>
        </row>
        <row r="1694">
          <cell r="B1694" t="str">
            <v>Aquisição EAI</v>
          </cell>
        </row>
        <row r="1695">
          <cell r="B1695" t="str">
            <v>Transporte EAI</v>
          </cell>
        </row>
        <row r="1696">
          <cell r="B1696" t="str">
            <v>Tratamento superficial simples c/ emulsão BC</v>
          </cell>
        </row>
        <row r="1697">
          <cell r="B1697" t="str">
            <v>Tratamento superficial duplo c/ emulsão BC</v>
          </cell>
        </row>
        <row r="1698">
          <cell r="B1698" t="str">
            <v>Aquisição RR 2C</v>
          </cell>
        </row>
        <row r="1699">
          <cell r="B1699" t="str">
            <v>Transporte RR 2C</v>
          </cell>
        </row>
        <row r="1700">
          <cell r="B1700" t="str">
            <v>CBUQ - FAIXA B (0,0) (L=0,00m) - (Ext. =0 Kmf, Preço Unit. = R$ 0,00)</v>
          </cell>
        </row>
        <row r="1701">
          <cell r="B1701" t="str">
            <v>Pintura de Ligação</v>
          </cell>
        </row>
        <row r="1702">
          <cell r="B1702" t="str">
            <v>Aquisição RR 1C</v>
          </cell>
        </row>
        <row r="1703">
          <cell r="B1703" t="str">
            <v>Transporte RR 1C</v>
          </cell>
        </row>
        <row r="1704">
          <cell r="B1704" t="str">
            <v>CBUQ - Faixa B  (e=0,0cm)</v>
          </cell>
        </row>
        <row r="1705">
          <cell r="B1705" t="str">
            <v>Aquisição CAP 50 70</v>
          </cell>
        </row>
        <row r="1706">
          <cell r="B1706" t="str">
            <v>Transporte CAP 50 70</v>
          </cell>
        </row>
        <row r="1707">
          <cell r="B1707" t="str">
            <v>CBUQ - FAIXA C (0,0) (L=0,00m) - (Ext. =0 Kmf, Preço Unit. = R$ 0,00)</v>
          </cell>
        </row>
        <row r="1708">
          <cell r="B1708" t="str">
            <v>Pintura de Ligação</v>
          </cell>
        </row>
        <row r="1709">
          <cell r="B1709" t="str">
            <v>Aquisição RR 1C</v>
          </cell>
        </row>
        <row r="1710">
          <cell r="B1710" t="str">
            <v>Transporte RR 1C</v>
          </cell>
        </row>
        <row r="1711">
          <cell r="B1711" t="str">
            <v>CBUQ - Faixa C  (e=0,0cm)</v>
          </cell>
        </row>
        <row r="1712">
          <cell r="B1712" t="str">
            <v>Aquisição CAP 50 70</v>
          </cell>
        </row>
        <row r="1713">
          <cell r="B1713" t="str">
            <v>Transporte CAP 50 70</v>
          </cell>
        </row>
        <row r="1715">
          <cell r="B1715" t="str">
            <v>RB BRITA E CIMENTO (L=0,00m) - (Ext. =0 Kmf, Preço Unit. = R$ 0,00)</v>
          </cell>
        </row>
        <row r="1716">
          <cell r="B1716" t="str">
            <v>Reciclagem de base com adição de brita e cimento  (e=0,0cm)</v>
          </cell>
        </row>
        <row r="1717">
          <cell r="B1717" t="str">
            <v>Imprimação Asfáltica (EAI)</v>
          </cell>
        </row>
        <row r="1718">
          <cell r="B1718" t="str">
            <v>Aquisição EAI</v>
          </cell>
        </row>
        <row r="1719">
          <cell r="B1719" t="str">
            <v>Transporte EAI</v>
          </cell>
        </row>
        <row r="1720">
          <cell r="B1720" t="str">
            <v>Tratamento superficial simples c/ emulsão BC</v>
          </cell>
        </row>
        <row r="1721">
          <cell r="B1721" t="str">
            <v>Tratamento superficial duplo c/ emulsão BC</v>
          </cell>
        </row>
        <row r="1722">
          <cell r="B1722" t="str">
            <v>Aquisição RR 2C</v>
          </cell>
        </row>
        <row r="1723">
          <cell r="B1723" t="str">
            <v>Transporte RR 2C</v>
          </cell>
        </row>
        <row r="1724">
          <cell r="B1724" t="str">
            <v>CBUQ - FAIXA B (0,0) (L=0,00m) - (Ext. =0 Kmf, Preço Unit. = R$ 0,00)</v>
          </cell>
        </row>
        <row r="1725">
          <cell r="B1725" t="str">
            <v>Pintura de Ligação</v>
          </cell>
        </row>
        <row r="1726">
          <cell r="B1726" t="str">
            <v>Aquisição RR 1C</v>
          </cell>
        </row>
        <row r="1727">
          <cell r="B1727" t="str">
            <v>Transporte RR 1C</v>
          </cell>
        </row>
        <row r="1728">
          <cell r="B1728" t="str">
            <v>CBUQ - Faixa B  (e=0,0cm)</v>
          </cell>
        </row>
        <row r="1729">
          <cell r="B1729" t="str">
            <v>Aquisição CAP 50 70</v>
          </cell>
        </row>
        <row r="1730">
          <cell r="B1730" t="str">
            <v>Transporte CAP 50 70</v>
          </cell>
        </row>
        <row r="1731">
          <cell r="B1731" t="str">
            <v>CBUQ - FAIXA C (0,0) (L=0,00m) - (Ext. =0 Kmf, Preço Unit. = R$ 0,00)</v>
          </cell>
        </row>
        <row r="1732">
          <cell r="B1732" t="str">
            <v>Pintura de Ligação</v>
          </cell>
        </row>
        <row r="1733">
          <cell r="B1733" t="str">
            <v>Aquisição RR 1C</v>
          </cell>
        </row>
        <row r="1734">
          <cell r="B1734" t="str">
            <v>Transporte RR 1C</v>
          </cell>
        </row>
        <row r="1735">
          <cell r="B1735" t="str">
            <v>CBUQ - Faixa C  (e=0,0cm)</v>
          </cell>
        </row>
        <row r="1736">
          <cell r="B1736" t="str">
            <v>Aquisição CAP 50 70</v>
          </cell>
        </row>
        <row r="1737">
          <cell r="B1737" t="str">
            <v>Transporte CAP 50 70</v>
          </cell>
        </row>
        <row r="1739">
          <cell r="B1739" t="str">
            <v>RECUPERAÇÃO DE PAVIMENTO</v>
          </cell>
        </row>
        <row r="1740">
          <cell r="B1740" t="str">
            <v>RECUPERAÇÃO DE PAVIMENTO - (L=0,00m) - (Ext. =0 Kmf, Preço Unit. = R$ 0,00)</v>
          </cell>
        </row>
        <row r="1741">
          <cell r="B1741" t="str">
            <v>Remoção de Material asfáltico (e=0,0cm)</v>
          </cell>
        </row>
        <row r="1742">
          <cell r="B1742" t="str">
            <v>Remoção de Base Granular (e=0,0cm)</v>
          </cell>
        </row>
        <row r="1743">
          <cell r="B1743" t="str">
            <v>Solo estabilizado (e=0,0cm)</v>
          </cell>
        </row>
        <row r="1744">
          <cell r="B1744" t="str">
            <v>BGS (e=0,0cm)</v>
          </cell>
        </row>
        <row r="1745">
          <cell r="B1745" t="str">
            <v>Imprimação Asfáltica (EAI)</v>
          </cell>
        </row>
        <row r="1746">
          <cell r="B1746" t="str">
            <v>Aquisição EAI</v>
          </cell>
        </row>
        <row r="1747">
          <cell r="B1747" t="str">
            <v>Transporte EAI</v>
          </cell>
        </row>
        <row r="1748">
          <cell r="B1748" t="str">
            <v>BGTC (e=0,0cm)</v>
          </cell>
        </row>
        <row r="1749">
          <cell r="B1749" t="str">
            <v>Pintura de Ligação</v>
          </cell>
        </row>
        <row r="1750">
          <cell r="B1750" t="str">
            <v>Aquisição RR 1C</v>
          </cell>
        </row>
        <row r="1751">
          <cell r="B1751" t="str">
            <v>Transporte RR 1C</v>
          </cell>
        </row>
        <row r="1752">
          <cell r="B1752" t="str">
            <v>Tratamento superficial simples c/ emulsão BC</v>
          </cell>
        </row>
        <row r="1753">
          <cell r="B1753" t="str">
            <v>Tratamento superficial duplo c/ emulsão BC</v>
          </cell>
        </row>
        <row r="1754">
          <cell r="B1754" t="str">
            <v>Aquisição RR 2C</v>
          </cell>
        </row>
        <row r="1755">
          <cell r="B1755" t="str">
            <v>Transporte RR 2C</v>
          </cell>
        </row>
        <row r="1756">
          <cell r="B1756" t="str">
            <v>Pintura de Ligação</v>
          </cell>
        </row>
        <row r="1757">
          <cell r="B1757" t="str">
            <v>Aquisição RR 1C</v>
          </cell>
        </row>
        <row r="1758">
          <cell r="B1758" t="str">
            <v>Transporte RR 1C</v>
          </cell>
        </row>
        <row r="1759">
          <cell r="B1759" t="str">
            <v>CBUQ - Faixa B  (e=0,0cm)</v>
          </cell>
        </row>
        <row r="1760">
          <cell r="B1760" t="str">
            <v>Aquisição CAP 50 70</v>
          </cell>
        </row>
        <row r="1761">
          <cell r="B1761" t="str">
            <v>Transporte CAP 50 70</v>
          </cell>
        </row>
        <row r="1762">
          <cell r="B1762" t="str">
            <v>Pintura de Ligação</v>
          </cell>
        </row>
        <row r="1763">
          <cell r="B1763" t="str">
            <v>Aquisição RR 1C</v>
          </cell>
        </row>
        <row r="1764">
          <cell r="B1764" t="str">
            <v>Transporte RR 1C</v>
          </cell>
        </row>
        <row r="1765">
          <cell r="B1765" t="str">
            <v>CBUQ - Faixa C  (e=0,0cm)</v>
          </cell>
        </row>
        <row r="1766">
          <cell r="B1766" t="str">
            <v>Aquisição CAP 50 70</v>
          </cell>
        </row>
        <row r="1767">
          <cell r="B1767" t="str">
            <v>Transporte CAP 50 70</v>
          </cell>
        </row>
        <row r="1769">
          <cell r="B1769" t="str">
            <v>DRENAGEM SUPERFICIAL</v>
          </cell>
        </row>
        <row r="1770">
          <cell r="B1770" t="str">
            <v>Meio fio de concreto - MFC 01</v>
          </cell>
        </row>
        <row r="1771">
          <cell r="B1771" t="str">
            <v>Meio fio de concreto - MFC 04</v>
          </cell>
        </row>
        <row r="1772">
          <cell r="B1772" t="str">
            <v>Meio fio de concreto - MFC 05</v>
          </cell>
        </row>
        <row r="1773">
          <cell r="B1773" t="str">
            <v>Sarjeta triangular de concreto - STC 01</v>
          </cell>
        </row>
        <row r="1774">
          <cell r="B1774" t="str">
            <v>Sarjeta triangular de concreto - STC 02</v>
          </cell>
        </row>
        <row r="1775">
          <cell r="B1775" t="str">
            <v>Sarjeta triangular de concreto - STC 03</v>
          </cell>
        </row>
        <row r="1776">
          <cell r="B1776" t="str">
            <v>Sarjeta trapezoidal de concreto - SZC 01</v>
          </cell>
        </row>
        <row r="1777">
          <cell r="B1777" t="str">
            <v>Sarjeta de canteiro central de concreto - SCC 04</v>
          </cell>
        </row>
        <row r="1778">
          <cell r="B1778" t="str">
            <v>Transposição de segmentos de sarjeta - TSS 03</v>
          </cell>
        </row>
        <row r="1779">
          <cell r="B1779" t="str">
            <v>Entrada para descida d'água - EDA 01</v>
          </cell>
        </row>
        <row r="1780">
          <cell r="B1780" t="str">
            <v>Entrada para descida d'água - EDA 02</v>
          </cell>
        </row>
        <row r="1781">
          <cell r="B1781" t="str">
            <v>Descida d'água de aterros tipo rápido - DAR 01</v>
          </cell>
        </row>
        <row r="1782">
          <cell r="B1782" t="str">
            <v>Aquisição CAP 50 70</v>
          </cell>
        </row>
        <row r="1783">
          <cell r="B1783" t="str">
            <v>Transporte CAP 50 70</v>
          </cell>
        </row>
        <row r="1784">
          <cell r="B1784" t="str">
            <v>Descida d'água de aterros tipo rápido - DAR 02</v>
          </cell>
        </row>
        <row r="1785">
          <cell r="B1785" t="str">
            <v>Aquisição CAP 50 70</v>
          </cell>
        </row>
        <row r="1786">
          <cell r="B1786" t="str">
            <v>Transporte CAP 50 70</v>
          </cell>
        </row>
        <row r="1787">
          <cell r="B1787" t="str">
            <v>Descida d'água de aterros tipo rápido - DAR 03</v>
          </cell>
        </row>
        <row r="1788">
          <cell r="B1788" t="str">
            <v>Aquisição CAP 50 70</v>
          </cell>
        </row>
        <row r="1789">
          <cell r="B1789" t="str">
            <v>Transporte CAP 50 70</v>
          </cell>
        </row>
        <row r="1790">
          <cell r="B1790" t="str">
            <v>Dreno longitudinal profundo para corte em solo - DPS 01</v>
          </cell>
        </row>
        <row r="1791">
          <cell r="B1791" t="str">
            <v>Dreno longitudinal profundo para corte em solo - DPS 03</v>
          </cell>
        </row>
        <row r="1792">
          <cell r="B1792" t="str">
            <v>Dreno longitudinal profundo para corte em rocha - DPR 01</v>
          </cell>
        </row>
        <row r="1793">
          <cell r="B1793" t="str">
            <v>Boca de saída para dreno longitudinal profundo - BSD 01</v>
          </cell>
        </row>
        <row r="1794">
          <cell r="B1794" t="str">
            <v>Boca de saída para dreno sub-superficial - BSD 03</v>
          </cell>
        </row>
        <row r="1795">
          <cell r="B1795" t="str">
            <v>Valeta de proteção de aterros com revestimento vegetal - VPA 01</v>
          </cell>
        </row>
        <row r="1796">
          <cell r="B1796" t="str">
            <v>Valeta de proteção de cortes com revestimento vegetal - VPC 01</v>
          </cell>
        </row>
        <row r="1797">
          <cell r="B1797" t="str">
            <v>Valeta de proteção de aterros com revestimento de concreto - VPA 03</v>
          </cell>
        </row>
        <row r="1798">
          <cell r="B1798" t="str">
            <v>Valeta de proteção de cortes com revestimento de concreto - VPC 03</v>
          </cell>
        </row>
        <row r="1799">
          <cell r="B1799" t="str">
            <v>Corpo BSCC 1,50 x 1,50 m - moldado no local - altura do aterro 0,00 a 1,00 m</v>
          </cell>
        </row>
        <row r="1800">
          <cell r="B1800" t="str">
            <v>Boca BSCC 1,50 x 1,50 m - esconsidade 0°</v>
          </cell>
        </row>
        <row r="1801">
          <cell r="B1801" t="str">
            <v>Corpo BSCC 2,00 x 2,00 m - moldado no local - altura do aterro 0,00 a 1,00 m</v>
          </cell>
        </row>
        <row r="1802">
          <cell r="B1802" t="str">
            <v>Boca BSCC 2,00 x 2,00 m - esconsidade 0°</v>
          </cell>
        </row>
        <row r="1803">
          <cell r="B1803" t="str">
            <v>Corpo BSCC 2,50 x 2,50 m - moldado no local - altura do aterro 0,00 a 1,00 m</v>
          </cell>
        </row>
        <row r="1804">
          <cell r="B1804" t="str">
            <v>Boca BSCC 2,50 x 2,50 m - esconsidade 0°</v>
          </cell>
        </row>
        <row r="1805">
          <cell r="B1805" t="str">
            <v>Corpo BSCC 3,00 x 3,00 m - moldado no local - altura do aterro 0,00 a 1,00 m</v>
          </cell>
        </row>
        <row r="1806">
          <cell r="B1806" t="str">
            <v>Boca BSCC 3,00 x 3,00 m - esconsidade 0°</v>
          </cell>
        </row>
        <row r="1807">
          <cell r="B1807" t="str">
            <v>Hidrossemeadura</v>
          </cell>
        </row>
        <row r="1809">
          <cell r="B1809" t="str">
            <v>OBRAS DE ARTE ESPECIAIS</v>
          </cell>
        </row>
        <row r="1810">
          <cell r="B1810" t="str">
            <v>Recomposição de defensa metálica</v>
          </cell>
        </row>
        <row r="1811">
          <cell r="B1811" t="str">
            <v>Recomposição de guarda-corpo</v>
          </cell>
        </row>
        <row r="1812">
          <cell r="B1812" t="str">
            <v>Recomposição de Barreira New Jersey simples</v>
          </cell>
        </row>
        <row r="1814">
          <cell r="B1814" t="str">
            <v>OBRAS COMPLEMENTARES</v>
          </cell>
        </row>
        <row r="1815">
          <cell r="B1815" t="str">
            <v>Recomposição de defensa metálica</v>
          </cell>
        </row>
        <row r="1816">
          <cell r="B1816" t="str">
            <v>Recomposição de Talude - Erosão</v>
          </cell>
        </row>
        <row r="1817">
          <cell r="B1817" t="str">
            <v>TERRAPLANAGEM</v>
          </cell>
        </row>
        <row r="1818">
          <cell r="B1818" t="str">
            <v>Recomposição de erosão em corte ou aterro com material de jazida</v>
          </cell>
        </row>
        <row r="1819">
          <cell r="B1819" t="str">
            <v>DRENAGEM SUPERFICIAL</v>
          </cell>
        </row>
        <row r="1820">
          <cell r="B1820" t="str">
            <v>Meio fio de concreto - MFC 01</v>
          </cell>
        </row>
        <row r="1821">
          <cell r="B1821" t="str">
            <v>Entrada para descida d'água - EDA 02</v>
          </cell>
        </row>
        <row r="1822">
          <cell r="B1822" t="str">
            <v>Descida d'água de aterros em degraus - DAD 01</v>
          </cell>
        </row>
        <row r="1823">
          <cell r="B1823" t="str">
            <v>Dissipador de energia - DEB 02</v>
          </cell>
        </row>
        <row r="1824">
          <cell r="B1824" t="str">
            <v>SERVIÇOS AMBIENTAIS</v>
          </cell>
        </row>
        <row r="1825">
          <cell r="B1825" t="str">
            <v>Enleivamento</v>
          </cell>
        </row>
        <row r="1827">
          <cell r="B1827" t="str">
            <v>SINALIZAÇÃO</v>
          </cell>
        </row>
        <row r="1828">
          <cell r="B1828" t="str">
            <v>SINALIZAÇÃO PROVISÓRIA*</v>
          </cell>
        </row>
        <row r="1829">
          <cell r="B1829" t="str">
            <v>Pintura de faixa (sinalização provisória)</v>
          </cell>
        </row>
        <row r="1830">
          <cell r="B1830" t="str">
            <v>* Em atendimento ao item 9.1.2 do ACÓRDÃO Nº 2011/2015 - TCU - Plenário, a sinalização provisória conta na planilha como item de serviço separado.</v>
          </cell>
        </row>
        <row r="1832">
          <cell r="B1832" t="str">
            <v>SINALIZAÇÃO HORIZONTAL</v>
          </cell>
        </row>
        <row r="1833">
          <cell r="B1833" t="str">
            <v>Tachas Refletivas Bidirecionais</v>
          </cell>
        </row>
        <row r="1834">
          <cell r="B1834" t="str">
            <v>Implantação de tachão</v>
          </cell>
        </row>
        <row r="1836">
          <cell r="B1836" t="str">
            <v>MANUTENÇÃO E CONSERVAÇÃO</v>
          </cell>
        </row>
        <row r="1837">
          <cell r="B1837" t="str">
            <v>Manutenção e Conservação (1º ano)</v>
          </cell>
        </row>
        <row r="1838">
          <cell r="B1838" t="str">
            <v>Serviços de Manutenção e Conservação (1º ano)</v>
          </cell>
        </row>
        <row r="1840">
          <cell r="B1840" t="str">
            <v>Manutenção e Conservação (2º ano)</v>
          </cell>
        </row>
        <row r="1841">
          <cell r="B1841" t="str">
            <v>Serviços de Manutenção e Conservação (2º ano)</v>
          </cell>
        </row>
        <row r="1843">
          <cell r="B1843" t="str">
            <v>Manutenção e Conservação (3º ano)</v>
          </cell>
        </row>
        <row r="1844">
          <cell r="B1844" t="str">
            <v>Serviços de Manutenção e Conservação (3º ano)</v>
          </cell>
        </row>
        <row r="1846">
          <cell r="B1846" t="str">
            <v>Manutenção e Conservação (4º ano)</v>
          </cell>
        </row>
        <row r="1847">
          <cell r="B1847" t="str">
            <v>Serviços de Manutenção e Conservação (4º ano)</v>
          </cell>
        </row>
        <row r="1849">
          <cell r="B1849" t="str">
            <v>Manutenção e Conservação (5º ano)</v>
          </cell>
        </row>
        <row r="1850">
          <cell r="B1850" t="str">
            <v>Serviços de Manutenção e Conservação (5º ano)</v>
          </cell>
        </row>
        <row r="1852">
          <cell r="B1852" t="str">
            <v>ADMINISTRAÇÃO LOCAL</v>
          </cell>
        </row>
        <row r="1853">
          <cell r="B1853" t="str">
            <v>Parcela Fixa - Recuperação</v>
          </cell>
        </row>
        <row r="1854">
          <cell r="B1854" t="str">
            <v>Mão de Obra</v>
          </cell>
        </row>
        <row r="1855">
          <cell r="B1855" t="str">
            <v>Veículos</v>
          </cell>
        </row>
        <row r="1856">
          <cell r="B1856" t="str">
            <v>Parcela Fixa - Manutenção e Conservação</v>
          </cell>
        </row>
        <row r="1857">
          <cell r="B1857" t="str">
            <v>Mão de Obra</v>
          </cell>
        </row>
        <row r="1858">
          <cell r="B1858" t="str">
            <v>Veículos</v>
          </cell>
        </row>
        <row r="1859">
          <cell r="B1859" t="str">
            <v xml:space="preserve">Parcela Vinculada </v>
          </cell>
        </row>
        <row r="1860">
          <cell r="B1860" t="str">
            <v xml:space="preserve">Equipe de produção de terraplenagem </v>
          </cell>
        </row>
        <row r="1861">
          <cell r="B1861" t="str">
            <v xml:space="preserve">Equipe de produção de pavimentação </v>
          </cell>
        </row>
        <row r="1862">
          <cell r="B1862" t="str">
            <v xml:space="preserve">Equipe de topografia </v>
          </cell>
        </row>
        <row r="1863">
          <cell r="B1863" t="str">
            <v>Equipe de medicina e segurança do trabalho - Nº func. &gt; 100</v>
          </cell>
        </row>
        <row r="1864">
          <cell r="B1864" t="str">
            <v>Equipe de medicina e segurança do trabalho - Nº func. ≤ 100</v>
          </cell>
        </row>
        <row r="1865">
          <cell r="B1865" t="str">
            <v xml:space="preserve">Técnicos especializados </v>
          </cell>
        </row>
        <row r="1866">
          <cell r="B1866" t="str">
            <v>Equipe de conservação rodoviária</v>
          </cell>
        </row>
        <row r="1867">
          <cell r="B1867" t="str">
            <v xml:space="preserve">Parcela Variável </v>
          </cell>
        </row>
        <row r="1868">
          <cell r="B1868" t="str">
            <v xml:space="preserve">Equipes de frente de serviço </v>
          </cell>
        </row>
        <row r="1869">
          <cell r="B1869" t="str">
            <v xml:space="preserve">Laboratório de solos </v>
          </cell>
        </row>
        <row r="1870">
          <cell r="B1870" t="str">
            <v xml:space="preserve">Laboratório de asfaltos </v>
          </cell>
        </row>
        <row r="1871">
          <cell r="B1871" t="str">
            <v xml:space="preserve">Laboratório de concreto </v>
          </cell>
        </row>
        <row r="1872">
          <cell r="B1872" t="str">
            <v xml:space="preserve">Manejo florestal </v>
          </cell>
        </row>
        <row r="1873">
          <cell r="B1873" t="str">
            <v xml:space="preserve">Manutenção do Canteiro de Obras e Acampamentos </v>
          </cell>
        </row>
        <row r="1874">
          <cell r="B1874" t="str">
            <v xml:space="preserve">Equipe de manutenção </v>
          </cell>
        </row>
        <row r="1875">
          <cell r="B1875" t="str">
            <v xml:space="preserve">Despesas Diversas </v>
          </cell>
        </row>
        <row r="1877">
          <cell r="B1877" t="str">
            <v>CANTEIRO E MOBILIZAÇÃO</v>
          </cell>
        </row>
        <row r="1878">
          <cell r="B1878" t="str">
            <v>Mobilização</v>
          </cell>
        </row>
        <row r="1879">
          <cell r="B1879" t="str">
            <v>Desmobilização</v>
          </cell>
        </row>
        <row r="1880">
          <cell r="B1880" t="str">
            <v>Canteiro Principal</v>
          </cell>
        </row>
        <row r="1881">
          <cell r="B1881" t="str">
            <v>Escritório e seção téc.</v>
          </cell>
        </row>
        <row r="1882">
          <cell r="B1882" t="str">
            <v>Refeitório e cozinha</v>
          </cell>
        </row>
        <row r="1883">
          <cell r="B1883" t="str">
            <v>Alojamentos</v>
          </cell>
        </row>
        <row r="1884">
          <cell r="B1884" t="str">
            <v>Banheiros e vestiário</v>
          </cell>
        </row>
        <row r="1885">
          <cell r="B1885" t="str">
            <v>Ambulatório</v>
          </cell>
        </row>
        <row r="1886">
          <cell r="B1886" t="str">
            <v>Área de recreação</v>
          </cell>
        </row>
        <row r="1887">
          <cell r="B1887" t="str">
            <v>Residências</v>
          </cell>
        </row>
        <row r="1888">
          <cell r="B1888" t="str">
            <v>Almoxarifado</v>
          </cell>
        </row>
        <row r="1889">
          <cell r="B1889" t="str">
            <v>Depósito de cimento</v>
          </cell>
        </row>
        <row r="1890">
          <cell r="B1890" t="str">
            <v>Oficina</v>
          </cell>
        </row>
        <row r="1891">
          <cell r="B1891" t="str">
            <v>Sala de topografia</v>
          </cell>
        </row>
        <row r="1892">
          <cell r="B1892" t="str">
            <v>Guarita</v>
          </cell>
        </row>
        <row r="1893">
          <cell r="B1893" t="str">
            <v>Áreas descobertas</v>
          </cell>
        </row>
        <row r="1894">
          <cell r="B1894" t="str">
            <v>Instalações Industriais</v>
          </cell>
        </row>
        <row r="1895">
          <cell r="B1895" t="str">
            <v>Laboratório</v>
          </cell>
        </row>
        <row r="1896">
          <cell r="B1896" t="str">
            <v>Instalação da usina misturadora de solos com capacidade de 300 t/h</v>
          </cell>
        </row>
        <row r="1897">
          <cell r="B1897" t="str">
            <v>Instalação da usina de asfalto a quente capacidade de 120 t/h</v>
          </cell>
        </row>
        <row r="1898">
          <cell r="B1898" t="str">
            <v>Posto de combustivel</v>
          </cell>
        </row>
        <row r="1899">
          <cell r="B1899" t="str">
            <v xml:space="preserve">Depósito de óleo enterrado para oficina			</v>
          </cell>
        </row>
        <row r="1900">
          <cell r="B1900" t="str">
            <v>Sistema separador água e óleo</v>
          </cell>
        </row>
        <row r="1901">
          <cell r="B1901" t="str">
            <v>Rampa de lavagem</v>
          </cell>
        </row>
        <row r="1902">
          <cell r="B1902" t="str">
            <v>TOTAL</v>
          </cell>
        </row>
        <row r="1903">
          <cell r="B1903" t="str">
            <v>EDITAL:</v>
          </cell>
        </row>
        <row r="1904">
          <cell r="B1904" t="str">
            <v>BR-/RN</v>
          </cell>
        </row>
        <row r="1905">
          <cell r="B1905" t="str">
            <v xml:space="preserve">Subtrecho:  - </v>
          </cell>
        </row>
        <row r="1906">
          <cell r="B1906" t="str">
            <v>Segmento: (km 0 ao km 100)</v>
          </cell>
        </row>
        <row r="1907">
          <cell r="B1907" t="str">
            <v>Nome da empresa:</v>
          </cell>
        </row>
        <row r="1908">
          <cell r="B1908" t="str">
            <v>IDENTIFICAÇÃO, QUALIFICAÇÃO E ASSINATURA DO RESPONSÁVEL:</v>
          </cell>
        </row>
      </sheetData>
      <sheetData sheetId="8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E"/>
      <sheetName val="CURVAS_CRIT"/>
      <sheetName val="Defensas_necessidades"/>
      <sheetName val="VDM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H-UTIL.-EQIP."/>
      <sheetName val="CÓD.-SERVIÇO"/>
      <sheetName val="PROD-EQUIPE"/>
      <sheetName val="01.100.00"/>
      <sheetName val="BONIFICAÇÃO"/>
      <sheetName val="TPU-MARÇO_2002"/>
      <sheetName val="TPU_MARÇO_2002"/>
      <sheetName val="Página 16"/>
      <sheetName val="Sheet6"/>
      <sheetName val="PLANILHA DE QUANT. E CUSTOS A"/>
      <sheetName val="PLANILHA OFICIAL"/>
      <sheetName val="Altera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 t="str">
            <v>Cód. Colinas</v>
          </cell>
          <cell r="D2" t="str">
            <v>Código</v>
          </cell>
          <cell r="E2" t="str">
            <v>Serviços</v>
          </cell>
          <cell r="F2" t="str">
            <v>Unid.</v>
          </cell>
          <cell r="H2" t="str">
            <v>Cód.</v>
          </cell>
        </row>
        <row r="3">
          <cell r="H3" t="str">
            <v>TER</v>
          </cell>
        </row>
        <row r="4">
          <cell r="H4" t="str">
            <v>PAV</v>
          </cell>
        </row>
        <row r="5">
          <cell r="D5" t="str">
            <v xml:space="preserve">FASE 21 - SERVIÇOS PRELIMINARES :  </v>
          </cell>
          <cell r="H5" t="str">
            <v>PAV1</v>
          </cell>
        </row>
        <row r="6">
          <cell r="B6" t="str">
            <v>0.1.1</v>
          </cell>
          <cell r="D6" t="str">
            <v>21.01.01</v>
          </cell>
          <cell r="E6" t="str">
            <v>Sondagem a percussão até 15 m</v>
          </cell>
          <cell r="F6" t="str">
            <v>m</v>
          </cell>
          <cell r="H6" t="str">
            <v>PAV2</v>
          </cell>
        </row>
        <row r="7">
          <cell r="B7" t="str">
            <v>0.1.2</v>
          </cell>
          <cell r="D7" t="str">
            <v xml:space="preserve">21.01.02 </v>
          </cell>
          <cell r="E7" t="str">
            <v>Sondagem a perc. até 15 m loc.alag.&lt;50cm</v>
          </cell>
          <cell r="F7" t="str">
            <v>m</v>
          </cell>
          <cell r="H7" t="str">
            <v>PAV3</v>
          </cell>
        </row>
        <row r="8">
          <cell r="B8" t="str">
            <v>0.1.3</v>
          </cell>
          <cell r="D8" t="str">
            <v>21.01.03</v>
          </cell>
          <cell r="E8" t="str">
            <v>Sondagem a percussão de 15 a 30 m</v>
          </cell>
          <cell r="F8" t="str">
            <v>m</v>
          </cell>
          <cell r="H8" t="str">
            <v>PAV4</v>
          </cell>
        </row>
        <row r="9">
          <cell r="B9" t="str">
            <v>0.1.4</v>
          </cell>
          <cell r="D9" t="str">
            <v xml:space="preserve">21.01.04 </v>
          </cell>
          <cell r="E9" t="str">
            <v>Sondagem a perc.15a30m loc.alag.&lt;50cm</v>
          </cell>
          <cell r="F9" t="str">
            <v>m</v>
          </cell>
          <cell r="H9" t="str">
            <v>PAV5</v>
          </cell>
        </row>
        <row r="10">
          <cell r="B10" t="str">
            <v>0.1.5</v>
          </cell>
          <cell r="D10" t="str">
            <v>21.01.05</v>
          </cell>
          <cell r="E10" t="str">
            <v>Sondagem percussão superior 30 m</v>
          </cell>
          <cell r="F10" t="str">
            <v>m</v>
          </cell>
          <cell r="H10" t="str">
            <v>PAV6</v>
          </cell>
        </row>
        <row r="11">
          <cell r="B11" t="str">
            <v>0.1.6</v>
          </cell>
          <cell r="D11" t="str">
            <v xml:space="preserve">21.01.06 </v>
          </cell>
          <cell r="E11" t="str">
            <v>Sondagem perc.+30 m loc.alag.&lt; 50 cm</v>
          </cell>
          <cell r="F11" t="str">
            <v>m</v>
          </cell>
          <cell r="H11" t="str">
            <v>PAV7</v>
          </cell>
        </row>
        <row r="12">
          <cell r="B12" t="str">
            <v>0.1.7</v>
          </cell>
          <cell r="D12" t="str">
            <v>21.01.07</v>
          </cell>
          <cell r="E12" t="str">
            <v>Sondagem perc. - taxa fixa de instalação</v>
          </cell>
          <cell r="F12" t="str">
            <v>un</v>
          </cell>
          <cell r="H12" t="str">
            <v>DRE</v>
          </cell>
        </row>
        <row r="13">
          <cell r="B13" t="str">
            <v>0.1.8</v>
          </cell>
          <cell r="D13" t="str">
            <v xml:space="preserve">21.01.08 </v>
          </cell>
          <cell r="E13" t="str">
            <v>Sondagem rotativa - taxa fixa instalação</v>
          </cell>
          <cell r="F13" t="str">
            <v>un</v>
          </cell>
          <cell r="H13" t="str">
            <v>VDT</v>
          </cell>
        </row>
        <row r="14">
          <cell r="B14" t="str">
            <v>0.1.9</v>
          </cell>
          <cell r="D14" t="str">
            <v>21.01.09</v>
          </cell>
          <cell r="E14" t="str">
            <v>Sondagem - transporte de equipamento</v>
          </cell>
          <cell r="F14" t="str">
            <v>km x equip.</v>
          </cell>
          <cell r="H14" t="str">
            <v>IMO</v>
          </cell>
        </row>
        <row r="15">
          <cell r="B15" t="str">
            <v>0.1.10</v>
          </cell>
          <cell r="D15" t="str">
            <v xml:space="preserve">21.01.10 </v>
          </cell>
          <cell r="E15" t="str">
            <v>Sondagem - deslocamento de equipamento</v>
          </cell>
          <cell r="F15" t="str">
            <v>m</v>
          </cell>
        </row>
        <row r="16">
          <cell r="B16" t="str">
            <v>0.1.11</v>
          </cell>
          <cell r="D16" t="str">
            <v>21.01.11</v>
          </cell>
          <cell r="E16" t="str">
            <v>Sondagem perc. - plataforma ou banqueta</v>
          </cell>
          <cell r="F16" t="str">
            <v>equip.</v>
          </cell>
        </row>
        <row r="17">
          <cell r="B17" t="str">
            <v>0.1.12</v>
          </cell>
          <cell r="D17" t="str">
            <v>21.01.12</v>
          </cell>
          <cell r="E17" t="str">
            <v>Sondagem rotativa - plataforma ou banqueta</v>
          </cell>
          <cell r="F17" t="str">
            <v>equip.</v>
          </cell>
        </row>
        <row r="18">
          <cell r="B18" t="str">
            <v>0.1.13</v>
          </cell>
          <cell r="D18" t="str">
            <v>21.01.13</v>
          </cell>
          <cell r="E18" t="str">
            <v>Abertura de picada</v>
          </cell>
          <cell r="F18" t="str">
            <v>m</v>
          </cell>
        </row>
        <row r="19">
          <cell r="B19" t="str">
            <v>0.1.14</v>
          </cell>
          <cell r="D19" t="str">
            <v>21.01.14</v>
          </cell>
          <cell r="E19" t="str">
            <v>Sondagem - flutuante</v>
          </cell>
          <cell r="F19" t="str">
            <v>obra</v>
          </cell>
        </row>
        <row r="20">
          <cell r="B20" t="str">
            <v>0.1.15</v>
          </cell>
          <cell r="D20" t="str">
            <v>21.01.15</v>
          </cell>
          <cell r="E20" t="str">
            <v>Sondagem percussão instalação flutuante</v>
          </cell>
          <cell r="F20" t="str">
            <v>sond.</v>
          </cell>
        </row>
        <row r="21">
          <cell r="B21" t="str">
            <v>0.1.16</v>
          </cell>
          <cell r="D21" t="str">
            <v>21.01.16</v>
          </cell>
          <cell r="E21" t="str">
            <v>Sondagem rotativa - instalação flutuante</v>
          </cell>
          <cell r="F21" t="str">
            <v>sond.</v>
          </cell>
        </row>
        <row r="22">
          <cell r="B22" t="str">
            <v>0.1.17</v>
          </cell>
          <cell r="D22" t="str">
            <v xml:space="preserve">21.01.17 </v>
          </cell>
          <cell r="E22" t="str">
            <v>Sondagem rotativa solo 57,10mm (AX)</v>
          </cell>
          <cell r="F22" t="str">
            <v>m</v>
          </cell>
        </row>
        <row r="23">
          <cell r="B23" t="str">
            <v>0.1.18</v>
          </cell>
          <cell r="D23" t="str">
            <v>21.01.18</v>
          </cell>
          <cell r="E23" t="str">
            <v>Sondagem rotativa solo 73,00mm (BX)</v>
          </cell>
          <cell r="F23" t="str">
            <v>m</v>
          </cell>
        </row>
        <row r="24">
          <cell r="B24" t="str">
            <v>0.1.19</v>
          </cell>
          <cell r="D24" t="str">
            <v xml:space="preserve">21.01.19 </v>
          </cell>
          <cell r="E24" t="str">
            <v>Sondagem rotativa solo 88,9mm (NX)</v>
          </cell>
          <cell r="F24" t="str">
            <v>m</v>
          </cell>
        </row>
        <row r="25">
          <cell r="B25" t="str">
            <v>0.1.20</v>
          </cell>
          <cell r="D25" t="str">
            <v xml:space="preserve">21.01.20 </v>
          </cell>
          <cell r="E25" t="str">
            <v>Sondagem rotativa solo 114,30mm (HX)</v>
          </cell>
          <cell r="F25" t="str">
            <v>m</v>
          </cell>
        </row>
        <row r="26">
          <cell r="B26" t="str">
            <v>0.1.21</v>
          </cell>
          <cell r="D26" t="str">
            <v>21.01.21</v>
          </cell>
          <cell r="E26" t="str">
            <v>Sondagem rotativa rocha alt. 57,1mm (AX)</v>
          </cell>
          <cell r="F26" t="str">
            <v>m</v>
          </cell>
        </row>
        <row r="27">
          <cell r="B27" t="str">
            <v>0.1.22</v>
          </cell>
          <cell r="D27" t="str">
            <v>21.01.22</v>
          </cell>
          <cell r="E27" t="str">
            <v>Sondagem rotativa rocha alt. 73,0mm (BX)</v>
          </cell>
          <cell r="F27" t="str">
            <v>m</v>
          </cell>
        </row>
        <row r="28">
          <cell r="B28" t="str">
            <v>0.1.23</v>
          </cell>
          <cell r="D28" t="str">
            <v>21.01.23</v>
          </cell>
          <cell r="E28" t="str">
            <v>Sondagem rotativa rocha alt. 88,9mm (NX)</v>
          </cell>
          <cell r="F28" t="str">
            <v>m</v>
          </cell>
        </row>
        <row r="29">
          <cell r="B29" t="str">
            <v>0.1.24</v>
          </cell>
          <cell r="D29" t="str">
            <v>21.01.24</v>
          </cell>
          <cell r="E29" t="str">
            <v>Sondagem rotativa rocha alt. 114,3mm (HX)</v>
          </cell>
          <cell r="F29" t="str">
            <v>m</v>
          </cell>
        </row>
        <row r="30">
          <cell r="B30" t="str">
            <v>0.1.25</v>
          </cell>
          <cell r="D30" t="str">
            <v xml:space="preserve">21.01.25 </v>
          </cell>
          <cell r="E30" t="str">
            <v>Sondagem rotativa rocha sã 57,10mm (AX)</v>
          </cell>
          <cell r="F30" t="str">
            <v>m</v>
          </cell>
        </row>
        <row r="31">
          <cell r="B31" t="str">
            <v>0.1.26</v>
          </cell>
          <cell r="D31" t="str">
            <v>21.01.26</v>
          </cell>
          <cell r="E31" t="str">
            <v>Sondagem rotativa rocha sã 73,00mm (BX)</v>
          </cell>
          <cell r="F31" t="str">
            <v>m</v>
          </cell>
        </row>
        <row r="32">
          <cell r="B32" t="str">
            <v>0.1.27</v>
          </cell>
          <cell r="D32" t="str">
            <v>21.01.27</v>
          </cell>
          <cell r="E32" t="str">
            <v xml:space="preserve">Sondagem rotativa rocha sã 88,90mm (NX) </v>
          </cell>
          <cell r="F32" t="str">
            <v>m</v>
          </cell>
        </row>
        <row r="33">
          <cell r="B33" t="str">
            <v>0.1.28</v>
          </cell>
          <cell r="D33" t="str">
            <v>21.01.28</v>
          </cell>
          <cell r="E33" t="str">
            <v>Sondagem rotativa rocha sã 114,3mm (HX)</v>
          </cell>
          <cell r="F33" t="str">
            <v>m</v>
          </cell>
        </row>
        <row r="34">
          <cell r="B34" t="str">
            <v>0.1.29</v>
          </cell>
          <cell r="D34" t="str">
            <v>21.01.29</v>
          </cell>
          <cell r="E34" t="str">
            <v>Sondagem à trado profundidade até 5 m</v>
          </cell>
          <cell r="F34" t="str">
            <v>m</v>
          </cell>
        </row>
        <row r="35">
          <cell r="B35" t="str">
            <v>0.1.30</v>
          </cell>
          <cell r="D35" t="str">
            <v>21.01.30</v>
          </cell>
          <cell r="E35" t="str">
            <v>Sondagem à trado profundidade 5 a 10 m</v>
          </cell>
          <cell r="F35" t="str">
            <v>m</v>
          </cell>
        </row>
        <row r="36">
          <cell r="B36" t="str">
            <v>0.1.31</v>
          </cell>
          <cell r="D36" t="str">
            <v>21.02.01</v>
          </cell>
          <cell r="E36" t="str">
            <v>Lev. até 10.000</v>
          </cell>
          <cell r="F36" t="str">
            <v>m²</v>
          </cell>
        </row>
        <row r="37">
          <cell r="B37" t="str">
            <v>0.1.32</v>
          </cell>
          <cell r="D37" t="str">
            <v>21.02.02</v>
          </cell>
          <cell r="E37" t="str">
            <v>Lev. até 10.000 m² em vegetação densa</v>
          </cell>
          <cell r="F37" t="str">
            <v>m²</v>
          </cell>
        </row>
        <row r="38">
          <cell r="B38" t="str">
            <v>0.1.33</v>
          </cell>
          <cell r="D38" t="str">
            <v>21.02.03</v>
          </cell>
          <cell r="E38" t="str">
            <v xml:space="preserve">Lev. até 10.000 m² em zona urbana </v>
          </cell>
          <cell r="F38" t="str">
            <v>m²</v>
          </cell>
        </row>
        <row r="39">
          <cell r="B39" t="str">
            <v>0.1.34</v>
          </cell>
          <cell r="D39" t="str">
            <v>21.02.04</v>
          </cell>
          <cell r="E39" t="str">
            <v>Lev. até 10.000 m² em zona suburbana</v>
          </cell>
          <cell r="F39" t="str">
            <v>m²</v>
          </cell>
        </row>
        <row r="40">
          <cell r="B40" t="str">
            <v>0.1.35</v>
          </cell>
          <cell r="D40" t="str">
            <v>21.02.05</v>
          </cell>
          <cell r="E40" t="str">
            <v>Lev. de 10.000 a 50.000 m²</v>
          </cell>
          <cell r="F40" t="str">
            <v>m²</v>
          </cell>
        </row>
        <row r="41">
          <cell r="B41" t="str">
            <v>0.1.36</v>
          </cell>
          <cell r="D41" t="str">
            <v>21.02.06</v>
          </cell>
          <cell r="E41" t="str">
            <v>Lev. de 10.000 a 50.000 m² vegetação densa</v>
          </cell>
          <cell r="F41" t="str">
            <v>m²</v>
          </cell>
        </row>
        <row r="42">
          <cell r="B42" t="str">
            <v>0.1.37</v>
          </cell>
          <cell r="D42" t="str">
            <v>21.02.07</v>
          </cell>
          <cell r="E42" t="str">
            <v>Lev. de 10.000 a 50.000 m² zona urbana</v>
          </cell>
          <cell r="F42" t="str">
            <v>m²</v>
          </cell>
        </row>
        <row r="43">
          <cell r="B43" t="str">
            <v>0.1.38</v>
          </cell>
          <cell r="D43" t="str">
            <v>21.02.08</v>
          </cell>
          <cell r="E43" t="str">
            <v>Lev. de 10.000 a 50.000 m² zona suburbana</v>
          </cell>
          <cell r="F43" t="str">
            <v>m²</v>
          </cell>
        </row>
        <row r="44">
          <cell r="B44" t="str">
            <v>0.1.39</v>
          </cell>
          <cell r="D44" t="str">
            <v>21.02.09</v>
          </cell>
          <cell r="E44" t="str">
            <v>Lev. superior a 50.000 m²</v>
          </cell>
          <cell r="F44" t="str">
            <v>m²</v>
          </cell>
        </row>
        <row r="45">
          <cell r="B45" t="str">
            <v>0.1.40</v>
          </cell>
          <cell r="D45" t="str">
            <v>21.02.10</v>
          </cell>
          <cell r="E45" t="str">
            <v>Lev. superior a 50.000 m² vegetação densa</v>
          </cell>
          <cell r="F45" t="str">
            <v>m²</v>
          </cell>
        </row>
        <row r="46">
          <cell r="B46" t="str">
            <v>0.1.41</v>
          </cell>
          <cell r="D46" t="str">
            <v>21.02.11</v>
          </cell>
          <cell r="E46" t="str">
            <v>Lev. superior a 50.000 m² zona urbana</v>
          </cell>
          <cell r="F46" t="str">
            <v>m²</v>
          </cell>
        </row>
        <row r="47">
          <cell r="B47" t="str">
            <v>0.1.42</v>
          </cell>
          <cell r="D47" t="str">
            <v xml:space="preserve">21.02.12 </v>
          </cell>
          <cell r="E47" t="str">
            <v>Lev. superior a 50.000 m² zona suburbana</v>
          </cell>
          <cell r="F47" t="str">
            <v>m²</v>
          </cell>
        </row>
        <row r="48">
          <cell r="B48" t="str">
            <v>0.1.43</v>
          </cell>
          <cell r="D48" t="str">
            <v>21.02.13</v>
          </cell>
          <cell r="E48" t="str">
            <v>Transp. Coordenadas</v>
          </cell>
          <cell r="F48" t="str">
            <v>km</v>
          </cell>
        </row>
        <row r="49">
          <cell r="B49" t="str">
            <v>0.1.44</v>
          </cell>
          <cell r="D49" t="str">
            <v>21.02.14</v>
          </cell>
          <cell r="E49" t="str">
            <v>Transp. Coord. Vgt</v>
          </cell>
          <cell r="F49" t="str">
            <v>km</v>
          </cell>
        </row>
        <row r="50">
          <cell r="B50" t="str">
            <v>0.1.45</v>
          </cell>
          <cell r="D50" t="str">
            <v>21.02.15</v>
          </cell>
          <cell r="E50" t="str">
            <v>Transporte coordenadas zona urbana</v>
          </cell>
          <cell r="F50" t="str">
            <v>km</v>
          </cell>
        </row>
        <row r="51">
          <cell r="B51" t="str">
            <v>0.1.46</v>
          </cell>
          <cell r="D51" t="str">
            <v>21.02.16</v>
          </cell>
          <cell r="E51" t="str">
            <v>Transporte coordenadas zona suburbana</v>
          </cell>
          <cell r="F51" t="str">
            <v>km</v>
          </cell>
        </row>
        <row r="52">
          <cell r="B52" t="str">
            <v>0.1.47</v>
          </cell>
          <cell r="D52" t="str">
            <v>21.02.17</v>
          </cell>
          <cell r="E52" t="str">
            <v>Transporte de turma</v>
          </cell>
          <cell r="F52" t="str">
            <v>km</v>
          </cell>
        </row>
        <row r="53">
          <cell r="B53" t="str">
            <v>0.1.48</v>
          </cell>
          <cell r="D53" t="str">
            <v>21.02.18</v>
          </cell>
          <cell r="E53" t="str">
            <v>Locação de anteprojeto região ondulada</v>
          </cell>
          <cell r="F53" t="str">
            <v>km</v>
          </cell>
        </row>
        <row r="54">
          <cell r="B54" t="str">
            <v>0.1.49</v>
          </cell>
          <cell r="D54" t="str">
            <v>21.02.19</v>
          </cell>
          <cell r="E54" t="str">
            <v>Locação anteprojeto região montanhosa</v>
          </cell>
          <cell r="F54" t="str">
            <v>km</v>
          </cell>
        </row>
        <row r="55">
          <cell r="B55" t="str">
            <v>0.1.50</v>
          </cell>
          <cell r="D55" t="str">
            <v>21.02.20</v>
          </cell>
          <cell r="E55" t="str">
            <v>Locação linha ensaio região ondulada</v>
          </cell>
          <cell r="F55" t="str">
            <v>km</v>
          </cell>
        </row>
        <row r="56">
          <cell r="B56" t="str">
            <v>0.1.51</v>
          </cell>
          <cell r="D56" t="str">
            <v>21.02.21</v>
          </cell>
          <cell r="E56" t="str">
            <v>Locação linha ensaio região montanhosa</v>
          </cell>
          <cell r="F56" t="str">
            <v>km</v>
          </cell>
        </row>
        <row r="57">
          <cell r="B57" t="str">
            <v>0.1.52</v>
          </cell>
          <cell r="D57" t="str">
            <v>21.02.22</v>
          </cell>
          <cell r="E57" t="str">
            <v>Locação linha expl.em região montanhosa</v>
          </cell>
          <cell r="F57" t="str">
            <v>km</v>
          </cell>
        </row>
        <row r="58">
          <cell r="B58" t="str">
            <v>0.1.53</v>
          </cell>
          <cell r="D58" t="str">
            <v>21.02.23</v>
          </cell>
          <cell r="E58" t="str">
            <v>Locação linha expl.região escarpada</v>
          </cell>
          <cell r="F58" t="str">
            <v>km</v>
          </cell>
        </row>
        <row r="59">
          <cell r="B59" t="str">
            <v>0.1.54</v>
          </cell>
          <cell r="D59" t="str">
            <v>21.02.24</v>
          </cell>
          <cell r="E59" t="str">
            <v>Locação projeto região plana</v>
          </cell>
          <cell r="F59" t="str">
            <v>km</v>
          </cell>
        </row>
        <row r="60">
          <cell r="B60" t="str">
            <v>0.1.55</v>
          </cell>
          <cell r="D60" t="str">
            <v>21.02.25</v>
          </cell>
          <cell r="E60" t="str">
            <v>Locação projeto região plana veget.densa</v>
          </cell>
          <cell r="F60" t="str">
            <v>km</v>
          </cell>
        </row>
        <row r="61">
          <cell r="B61" t="str">
            <v>0.1.56</v>
          </cell>
          <cell r="D61" t="str">
            <v>21.02.26</v>
          </cell>
          <cell r="E61" t="str">
            <v>Locação projeto reg. plana zona urbana</v>
          </cell>
          <cell r="F61" t="str">
            <v>km</v>
          </cell>
        </row>
        <row r="62">
          <cell r="B62" t="str">
            <v>0.1.57</v>
          </cell>
          <cell r="D62" t="str">
            <v>21.02.27</v>
          </cell>
          <cell r="E62" t="str">
            <v>Locação projeto reg.plana zona suburbana</v>
          </cell>
          <cell r="F62" t="str">
            <v>km</v>
          </cell>
        </row>
        <row r="63">
          <cell r="B63" t="str">
            <v>0.1.58</v>
          </cell>
          <cell r="D63" t="str">
            <v xml:space="preserve">21.02.28 </v>
          </cell>
          <cell r="E63" t="str">
            <v>Locação projeto reg.ondulada</v>
          </cell>
          <cell r="F63" t="str">
            <v>km</v>
          </cell>
        </row>
        <row r="64">
          <cell r="B64" t="str">
            <v>0.1.59</v>
          </cell>
          <cell r="D64" t="str">
            <v>21.02.29</v>
          </cell>
          <cell r="E64" t="str">
            <v>Locação projeto reg. ondulada veget.densa</v>
          </cell>
          <cell r="F64" t="str">
            <v>km</v>
          </cell>
        </row>
        <row r="65">
          <cell r="B65" t="str">
            <v>0.1.60</v>
          </cell>
          <cell r="D65" t="str">
            <v>21.02.30</v>
          </cell>
          <cell r="E65" t="str">
            <v>Locação projeto reg. ondulada zona urbana</v>
          </cell>
          <cell r="F65" t="str">
            <v>km</v>
          </cell>
        </row>
        <row r="66">
          <cell r="B66" t="str">
            <v>0.1.61</v>
          </cell>
          <cell r="D66" t="str">
            <v>21.02.31</v>
          </cell>
          <cell r="E66" t="str">
            <v>Locação projeto reg. ondulada zona suburbana</v>
          </cell>
          <cell r="F66" t="str">
            <v>km</v>
          </cell>
        </row>
        <row r="67">
          <cell r="B67" t="str">
            <v>0.1.62</v>
          </cell>
          <cell r="D67" t="str">
            <v>21.02.32</v>
          </cell>
          <cell r="E67" t="str">
            <v>Locação projeto região montanhosa</v>
          </cell>
          <cell r="F67" t="str">
            <v>km</v>
          </cell>
        </row>
        <row r="68">
          <cell r="B68" t="str">
            <v>0.1.63</v>
          </cell>
          <cell r="D68" t="str">
            <v>21.02.33</v>
          </cell>
          <cell r="E68" t="str">
            <v>Locação projeto reg. montanhosa veget.densa</v>
          </cell>
          <cell r="F68" t="str">
            <v>km</v>
          </cell>
        </row>
        <row r="69">
          <cell r="B69" t="str">
            <v>0.1.64</v>
          </cell>
          <cell r="D69" t="str">
            <v>21.02.34</v>
          </cell>
          <cell r="E69" t="str">
            <v>Locação projeto reg. montanhosa zona urbana</v>
          </cell>
          <cell r="F69" t="str">
            <v>km</v>
          </cell>
        </row>
        <row r="70">
          <cell r="B70" t="str">
            <v>0.1.65</v>
          </cell>
          <cell r="D70" t="str">
            <v>21.02.35</v>
          </cell>
          <cell r="E70" t="str">
            <v>Locação projeto reg. montanhosa zona suburbana</v>
          </cell>
          <cell r="F70" t="str">
            <v>km</v>
          </cell>
        </row>
        <row r="71">
          <cell r="B71" t="str">
            <v>0.1.66</v>
          </cell>
          <cell r="D71" t="str">
            <v>21.02.36</v>
          </cell>
          <cell r="E71" t="str">
            <v>Locação projeto região escarpada</v>
          </cell>
          <cell r="F71" t="str">
            <v>km</v>
          </cell>
        </row>
        <row r="72">
          <cell r="B72" t="str">
            <v>0.1.67</v>
          </cell>
          <cell r="D72" t="str">
            <v>21.02.37</v>
          </cell>
          <cell r="E72" t="str">
            <v>Locação projeto reg. escarpada veget. densa</v>
          </cell>
          <cell r="F72" t="str">
            <v>km</v>
          </cell>
        </row>
        <row r="73">
          <cell r="B73" t="str">
            <v>0.1.68</v>
          </cell>
          <cell r="D73" t="str">
            <v>21.02.38</v>
          </cell>
          <cell r="E73" t="str">
            <v>Locação projeto reg. escarpada z. urbana</v>
          </cell>
          <cell r="F73" t="str">
            <v>km</v>
          </cell>
        </row>
        <row r="74">
          <cell r="B74" t="str">
            <v>0.1.69</v>
          </cell>
          <cell r="D74" t="str">
            <v>21.02.39</v>
          </cell>
          <cell r="E74" t="str">
            <v>Locação projeto reg. escarpada z.suburbana</v>
          </cell>
          <cell r="F74" t="str">
            <v>km</v>
          </cell>
        </row>
        <row r="75">
          <cell r="B75" t="str">
            <v>0.1.70</v>
          </cell>
          <cell r="D75" t="str">
            <v>21.02.40</v>
          </cell>
          <cell r="E75" t="str">
            <v>Cadastro região ondulada</v>
          </cell>
          <cell r="F75" t="str">
            <v>km</v>
          </cell>
        </row>
        <row r="76">
          <cell r="B76" t="str">
            <v>0.1.71</v>
          </cell>
          <cell r="D76" t="str">
            <v>21.02.41</v>
          </cell>
          <cell r="E76" t="str">
            <v>Cadastro reg.ondulada veget.densa</v>
          </cell>
          <cell r="F76" t="str">
            <v>km</v>
          </cell>
        </row>
        <row r="77">
          <cell r="B77" t="str">
            <v>0.1.72</v>
          </cell>
          <cell r="D77" t="str">
            <v>21.02.42</v>
          </cell>
          <cell r="E77" t="str">
            <v>Cadastro reg.ondulada zona urbana</v>
          </cell>
          <cell r="F77" t="str">
            <v>km</v>
          </cell>
        </row>
        <row r="78">
          <cell r="B78" t="str">
            <v>0.1.73</v>
          </cell>
          <cell r="D78" t="str">
            <v>21.02.43</v>
          </cell>
          <cell r="E78" t="str">
            <v>Cadastro reg.ondulada zona suburbana</v>
          </cell>
          <cell r="F78" t="str">
            <v>km</v>
          </cell>
        </row>
        <row r="79">
          <cell r="B79" t="str">
            <v>0.1.74</v>
          </cell>
          <cell r="D79" t="str">
            <v>21.02.44</v>
          </cell>
          <cell r="E79" t="str">
            <v>Cadastro região montanhosa</v>
          </cell>
          <cell r="F79" t="str">
            <v>km</v>
          </cell>
        </row>
        <row r="80">
          <cell r="B80" t="str">
            <v>0.1.75</v>
          </cell>
          <cell r="D80" t="str">
            <v>21.02.45</v>
          </cell>
          <cell r="E80" t="str">
            <v>Cadastro região montanhosa veget. densa</v>
          </cell>
          <cell r="F80" t="str">
            <v>km</v>
          </cell>
        </row>
        <row r="81">
          <cell r="B81" t="str">
            <v>0.1.76</v>
          </cell>
          <cell r="D81" t="str">
            <v>21.02.46</v>
          </cell>
          <cell r="E81" t="str">
            <v>Cadastro reg. montanhosa zona urbana</v>
          </cell>
          <cell r="F81" t="str">
            <v>km</v>
          </cell>
        </row>
        <row r="82">
          <cell r="B82" t="str">
            <v>0.1.77</v>
          </cell>
          <cell r="D82" t="str">
            <v>21.02.47</v>
          </cell>
          <cell r="E82" t="str">
            <v>Cadastro região montanhosa zona suburbana</v>
          </cell>
          <cell r="F82" t="str">
            <v>km</v>
          </cell>
        </row>
        <row r="83">
          <cell r="B83" t="str">
            <v>0.1.78</v>
          </cell>
          <cell r="D83" t="str">
            <v>21.02.48</v>
          </cell>
          <cell r="E83" t="str">
            <v>Cadastro região escarpada</v>
          </cell>
          <cell r="F83" t="str">
            <v>km</v>
          </cell>
        </row>
        <row r="84">
          <cell r="B84" t="str">
            <v>0.1.79</v>
          </cell>
          <cell r="D84" t="str">
            <v>21.02.49</v>
          </cell>
          <cell r="E84" t="str">
            <v>Cadastro reg. escarpada vegetação densa</v>
          </cell>
          <cell r="F84" t="str">
            <v>km</v>
          </cell>
        </row>
        <row r="85">
          <cell r="B85" t="str">
            <v>0.1.80</v>
          </cell>
          <cell r="D85" t="str">
            <v>21.02.50</v>
          </cell>
          <cell r="E85" t="str">
            <v>Cadastro reg. escarpada zona urbana</v>
          </cell>
          <cell r="F85" t="str">
            <v>km</v>
          </cell>
        </row>
        <row r="86">
          <cell r="B86" t="str">
            <v>0.1.81</v>
          </cell>
          <cell r="D86" t="str">
            <v>21.02.51</v>
          </cell>
          <cell r="E86" t="str">
            <v>Cadastro reg. escarpada zona suburbana</v>
          </cell>
          <cell r="F86" t="str">
            <v>km</v>
          </cell>
        </row>
        <row r="87">
          <cell r="B87" t="str">
            <v>0.1.82</v>
          </cell>
          <cell r="D87" t="str">
            <v>21.02.52</v>
          </cell>
          <cell r="E87" t="str">
            <v>Lev.bat.áreas até 100000 m²</v>
          </cell>
          <cell r="F87" t="str">
            <v>m²</v>
          </cell>
        </row>
        <row r="88">
          <cell r="B88" t="str">
            <v>0.1.83</v>
          </cell>
          <cell r="D88" t="str">
            <v>21.02.53</v>
          </cell>
          <cell r="E88" t="str">
            <v>Lev.bat.áreas até 100000 m² veget.densa</v>
          </cell>
          <cell r="F88" t="str">
            <v>m²</v>
          </cell>
        </row>
        <row r="89">
          <cell r="B89" t="str">
            <v>0.1.84</v>
          </cell>
          <cell r="D89" t="str">
            <v>21.02.54</v>
          </cell>
          <cell r="E89" t="str">
            <v>Lev.bat.áreas até 100000 m² zona urbana</v>
          </cell>
          <cell r="F89" t="str">
            <v>m²</v>
          </cell>
        </row>
        <row r="90">
          <cell r="B90" t="str">
            <v>0.1.85</v>
          </cell>
          <cell r="D90" t="str">
            <v>21.02.55</v>
          </cell>
          <cell r="E90" t="str">
            <v>Lev.bat.áreas até 100000 m² z. suburbana</v>
          </cell>
          <cell r="F90" t="str">
            <v>m²</v>
          </cell>
        </row>
        <row r="91">
          <cell r="B91" t="str">
            <v>0.1.86</v>
          </cell>
          <cell r="D91" t="str">
            <v>21.02.56</v>
          </cell>
          <cell r="E91" t="str">
            <v>Lev.bat.áreas 100000 a 500000 m²</v>
          </cell>
          <cell r="F91" t="str">
            <v>m²</v>
          </cell>
        </row>
        <row r="92">
          <cell r="B92" t="str">
            <v>0.1.87</v>
          </cell>
          <cell r="D92" t="str">
            <v>21.02.57</v>
          </cell>
          <cell r="E92" t="str">
            <v>Lev.bat.áreas 100000/500000m² veg. densa</v>
          </cell>
          <cell r="F92" t="str">
            <v>m²</v>
          </cell>
        </row>
        <row r="93">
          <cell r="B93" t="str">
            <v>0.1.88</v>
          </cell>
          <cell r="D93" t="str">
            <v>21.02.58</v>
          </cell>
          <cell r="E93" t="str">
            <v>Lev.bat.áreas 100000/500000 m² z.urbana</v>
          </cell>
          <cell r="F93" t="str">
            <v>m²</v>
          </cell>
        </row>
        <row r="94">
          <cell r="B94" t="str">
            <v>0.1.89</v>
          </cell>
          <cell r="D94" t="str">
            <v>21.02.59</v>
          </cell>
          <cell r="E94" t="str">
            <v>Lev.bat.áreas 100000/500000m² z.suburbana</v>
          </cell>
          <cell r="F94" t="str">
            <v>m²</v>
          </cell>
        </row>
        <row r="95">
          <cell r="B95" t="str">
            <v>0.1.90</v>
          </cell>
          <cell r="D95" t="str">
            <v>21.02.60</v>
          </cell>
          <cell r="E95" t="str">
            <v>Lev.bat.áreas acima de 500000 m²</v>
          </cell>
          <cell r="F95" t="str">
            <v>m²</v>
          </cell>
        </row>
        <row r="96">
          <cell r="B96" t="str">
            <v>0.1.91</v>
          </cell>
          <cell r="D96" t="str">
            <v>21.02.61</v>
          </cell>
          <cell r="E96" t="str">
            <v>Lev.bat.áreas acima de 500000m² veget.densa</v>
          </cell>
          <cell r="F96" t="str">
            <v>m²</v>
          </cell>
        </row>
        <row r="97">
          <cell r="B97" t="str">
            <v>0.1.92</v>
          </cell>
          <cell r="D97" t="str">
            <v>21.02.62</v>
          </cell>
          <cell r="E97" t="str">
            <v>Lev.bat.áreas acima de 500000 m² z.urbana</v>
          </cell>
          <cell r="F97" t="str">
            <v>m²</v>
          </cell>
        </row>
        <row r="98">
          <cell r="B98" t="str">
            <v>0.1.93</v>
          </cell>
          <cell r="D98" t="str">
            <v>21.02.63</v>
          </cell>
          <cell r="E98" t="str">
            <v>Lev.bat.áreas acima de 500000 m² z. suburbana.</v>
          </cell>
          <cell r="F98" t="str">
            <v>m²</v>
          </cell>
        </row>
        <row r="99">
          <cell r="B99" t="str">
            <v>0.1.94</v>
          </cell>
          <cell r="D99" t="str">
            <v>21.02.64</v>
          </cell>
          <cell r="E99" t="str">
            <v>Lev.batimetrico</v>
          </cell>
          <cell r="F99" t="str">
            <v>km</v>
          </cell>
        </row>
        <row r="100">
          <cell r="B100" t="str">
            <v>0.1.95</v>
          </cell>
          <cell r="D100" t="str">
            <v>21.02.65</v>
          </cell>
          <cell r="E100" t="str">
            <v>Lev.Batimetrico em vegetação densa</v>
          </cell>
          <cell r="F100" t="str">
            <v>km</v>
          </cell>
        </row>
        <row r="101">
          <cell r="B101" t="str">
            <v>0.1.96</v>
          </cell>
          <cell r="D101" t="str">
            <v>21.02.66</v>
          </cell>
          <cell r="E101" t="str">
            <v>Lev.Batimetrico em zona urbana</v>
          </cell>
          <cell r="F101" t="str">
            <v>km</v>
          </cell>
        </row>
        <row r="102">
          <cell r="B102" t="str">
            <v>0.1.97</v>
          </cell>
          <cell r="D102" t="str">
            <v>21.02.67</v>
          </cell>
          <cell r="E102" t="str">
            <v>Lev.Batimetrico em zona suburbana</v>
          </cell>
          <cell r="F102" t="str">
            <v>km</v>
          </cell>
        </row>
        <row r="103">
          <cell r="B103" t="str">
            <v>0.1.98</v>
          </cell>
          <cell r="D103" t="str">
            <v>21.02.68</v>
          </cell>
          <cell r="E103" t="str">
            <v>Serv.hidrologia/drenagem reg. ondulada</v>
          </cell>
          <cell r="F103" t="str">
            <v>km</v>
          </cell>
        </row>
        <row r="104">
          <cell r="B104" t="str">
            <v>0.1.99</v>
          </cell>
          <cell r="D104" t="str">
            <v>21.02.69</v>
          </cell>
          <cell r="E104" t="str">
            <v>Serv.hidrologia/drenagem reg. montanhosa</v>
          </cell>
          <cell r="F104" t="str">
            <v>km</v>
          </cell>
        </row>
        <row r="105">
          <cell r="B105" t="str">
            <v>0.1.100</v>
          </cell>
          <cell r="D105" t="str">
            <v>21.02.70</v>
          </cell>
          <cell r="E105" t="str">
            <v>Serv.hidrologia/drenagem reg. escarpada</v>
          </cell>
          <cell r="F105" t="str">
            <v>km</v>
          </cell>
        </row>
        <row r="106">
          <cell r="B106" t="str">
            <v>0.1.101</v>
          </cell>
          <cell r="D106" t="str">
            <v>21.03.01</v>
          </cell>
          <cell r="E106" t="str">
            <v>Remoção cerca arame, incl. Transporte</v>
          </cell>
          <cell r="F106" t="str">
            <v>m</v>
          </cell>
        </row>
        <row r="107">
          <cell r="B107" t="str">
            <v>0.1.102</v>
          </cell>
          <cell r="D107" t="str">
            <v>21.03.02</v>
          </cell>
          <cell r="E107" t="str">
            <v>Remoção de defensa métalica simples</v>
          </cell>
          <cell r="F107" t="str">
            <v>m</v>
          </cell>
        </row>
        <row r="108">
          <cell r="B108" t="str">
            <v>0.1.103</v>
          </cell>
          <cell r="D108" t="str">
            <v>21.03.03</v>
          </cell>
          <cell r="E108" t="str">
            <v>Remoção de defensa metálica dupla</v>
          </cell>
          <cell r="F108" t="str">
            <v>m</v>
          </cell>
        </row>
        <row r="109">
          <cell r="B109" t="str">
            <v>0.1.104</v>
          </cell>
          <cell r="D109" t="str">
            <v>21.03.06</v>
          </cell>
          <cell r="E109" t="str">
            <v>Remoção canalização D&gt;0,60m</v>
          </cell>
          <cell r="F109" t="str">
            <v>m</v>
          </cell>
        </row>
        <row r="110">
          <cell r="B110" t="str">
            <v>0.1.105</v>
          </cell>
          <cell r="D110" t="str">
            <v>21.03.07</v>
          </cell>
          <cell r="E110" t="str">
            <v>Remoção canalização D&lt;0,60m</v>
          </cell>
          <cell r="F110" t="str">
            <v>m</v>
          </cell>
        </row>
        <row r="111">
          <cell r="B111" t="str">
            <v>0.1.106</v>
          </cell>
          <cell r="D111" t="str">
            <v>21.03.08</v>
          </cell>
          <cell r="E111" t="str">
            <v>Remoção e transporte de guia pré-moldada</v>
          </cell>
          <cell r="F111" t="str">
            <v>m</v>
          </cell>
        </row>
        <row r="112">
          <cell r="B112" t="str">
            <v>0.1.107</v>
          </cell>
          <cell r="D112" t="str">
            <v>21.03.09</v>
          </cell>
          <cell r="E112" t="str">
            <v>Remoção de estaca de eucalipto</v>
          </cell>
          <cell r="F112" t="str">
            <v>m</v>
          </cell>
        </row>
        <row r="113">
          <cell r="B113" t="str">
            <v>0.1.108</v>
          </cell>
          <cell r="D113" t="str">
            <v>21.03.10</v>
          </cell>
          <cell r="E113" t="str">
            <v>Remoção de tacha refletiva</v>
          </cell>
          <cell r="F113" t="str">
            <v>un</v>
          </cell>
        </row>
        <row r="114">
          <cell r="B114" t="str">
            <v>0.1.109</v>
          </cell>
          <cell r="D114" t="str">
            <v>21.03.11.07</v>
          </cell>
          <cell r="E114" t="str">
            <v>Remoção de pintura demarcatória de via</v>
          </cell>
          <cell r="F114" t="str">
            <v>m²</v>
          </cell>
        </row>
        <row r="115">
          <cell r="B115" t="str">
            <v>0.1.110</v>
          </cell>
          <cell r="D115" t="str">
            <v>21.04.01</v>
          </cell>
          <cell r="E115" t="str">
            <v>Cerca de arame farpado c/ 4 fios</v>
          </cell>
          <cell r="F115" t="str">
            <v>m</v>
          </cell>
        </row>
        <row r="116">
          <cell r="B116" t="str">
            <v>0.1.111</v>
          </cell>
          <cell r="D116" t="str">
            <v>21.04.02</v>
          </cell>
          <cell r="E116" t="str">
            <v>Cerca de arame farpado c/ 6 fios</v>
          </cell>
          <cell r="F116" t="str">
            <v>m</v>
          </cell>
        </row>
        <row r="117">
          <cell r="B117" t="str">
            <v>0.1.112</v>
          </cell>
          <cell r="D117" t="str">
            <v>21.04.03</v>
          </cell>
          <cell r="E117" t="str">
            <v>Cerca arame farpado por reaproveitamento</v>
          </cell>
          <cell r="F117" t="str">
            <v>m</v>
          </cell>
        </row>
        <row r="118">
          <cell r="B118" t="str">
            <v>0.1.113</v>
          </cell>
          <cell r="D118" t="str">
            <v>21.05.01</v>
          </cell>
          <cell r="E118" t="str">
            <v>Demolição de concreto Armado</v>
          </cell>
          <cell r="F118" t="str">
            <v>m³</v>
          </cell>
        </row>
        <row r="119">
          <cell r="B119" t="str">
            <v>0.1.114</v>
          </cell>
          <cell r="D119" t="str">
            <v>21.05.02</v>
          </cell>
          <cell r="E119" t="str">
            <v>Demolição de concreto simples</v>
          </cell>
          <cell r="F119" t="str">
            <v>m³</v>
          </cell>
        </row>
        <row r="120">
          <cell r="B120" t="str">
            <v>0.1.115</v>
          </cell>
          <cell r="D120" t="str">
            <v>21.05.04</v>
          </cell>
          <cell r="E120" t="str">
            <v>Demolição de Pavimento Rígido</v>
          </cell>
          <cell r="F120" t="str">
            <v>m³</v>
          </cell>
        </row>
        <row r="121">
          <cell r="B121" t="str">
            <v>0.1.116</v>
          </cell>
          <cell r="D121" t="str">
            <v>21.05.05</v>
          </cell>
          <cell r="E121" t="str">
            <v>Demolição de Edificação em Alvenaria</v>
          </cell>
          <cell r="F121" t="str">
            <v>m²</v>
          </cell>
        </row>
        <row r="122">
          <cell r="B122" t="str">
            <v>0.1.117</v>
          </cell>
          <cell r="D122" t="str">
            <v>21.05.06</v>
          </cell>
          <cell r="E122" t="str">
            <v>Demolição de Edificação em Madeira</v>
          </cell>
          <cell r="F122" t="str">
            <v>m²</v>
          </cell>
        </row>
        <row r="123">
          <cell r="B123" t="str">
            <v>0.1.118</v>
          </cell>
          <cell r="D123" t="str">
            <v>21.05.07</v>
          </cell>
          <cell r="E123" t="str">
            <v>Demolição pavi.flex, incl.transp.até 1km</v>
          </cell>
          <cell r="F123" t="str">
            <v>m³</v>
          </cell>
        </row>
        <row r="124">
          <cell r="B124" t="str">
            <v>0.1.119</v>
          </cell>
          <cell r="D124" t="str">
            <v>21.05.08</v>
          </cell>
          <cell r="E124" t="str">
            <v>Limpeza de dispositivo de drenagem</v>
          </cell>
          <cell r="F124" t="str">
            <v>m</v>
          </cell>
        </row>
        <row r="125">
          <cell r="B125" t="str">
            <v>0.1.120</v>
          </cell>
          <cell r="D125" t="str">
            <v>21.05.09</v>
          </cell>
          <cell r="E125" t="str">
            <v>Limpeza manual de terreno</v>
          </cell>
          <cell r="F125" t="str">
            <v>m²</v>
          </cell>
        </row>
        <row r="126">
          <cell r="B126" t="str">
            <v>0.1.121</v>
          </cell>
          <cell r="D126" t="str">
            <v>21.05.10</v>
          </cell>
          <cell r="E126" t="str">
            <v>Limpeza de dispositivo de drenagem para plataforma</v>
          </cell>
          <cell r="F126" t="str">
            <v>m</v>
          </cell>
        </row>
        <row r="128">
          <cell r="B128" t="str">
            <v>Cód. Colinas</v>
          </cell>
          <cell r="D128" t="str">
            <v>Código</v>
          </cell>
          <cell r="E128" t="str">
            <v>Serviços</v>
          </cell>
          <cell r="F128" t="str">
            <v>Unid.</v>
          </cell>
        </row>
        <row r="131">
          <cell r="D131" t="str">
            <v>FASE 22 - TERRAPLENAGEM</v>
          </cell>
        </row>
        <row r="132">
          <cell r="B132" t="str">
            <v>1.1.1</v>
          </cell>
          <cell r="D132" t="str">
            <v>22.01.01</v>
          </cell>
          <cell r="E132" t="str">
            <v>Limp. terreno s/destocamento de árvores</v>
          </cell>
          <cell r="F132" t="str">
            <v>m²</v>
          </cell>
        </row>
        <row r="133">
          <cell r="B133" t="str">
            <v>1.1.2</v>
          </cell>
          <cell r="D133" t="str">
            <v>22.01.02</v>
          </cell>
          <cell r="E133" t="str">
            <v>Limp. terreno c/ dest.arv.perímetro&lt;= 78cm</v>
          </cell>
          <cell r="F133" t="str">
            <v>m²</v>
          </cell>
        </row>
        <row r="134">
          <cell r="B134" t="str">
            <v>1.1.3</v>
          </cell>
          <cell r="D134" t="str">
            <v>22.01.03</v>
          </cell>
          <cell r="E134" t="str">
            <v>Limp manual terreno amont. de materiais</v>
          </cell>
          <cell r="F134" t="str">
            <v>m²</v>
          </cell>
        </row>
        <row r="135">
          <cell r="B135" t="str">
            <v>1.1.4</v>
          </cell>
          <cell r="D135" t="str">
            <v>22.01.04</v>
          </cell>
          <cell r="E135" t="str">
            <v>Derrub.dest.arv.P&gt;78</v>
          </cell>
          <cell r="F135" t="str">
            <v>un</v>
          </cell>
        </row>
        <row r="136">
          <cell r="B136" t="str">
            <v>1.1.5</v>
          </cell>
          <cell r="D136" t="str">
            <v>22.01.05</v>
          </cell>
          <cell r="E136" t="str">
            <v>Destocamento árv. com perímetro maior que 78cm</v>
          </cell>
          <cell r="F136" t="str">
            <v>un</v>
          </cell>
        </row>
        <row r="137">
          <cell r="B137" t="str">
            <v>1.1.6</v>
          </cell>
          <cell r="D137" t="str">
            <v>22.01.06</v>
          </cell>
          <cell r="E137" t="str">
            <v>Raspagem do terreno</v>
          </cell>
          <cell r="F137" t="str">
            <v>m²</v>
          </cell>
        </row>
        <row r="138">
          <cell r="B138" t="str">
            <v>1.1.7</v>
          </cell>
          <cell r="D138" t="str">
            <v>22.01.07</v>
          </cell>
          <cell r="E138" t="str">
            <v>Carga de material de limpeza de escavação</v>
          </cell>
          <cell r="F138" t="str">
            <v>m³</v>
          </cell>
        </row>
        <row r="139">
          <cell r="B139" t="str">
            <v>1.1.8</v>
          </cell>
          <cell r="D139" t="str">
            <v>22.02.01.01</v>
          </cell>
          <cell r="E139" t="str">
            <v>Escavação 1/2ª cat. trator + pá carreg.</v>
          </cell>
          <cell r="F139" t="str">
            <v>m³</v>
          </cell>
        </row>
        <row r="140">
          <cell r="B140" t="str">
            <v>1.1.9</v>
          </cell>
          <cell r="D140" t="str">
            <v>22.02.01.02</v>
          </cell>
          <cell r="E140" t="str">
            <v>Escavação 1/2ª cat. c/ motoscraper</v>
          </cell>
          <cell r="F140" t="str">
            <v>m³</v>
          </cell>
        </row>
        <row r="141">
          <cell r="B141" t="str">
            <v>1.1.10</v>
          </cell>
          <cell r="D141" t="str">
            <v>22.02.01.03</v>
          </cell>
          <cell r="E141" t="str">
            <v>Escavação 1/2ª cat. c/ escav. Hidraúlica</v>
          </cell>
          <cell r="F141" t="str">
            <v>m³</v>
          </cell>
        </row>
        <row r="142">
          <cell r="B142" t="str">
            <v>1.1.11</v>
          </cell>
          <cell r="D142" t="str">
            <v>22.02.02</v>
          </cell>
          <cell r="E142" t="str">
            <v>Escavação e carga material 2ª cat. c/ripper</v>
          </cell>
          <cell r="F142" t="str">
            <v>m³</v>
          </cell>
        </row>
        <row r="143">
          <cell r="B143" t="str">
            <v>1.1.12</v>
          </cell>
          <cell r="D143" t="str">
            <v>22.02.03</v>
          </cell>
          <cell r="E143" t="str">
            <v>Escavação carga material 2ª cat. com explosivo</v>
          </cell>
          <cell r="F143" t="str">
            <v>m³</v>
          </cell>
        </row>
        <row r="144">
          <cell r="B144" t="str">
            <v>1.1.13</v>
          </cell>
          <cell r="D144" t="str">
            <v>22.02.04</v>
          </cell>
          <cell r="E144" t="str">
            <v>Escavação e carga material de 3ª cat.</v>
          </cell>
          <cell r="F144" t="str">
            <v>m³</v>
          </cell>
        </row>
        <row r="145">
          <cell r="B145" t="str">
            <v>1.1.14</v>
          </cell>
          <cell r="D145" t="str">
            <v>22.02.05</v>
          </cell>
          <cell r="E145" t="str">
            <v>Escavação Carga solo mole sob lâmina d'agua</v>
          </cell>
          <cell r="F145" t="str">
            <v>m³</v>
          </cell>
        </row>
        <row r="146">
          <cell r="B146" t="str">
            <v>1.1.15</v>
          </cell>
          <cell r="D146" t="str">
            <v>22.02.06</v>
          </cell>
          <cell r="E146" t="str">
            <v>Carga de material limpeza</v>
          </cell>
          <cell r="F146" t="str">
            <v>m³</v>
          </cell>
        </row>
        <row r="147">
          <cell r="B147" t="str">
            <v>1.1.16</v>
          </cell>
          <cell r="D147" t="str">
            <v>22.02.07</v>
          </cell>
          <cell r="E147" t="str">
            <v>Escavação, carga e desc. Mat. Sil-arg. No corte</v>
          </cell>
          <cell r="F147" t="str">
            <v>m³</v>
          </cell>
        </row>
        <row r="148">
          <cell r="B148" t="str">
            <v>1.1.17</v>
          </cell>
          <cell r="D148" t="str">
            <v>22.02.08</v>
          </cell>
          <cell r="E148" t="str">
            <v>Aquis. Mat. Espal. Conf. Rolagem mat. Sil. Arg</v>
          </cell>
          <cell r="F148" t="str">
            <v>m³</v>
          </cell>
        </row>
        <row r="149">
          <cell r="B149" t="str">
            <v>1.1.18</v>
          </cell>
          <cell r="D149" t="str">
            <v>22.02.09</v>
          </cell>
          <cell r="E149" t="str">
            <v>Espalhamento/Regularização/Compactação/ de Material em bota-Fora</v>
          </cell>
          <cell r="F149" t="str">
            <v>m³</v>
          </cell>
        </row>
        <row r="150">
          <cell r="B150" t="str">
            <v>1.1.19</v>
          </cell>
          <cell r="D150" t="str">
            <v>22.03.01</v>
          </cell>
          <cell r="E150" t="str">
            <v xml:space="preserve">Transporte de 1ª/2ª categoria até 1 km </v>
          </cell>
          <cell r="F150" t="str">
            <v>m³xkm</v>
          </cell>
        </row>
        <row r="151">
          <cell r="B151" t="str">
            <v>1.1.20</v>
          </cell>
          <cell r="D151" t="str">
            <v>22.03.02</v>
          </cell>
          <cell r="E151" t="str">
            <v>Transporte de 1ª/2ª categoria até 2 km</v>
          </cell>
          <cell r="F151" t="str">
            <v>m³xkm</v>
          </cell>
        </row>
        <row r="152">
          <cell r="B152" t="str">
            <v>1.1.21</v>
          </cell>
          <cell r="D152" t="str">
            <v>22.03.03</v>
          </cell>
          <cell r="E152" t="str">
            <v xml:space="preserve">Transporte de 1ª/2ª categoria até 5 km </v>
          </cell>
          <cell r="F152" t="str">
            <v>m³xkm</v>
          </cell>
        </row>
        <row r="153">
          <cell r="B153" t="str">
            <v>1.1.22</v>
          </cell>
          <cell r="D153" t="str">
            <v>22.03.04</v>
          </cell>
          <cell r="E153" t="str">
            <v>Transporte de 1ª/2ª categoria até 10 km</v>
          </cell>
          <cell r="F153" t="str">
            <v>m³xkm</v>
          </cell>
        </row>
        <row r="154">
          <cell r="B154" t="str">
            <v>1.1.23</v>
          </cell>
          <cell r="D154" t="str">
            <v>22.03.05</v>
          </cell>
          <cell r="E154" t="str">
            <v>Transporte de 1ª/2ª categoria até 15 km</v>
          </cell>
          <cell r="F154" t="str">
            <v>m³xkm</v>
          </cell>
        </row>
        <row r="155">
          <cell r="B155" t="str">
            <v>1.1.24</v>
          </cell>
          <cell r="D155" t="str">
            <v>22.03.06</v>
          </cell>
          <cell r="E155" t="str">
            <v>Transporte de 1ª/2ª categoria alem 15 km</v>
          </cell>
          <cell r="F155" t="str">
            <v>m³xkm</v>
          </cell>
        </row>
        <row r="156">
          <cell r="B156" t="str">
            <v>1.1.25</v>
          </cell>
          <cell r="D156" t="str">
            <v>22.03.07</v>
          </cell>
          <cell r="E156" t="str">
            <v>Transporte de 3ª categoria até 1 km</v>
          </cell>
          <cell r="F156" t="str">
            <v>m³xkm</v>
          </cell>
        </row>
        <row r="157">
          <cell r="B157" t="str">
            <v>1.1.26</v>
          </cell>
          <cell r="D157" t="str">
            <v>22.03.08</v>
          </cell>
          <cell r="E157" t="str">
            <v xml:space="preserve">Transporte de 3ª categoria alem de 1 km </v>
          </cell>
          <cell r="F157" t="str">
            <v>m³xkm</v>
          </cell>
        </row>
        <row r="158">
          <cell r="B158" t="str">
            <v>1.1.27</v>
          </cell>
          <cell r="D158" t="str">
            <v>22.03.09</v>
          </cell>
          <cell r="E158" t="str">
            <v xml:space="preserve">Transporte de solo mole até 2 km </v>
          </cell>
          <cell r="F158" t="str">
            <v>m³xkm</v>
          </cell>
        </row>
        <row r="159">
          <cell r="B159" t="str">
            <v>1.1.28</v>
          </cell>
          <cell r="D159" t="str">
            <v>22.03.10</v>
          </cell>
          <cell r="E159" t="str">
            <v xml:space="preserve">Transporte de solo mole alem 2 km </v>
          </cell>
          <cell r="F159" t="str">
            <v>m³xkm</v>
          </cell>
        </row>
        <row r="160">
          <cell r="B160" t="str">
            <v>1.1.29</v>
          </cell>
          <cell r="D160" t="str">
            <v>22.03.11</v>
          </cell>
          <cell r="E160" t="str">
            <v>Transporte material de limpeza até 1km</v>
          </cell>
          <cell r="F160" t="str">
            <v>m³xkm</v>
          </cell>
        </row>
        <row r="161">
          <cell r="B161" t="str">
            <v>1.1.30</v>
          </cell>
          <cell r="D161" t="str">
            <v>22.03.12</v>
          </cell>
          <cell r="E161" t="str">
            <v xml:space="preserve">Transporte material de limpeza além de 1km </v>
          </cell>
          <cell r="F161" t="str">
            <v>m³xkm</v>
          </cell>
        </row>
        <row r="162">
          <cell r="B162" t="str">
            <v>1.1.31</v>
          </cell>
          <cell r="D162" t="str">
            <v>22.04.01</v>
          </cell>
          <cell r="E162" t="str">
            <v xml:space="preserve">Compactação de aterro maior/igual 95%PS </v>
          </cell>
          <cell r="F162" t="str">
            <v>m³</v>
          </cell>
        </row>
        <row r="163">
          <cell r="B163" t="str">
            <v>1.1.32</v>
          </cell>
          <cell r="D163" t="str">
            <v>22.06.01</v>
          </cell>
          <cell r="E163" t="str">
            <v>Lastro fundação de aterro c/areia lavada</v>
          </cell>
          <cell r="F163" t="str">
            <v>m³</v>
          </cell>
        </row>
        <row r="164">
          <cell r="B164" t="str">
            <v>1.1.33</v>
          </cell>
          <cell r="D164" t="str">
            <v>22.06.04</v>
          </cell>
          <cell r="E164" t="str">
            <v>Lastro fundação de aterro c/pedra rachão</v>
          </cell>
          <cell r="F164" t="str">
            <v>m³</v>
          </cell>
        </row>
        <row r="165">
          <cell r="B165" t="str">
            <v>1.1.34</v>
          </cell>
          <cell r="D165" t="str">
            <v>22.06.05</v>
          </cell>
          <cell r="E165" t="str">
            <v xml:space="preserve">Espalhamento Adensamento Material de Fund. de Aterro </v>
          </cell>
          <cell r="F165" t="str">
            <v>m³</v>
          </cell>
        </row>
        <row r="166">
          <cell r="B166" t="str">
            <v>1.1.35</v>
          </cell>
          <cell r="D166" t="str">
            <v>22.07.01</v>
          </cell>
          <cell r="E166" t="str">
            <v>Valeta de proteção manual</v>
          </cell>
          <cell r="F166" t="str">
            <v>m</v>
          </cell>
        </row>
        <row r="168">
          <cell r="B168" t="str">
            <v>Cód. Colinas</v>
          </cell>
          <cell r="D168" t="str">
            <v>Código</v>
          </cell>
          <cell r="E168" t="str">
            <v>Serviços</v>
          </cell>
          <cell r="F168" t="str">
            <v>Unid.</v>
          </cell>
        </row>
        <row r="171">
          <cell r="D171" t="str">
            <v>FASE 23 - PAVIMENTAÇÃO</v>
          </cell>
        </row>
        <row r="172">
          <cell r="B172" t="str">
            <v>3.1.1</v>
          </cell>
          <cell r="D172" t="str">
            <v>23.01.01</v>
          </cell>
          <cell r="E172" t="str">
            <v>Dem. Pav. Flex. m³ 3,95</v>
          </cell>
          <cell r="F172" t="str">
            <v>m³</v>
          </cell>
        </row>
        <row r="173">
          <cell r="B173" t="str">
            <v>3.1.2</v>
          </cell>
          <cell r="D173" t="str">
            <v>23.02.01</v>
          </cell>
          <cell r="E173" t="str">
            <v>Melhoria/preparo sub-leito - 100% PN</v>
          </cell>
          <cell r="F173" t="str">
            <v>m²</v>
          </cell>
        </row>
        <row r="174">
          <cell r="B174" t="str">
            <v>3.1.3</v>
          </cell>
          <cell r="D174" t="str">
            <v>23.02.02</v>
          </cell>
          <cell r="E174" t="str">
            <v xml:space="preserve">Melhoria/preparo sub-leito - 100% PI </v>
          </cell>
          <cell r="F174" t="str">
            <v>m²</v>
          </cell>
        </row>
        <row r="175">
          <cell r="B175" t="str">
            <v>3.1.4</v>
          </cell>
          <cell r="D175" t="str">
            <v>23.03.01</v>
          </cell>
          <cell r="E175" t="str">
            <v>Reforço sub-leito escav.solo escolhido</v>
          </cell>
          <cell r="F175" t="str">
            <v>m³</v>
          </cell>
        </row>
        <row r="176">
          <cell r="B176" t="str">
            <v>3.1.5</v>
          </cell>
          <cell r="D176" t="str">
            <v>23.03.02.01</v>
          </cell>
          <cell r="E176" t="str">
            <v xml:space="preserve">Reforço de sub-leito - transp até 01km </v>
          </cell>
          <cell r="F176" t="str">
            <v>m³xkm</v>
          </cell>
        </row>
        <row r="177">
          <cell r="B177" t="str">
            <v>3.1.6</v>
          </cell>
          <cell r="D177" t="str">
            <v>23.03.02.02</v>
          </cell>
          <cell r="E177" t="str">
            <v xml:space="preserve">Reforço de sub-leito - transp até 02km </v>
          </cell>
          <cell r="F177" t="str">
            <v>m³xkm</v>
          </cell>
        </row>
        <row r="178">
          <cell r="B178" t="str">
            <v>3.1.7</v>
          </cell>
          <cell r="D178" t="str">
            <v>23.03.02.03</v>
          </cell>
          <cell r="E178" t="str">
            <v>Reforço de sub-leito - transp até 05km</v>
          </cell>
          <cell r="F178" t="str">
            <v>m³xkm</v>
          </cell>
        </row>
        <row r="179">
          <cell r="B179" t="str">
            <v>3.1.8</v>
          </cell>
          <cell r="D179" t="str">
            <v>23.03.02.04</v>
          </cell>
          <cell r="E179" t="str">
            <v xml:space="preserve">Reforço de sub-leito - transp até 10km </v>
          </cell>
          <cell r="F179" t="str">
            <v>m³xkm</v>
          </cell>
        </row>
        <row r="180">
          <cell r="B180" t="str">
            <v>3.1.9</v>
          </cell>
          <cell r="D180" t="str">
            <v>23.03.02.05</v>
          </cell>
          <cell r="E180" t="str">
            <v>Reforço de sub-leito - transp até 15km</v>
          </cell>
          <cell r="F180" t="str">
            <v>m³xkm</v>
          </cell>
        </row>
        <row r="181">
          <cell r="B181" t="str">
            <v>3.1.10</v>
          </cell>
          <cell r="D181" t="str">
            <v>23.03.02.06</v>
          </cell>
          <cell r="E181" t="str">
            <v xml:space="preserve">Reforço de sub-leito - transp. + 15km </v>
          </cell>
          <cell r="F181" t="str">
            <v>m³xkm</v>
          </cell>
        </row>
        <row r="182">
          <cell r="B182" t="str">
            <v>3.1.11</v>
          </cell>
          <cell r="D182" t="str">
            <v>23.03.03</v>
          </cell>
          <cell r="E182" t="str">
            <v xml:space="preserve">Reforço de sub-leito compact 100% PI </v>
          </cell>
          <cell r="F182" t="str">
            <v>m³</v>
          </cell>
        </row>
        <row r="183">
          <cell r="B183" t="str">
            <v>3.1.12</v>
          </cell>
          <cell r="D183" t="str">
            <v>23.03.04</v>
          </cell>
          <cell r="E183" t="str">
            <v xml:space="preserve">Reforço de sub-leito compact 100% PN </v>
          </cell>
          <cell r="F183" t="str">
            <v>m³</v>
          </cell>
        </row>
        <row r="184">
          <cell r="B184" t="str">
            <v>3.1.13</v>
          </cell>
          <cell r="D184" t="str">
            <v>23.04.01.01.26</v>
          </cell>
          <cell r="E184" t="str">
            <v>Sub-base ou base solo cim 3% - Usina</v>
          </cell>
          <cell r="F184" t="str">
            <v>m³</v>
          </cell>
        </row>
        <row r="185">
          <cell r="B185" t="str">
            <v>3.1.14</v>
          </cell>
          <cell r="D185" t="str">
            <v>23.04.01.02</v>
          </cell>
          <cell r="E185" t="str">
            <v>Sub-base ou base solo cim 4% - Usina</v>
          </cell>
          <cell r="F185" t="str">
            <v>m³</v>
          </cell>
        </row>
        <row r="186">
          <cell r="B186" t="str">
            <v>3.1.15</v>
          </cell>
          <cell r="D186" t="str">
            <v>23.04.01.03</v>
          </cell>
          <cell r="E186" t="str">
            <v>Sub-base ou base solo cim 5% - Usina</v>
          </cell>
          <cell r="F186" t="str">
            <v>m³</v>
          </cell>
        </row>
        <row r="187">
          <cell r="B187" t="str">
            <v>3.1.16</v>
          </cell>
          <cell r="D187" t="str">
            <v>23.04.01.04</v>
          </cell>
          <cell r="E187" t="str">
            <v>Sub-base ou base solo cim 6% - Usina</v>
          </cell>
          <cell r="F187" t="str">
            <v>m³</v>
          </cell>
        </row>
        <row r="188">
          <cell r="B188" t="str">
            <v>3.1.17</v>
          </cell>
          <cell r="D188" t="str">
            <v>23.04.01.05</v>
          </cell>
          <cell r="E188" t="str">
            <v>Sub-base ou base solo cim 7% - Usina</v>
          </cell>
          <cell r="F188" t="str">
            <v>m³</v>
          </cell>
        </row>
        <row r="189">
          <cell r="B189" t="str">
            <v>3.1.18</v>
          </cell>
          <cell r="D189" t="str">
            <v>23.04.01.06</v>
          </cell>
          <cell r="E189" t="str">
            <v>Sub-base ou base solo cim 8% - Usina</v>
          </cell>
          <cell r="F189" t="str">
            <v>m³</v>
          </cell>
        </row>
        <row r="190">
          <cell r="B190" t="str">
            <v>3.1.19</v>
          </cell>
          <cell r="D190" t="str">
            <v>23.04.01.07</v>
          </cell>
          <cell r="E190" t="str">
            <v>Sub-base ou base solo cim 9% - Usina</v>
          </cell>
          <cell r="F190" t="str">
            <v>m³</v>
          </cell>
        </row>
        <row r="191">
          <cell r="B191" t="str">
            <v>3.1.20</v>
          </cell>
          <cell r="D191" t="str">
            <v>23.04.01.08</v>
          </cell>
          <cell r="E191" t="str">
            <v>Sub-base ou base solo cim 10% - Usina</v>
          </cell>
          <cell r="F191" t="str">
            <v>m³</v>
          </cell>
        </row>
        <row r="192">
          <cell r="B192" t="str">
            <v>3.1.21</v>
          </cell>
          <cell r="D192" t="str">
            <v>23.04.01.09</v>
          </cell>
          <cell r="E192" t="str">
            <v>Sub-base ou base solo cim 11% - Usina</v>
          </cell>
          <cell r="F192" t="str">
            <v>m³</v>
          </cell>
        </row>
        <row r="193">
          <cell r="B193" t="str">
            <v>3.1.22</v>
          </cell>
          <cell r="D193" t="str">
            <v>23.04.01.10</v>
          </cell>
          <cell r="E193" t="str">
            <v>Sub-base ou base solo cim 12% - Usina</v>
          </cell>
          <cell r="F193" t="str">
            <v>m³</v>
          </cell>
        </row>
        <row r="194">
          <cell r="B194" t="str">
            <v>3.1.23</v>
          </cell>
          <cell r="D194" t="str">
            <v>23.04.01.11</v>
          </cell>
          <cell r="E194" t="str">
            <v>Sub-base ou base solo cim 3% - Pulv.</v>
          </cell>
          <cell r="F194" t="str">
            <v>m³</v>
          </cell>
        </row>
        <row r="195">
          <cell r="B195" t="str">
            <v>3.1.24</v>
          </cell>
          <cell r="D195" t="str">
            <v>23.04.01.12</v>
          </cell>
          <cell r="E195" t="str">
            <v>Sub-base ou base solo cim 4% - Pulv.</v>
          </cell>
          <cell r="F195" t="str">
            <v>m³</v>
          </cell>
        </row>
        <row r="196">
          <cell r="B196" t="str">
            <v>3.1.25</v>
          </cell>
          <cell r="D196" t="str">
            <v>23.04.01.13</v>
          </cell>
          <cell r="E196" t="str">
            <v xml:space="preserve">Sub-base ou base solo cim 5% - Pulv. </v>
          </cell>
          <cell r="F196" t="str">
            <v>m³</v>
          </cell>
        </row>
        <row r="197">
          <cell r="B197" t="str">
            <v>3.1.26</v>
          </cell>
          <cell r="D197" t="str">
            <v>23.04.01.14</v>
          </cell>
          <cell r="E197" t="str">
            <v>Sub-base ou base solo cim 6% - Pulv.</v>
          </cell>
          <cell r="F197" t="str">
            <v>m³</v>
          </cell>
        </row>
        <row r="198">
          <cell r="B198" t="str">
            <v>3.1.27</v>
          </cell>
          <cell r="D198" t="str">
            <v>23.04.01.15</v>
          </cell>
          <cell r="E198" t="str">
            <v xml:space="preserve">Sub-base ou base solo cim 7% - Pulv. </v>
          </cell>
          <cell r="F198" t="str">
            <v>m³</v>
          </cell>
        </row>
        <row r="199">
          <cell r="B199" t="str">
            <v>3.1.28</v>
          </cell>
          <cell r="D199" t="str">
            <v>23.04.01.16</v>
          </cell>
          <cell r="E199" t="str">
            <v xml:space="preserve">Sub-base ou base solo cim 8% - Pulv. </v>
          </cell>
          <cell r="F199" t="str">
            <v>m³</v>
          </cell>
        </row>
        <row r="200">
          <cell r="B200" t="str">
            <v>3.1.29</v>
          </cell>
          <cell r="D200" t="str">
            <v>23.04.01.17</v>
          </cell>
          <cell r="E200" t="str">
            <v xml:space="preserve">Sub-base ou base solo cim 9% - Pulv. </v>
          </cell>
          <cell r="F200" t="str">
            <v>m³</v>
          </cell>
        </row>
        <row r="201">
          <cell r="B201" t="str">
            <v>3.1.30</v>
          </cell>
          <cell r="D201" t="str">
            <v>23.04.01.18</v>
          </cell>
          <cell r="E201" t="str">
            <v xml:space="preserve">Sub-base ou base solo cim 10% - Pulv. </v>
          </cell>
          <cell r="F201" t="str">
            <v>m³</v>
          </cell>
        </row>
        <row r="202">
          <cell r="B202" t="str">
            <v>3.1.31</v>
          </cell>
          <cell r="D202" t="str">
            <v>23.04.01.19</v>
          </cell>
          <cell r="E202" t="str">
            <v xml:space="preserve">Sub-base ou base solo cim 11% - Pulv. </v>
          </cell>
          <cell r="F202" t="str">
            <v>m³</v>
          </cell>
        </row>
        <row r="203">
          <cell r="B203" t="str">
            <v>3.1.32</v>
          </cell>
          <cell r="D203" t="str">
            <v>23.04.01.20</v>
          </cell>
          <cell r="E203" t="str">
            <v xml:space="preserve">Sub-base ou base solo cim 12% - Pulv. </v>
          </cell>
          <cell r="F203" t="str">
            <v>m³</v>
          </cell>
        </row>
        <row r="204">
          <cell r="B204" t="str">
            <v>3.1.33</v>
          </cell>
          <cell r="D204" t="str">
            <v>23.04.02.01</v>
          </cell>
          <cell r="E204" t="str">
            <v xml:space="preserve">Sub-base ou base solo brita c/ cim.3% </v>
          </cell>
          <cell r="F204" t="str">
            <v>m³</v>
          </cell>
        </row>
        <row r="205">
          <cell r="B205" t="str">
            <v>3.1.34</v>
          </cell>
          <cell r="D205" t="str">
            <v>23.04.02.02</v>
          </cell>
          <cell r="E205" t="str">
            <v xml:space="preserve">Sub-base ou base solo brita c/ cim.4% </v>
          </cell>
          <cell r="F205" t="str">
            <v>m³</v>
          </cell>
        </row>
        <row r="206">
          <cell r="B206" t="str">
            <v>3.1.35</v>
          </cell>
          <cell r="D206" t="str">
            <v>23.04.02.03</v>
          </cell>
          <cell r="E206" t="str">
            <v xml:space="preserve">Sub-base ou base solo brita c/ cim.5% </v>
          </cell>
          <cell r="F206" t="str">
            <v>m³</v>
          </cell>
        </row>
        <row r="207">
          <cell r="B207" t="str">
            <v>3.1.36</v>
          </cell>
          <cell r="D207" t="str">
            <v>23.04.02.04</v>
          </cell>
          <cell r="E207" t="str">
            <v xml:space="preserve">Sub-base ou base solo brita c/ cim.6% </v>
          </cell>
          <cell r="F207" t="str">
            <v>m³</v>
          </cell>
        </row>
        <row r="208">
          <cell r="B208" t="str">
            <v>3.1.37</v>
          </cell>
          <cell r="D208" t="str">
            <v>23.04.02.05</v>
          </cell>
          <cell r="E208" t="str">
            <v xml:space="preserve">Sub-base ou base de solo brita 50% brita </v>
          </cell>
          <cell r="F208" t="str">
            <v>m³</v>
          </cell>
        </row>
        <row r="209">
          <cell r="B209" t="str">
            <v>3.1.38</v>
          </cell>
          <cell r="D209" t="str">
            <v>23.04.02.07</v>
          </cell>
          <cell r="E209" t="str">
            <v>Sub-base ou base de solo brita 60% brita</v>
          </cell>
          <cell r="F209" t="str">
            <v>m³</v>
          </cell>
        </row>
        <row r="210">
          <cell r="B210" t="str">
            <v>3.1.39</v>
          </cell>
          <cell r="D210" t="str">
            <v>23.04.02.09</v>
          </cell>
          <cell r="E210" t="str">
            <v>Sub-base ou base de solo brita 70% brita</v>
          </cell>
          <cell r="F210" t="str">
            <v>m³</v>
          </cell>
        </row>
        <row r="211">
          <cell r="B211" t="str">
            <v>3.1.40</v>
          </cell>
          <cell r="D211" t="str">
            <v>23.04.02.11</v>
          </cell>
          <cell r="E211" t="str">
            <v xml:space="preserve">Sub-base ou base de solo brita 80% brita </v>
          </cell>
          <cell r="F211" t="str">
            <v>m³</v>
          </cell>
        </row>
        <row r="212">
          <cell r="B212" t="str">
            <v>3.1.41</v>
          </cell>
          <cell r="D212" t="str">
            <v>23.04.02.13</v>
          </cell>
          <cell r="E212" t="str">
            <v>Sub-base ou base de solo brita 90% brita</v>
          </cell>
          <cell r="F212" t="str">
            <v>m³</v>
          </cell>
        </row>
        <row r="213">
          <cell r="B213" t="str">
            <v>3.1.42</v>
          </cell>
          <cell r="D213" t="str">
            <v>23.04.03.01</v>
          </cell>
          <cell r="E213" t="str">
            <v xml:space="preserve">Sub-base ou base brita grad. simples </v>
          </cell>
          <cell r="F213" t="str">
            <v>m³</v>
          </cell>
        </row>
        <row r="214">
          <cell r="B214" t="str">
            <v>3.1.43</v>
          </cell>
          <cell r="D214" t="str">
            <v>23.04.03.02</v>
          </cell>
          <cell r="E214" t="str">
            <v>Sub-base ou base de Pedra Britada</v>
          </cell>
          <cell r="F214" t="str">
            <v>m³</v>
          </cell>
        </row>
        <row r="215">
          <cell r="B215" t="str">
            <v>3.1.44</v>
          </cell>
          <cell r="D215" t="str">
            <v>23.04.03.03</v>
          </cell>
          <cell r="E215" t="str">
            <v>Sub-base ou base de Bica Corrida</v>
          </cell>
          <cell r="F215" t="str">
            <v>m³</v>
          </cell>
        </row>
        <row r="216">
          <cell r="B216" t="str">
            <v>3.1.45</v>
          </cell>
          <cell r="D216" t="str">
            <v>23.04.03.04</v>
          </cell>
          <cell r="E216" t="str">
            <v>Sub-base ou base de Pedra Rachão, Conf. ET-POO/042 (DERSA)</v>
          </cell>
          <cell r="F216" t="str">
            <v>m³</v>
          </cell>
        </row>
        <row r="217">
          <cell r="B217" t="str">
            <v>3.1.46</v>
          </cell>
          <cell r="D217" t="str">
            <v>23.04.04.01</v>
          </cell>
          <cell r="E217" t="str">
            <v>Sub-base/base brita grad.c/ cim 1% vol.</v>
          </cell>
          <cell r="F217" t="str">
            <v>m³</v>
          </cell>
        </row>
        <row r="218">
          <cell r="B218" t="str">
            <v>3.1.47</v>
          </cell>
          <cell r="D218" t="str">
            <v>23.04.04.02</v>
          </cell>
          <cell r="E218" t="str">
            <v xml:space="preserve">Sub-base/base brita grad.c/cim 2% vol. </v>
          </cell>
          <cell r="F218" t="str">
            <v>m³</v>
          </cell>
        </row>
        <row r="219">
          <cell r="B219" t="str">
            <v>3.1.48</v>
          </cell>
          <cell r="D219" t="str">
            <v>23.04.04.03</v>
          </cell>
          <cell r="E219" t="str">
            <v xml:space="preserve">Sub-base/base brita grad.c/cim 3% vol. </v>
          </cell>
          <cell r="F219" t="str">
            <v>m³</v>
          </cell>
        </row>
        <row r="220">
          <cell r="B220" t="str">
            <v>3.1.49</v>
          </cell>
          <cell r="D220" t="str">
            <v>23.04.04.04</v>
          </cell>
          <cell r="E220" t="str">
            <v xml:space="preserve">Sub-base/base brita grad.c/cim 4% vol. </v>
          </cell>
          <cell r="F220" t="str">
            <v>m³</v>
          </cell>
        </row>
        <row r="221">
          <cell r="B221" t="str">
            <v>3.1.50</v>
          </cell>
          <cell r="D221" t="str">
            <v>23.04.05.01</v>
          </cell>
          <cell r="E221" t="str">
            <v>Sub-base/base solo estabiliz. Granulometr.</v>
          </cell>
          <cell r="F221" t="str">
            <v>m³</v>
          </cell>
        </row>
        <row r="222">
          <cell r="B222" t="str">
            <v>3.1.51</v>
          </cell>
          <cell r="D222" t="str">
            <v>23.04.06.01</v>
          </cell>
          <cell r="E222" t="str">
            <v>Sub-base/base macadame hidraúlico</v>
          </cell>
          <cell r="F222" t="str">
            <v>m³</v>
          </cell>
        </row>
        <row r="223">
          <cell r="B223" t="str">
            <v>3.1.52</v>
          </cell>
          <cell r="D223" t="str">
            <v>23.04.06.02</v>
          </cell>
          <cell r="E223" t="str">
            <v>Sub-base/base macadame betum.</v>
          </cell>
          <cell r="F223" t="str">
            <v>m³</v>
          </cell>
        </row>
        <row r="224">
          <cell r="B224" t="str">
            <v>3.1.53</v>
          </cell>
          <cell r="D224" t="str">
            <v>23.04.07.01</v>
          </cell>
          <cell r="E224" t="str">
            <v xml:space="preserve">Sub-base/base solo aren. fino 95%PI </v>
          </cell>
          <cell r="F224" t="str">
            <v>m³</v>
          </cell>
        </row>
        <row r="225">
          <cell r="B225" t="str">
            <v>3.1.54</v>
          </cell>
          <cell r="D225" t="str">
            <v>23.04.07.03</v>
          </cell>
          <cell r="E225" t="str">
            <v xml:space="preserve">Sub-base/base solo estabiliz. quimic. </v>
          </cell>
          <cell r="F225" t="str">
            <v>m³</v>
          </cell>
        </row>
        <row r="226">
          <cell r="B226" t="str">
            <v>3.1.55</v>
          </cell>
          <cell r="D226" t="str">
            <v>23.05.01</v>
          </cell>
          <cell r="E226" t="str">
            <v xml:space="preserve">Imprimadura bet. impermeabilizante </v>
          </cell>
          <cell r="F226" t="str">
            <v>m²</v>
          </cell>
        </row>
        <row r="227">
          <cell r="B227" t="str">
            <v>3.1.56</v>
          </cell>
          <cell r="D227" t="str">
            <v>23.05.02</v>
          </cell>
          <cell r="E227" t="str">
            <v xml:space="preserve">Imprimadura betuminosa ligante </v>
          </cell>
          <cell r="F227" t="str">
            <v>m²</v>
          </cell>
        </row>
        <row r="228">
          <cell r="B228" t="str">
            <v>3.1.57</v>
          </cell>
          <cell r="D228" t="str">
            <v>23.05.03</v>
          </cell>
          <cell r="E228" t="str">
            <v xml:space="preserve">Imprimadura bet. auxiliar de ligação </v>
          </cell>
          <cell r="F228" t="str">
            <v>m²</v>
          </cell>
        </row>
        <row r="229">
          <cell r="B229" t="str">
            <v>3.1.58</v>
          </cell>
          <cell r="D229" t="str">
            <v>23.05.04</v>
          </cell>
          <cell r="E229" t="str">
            <v>Imprimadura betuminosa ligante modif. Polimero</v>
          </cell>
          <cell r="F229" t="str">
            <v>m²</v>
          </cell>
        </row>
        <row r="230">
          <cell r="B230" t="str">
            <v>3.1.59</v>
          </cell>
          <cell r="D230" t="str">
            <v>23.06.01</v>
          </cell>
          <cell r="E230" t="str">
            <v xml:space="preserve">Tratamento superficial simples </v>
          </cell>
          <cell r="F230" t="str">
            <v>m²</v>
          </cell>
        </row>
        <row r="231">
          <cell r="B231" t="str">
            <v>3.1.60</v>
          </cell>
          <cell r="D231" t="str">
            <v>23.06.02</v>
          </cell>
          <cell r="E231" t="str">
            <v xml:space="preserve">Tratamento superficial duplo </v>
          </cell>
          <cell r="F231" t="str">
            <v>m³</v>
          </cell>
        </row>
        <row r="232">
          <cell r="B232" t="str">
            <v>3.1.61</v>
          </cell>
          <cell r="D232" t="str">
            <v>23.06.03</v>
          </cell>
          <cell r="E232" t="str">
            <v xml:space="preserve">Tratamento superficial triplo </v>
          </cell>
          <cell r="F232" t="str">
            <v>m³</v>
          </cell>
        </row>
        <row r="233">
          <cell r="B233" t="str">
            <v>3.1.62</v>
          </cell>
          <cell r="D233" t="str">
            <v>23.06.04</v>
          </cell>
          <cell r="E233" t="str">
            <v>Micro Pavimento c/ Polimero Com Fibra</v>
          </cell>
          <cell r="F233" t="str">
            <v>m²</v>
          </cell>
        </row>
        <row r="234">
          <cell r="B234" t="str">
            <v>3.1.63</v>
          </cell>
          <cell r="D234" t="str">
            <v>23.06.04.01</v>
          </cell>
          <cell r="E234" t="str">
            <v>Micro Pavimento c/ Polimero Sem Fibra</v>
          </cell>
          <cell r="F234" t="str">
            <v>m²</v>
          </cell>
        </row>
        <row r="235">
          <cell r="B235" t="str">
            <v>3.1.64</v>
          </cell>
          <cell r="D235" t="str">
            <v>23.06.05</v>
          </cell>
          <cell r="E235" t="str">
            <v xml:space="preserve">Tratamento superf. c/ lama asfáltica </v>
          </cell>
          <cell r="F235" t="str">
            <v>m²</v>
          </cell>
        </row>
        <row r="236">
          <cell r="B236" t="str">
            <v>3.1.65</v>
          </cell>
          <cell r="D236" t="str">
            <v>23.06.06</v>
          </cell>
          <cell r="E236" t="str">
            <v xml:space="preserve">Tratamento sup.cam. lama asfáltica grossa </v>
          </cell>
          <cell r="F236" t="str">
            <v>m²</v>
          </cell>
        </row>
        <row r="237">
          <cell r="B237" t="str">
            <v>3.1.66</v>
          </cell>
          <cell r="D237" t="str">
            <v>23.06.07</v>
          </cell>
          <cell r="E237" t="str">
            <v xml:space="preserve">Tratamento superf. simples modif. p/polimero </v>
          </cell>
          <cell r="F237" t="str">
            <v>m²</v>
          </cell>
        </row>
        <row r="238">
          <cell r="B238" t="str">
            <v>3.1.67</v>
          </cell>
          <cell r="D238" t="str">
            <v>23.06.08</v>
          </cell>
          <cell r="E238" t="str">
            <v xml:space="preserve">Tratamento superf. duplo modif. p/polimero </v>
          </cell>
          <cell r="F238" t="str">
            <v>m³</v>
          </cell>
        </row>
        <row r="239">
          <cell r="B239" t="str">
            <v>3.1.68</v>
          </cell>
          <cell r="D239" t="str">
            <v>23.06.09</v>
          </cell>
          <cell r="E239" t="str">
            <v xml:space="preserve">Tratamento superf. triplo modif. p/polimero </v>
          </cell>
          <cell r="F239" t="str">
            <v>m³</v>
          </cell>
        </row>
        <row r="240">
          <cell r="B240" t="str">
            <v>3.1.69</v>
          </cell>
          <cell r="D240" t="str">
            <v>23.07.01</v>
          </cell>
          <cell r="E240" t="str">
            <v xml:space="preserve">Camada Base Pré-misturado a frio </v>
          </cell>
          <cell r="F240" t="str">
            <v>m³</v>
          </cell>
        </row>
        <row r="241">
          <cell r="B241" t="str">
            <v>3.1.70</v>
          </cell>
          <cell r="D241" t="str">
            <v>23.08.01.01</v>
          </cell>
          <cell r="E241" t="str">
            <v xml:space="preserve">Conc. asf. us.quente - Binder grad. A s/DOP </v>
          </cell>
          <cell r="F241" t="str">
            <v>m³</v>
          </cell>
        </row>
        <row r="242">
          <cell r="B242" t="str">
            <v>3.1.71</v>
          </cell>
          <cell r="D242" t="str">
            <v>23.08.02</v>
          </cell>
          <cell r="E242" t="str">
            <v xml:space="preserve">Conc. asf. us.quente - Binder grad. B c/DOP </v>
          </cell>
          <cell r="F242" t="str">
            <v>m³</v>
          </cell>
        </row>
        <row r="243">
          <cell r="B243" t="str">
            <v>3.1.72</v>
          </cell>
          <cell r="D243" t="str">
            <v>23.08.02.01</v>
          </cell>
          <cell r="E243" t="str">
            <v xml:space="preserve">Conc. asf. us.quente - Binder grad. B s/DOP </v>
          </cell>
          <cell r="F243" t="str">
            <v>m³</v>
          </cell>
        </row>
        <row r="244">
          <cell r="B244" t="str">
            <v>3.1.73</v>
          </cell>
          <cell r="D244" t="str">
            <v>23.08.03.01</v>
          </cell>
          <cell r="E244" t="str">
            <v xml:space="preserve">Camada Rolante -CBUQ Graduação - "C" s/DOP </v>
          </cell>
          <cell r="F244" t="str">
            <v>m³</v>
          </cell>
        </row>
        <row r="245">
          <cell r="B245" t="str">
            <v>3.1.74</v>
          </cell>
          <cell r="D245" t="str">
            <v>23.08.03.03</v>
          </cell>
          <cell r="E245" t="str">
            <v xml:space="preserve">Camada Rolante -CBUQ Graduação - "C" c/DOP </v>
          </cell>
          <cell r="F245" t="str">
            <v>m³</v>
          </cell>
        </row>
        <row r="246">
          <cell r="B246" t="str">
            <v>3.1.75</v>
          </cell>
          <cell r="D246" t="str">
            <v>23.08.06</v>
          </cell>
          <cell r="E246" t="str">
            <v>Conc. asfaltico modificado / 15% em peso de Borracha ( CONTINUO)</v>
          </cell>
          <cell r="F246" t="str">
            <v>m³</v>
          </cell>
        </row>
        <row r="247">
          <cell r="B247" t="str">
            <v>3.1.76</v>
          </cell>
          <cell r="D247" t="str">
            <v>23.09.01</v>
          </cell>
          <cell r="E247" t="str">
            <v>Capa selante tipo 2</v>
          </cell>
          <cell r="F247" t="str">
            <v>m²</v>
          </cell>
        </row>
        <row r="248">
          <cell r="B248" t="str">
            <v>3.1.77</v>
          </cell>
          <cell r="D248" t="str">
            <v>23.09.02</v>
          </cell>
          <cell r="E248" t="str">
            <v xml:space="preserve">Capa selante tipo 3 </v>
          </cell>
          <cell r="F248" t="str">
            <v>m²</v>
          </cell>
        </row>
        <row r="249">
          <cell r="B249" t="str">
            <v>3.1.78</v>
          </cell>
          <cell r="D249" t="str">
            <v>23.10.01</v>
          </cell>
          <cell r="E249" t="str">
            <v xml:space="preserve">Fresagem de pav., indep. espessura </v>
          </cell>
          <cell r="F249" t="str">
            <v>m³</v>
          </cell>
        </row>
        <row r="250">
          <cell r="B250" t="str">
            <v>3.1.79</v>
          </cell>
          <cell r="D250" t="str">
            <v>23.11.01</v>
          </cell>
          <cell r="E250" t="str">
            <v>Pavimento de conc. pobre rolado</v>
          </cell>
          <cell r="F250" t="str">
            <v>m³</v>
          </cell>
        </row>
        <row r="251">
          <cell r="B251" t="str">
            <v>3.1.80</v>
          </cell>
          <cell r="D251" t="str">
            <v>23.11.03</v>
          </cell>
          <cell r="E251" t="str">
            <v xml:space="preserve">Pavimento de conc. Mecanico </v>
          </cell>
          <cell r="F251" t="str">
            <v>m³</v>
          </cell>
        </row>
        <row r="252">
          <cell r="B252" t="str">
            <v>3.1.81</v>
          </cell>
          <cell r="D252" t="str">
            <v>23.12.01</v>
          </cell>
          <cell r="E252" t="str">
            <v xml:space="preserve">Pavimento conc intertr. 6 cm </v>
          </cell>
          <cell r="F252" t="str">
            <v>m²</v>
          </cell>
        </row>
        <row r="253">
          <cell r="B253" t="str">
            <v>3.1.82</v>
          </cell>
          <cell r="D253" t="str">
            <v>23.12.02</v>
          </cell>
          <cell r="E253" t="str">
            <v xml:space="preserve">Pavimento conc intertr. 8 cm </v>
          </cell>
          <cell r="F253" t="str">
            <v>m²</v>
          </cell>
        </row>
        <row r="254">
          <cell r="B254" t="str">
            <v>3.1.83</v>
          </cell>
          <cell r="D254" t="str">
            <v>23.12.03</v>
          </cell>
          <cell r="E254" t="str">
            <v>Pavimento conc intertr. 10 cm</v>
          </cell>
          <cell r="F254" t="str">
            <v>m²</v>
          </cell>
        </row>
        <row r="256">
          <cell r="B256" t="str">
            <v>Cód. Colinas</v>
          </cell>
          <cell r="D256" t="str">
            <v>Código</v>
          </cell>
          <cell r="E256" t="str">
            <v>Serviços</v>
          </cell>
          <cell r="F256" t="str">
            <v>Unid.</v>
          </cell>
        </row>
        <row r="259">
          <cell r="D259" t="str">
            <v>FASE 24 - OBRAS DE ARTE CORRENTE E DRENAGEM</v>
          </cell>
        </row>
        <row r="260">
          <cell r="B260" t="str">
            <v>4.1.1</v>
          </cell>
          <cell r="D260" t="str">
            <v>24.01.01</v>
          </cell>
          <cell r="E260" t="str">
            <v xml:space="preserve">Aterro de acesso </v>
          </cell>
          <cell r="F260" t="str">
            <v>m³</v>
          </cell>
        </row>
        <row r="261">
          <cell r="B261" t="str">
            <v>4.1.2</v>
          </cell>
          <cell r="D261" t="str">
            <v>24.02.01</v>
          </cell>
          <cell r="E261" t="str">
            <v xml:space="preserve">Escavação manual para obras sem explosivos </v>
          </cell>
          <cell r="F261" t="str">
            <v>m³</v>
          </cell>
        </row>
        <row r="262">
          <cell r="B262" t="str">
            <v>4.1.3</v>
          </cell>
          <cell r="D262" t="str">
            <v>24.02.02</v>
          </cell>
          <cell r="E262" t="str">
            <v xml:space="preserve">Escavação mecânica para obras sem explosivos </v>
          </cell>
          <cell r="F262" t="str">
            <v>m³</v>
          </cell>
        </row>
        <row r="263">
          <cell r="B263" t="str">
            <v>4.1.4</v>
          </cell>
          <cell r="D263" t="str">
            <v>24.02.03</v>
          </cell>
          <cell r="E263" t="str">
            <v xml:space="preserve">Escavação mecânica para obras com explosivo </v>
          </cell>
          <cell r="F263" t="str">
            <v>m³</v>
          </cell>
        </row>
        <row r="264">
          <cell r="B264" t="str">
            <v>4.1.5</v>
          </cell>
          <cell r="D264" t="str">
            <v>24.02.04</v>
          </cell>
          <cell r="E264" t="str">
            <v xml:space="preserve">Escavação corta-rio sem explosivo </v>
          </cell>
          <cell r="F264" t="str">
            <v>m³</v>
          </cell>
        </row>
        <row r="265">
          <cell r="B265" t="str">
            <v>4.1.6</v>
          </cell>
          <cell r="D265" t="str">
            <v>24.02.05</v>
          </cell>
          <cell r="E265" t="str">
            <v xml:space="preserve">Escavação corta-rio com explosivo </v>
          </cell>
          <cell r="F265" t="str">
            <v>m³</v>
          </cell>
        </row>
        <row r="266">
          <cell r="B266" t="str">
            <v>4.1.7</v>
          </cell>
          <cell r="D266" t="str">
            <v>24.02.08</v>
          </cell>
          <cell r="E266" t="str">
            <v xml:space="preserve">Escavação fund., bueiro ou dreno sem expl. até 2 m </v>
          </cell>
          <cell r="F266" t="str">
            <v>m³</v>
          </cell>
        </row>
        <row r="267">
          <cell r="B267" t="str">
            <v>4.1.8</v>
          </cell>
          <cell r="D267" t="str">
            <v xml:space="preserve">24.02.09 </v>
          </cell>
          <cell r="E267" t="str">
            <v xml:space="preserve">Acresc. p/Escav. 1,5 m profundidade, além 2m </v>
          </cell>
          <cell r="F267" t="str">
            <v>m³</v>
          </cell>
        </row>
        <row r="268">
          <cell r="B268" t="str">
            <v>4.1.9</v>
          </cell>
          <cell r="D268" t="str">
            <v>24.02.10</v>
          </cell>
          <cell r="E268" t="str">
            <v xml:space="preserve">Escavação fund., bueiro ou dreno c/expl. até 2 m </v>
          </cell>
          <cell r="F268" t="str">
            <v>m³</v>
          </cell>
        </row>
        <row r="269">
          <cell r="B269" t="str">
            <v>4.1.10</v>
          </cell>
          <cell r="D269" t="str">
            <v>24.02.11</v>
          </cell>
          <cell r="E269" t="str">
            <v xml:space="preserve">Acresc.esc. ensec.explos.c/ 1,5m prof. além 2m </v>
          </cell>
          <cell r="F269" t="str">
            <v>m³</v>
          </cell>
        </row>
        <row r="270">
          <cell r="B270" t="str">
            <v>4.1.11</v>
          </cell>
          <cell r="D270" t="str">
            <v>24.02.12</v>
          </cell>
          <cell r="E270" t="str">
            <v xml:space="preserve">Escavação fund. dentro ensec. sem expl. até 3m </v>
          </cell>
          <cell r="F270" t="str">
            <v>m³</v>
          </cell>
        </row>
        <row r="271">
          <cell r="B271" t="str">
            <v>4.1.12</v>
          </cell>
          <cell r="D271" t="str">
            <v>24.02.13</v>
          </cell>
          <cell r="E271" t="str">
            <v xml:space="preserve">Acresc. p/escav. ensec. p/cada 1m prof. além 3m </v>
          </cell>
          <cell r="F271" t="str">
            <v>m³</v>
          </cell>
        </row>
        <row r="272">
          <cell r="B272" t="str">
            <v>4.1.13</v>
          </cell>
          <cell r="D272" t="str">
            <v>24.02.14</v>
          </cell>
          <cell r="E272" t="str">
            <v xml:space="preserve">Escavação fund. dentro ensec. com expl. até 3 m </v>
          </cell>
          <cell r="F272" t="str">
            <v>m³</v>
          </cell>
        </row>
        <row r="273">
          <cell r="B273" t="str">
            <v>4.1.14</v>
          </cell>
          <cell r="D273" t="str">
            <v>24.02.15</v>
          </cell>
          <cell r="E273" t="str">
            <v>Acresc. p/escav. ensec.c/explos.c/ 1,5m além 3m</v>
          </cell>
          <cell r="F273" t="str">
            <v>m³</v>
          </cell>
        </row>
        <row r="274">
          <cell r="B274" t="str">
            <v>4.1.15</v>
          </cell>
          <cell r="D274" t="str">
            <v>24.03.01</v>
          </cell>
          <cell r="E274" t="str">
            <v xml:space="preserve">Parede ensecadeira com prancha - esp. 0,05m </v>
          </cell>
          <cell r="F274" t="str">
            <v>m²</v>
          </cell>
        </row>
        <row r="275">
          <cell r="B275" t="str">
            <v>4.1.16</v>
          </cell>
          <cell r="D275" t="str">
            <v>24.03.02</v>
          </cell>
          <cell r="E275" t="str">
            <v>Parede ensecadeira com prancha - esp. 0,075m</v>
          </cell>
          <cell r="F275" t="str">
            <v>m²</v>
          </cell>
        </row>
        <row r="276">
          <cell r="B276" t="str">
            <v>4.1.17</v>
          </cell>
          <cell r="D276" t="str">
            <v>24.03.04</v>
          </cell>
          <cell r="E276" t="str">
            <v xml:space="preserve">Argila ench. ensecadeira, incl. apiloamento </v>
          </cell>
          <cell r="F276" t="str">
            <v>m³</v>
          </cell>
        </row>
        <row r="277">
          <cell r="B277" t="str">
            <v>4.1.18</v>
          </cell>
          <cell r="D277" t="str">
            <v>24.03.05</v>
          </cell>
          <cell r="E277" t="str">
            <v xml:space="preserve">Esgotamento continuo água </v>
          </cell>
          <cell r="F277" t="str">
            <v>m³</v>
          </cell>
        </row>
        <row r="278">
          <cell r="B278" t="str">
            <v>4.1.19</v>
          </cell>
          <cell r="D278" t="str">
            <v>24.03.06</v>
          </cell>
          <cell r="E278" t="str">
            <v>Escoramento de valas/cavas p/ fund. contínuo</v>
          </cell>
          <cell r="F278" t="str">
            <v>m²</v>
          </cell>
        </row>
        <row r="279">
          <cell r="B279" t="str">
            <v>4.1.20</v>
          </cell>
          <cell r="D279" t="str">
            <v>24.03.07</v>
          </cell>
          <cell r="E279" t="str">
            <v xml:space="preserve">Escoramento de valas/cavas para fund. descont. </v>
          </cell>
          <cell r="F279" t="str">
            <v>m²</v>
          </cell>
        </row>
        <row r="280">
          <cell r="B280" t="str">
            <v>4.1.21</v>
          </cell>
          <cell r="D280" t="str">
            <v>24.03.08</v>
          </cell>
          <cell r="E280" t="str">
            <v>Escoramento para formas</v>
          </cell>
          <cell r="F280" t="str">
            <v>m²</v>
          </cell>
        </row>
        <row r="281">
          <cell r="B281" t="str">
            <v>4.1.22</v>
          </cell>
          <cell r="D281" t="str">
            <v>24.04.01</v>
          </cell>
          <cell r="E281" t="str">
            <v xml:space="preserve">Cimbramento de passagem secundária e galeria ret. </v>
          </cell>
          <cell r="F281" t="str">
            <v>m³</v>
          </cell>
        </row>
        <row r="282">
          <cell r="B282" t="str">
            <v>4.1.23</v>
          </cell>
          <cell r="D282" t="str">
            <v>24.04.02</v>
          </cell>
          <cell r="E282" t="str">
            <v>Cimbramento de galeria em abóboda</v>
          </cell>
          <cell r="F282" t="str">
            <v>m³</v>
          </cell>
        </row>
        <row r="283">
          <cell r="B283" t="str">
            <v>4.1.24</v>
          </cell>
          <cell r="D283" t="str">
            <v>24.04.03</v>
          </cell>
          <cell r="E283" t="str">
            <v>Andaime de madeira</v>
          </cell>
          <cell r="F283" t="str">
            <v>m³</v>
          </cell>
        </row>
        <row r="284">
          <cell r="B284" t="str">
            <v>4.1.25</v>
          </cell>
          <cell r="D284" t="str">
            <v>24.04.04</v>
          </cell>
          <cell r="E284" t="str">
            <v xml:space="preserve">Andaime tubular </v>
          </cell>
          <cell r="F284" t="str">
            <v>m³</v>
          </cell>
        </row>
        <row r="285">
          <cell r="B285" t="str">
            <v>4.1.26</v>
          </cell>
          <cell r="D285" t="str">
            <v>24.05.01</v>
          </cell>
          <cell r="E285" t="str">
            <v xml:space="preserve">Forma plana para concreto comum </v>
          </cell>
          <cell r="F285" t="str">
            <v>m²</v>
          </cell>
        </row>
        <row r="286">
          <cell r="B286" t="str">
            <v>4.1.27</v>
          </cell>
          <cell r="D286" t="str">
            <v>24.05.02</v>
          </cell>
          <cell r="E286" t="str">
            <v xml:space="preserve">Forma plana para concreto aparente </v>
          </cell>
          <cell r="F286" t="str">
            <v>m²</v>
          </cell>
        </row>
        <row r="287">
          <cell r="B287" t="str">
            <v>4.1.28</v>
          </cell>
          <cell r="D287" t="str">
            <v>24.06.01</v>
          </cell>
          <cell r="E287" t="str">
            <v xml:space="preserve">Aço CA-25 </v>
          </cell>
          <cell r="F287" t="str">
            <v>kg</v>
          </cell>
        </row>
        <row r="288">
          <cell r="B288" t="str">
            <v>4.1.29</v>
          </cell>
          <cell r="D288" t="str">
            <v>24.06.02</v>
          </cell>
          <cell r="E288" t="str">
            <v xml:space="preserve">Aço CA-50 </v>
          </cell>
          <cell r="F288" t="str">
            <v>kg</v>
          </cell>
        </row>
        <row r="289">
          <cell r="B289" t="str">
            <v>4.1.30</v>
          </cell>
          <cell r="D289" t="str">
            <v xml:space="preserve">24.06.03 </v>
          </cell>
          <cell r="E289" t="str">
            <v xml:space="preserve">Aço CA-60 </v>
          </cell>
          <cell r="F289" t="str">
            <v>kg</v>
          </cell>
        </row>
        <row r="290">
          <cell r="B290" t="str">
            <v>4.1.31</v>
          </cell>
          <cell r="D290" t="str">
            <v>24.06.04</v>
          </cell>
          <cell r="E290" t="str">
            <v xml:space="preserve">Tela metálica </v>
          </cell>
          <cell r="F290" t="str">
            <v>m³</v>
          </cell>
        </row>
        <row r="291">
          <cell r="B291" t="str">
            <v>4.1.32</v>
          </cell>
          <cell r="D291" t="str">
            <v>24.07.01</v>
          </cell>
          <cell r="E291" t="str">
            <v xml:space="preserve">Concreto Fck 10 Mpa </v>
          </cell>
          <cell r="F291" t="str">
            <v>m³</v>
          </cell>
        </row>
        <row r="292">
          <cell r="B292" t="str">
            <v>4.1.33</v>
          </cell>
          <cell r="D292" t="str">
            <v>24.07.02</v>
          </cell>
          <cell r="E292" t="str">
            <v xml:space="preserve">Concreto Fck 15 MPa </v>
          </cell>
          <cell r="F292" t="str">
            <v>m³</v>
          </cell>
        </row>
        <row r="293">
          <cell r="B293" t="str">
            <v>4.1.34</v>
          </cell>
          <cell r="D293" t="str">
            <v>24.07.03</v>
          </cell>
          <cell r="E293" t="str">
            <v xml:space="preserve">Concreto Fck 18 MPa </v>
          </cell>
          <cell r="F293" t="str">
            <v>m³</v>
          </cell>
        </row>
        <row r="294">
          <cell r="B294" t="str">
            <v>4.1.35</v>
          </cell>
          <cell r="D294" t="str">
            <v>24.07.04</v>
          </cell>
          <cell r="E294" t="str">
            <v>Concreto Fck 20 MPa</v>
          </cell>
          <cell r="F294" t="str">
            <v>m³</v>
          </cell>
        </row>
        <row r="295">
          <cell r="B295" t="str">
            <v>4.1.36</v>
          </cell>
          <cell r="D295" t="str">
            <v>24.07.05</v>
          </cell>
          <cell r="E295" t="str">
            <v xml:space="preserve">Concreto Fck 25 Mpa </v>
          </cell>
          <cell r="F295" t="str">
            <v>m³</v>
          </cell>
        </row>
        <row r="296">
          <cell r="B296" t="str">
            <v>4.1.37</v>
          </cell>
          <cell r="D296" t="str">
            <v>24.07.07</v>
          </cell>
          <cell r="E296" t="str">
            <v xml:space="preserve">Concreto Fck 30 MPa </v>
          </cell>
          <cell r="F296" t="str">
            <v>m³</v>
          </cell>
        </row>
        <row r="297">
          <cell r="B297" t="str">
            <v>4.1.38</v>
          </cell>
          <cell r="D297" t="str">
            <v>24.07.08</v>
          </cell>
          <cell r="E297" t="str">
            <v xml:space="preserve">Concreto Ciclópico </v>
          </cell>
          <cell r="F297" t="str">
            <v>m³</v>
          </cell>
        </row>
        <row r="298">
          <cell r="B298" t="str">
            <v>4.1.39</v>
          </cell>
          <cell r="D298" t="str">
            <v>24.07.09</v>
          </cell>
          <cell r="E298" t="str">
            <v>Bombeamento p/ concreto qualquer resistência</v>
          </cell>
          <cell r="F298" t="str">
            <v>m³</v>
          </cell>
        </row>
        <row r="299">
          <cell r="B299" t="str">
            <v>4.1.40</v>
          </cell>
          <cell r="D299" t="str">
            <v>24.07.10</v>
          </cell>
          <cell r="E299" t="str">
            <v xml:space="preserve">Concreto Fck 12 Mpa </v>
          </cell>
          <cell r="F299" t="str">
            <v>m³</v>
          </cell>
        </row>
        <row r="300">
          <cell r="B300" t="str">
            <v>4.1.41</v>
          </cell>
          <cell r="D300" t="str">
            <v>24.07.11</v>
          </cell>
          <cell r="E300" t="str">
            <v xml:space="preserve">Concreto Fck 16 MPa </v>
          </cell>
          <cell r="F300" t="str">
            <v>m³</v>
          </cell>
        </row>
        <row r="301">
          <cell r="B301" t="str">
            <v>4.1.42</v>
          </cell>
          <cell r="D301" t="str">
            <v>24.07.12</v>
          </cell>
          <cell r="E301" t="str">
            <v>Concreto Fck 35 MPa</v>
          </cell>
          <cell r="F301" t="str">
            <v>m³</v>
          </cell>
        </row>
        <row r="302">
          <cell r="B302" t="str">
            <v>4.1.43</v>
          </cell>
          <cell r="D302" t="str">
            <v>24.07.13</v>
          </cell>
          <cell r="E302" t="str">
            <v xml:space="preserve">Concreto Fck 40 MPa </v>
          </cell>
          <cell r="F302" t="str">
            <v>m³</v>
          </cell>
        </row>
        <row r="303">
          <cell r="B303" t="str">
            <v>4.1.44</v>
          </cell>
          <cell r="D303" t="str">
            <v>24.08.01</v>
          </cell>
          <cell r="E303" t="str">
            <v>Junta elástica em PVC tipo O-12</v>
          </cell>
          <cell r="F303" t="str">
            <v>m</v>
          </cell>
        </row>
        <row r="304">
          <cell r="B304" t="str">
            <v>4.1.45</v>
          </cell>
          <cell r="D304" t="str">
            <v>24.08.02</v>
          </cell>
          <cell r="E304" t="str">
            <v xml:space="preserve">Junta elástica em PVC tipo O-22 </v>
          </cell>
          <cell r="F304" t="str">
            <v>m</v>
          </cell>
        </row>
        <row r="305">
          <cell r="B305" t="str">
            <v>4.1.46</v>
          </cell>
          <cell r="D305" t="str">
            <v>24.09.01</v>
          </cell>
          <cell r="E305" t="str">
            <v xml:space="preserve">Enrocamento pedra arrumada </v>
          </cell>
          <cell r="F305" t="str">
            <v>m³</v>
          </cell>
        </row>
        <row r="306">
          <cell r="B306" t="str">
            <v>4.1.47</v>
          </cell>
          <cell r="D306" t="str">
            <v>24.09.02</v>
          </cell>
          <cell r="E306" t="str">
            <v xml:space="preserve">Enrocamento pedra arrumada e rejuntada </v>
          </cell>
          <cell r="F306" t="str">
            <v>m³</v>
          </cell>
        </row>
        <row r="307">
          <cell r="B307" t="str">
            <v>4.1.48</v>
          </cell>
          <cell r="D307" t="str">
            <v>24.09.03</v>
          </cell>
          <cell r="E307" t="str">
            <v xml:space="preserve">Enrrocamento pedra jogada </v>
          </cell>
          <cell r="F307" t="str">
            <v>m³</v>
          </cell>
        </row>
        <row r="308">
          <cell r="B308" t="str">
            <v>4.1.49</v>
          </cell>
          <cell r="D308" t="str">
            <v>24.09.04</v>
          </cell>
          <cell r="E308" t="str">
            <v>Gabião tipo caixa 50cm - tela galv.</v>
          </cell>
          <cell r="F308" t="str">
            <v>m³</v>
          </cell>
        </row>
        <row r="309">
          <cell r="B309" t="str">
            <v>4.1.50</v>
          </cell>
        </row>
        <row r="310">
          <cell r="B310" t="str">
            <v>4.1.51</v>
          </cell>
        </row>
        <row r="311">
          <cell r="B311" t="str">
            <v>4.1.52</v>
          </cell>
          <cell r="D311" t="str">
            <v>24.09.05.01</v>
          </cell>
          <cell r="E311" t="str">
            <v xml:space="preserve">Gabião tipo colchão espessura 17cm - tela galv. </v>
          </cell>
          <cell r="F311" t="str">
            <v>m²</v>
          </cell>
        </row>
        <row r="312">
          <cell r="B312" t="str">
            <v>4.1.53</v>
          </cell>
          <cell r="D312" t="str">
            <v>24.09.06.01</v>
          </cell>
          <cell r="E312" t="str">
            <v xml:space="preserve">Gabião tipo colchão espessura 23cm - tela galv. </v>
          </cell>
          <cell r="F312" t="str">
            <v>m²</v>
          </cell>
        </row>
        <row r="313">
          <cell r="B313" t="str">
            <v>4.1.54</v>
          </cell>
          <cell r="D313" t="str">
            <v>24.09.07.01</v>
          </cell>
          <cell r="E313" t="str">
            <v>Gabião tipo colchão espessura 30cm - tela galv.</v>
          </cell>
          <cell r="F313" t="str">
            <v>m²</v>
          </cell>
        </row>
        <row r="314">
          <cell r="B314" t="str">
            <v>4.1.55</v>
          </cell>
          <cell r="D314" t="str">
            <v>24.09.08.01</v>
          </cell>
          <cell r="E314" t="str">
            <v>Gabião tipo colchão espessura 17cm - tela pvc</v>
          </cell>
          <cell r="F314" t="str">
            <v>m²</v>
          </cell>
        </row>
        <row r="315">
          <cell r="B315" t="str">
            <v>4.1.56</v>
          </cell>
          <cell r="D315" t="str">
            <v>24.09.09.01</v>
          </cell>
          <cell r="E315" t="str">
            <v>Gabião tipo colchão espessura 23cm - tela pvc</v>
          </cell>
          <cell r="F315" t="str">
            <v>m²</v>
          </cell>
        </row>
        <row r="316">
          <cell r="B316" t="str">
            <v>4.1.57</v>
          </cell>
          <cell r="D316" t="str">
            <v>24.09.10.01</v>
          </cell>
          <cell r="E316" t="str">
            <v>Gabião tipo colchão espessura 30cm - tela pvc</v>
          </cell>
          <cell r="F316" t="str">
            <v>m²</v>
          </cell>
        </row>
        <row r="317">
          <cell r="B317" t="str">
            <v>4.1.58</v>
          </cell>
          <cell r="D317" t="str">
            <v>24.09.11</v>
          </cell>
          <cell r="E317" t="str">
            <v xml:space="preserve">Gabião tipo saco - tela galv. </v>
          </cell>
          <cell r="F317" t="str">
            <v>m³</v>
          </cell>
        </row>
        <row r="318">
          <cell r="B318" t="str">
            <v>4.1.59</v>
          </cell>
          <cell r="D318" t="str">
            <v>24.09.12</v>
          </cell>
          <cell r="E318" t="str">
            <v>Gabião tipo saco - tela galv. revestido de PVC</v>
          </cell>
          <cell r="F318" t="str">
            <v>m³</v>
          </cell>
        </row>
        <row r="319">
          <cell r="B319" t="str">
            <v>4.1.60</v>
          </cell>
          <cell r="D319" t="str">
            <v>24.09.13</v>
          </cell>
          <cell r="E319" t="str">
            <v>Camada filtrante pedra britada</v>
          </cell>
          <cell r="F319" t="str">
            <v>m³</v>
          </cell>
        </row>
        <row r="320">
          <cell r="B320" t="str">
            <v>4.1.61</v>
          </cell>
          <cell r="D320" t="str">
            <v>24.10.02</v>
          </cell>
          <cell r="E320" t="str">
            <v xml:space="preserve">Calçamento concreto Fck 15 MPa </v>
          </cell>
          <cell r="F320" t="str">
            <v>m³</v>
          </cell>
        </row>
        <row r="321">
          <cell r="B321" t="str">
            <v>4.1.62</v>
          </cell>
          <cell r="D321" t="str">
            <v>24.10.03</v>
          </cell>
          <cell r="E321" t="str">
            <v>Calçamento concreto Fck 10 MPa</v>
          </cell>
          <cell r="F321" t="str">
            <v>m³</v>
          </cell>
        </row>
        <row r="322">
          <cell r="B322" t="str">
            <v>4.1.63</v>
          </cell>
          <cell r="D322" t="str">
            <v>24.11.01</v>
          </cell>
          <cell r="E322" t="str">
            <v xml:space="preserve">Alvenaria tijolo </v>
          </cell>
          <cell r="F322" t="str">
            <v>m³</v>
          </cell>
        </row>
        <row r="323">
          <cell r="B323" t="str">
            <v>4.1.64</v>
          </cell>
          <cell r="D323" t="str">
            <v>24.11.02</v>
          </cell>
          <cell r="E323" t="str">
            <v>Alvenaria de pedra seca</v>
          </cell>
          <cell r="F323" t="str">
            <v>m³</v>
          </cell>
        </row>
        <row r="324">
          <cell r="B324" t="str">
            <v>4.1.65</v>
          </cell>
          <cell r="D324" t="str">
            <v>24.11.04</v>
          </cell>
          <cell r="E324" t="str">
            <v>Alvenaria de pedra argamassada</v>
          </cell>
          <cell r="F324" t="str">
            <v>m³</v>
          </cell>
        </row>
        <row r="325">
          <cell r="B325" t="str">
            <v>4.1.66</v>
          </cell>
          <cell r="D325" t="str">
            <v>24.11.05</v>
          </cell>
          <cell r="E325" t="str">
            <v>Alvenaria de bloco de concreto</v>
          </cell>
          <cell r="F325" t="str">
            <v>m³</v>
          </cell>
        </row>
        <row r="326">
          <cell r="B326" t="str">
            <v>4.1.67</v>
          </cell>
          <cell r="D326" t="str">
            <v>24.11.07</v>
          </cell>
          <cell r="E326" t="str">
            <v>Argamassa de cimento e areia traço 1:3 esp 2cm</v>
          </cell>
          <cell r="F326" t="str">
            <v>m²</v>
          </cell>
        </row>
        <row r="327">
          <cell r="B327" t="str">
            <v>4.1.68</v>
          </cell>
          <cell r="D327" t="str">
            <v>24.12.01.01</v>
          </cell>
          <cell r="E327" t="str">
            <v xml:space="preserve">Enchimento de vala com pedra britada 1 e 2 </v>
          </cell>
          <cell r="F327" t="str">
            <v>m³</v>
          </cell>
        </row>
        <row r="328">
          <cell r="B328" t="str">
            <v>4.1.69</v>
          </cell>
          <cell r="D328" t="str">
            <v>24.12.01.02</v>
          </cell>
          <cell r="E328" t="str">
            <v xml:space="preserve">Enchimento de vala com pedra britada 3 e 4 </v>
          </cell>
          <cell r="F328" t="str">
            <v>m³</v>
          </cell>
        </row>
        <row r="329">
          <cell r="B329" t="str">
            <v>4.1.70</v>
          </cell>
          <cell r="D329" t="str">
            <v>24.12.02</v>
          </cell>
          <cell r="E329" t="str">
            <v>Enchimento de vala com areia</v>
          </cell>
          <cell r="F329" t="str">
            <v>m³</v>
          </cell>
        </row>
        <row r="330">
          <cell r="B330" t="str">
            <v>4.1.71</v>
          </cell>
          <cell r="D330" t="str">
            <v>24.12.03</v>
          </cell>
          <cell r="E330" t="str">
            <v>Enchimento de vala com pedra marroada</v>
          </cell>
          <cell r="F330" t="str">
            <v>m³</v>
          </cell>
        </row>
        <row r="331">
          <cell r="B331" t="str">
            <v>4.1.72</v>
          </cell>
          <cell r="D331" t="str">
            <v>24.12.05</v>
          </cell>
          <cell r="E331" t="str">
            <v>Enchimento base tubo com pedra britada</v>
          </cell>
          <cell r="F331" t="str">
            <v>m³</v>
          </cell>
        </row>
        <row r="332">
          <cell r="B332" t="str">
            <v>4.1.73</v>
          </cell>
          <cell r="D332" t="str">
            <v xml:space="preserve">24.12.06 </v>
          </cell>
          <cell r="E332" t="str">
            <v xml:space="preserve">Enchimento base tubo com pedregulho de cava </v>
          </cell>
          <cell r="F332" t="str">
            <v>m³</v>
          </cell>
        </row>
        <row r="333">
          <cell r="B333" t="str">
            <v>4.1.74</v>
          </cell>
          <cell r="D333" t="str">
            <v>24.12.08</v>
          </cell>
          <cell r="E333" t="str">
            <v>Compactação manual com reaterro solo local</v>
          </cell>
          <cell r="F333" t="str">
            <v>m³</v>
          </cell>
        </row>
        <row r="334">
          <cell r="B334" t="str">
            <v>4.1.75</v>
          </cell>
          <cell r="D334" t="str">
            <v>24.13.01</v>
          </cell>
          <cell r="E334" t="str">
            <v>Val. 0,50m² 1ª categoria</v>
          </cell>
          <cell r="F334" t="str">
            <v>m³</v>
          </cell>
        </row>
        <row r="335">
          <cell r="B335" t="str">
            <v>4.1.76</v>
          </cell>
          <cell r="D335" t="str">
            <v>24.13.02</v>
          </cell>
          <cell r="E335" t="str">
            <v xml:space="preserve">Val. 0,50m² 2ª categoria </v>
          </cell>
          <cell r="F335" t="str">
            <v>m³</v>
          </cell>
        </row>
        <row r="336">
          <cell r="B336" t="str">
            <v>4.1.77</v>
          </cell>
          <cell r="D336" t="str">
            <v>24.13.03</v>
          </cell>
          <cell r="E336" t="str">
            <v>Val. 0,50m² 3ª categoria</v>
          </cell>
          <cell r="F336" t="str">
            <v>m³</v>
          </cell>
        </row>
        <row r="337">
          <cell r="B337" t="str">
            <v>4.1.78</v>
          </cell>
          <cell r="D337" t="str">
            <v>24.13.04</v>
          </cell>
          <cell r="E337" t="str">
            <v>Val. seção transversal maior 0,50m² 1ª cat.</v>
          </cell>
          <cell r="F337" t="str">
            <v>m³</v>
          </cell>
        </row>
        <row r="338">
          <cell r="B338" t="str">
            <v>4.1.79</v>
          </cell>
          <cell r="D338" t="str">
            <v>24.13.05</v>
          </cell>
          <cell r="E338" t="str">
            <v xml:space="preserve">Val. seção transversal maior 0,50m² 2ª cat. </v>
          </cell>
          <cell r="F338" t="str">
            <v>m³</v>
          </cell>
        </row>
        <row r="339">
          <cell r="B339" t="str">
            <v>4.1.80</v>
          </cell>
          <cell r="D339" t="str">
            <v>24.13.06</v>
          </cell>
          <cell r="E339" t="str">
            <v>Val. seção transversal maior 0,50m² 3ª cat.</v>
          </cell>
          <cell r="F339" t="str">
            <v>m³</v>
          </cell>
        </row>
        <row r="340">
          <cell r="B340" t="str">
            <v>4.1.81</v>
          </cell>
          <cell r="D340" t="str">
            <v>24.13.07</v>
          </cell>
          <cell r="E340" t="str">
            <v>Val. 0,50m² 3ª categoria ar comprimido</v>
          </cell>
          <cell r="F340" t="str">
            <v>m³</v>
          </cell>
        </row>
        <row r="341">
          <cell r="B341" t="str">
            <v>4.1.82</v>
          </cell>
          <cell r="D341" t="str">
            <v>24.14.01</v>
          </cell>
          <cell r="E341" t="str">
            <v>Manta geotêxtil não tecido</v>
          </cell>
          <cell r="F341" t="str">
            <v>kg</v>
          </cell>
        </row>
        <row r="342">
          <cell r="B342" t="str">
            <v>4.1.83</v>
          </cell>
          <cell r="D342" t="str">
            <v>24.14.01.01</v>
          </cell>
          <cell r="F342" t="str">
            <v>m²</v>
          </cell>
        </row>
        <row r="343">
          <cell r="B343" t="str">
            <v>4.1.84</v>
          </cell>
          <cell r="D343" t="str">
            <v>24.14.01.02</v>
          </cell>
          <cell r="F343" t="str">
            <v>m²</v>
          </cell>
        </row>
        <row r="344">
          <cell r="B344" t="str">
            <v>4.1.85</v>
          </cell>
          <cell r="D344" t="str">
            <v>24.14.01.03</v>
          </cell>
          <cell r="F344" t="str">
            <v>m²</v>
          </cell>
        </row>
        <row r="345">
          <cell r="B345" t="str">
            <v>4.1.86</v>
          </cell>
          <cell r="D345" t="str">
            <v>24.14.01.04</v>
          </cell>
          <cell r="F345" t="str">
            <v>m²</v>
          </cell>
        </row>
        <row r="346">
          <cell r="B346" t="str">
            <v>4.1.87</v>
          </cell>
          <cell r="D346" t="str">
            <v>24.14.01.05</v>
          </cell>
          <cell r="F346" t="str">
            <v>m²</v>
          </cell>
        </row>
        <row r="347">
          <cell r="B347" t="str">
            <v>4.1.88</v>
          </cell>
          <cell r="D347" t="str">
            <v>24.14.01.06</v>
          </cell>
          <cell r="F347" t="str">
            <v>m²</v>
          </cell>
        </row>
        <row r="348">
          <cell r="B348" t="str">
            <v>4.1.89</v>
          </cell>
          <cell r="D348" t="str">
            <v>24.14.02</v>
          </cell>
          <cell r="E348" t="str">
            <v>Manta geotêxtil tecido</v>
          </cell>
          <cell r="F348" t="str">
            <v>kg</v>
          </cell>
        </row>
        <row r="349">
          <cell r="B349" t="str">
            <v>4.1.90</v>
          </cell>
          <cell r="D349" t="str">
            <v>24.15.01</v>
          </cell>
          <cell r="E349" t="str">
            <v>Tubo dreno concreto 15 cm</v>
          </cell>
          <cell r="F349" t="str">
            <v>m</v>
          </cell>
        </row>
        <row r="350">
          <cell r="B350" t="str">
            <v>4.1.91</v>
          </cell>
          <cell r="D350" t="str">
            <v>24.15.02</v>
          </cell>
          <cell r="E350" t="str">
            <v>Tubo dreno concreto 20 cm</v>
          </cell>
          <cell r="F350" t="str">
            <v>m</v>
          </cell>
        </row>
        <row r="351">
          <cell r="B351" t="str">
            <v>4.1.92</v>
          </cell>
          <cell r="D351" t="str">
            <v>24.15.03</v>
          </cell>
          <cell r="E351" t="str">
            <v>Tubo dreno barro 15 cm</v>
          </cell>
          <cell r="F351" t="str">
            <v>m</v>
          </cell>
        </row>
        <row r="352">
          <cell r="B352" t="str">
            <v>4.1.93</v>
          </cell>
          <cell r="D352" t="str">
            <v>24.15.04</v>
          </cell>
          <cell r="E352" t="str">
            <v>Tubo dreno barro 20 cm</v>
          </cell>
          <cell r="F352" t="str">
            <v>m</v>
          </cell>
        </row>
        <row r="353">
          <cell r="B353" t="str">
            <v>4.1.94</v>
          </cell>
          <cell r="D353" t="str">
            <v>24.15.05</v>
          </cell>
          <cell r="E353" t="str">
            <v>Tubo de pvc perfurado ou não D=0,050m</v>
          </cell>
          <cell r="F353" t="str">
            <v>m</v>
          </cell>
        </row>
        <row r="354">
          <cell r="B354" t="str">
            <v>4.1.95</v>
          </cell>
          <cell r="D354" t="str">
            <v>24.15.07</v>
          </cell>
          <cell r="E354" t="str">
            <v>Tubo de pvc perfurado ou não D=0,10m</v>
          </cell>
          <cell r="F354" t="str">
            <v>m</v>
          </cell>
        </row>
        <row r="355">
          <cell r="B355" t="str">
            <v>4.1.96</v>
          </cell>
          <cell r="D355" t="str">
            <v>24.15.08</v>
          </cell>
          <cell r="E355" t="str">
            <v>Tubo de pvc perfurado ou não D=0,15m</v>
          </cell>
          <cell r="F355" t="str">
            <v>m</v>
          </cell>
        </row>
        <row r="356">
          <cell r="B356" t="str">
            <v>4.1.97</v>
          </cell>
          <cell r="D356" t="str">
            <v>24.15.09</v>
          </cell>
          <cell r="E356" t="str">
            <v>Dreno horizontal profundo</v>
          </cell>
          <cell r="F356" t="str">
            <v>m</v>
          </cell>
        </row>
        <row r="357">
          <cell r="B357" t="str">
            <v>4.1.98</v>
          </cell>
          <cell r="D357" t="str">
            <v>24.15.11</v>
          </cell>
          <cell r="F357" t="str">
            <v>m</v>
          </cell>
        </row>
        <row r="358">
          <cell r="B358" t="str">
            <v>4.1.99</v>
          </cell>
          <cell r="D358" t="str">
            <v>24.15.12</v>
          </cell>
          <cell r="F358" t="str">
            <v>m</v>
          </cell>
        </row>
        <row r="359">
          <cell r="B359" t="str">
            <v>4.1.100</v>
          </cell>
          <cell r="D359" t="str">
            <v>24.15.13</v>
          </cell>
          <cell r="F359" t="str">
            <v>m</v>
          </cell>
        </row>
        <row r="360">
          <cell r="B360" t="str">
            <v>4.1.101</v>
          </cell>
          <cell r="D360" t="str">
            <v>24.15.14</v>
          </cell>
          <cell r="F360" t="str">
            <v>m</v>
          </cell>
        </row>
        <row r="361">
          <cell r="B361" t="str">
            <v>4.1.102</v>
          </cell>
          <cell r="D361" t="str">
            <v>24.15.15</v>
          </cell>
          <cell r="F361" t="str">
            <v>m</v>
          </cell>
        </row>
        <row r="362">
          <cell r="B362" t="str">
            <v>4.1.103</v>
          </cell>
          <cell r="D362" t="str">
            <v>24.15.16</v>
          </cell>
          <cell r="F362" t="str">
            <v>m</v>
          </cell>
        </row>
        <row r="363">
          <cell r="B363" t="str">
            <v>4.1.104</v>
          </cell>
          <cell r="D363" t="str">
            <v>24.15.17</v>
          </cell>
          <cell r="F363" t="str">
            <v>m</v>
          </cell>
        </row>
        <row r="364">
          <cell r="B364" t="str">
            <v>4.1.105</v>
          </cell>
          <cell r="D364" t="str">
            <v>24.16.01</v>
          </cell>
          <cell r="E364" t="str">
            <v>Tubo De concreto D=0,40m classe CA-1</v>
          </cell>
          <cell r="F364" t="str">
            <v>m</v>
          </cell>
        </row>
        <row r="365">
          <cell r="B365" t="str">
            <v>4.1.106</v>
          </cell>
          <cell r="D365" t="str">
            <v>24.16.02</v>
          </cell>
          <cell r="E365" t="str">
            <v xml:space="preserve">Tubo De concreto D=0,40m classe CA-2 </v>
          </cell>
          <cell r="F365" t="str">
            <v>m</v>
          </cell>
        </row>
        <row r="366">
          <cell r="B366" t="str">
            <v>4.1.107</v>
          </cell>
          <cell r="D366" t="str">
            <v>24.16.03</v>
          </cell>
        </row>
        <row r="367">
          <cell r="B367" t="str">
            <v>4.1.108</v>
          </cell>
          <cell r="D367" t="str">
            <v>24.16.04</v>
          </cell>
        </row>
        <row r="368">
          <cell r="B368" t="str">
            <v>4.1.109</v>
          </cell>
          <cell r="D368" t="str">
            <v>24.16.05</v>
          </cell>
        </row>
        <row r="369">
          <cell r="B369" t="str">
            <v>4.1.110</v>
          </cell>
          <cell r="D369" t="str">
            <v>24.16.06</v>
          </cell>
        </row>
        <row r="370">
          <cell r="B370" t="str">
            <v>4.1.111</v>
          </cell>
          <cell r="D370" t="str">
            <v>24.16.07</v>
          </cell>
          <cell r="E370" t="str">
            <v>Tubo De concreto D=0,60m classe CA-1</v>
          </cell>
          <cell r="F370" t="str">
            <v>m</v>
          </cell>
        </row>
        <row r="371">
          <cell r="B371" t="str">
            <v>4.1.112</v>
          </cell>
          <cell r="D371" t="str">
            <v>24.16.08</v>
          </cell>
          <cell r="E371" t="str">
            <v>Tubo De concreto D=0,60m classe CA-2</v>
          </cell>
          <cell r="F371" t="str">
            <v>m</v>
          </cell>
        </row>
        <row r="372">
          <cell r="B372" t="str">
            <v>4.1.113</v>
          </cell>
          <cell r="D372" t="str">
            <v>24.16.09</v>
          </cell>
          <cell r="E372" t="str">
            <v>Tubo De concreto D=0,60m classe CA-3</v>
          </cell>
          <cell r="F372" t="str">
            <v>m</v>
          </cell>
        </row>
        <row r="373">
          <cell r="B373" t="str">
            <v>4.1.114</v>
          </cell>
          <cell r="D373" t="str">
            <v>24.16.10.10</v>
          </cell>
          <cell r="E373" t="str">
            <v>Tubo De concreto D=0,60m classe CA-4</v>
          </cell>
          <cell r="F373" t="str">
            <v>m</v>
          </cell>
        </row>
        <row r="374">
          <cell r="B374" t="str">
            <v>4.1.115</v>
          </cell>
          <cell r="D374" t="str">
            <v>24.16.11</v>
          </cell>
          <cell r="E374" t="str">
            <v>Tubo De concreto D=0,80m classe CA-1</v>
          </cell>
          <cell r="F374" t="str">
            <v>m</v>
          </cell>
        </row>
        <row r="375">
          <cell r="B375" t="str">
            <v>4.1.116</v>
          </cell>
          <cell r="D375" t="str">
            <v>24.16.12</v>
          </cell>
          <cell r="E375" t="str">
            <v>Tubo De concreto D=0,80m classe CA-2</v>
          </cell>
          <cell r="F375" t="str">
            <v>m</v>
          </cell>
        </row>
        <row r="376">
          <cell r="B376" t="str">
            <v>4.1.117</v>
          </cell>
          <cell r="D376" t="str">
            <v>24.16.13</v>
          </cell>
          <cell r="E376" t="str">
            <v>Tubo De concreto D=0,80m classe CA-3</v>
          </cell>
          <cell r="F376" t="str">
            <v>m</v>
          </cell>
        </row>
        <row r="377">
          <cell r="B377" t="str">
            <v>4.1.118</v>
          </cell>
          <cell r="D377" t="str">
            <v>24.16.14</v>
          </cell>
          <cell r="E377" t="str">
            <v>Tubo De concreto D=0,80m classe CA-4</v>
          </cell>
          <cell r="F377" t="str">
            <v>m</v>
          </cell>
        </row>
        <row r="378">
          <cell r="B378" t="str">
            <v>4.1.119</v>
          </cell>
          <cell r="D378" t="str">
            <v>24.16.15</v>
          </cell>
          <cell r="E378" t="str">
            <v xml:space="preserve">Tubo De concreto D=1,00m classe CA-1 </v>
          </cell>
          <cell r="F378" t="str">
            <v>m</v>
          </cell>
        </row>
        <row r="379">
          <cell r="B379" t="str">
            <v>4.1.120</v>
          </cell>
          <cell r="D379" t="str">
            <v>24.16.16</v>
          </cell>
          <cell r="E379" t="str">
            <v xml:space="preserve">Tubo De concreto D=1,00m classe CA-2 </v>
          </cell>
          <cell r="F379" t="str">
            <v>m</v>
          </cell>
        </row>
        <row r="380">
          <cell r="B380" t="str">
            <v>4.1.121</v>
          </cell>
          <cell r="D380" t="str">
            <v>24.16.17</v>
          </cell>
          <cell r="E380" t="str">
            <v>Tubo De concreto D=1,00m classe CA-3</v>
          </cell>
          <cell r="F380" t="str">
            <v>m</v>
          </cell>
        </row>
        <row r="381">
          <cell r="B381" t="str">
            <v>4.1.122</v>
          </cell>
          <cell r="D381" t="str">
            <v>24.16.18</v>
          </cell>
          <cell r="E381" t="str">
            <v>Tubo De concreto D=1,00m classe CA-4</v>
          </cell>
          <cell r="F381" t="str">
            <v>m</v>
          </cell>
        </row>
        <row r="382">
          <cell r="B382" t="str">
            <v>4.1.123</v>
          </cell>
          <cell r="D382" t="str">
            <v>24.16.19</v>
          </cell>
          <cell r="E382" t="str">
            <v>Tubo De concreto D=1,20m classe CA-1</v>
          </cell>
          <cell r="F382" t="str">
            <v>m</v>
          </cell>
        </row>
        <row r="383">
          <cell r="B383" t="str">
            <v>4.1.124</v>
          </cell>
          <cell r="D383" t="str">
            <v>24.16.20</v>
          </cell>
          <cell r="E383" t="str">
            <v>Tubo De concreto D=1,20m classe CA-2</v>
          </cell>
          <cell r="F383" t="str">
            <v>m</v>
          </cell>
        </row>
        <row r="384">
          <cell r="B384" t="str">
            <v>4.1.125</v>
          </cell>
          <cell r="D384" t="str">
            <v>24.16.21</v>
          </cell>
          <cell r="E384" t="str">
            <v>Tubo De concreto D=1,20m classe CA-3</v>
          </cell>
          <cell r="F384" t="str">
            <v>m</v>
          </cell>
        </row>
        <row r="385">
          <cell r="B385" t="str">
            <v>4.1.126</v>
          </cell>
          <cell r="D385" t="str">
            <v>24.16.22</v>
          </cell>
          <cell r="E385" t="str">
            <v>Tubo De concreto D=1,20m classe CA-4</v>
          </cell>
          <cell r="F385" t="str">
            <v>m</v>
          </cell>
        </row>
        <row r="386">
          <cell r="B386" t="str">
            <v>4.1.127</v>
          </cell>
          <cell r="D386" t="str">
            <v>24.16.23</v>
          </cell>
          <cell r="E386" t="str">
            <v>Tubo De concreto D=1,50m classe CA-1</v>
          </cell>
          <cell r="F386" t="str">
            <v>m</v>
          </cell>
        </row>
        <row r="387">
          <cell r="B387" t="str">
            <v>4.1.128</v>
          </cell>
          <cell r="D387" t="str">
            <v>24.16.24</v>
          </cell>
          <cell r="E387" t="str">
            <v>Tubo De concreto D=1,50m classe CA-2</v>
          </cell>
          <cell r="F387" t="str">
            <v>m</v>
          </cell>
        </row>
        <row r="388">
          <cell r="B388" t="str">
            <v>4.1.129</v>
          </cell>
          <cell r="D388" t="str">
            <v>24.16.25</v>
          </cell>
          <cell r="E388" t="str">
            <v>Tubo De concreto D=1,50m classe CA-3</v>
          </cell>
          <cell r="F388" t="str">
            <v>m</v>
          </cell>
        </row>
        <row r="389">
          <cell r="B389" t="str">
            <v>4.1.130</v>
          </cell>
          <cell r="D389" t="str">
            <v>24.16.26</v>
          </cell>
          <cell r="E389" t="str">
            <v>Tubo De concreto D=1,50m classe CA-4</v>
          </cell>
          <cell r="F389" t="str">
            <v>m</v>
          </cell>
        </row>
        <row r="390">
          <cell r="B390" t="str">
            <v>4.1.131</v>
          </cell>
          <cell r="D390" t="str">
            <v>24.16.27</v>
          </cell>
          <cell r="E390" t="str">
            <v>Tubo de concreto simples D=0,40m</v>
          </cell>
          <cell r="F390" t="str">
            <v>m</v>
          </cell>
        </row>
        <row r="391">
          <cell r="B391" t="str">
            <v>4.1.132</v>
          </cell>
          <cell r="D391" t="str">
            <v>24.16.28</v>
          </cell>
          <cell r="E391" t="str">
            <v>Tubo de concreto simples D=0,60m</v>
          </cell>
          <cell r="F391" t="str">
            <v>m</v>
          </cell>
        </row>
        <row r="392">
          <cell r="B392" t="str">
            <v>4.1.133</v>
          </cell>
          <cell r="D392" t="str">
            <v>24.16.29</v>
          </cell>
          <cell r="F392" t="str">
            <v>m</v>
          </cell>
        </row>
        <row r="393">
          <cell r="B393" t="str">
            <v>4.1.134</v>
          </cell>
          <cell r="D393" t="str">
            <v>24.16.30</v>
          </cell>
          <cell r="F393" t="str">
            <v>m</v>
          </cell>
        </row>
        <row r="394">
          <cell r="B394" t="str">
            <v>4.1.135</v>
          </cell>
          <cell r="D394" t="str">
            <v>24.16.31</v>
          </cell>
          <cell r="F394" t="str">
            <v>m</v>
          </cell>
        </row>
        <row r="395">
          <cell r="B395" t="str">
            <v>4.1.136</v>
          </cell>
          <cell r="D395" t="str">
            <v>24.16.32</v>
          </cell>
          <cell r="F395" t="str">
            <v>m</v>
          </cell>
        </row>
        <row r="396">
          <cell r="B396" t="str">
            <v>4.1.137</v>
          </cell>
          <cell r="D396" t="str">
            <v>24.18.01</v>
          </cell>
          <cell r="E396" t="str">
            <v>Canaleta concreto 40 cm</v>
          </cell>
          <cell r="F396" t="str">
            <v>m</v>
          </cell>
        </row>
        <row r="397">
          <cell r="B397" t="str">
            <v>4.1.138</v>
          </cell>
          <cell r="D397" t="str">
            <v>24.18.02</v>
          </cell>
          <cell r="E397" t="str">
            <v>Canaleta concreto 60 cm</v>
          </cell>
          <cell r="F397" t="str">
            <v>m</v>
          </cell>
        </row>
        <row r="398">
          <cell r="B398" t="str">
            <v>4.1.139</v>
          </cell>
          <cell r="D398" t="str">
            <v>24.18.03</v>
          </cell>
          <cell r="E398" t="str">
            <v>Canaleta concreto 80 cm</v>
          </cell>
          <cell r="F398" t="str">
            <v>m</v>
          </cell>
        </row>
        <row r="399">
          <cell r="B399" t="str">
            <v>4.1.140</v>
          </cell>
          <cell r="D399" t="str">
            <v>24.19.01</v>
          </cell>
          <cell r="E399" t="str">
            <v>Lastro de concreto Fck 10 MPa</v>
          </cell>
          <cell r="F399" t="str">
            <v>m³</v>
          </cell>
        </row>
        <row r="400">
          <cell r="B400" t="str">
            <v>4.1.141</v>
          </cell>
          <cell r="D400" t="str">
            <v>24.19.02</v>
          </cell>
          <cell r="E400" t="str">
            <v>Sarjeta pré-fabricada de concreto Fck 15 MPa</v>
          </cell>
          <cell r="F400" t="str">
            <v>m²</v>
          </cell>
        </row>
        <row r="401">
          <cell r="B401" t="str">
            <v>4.1.142</v>
          </cell>
          <cell r="D401" t="str">
            <v>24.19.03</v>
          </cell>
          <cell r="E401" t="str">
            <v>Guia pre-fabricada concreto Fck 15 MPa</v>
          </cell>
          <cell r="F401" t="str">
            <v>m</v>
          </cell>
        </row>
        <row r="402">
          <cell r="B402" t="str">
            <v>4.1.143</v>
          </cell>
          <cell r="D402" t="str">
            <v>24.19.04</v>
          </cell>
          <cell r="E402" t="str">
            <v>Sarjeta concreto Fck 15 MPa</v>
          </cell>
          <cell r="F402" t="str">
            <v>m³</v>
          </cell>
        </row>
        <row r="403">
          <cell r="B403" t="str">
            <v>4.1.144</v>
          </cell>
          <cell r="D403" t="str">
            <v>24.19.05</v>
          </cell>
          <cell r="E403" t="str">
            <v>Guia concreto Fck 15 MPa</v>
          </cell>
          <cell r="F403" t="str">
            <v>m³</v>
          </cell>
        </row>
        <row r="404">
          <cell r="B404" t="str">
            <v>4.1.145</v>
          </cell>
          <cell r="D404" t="str">
            <v>24.19.06</v>
          </cell>
          <cell r="E404" t="str">
            <v>Telar e tampão de ferro fundido</v>
          </cell>
          <cell r="F404" t="str">
            <v>un</v>
          </cell>
        </row>
        <row r="405">
          <cell r="B405" t="str">
            <v>4.1.146</v>
          </cell>
          <cell r="D405" t="str">
            <v>24.19.07</v>
          </cell>
          <cell r="E405" t="str">
            <v>Grelha de concreto 0,10 X ,094 x 1,20m</v>
          </cell>
          <cell r="F405" t="str">
            <v>un</v>
          </cell>
        </row>
        <row r="406">
          <cell r="B406" t="str">
            <v>4.1.147</v>
          </cell>
          <cell r="D406" t="str">
            <v>24.19.07.01</v>
          </cell>
          <cell r="F406" t="str">
            <v>un</v>
          </cell>
        </row>
        <row r="407">
          <cell r="B407" t="str">
            <v>4.1.148</v>
          </cell>
          <cell r="D407" t="str">
            <v>24.19.08</v>
          </cell>
          <cell r="E407" t="str">
            <v xml:space="preserve">Grelha de fºfº p/ boca de lobo tipo GRS-135 </v>
          </cell>
          <cell r="F407" t="str">
            <v>un</v>
          </cell>
        </row>
        <row r="408">
          <cell r="B408" t="str">
            <v>4.1.149</v>
          </cell>
          <cell r="D408" t="str">
            <v>24.20.01</v>
          </cell>
          <cell r="E408" t="str">
            <v>Tubo aço corr.galv.met.não destrutivo</v>
          </cell>
          <cell r="F408" t="str">
            <v>kg</v>
          </cell>
        </row>
        <row r="409">
          <cell r="B409" t="str">
            <v>4.1.150</v>
          </cell>
          <cell r="D409" t="str">
            <v>24.20.02</v>
          </cell>
          <cell r="E409" t="str">
            <v>Tubo aço corr.epoxy met.não destrutivo</v>
          </cell>
          <cell r="F409" t="str">
            <v>kg</v>
          </cell>
        </row>
        <row r="410">
          <cell r="B410" t="str">
            <v>4.1.151</v>
          </cell>
          <cell r="D410" t="str">
            <v>24.20.03</v>
          </cell>
          <cell r="E410" t="str">
            <v>Tubo aço corr.galv.met. destrutivo</v>
          </cell>
          <cell r="F410" t="str">
            <v>kg</v>
          </cell>
        </row>
        <row r="411">
          <cell r="B411" t="str">
            <v>4.1.152</v>
          </cell>
          <cell r="D411" t="str">
            <v>24.20.04</v>
          </cell>
          <cell r="E411" t="str">
            <v>Tubo aço corr.epoxy met. destrutivo</v>
          </cell>
          <cell r="F411" t="str">
            <v>kg</v>
          </cell>
        </row>
        <row r="412">
          <cell r="B412" t="str">
            <v>4.1.153</v>
          </cell>
          <cell r="D412" t="str">
            <v>24.21.01</v>
          </cell>
          <cell r="E412" t="str">
            <v>Broca de concreto armado D=20,00cm</v>
          </cell>
          <cell r="F412" t="str">
            <v>m</v>
          </cell>
        </row>
        <row r="413">
          <cell r="B413" t="str">
            <v>4.1.154</v>
          </cell>
          <cell r="D413" t="str">
            <v>24.21.02</v>
          </cell>
          <cell r="E413" t="str">
            <v>Broca de concreto armado D=25,00cm</v>
          </cell>
          <cell r="F413" t="str">
            <v>m</v>
          </cell>
        </row>
        <row r="414">
          <cell r="B414" t="str">
            <v>4.1.155</v>
          </cell>
          <cell r="D414" t="str">
            <v>24.21.03</v>
          </cell>
          <cell r="E414" t="str">
            <v>Broca de concreto armado D=15,00cm</v>
          </cell>
          <cell r="F414" t="str">
            <v>m</v>
          </cell>
        </row>
        <row r="416">
          <cell r="B416" t="str">
            <v>Cód. Colinas</v>
          </cell>
          <cell r="D416" t="str">
            <v>Código</v>
          </cell>
          <cell r="E416" t="str">
            <v>Serviços</v>
          </cell>
          <cell r="F416" t="str">
            <v>Unid.</v>
          </cell>
        </row>
        <row r="419">
          <cell r="D419" t="str">
            <v>FASE-25 OBRAS DE CONTENÇÃO</v>
          </cell>
        </row>
        <row r="420">
          <cell r="B420" t="str">
            <v>5.1.1</v>
          </cell>
          <cell r="D420" t="str">
            <v>25.01.01</v>
          </cell>
          <cell r="E420" t="str">
            <v>Aterro de acesso</v>
          </cell>
          <cell r="F420" t="str">
            <v>m³</v>
          </cell>
        </row>
        <row r="421">
          <cell r="B421" t="str">
            <v>5.1.2</v>
          </cell>
          <cell r="D421" t="str">
            <v>25.01.03.05</v>
          </cell>
          <cell r="E421" t="str">
            <v>At. Solo cim. 6% pulv.</v>
          </cell>
          <cell r="F421" t="str">
            <v>m³</v>
          </cell>
        </row>
        <row r="422">
          <cell r="B422" t="str">
            <v>5.1.3</v>
          </cell>
          <cell r="D422" t="str">
            <v>25.02.01</v>
          </cell>
          <cell r="E422" t="str">
            <v>Escavação manual para obras sem explosivos</v>
          </cell>
          <cell r="F422" t="str">
            <v>m³</v>
          </cell>
        </row>
        <row r="423">
          <cell r="B423" t="str">
            <v>5.1.4</v>
          </cell>
          <cell r="D423" t="str">
            <v>25.02.02</v>
          </cell>
          <cell r="E423" t="str">
            <v>Escavação mecânica para obras sem explosivos</v>
          </cell>
          <cell r="F423" t="str">
            <v>m³</v>
          </cell>
        </row>
        <row r="424">
          <cell r="B424" t="str">
            <v>5.1.5</v>
          </cell>
          <cell r="D424" t="str">
            <v>25.02.03</v>
          </cell>
          <cell r="E424" t="str">
            <v>Escavação mecânica para obras com explosivo</v>
          </cell>
          <cell r="F424" t="str">
            <v>m³</v>
          </cell>
        </row>
        <row r="425">
          <cell r="B425" t="str">
            <v>5.1.6</v>
          </cell>
          <cell r="D425" t="str">
            <v>25.02.04</v>
          </cell>
          <cell r="E425" t="str">
            <v>Escavação corta-rio sem explosivo</v>
          </cell>
          <cell r="F425" t="str">
            <v>m³</v>
          </cell>
        </row>
        <row r="426">
          <cell r="B426" t="str">
            <v>5.1.7</v>
          </cell>
          <cell r="D426" t="str">
            <v>25.02.05</v>
          </cell>
          <cell r="E426" t="str">
            <v>Escavação corta-rio com explosivo</v>
          </cell>
          <cell r="F426" t="str">
            <v>m³</v>
          </cell>
        </row>
        <row r="427">
          <cell r="B427" t="str">
            <v>5.1.8</v>
          </cell>
          <cell r="D427" t="str">
            <v>25.02.06</v>
          </cell>
          <cell r="E427" t="str">
            <v>Escavação fund., bueiro ou dreno sem expl. até 2 m</v>
          </cell>
          <cell r="F427" t="str">
            <v>m³</v>
          </cell>
        </row>
        <row r="428">
          <cell r="B428" t="str">
            <v>5.1.9</v>
          </cell>
          <cell r="D428" t="str">
            <v>25.02.07</v>
          </cell>
          <cell r="E428" t="str">
            <v>Acresc. p/Escav. 1,5 m profundidade, além 2m</v>
          </cell>
          <cell r="F428" t="str">
            <v>m³</v>
          </cell>
        </row>
        <row r="429">
          <cell r="B429" t="str">
            <v>5.1.10</v>
          </cell>
          <cell r="D429" t="str">
            <v>25.02.08</v>
          </cell>
          <cell r="E429" t="str">
            <v>Escavação fund., bueiro ou dreno c/expl. até 2 m</v>
          </cell>
          <cell r="F429" t="str">
            <v>m³</v>
          </cell>
        </row>
        <row r="430">
          <cell r="B430" t="str">
            <v>5.1.11</v>
          </cell>
          <cell r="D430" t="str">
            <v>25.02.09</v>
          </cell>
          <cell r="E430" t="str">
            <v>Acresc.escav. ensec.explos.c/ 1,5m prof. além 2m</v>
          </cell>
          <cell r="F430" t="str">
            <v>m³</v>
          </cell>
        </row>
        <row r="431">
          <cell r="B431" t="str">
            <v>5.1.12</v>
          </cell>
          <cell r="D431" t="str">
            <v>25.02.10</v>
          </cell>
          <cell r="E431" t="str">
            <v>Escavação fund. dentro ensec. sem expl. até 3m</v>
          </cell>
          <cell r="F431" t="str">
            <v>m³</v>
          </cell>
        </row>
        <row r="432">
          <cell r="B432" t="str">
            <v>5.1.13</v>
          </cell>
          <cell r="D432" t="str">
            <v>25.02.11</v>
          </cell>
          <cell r="E432" t="str">
            <v>Acresc. p/escav. ensec. p/cada 1m prof. além 3m</v>
          </cell>
          <cell r="F432" t="str">
            <v>m³</v>
          </cell>
        </row>
        <row r="433">
          <cell r="B433" t="str">
            <v>5.1.14</v>
          </cell>
          <cell r="D433" t="str">
            <v>25.02.12</v>
          </cell>
          <cell r="E433" t="str">
            <v>Escavação fund. dentro ensec. com expl. até 3 m</v>
          </cell>
          <cell r="F433" t="str">
            <v>m³</v>
          </cell>
        </row>
        <row r="434">
          <cell r="B434" t="str">
            <v>5.1.15</v>
          </cell>
          <cell r="D434" t="str">
            <v>25.02.13</v>
          </cell>
          <cell r="E434" t="str">
            <v>Acresc. p/escav. ensec.c/explos.c/ 1,5m além 3m</v>
          </cell>
          <cell r="F434" t="str">
            <v>m³</v>
          </cell>
        </row>
        <row r="435">
          <cell r="B435" t="str">
            <v>5.1.16</v>
          </cell>
          <cell r="D435" t="str">
            <v>25.03.01</v>
          </cell>
          <cell r="E435" t="str">
            <v xml:space="preserve">Parede ensecadeira com prancha - esp. 2" </v>
          </cell>
          <cell r="F435" t="str">
            <v>m²</v>
          </cell>
        </row>
        <row r="436">
          <cell r="B436" t="str">
            <v>5.1.17</v>
          </cell>
          <cell r="D436" t="str">
            <v>25.03.02</v>
          </cell>
          <cell r="E436" t="str">
            <v xml:space="preserve">Parede ensecadeira com prancha - esp. 3" </v>
          </cell>
          <cell r="F436" t="str">
            <v>m²</v>
          </cell>
        </row>
        <row r="437">
          <cell r="B437" t="str">
            <v>5.1.18</v>
          </cell>
          <cell r="D437" t="str">
            <v>25.03.04</v>
          </cell>
          <cell r="E437" t="str">
            <v>Argila ench. ensecadeira, incl. apiloamento</v>
          </cell>
          <cell r="F437" t="str">
            <v>m³</v>
          </cell>
        </row>
        <row r="438">
          <cell r="B438" t="str">
            <v>5.1.19</v>
          </cell>
          <cell r="D438" t="str">
            <v>25.03.05</v>
          </cell>
          <cell r="E438" t="str">
            <v>Esgotamento continuo água</v>
          </cell>
          <cell r="F438" t="str">
            <v>m³</v>
          </cell>
        </row>
        <row r="439">
          <cell r="B439" t="str">
            <v>5.1.20</v>
          </cell>
          <cell r="D439" t="str">
            <v>25.03.06</v>
          </cell>
          <cell r="E439" t="str">
            <v>Escoramento de valas/cavas p/ fund. contínuo</v>
          </cell>
          <cell r="F439" t="str">
            <v>m²</v>
          </cell>
        </row>
        <row r="440">
          <cell r="B440" t="str">
            <v>5.1.21</v>
          </cell>
          <cell r="D440" t="str">
            <v>25.03.08</v>
          </cell>
          <cell r="E440" t="str">
            <v>Escoramento para formas</v>
          </cell>
          <cell r="F440" t="str">
            <v>m²</v>
          </cell>
        </row>
        <row r="441">
          <cell r="B441" t="str">
            <v>5.1.22</v>
          </cell>
          <cell r="D441" t="str">
            <v>25.04.01</v>
          </cell>
          <cell r="E441" t="str">
            <v>Estaca concreto pre-moldado20cm 20/25 T</v>
          </cell>
          <cell r="F441" t="str">
            <v>m</v>
          </cell>
        </row>
        <row r="442">
          <cell r="B442" t="str">
            <v>5.1.23</v>
          </cell>
          <cell r="D442" t="str">
            <v>25.04.02</v>
          </cell>
          <cell r="E442" t="str">
            <v xml:space="preserve">Estaca concreto pre-moldado25cm - 30/35 T </v>
          </cell>
          <cell r="F442" t="str">
            <v>m</v>
          </cell>
        </row>
        <row r="443">
          <cell r="B443" t="str">
            <v>5.1.24</v>
          </cell>
          <cell r="D443" t="str">
            <v>25.04.03</v>
          </cell>
          <cell r="E443" t="str">
            <v>Estaca concreto pre-moldado30cm - 40/45 T</v>
          </cell>
          <cell r="F443" t="str">
            <v>m</v>
          </cell>
        </row>
        <row r="444">
          <cell r="B444" t="str">
            <v>5.1.25</v>
          </cell>
          <cell r="D444" t="str">
            <v>25.04.04</v>
          </cell>
          <cell r="E444" t="str">
            <v>Estaca concreto pre-moldado35cm 50/60 T</v>
          </cell>
          <cell r="F444" t="str">
            <v>m</v>
          </cell>
        </row>
        <row r="445">
          <cell r="B445" t="str">
            <v>5.1.26</v>
          </cell>
          <cell r="D445" t="str">
            <v>25.04.05</v>
          </cell>
          <cell r="E445" t="str">
            <v>Estaca concreto pre-moldado40cm - 70/80 T</v>
          </cell>
          <cell r="F445" t="str">
            <v>m</v>
          </cell>
        </row>
        <row r="446">
          <cell r="B446" t="str">
            <v>5.1.27</v>
          </cell>
          <cell r="D446" t="str">
            <v>25.04.06</v>
          </cell>
          <cell r="E446" t="str">
            <v>Estaca metálica, fornec.e cravação</v>
          </cell>
          <cell r="F446" t="str">
            <v>kg</v>
          </cell>
        </row>
        <row r="447">
          <cell r="B447" t="str">
            <v>5.1.28</v>
          </cell>
          <cell r="D447" t="str">
            <v>25.04.07</v>
          </cell>
          <cell r="E447" t="str">
            <v>Estaca de madeira D=20cm - 8ton</v>
          </cell>
          <cell r="F447" t="str">
            <v>m</v>
          </cell>
        </row>
        <row r="448">
          <cell r="B448" t="str">
            <v>5.1.29</v>
          </cell>
          <cell r="D448" t="str">
            <v>25.04.08</v>
          </cell>
          <cell r="E448" t="str">
            <v>Estaca de madeira D=25cm - 15ton</v>
          </cell>
          <cell r="F448" t="str">
            <v>m</v>
          </cell>
        </row>
        <row r="449">
          <cell r="B449" t="str">
            <v>5.1.30</v>
          </cell>
          <cell r="D449" t="str">
            <v>25.04.09</v>
          </cell>
          <cell r="E449" t="str">
            <v>Estaca raiz em solo D= 15cm</v>
          </cell>
          <cell r="F449" t="str">
            <v>m</v>
          </cell>
        </row>
        <row r="450">
          <cell r="B450" t="str">
            <v>5.1.31</v>
          </cell>
          <cell r="D450" t="str">
            <v>25.04.10</v>
          </cell>
          <cell r="E450" t="str">
            <v>Estaca raiz em solo D= 16cm</v>
          </cell>
          <cell r="F450" t="str">
            <v>m</v>
          </cell>
        </row>
        <row r="451">
          <cell r="B451" t="str">
            <v>5.1.32</v>
          </cell>
          <cell r="D451" t="str">
            <v>25.04.11</v>
          </cell>
          <cell r="E451" t="str">
            <v>Estaca raiz em solo D= 20cm</v>
          </cell>
          <cell r="F451" t="str">
            <v>m</v>
          </cell>
        </row>
        <row r="452">
          <cell r="B452" t="str">
            <v>5.1.33</v>
          </cell>
          <cell r="D452" t="str">
            <v>25.04.12</v>
          </cell>
          <cell r="E452" t="str">
            <v>Estaca raiz em solo D= 25cm</v>
          </cell>
          <cell r="F452" t="str">
            <v>m</v>
          </cell>
        </row>
        <row r="453">
          <cell r="B453" t="str">
            <v>5.1.34</v>
          </cell>
          <cell r="D453" t="str">
            <v>25.04.13</v>
          </cell>
          <cell r="E453" t="str">
            <v>Estaca raiz em solo D= 31cm</v>
          </cell>
          <cell r="F453" t="str">
            <v>m</v>
          </cell>
        </row>
        <row r="454">
          <cell r="B454" t="str">
            <v>5.1.35</v>
          </cell>
          <cell r="D454" t="str">
            <v>25.04.14</v>
          </cell>
          <cell r="E454" t="str">
            <v>Estaca raiz em solo D= 40cm</v>
          </cell>
          <cell r="F454" t="str">
            <v>m</v>
          </cell>
        </row>
        <row r="455">
          <cell r="B455" t="str">
            <v>5.1.36</v>
          </cell>
          <cell r="D455" t="str">
            <v>25.04.15</v>
          </cell>
          <cell r="E455" t="str">
            <v>Estaca raiz em rocha alterada D= 15cm</v>
          </cell>
          <cell r="F455" t="str">
            <v>m</v>
          </cell>
        </row>
        <row r="456">
          <cell r="B456" t="str">
            <v>5.1.37</v>
          </cell>
          <cell r="D456" t="str">
            <v>25.04.16</v>
          </cell>
          <cell r="E456" t="str">
            <v>Estaca raiz em rocha alterada D= 16cm</v>
          </cell>
          <cell r="F456" t="str">
            <v>m</v>
          </cell>
        </row>
        <row r="457">
          <cell r="B457" t="str">
            <v>5.1.38</v>
          </cell>
          <cell r="D457" t="str">
            <v>25.04.17</v>
          </cell>
          <cell r="E457" t="str">
            <v>Estaca raiz em rocha alterada D= 20cm</v>
          </cell>
          <cell r="F457" t="str">
            <v>m</v>
          </cell>
        </row>
        <row r="458">
          <cell r="B458" t="str">
            <v>5.1.39</v>
          </cell>
          <cell r="D458" t="str">
            <v>25.04.18</v>
          </cell>
          <cell r="E458" t="str">
            <v>Estaca raiz em rocha alterada D= 25cm</v>
          </cell>
          <cell r="F458" t="str">
            <v>m</v>
          </cell>
        </row>
        <row r="459">
          <cell r="B459" t="str">
            <v>5.1.40</v>
          </cell>
          <cell r="D459" t="str">
            <v>25.04.19</v>
          </cell>
          <cell r="E459" t="str">
            <v>Estaca raiz em rocha alterada D= 31cm</v>
          </cell>
          <cell r="F459" t="str">
            <v>m</v>
          </cell>
        </row>
        <row r="460">
          <cell r="B460" t="str">
            <v>5.1.41</v>
          </cell>
          <cell r="D460" t="str">
            <v>25.04.20</v>
          </cell>
          <cell r="E460" t="str">
            <v>Estaca raiz em rocha alterada D= 40cm</v>
          </cell>
          <cell r="F460" t="str">
            <v>m</v>
          </cell>
        </row>
        <row r="461">
          <cell r="B461" t="str">
            <v>5.1.42</v>
          </cell>
          <cell r="D461" t="str">
            <v>25.04.21</v>
          </cell>
          <cell r="E461" t="str">
            <v>Estaca raiz - Taxa de instalação equipamento</v>
          </cell>
          <cell r="F461" t="str">
            <v>un</v>
          </cell>
        </row>
        <row r="462">
          <cell r="B462" t="str">
            <v>5.1.43</v>
          </cell>
          <cell r="D462" t="str">
            <v>25.05.01</v>
          </cell>
          <cell r="E462" t="str">
            <v>Andaime de madeira</v>
          </cell>
          <cell r="F462" t="str">
            <v>m³</v>
          </cell>
        </row>
        <row r="463">
          <cell r="B463" t="str">
            <v>5.1.44</v>
          </cell>
          <cell r="D463" t="str">
            <v>25.05.02</v>
          </cell>
          <cell r="E463" t="str">
            <v>Andaime tubular</v>
          </cell>
          <cell r="F463" t="str">
            <v>m³</v>
          </cell>
        </row>
        <row r="464">
          <cell r="B464" t="str">
            <v>5.1.45</v>
          </cell>
          <cell r="D464" t="str">
            <v>25.06.01</v>
          </cell>
          <cell r="E464" t="str">
            <v>Forma plana para conc. armado comum</v>
          </cell>
          <cell r="F464" t="str">
            <v>m²</v>
          </cell>
        </row>
        <row r="465">
          <cell r="B465" t="str">
            <v>5.1.46</v>
          </cell>
          <cell r="D465" t="str">
            <v>25.06.02</v>
          </cell>
          <cell r="E465" t="str">
            <v>Formas para concreto protendido ou aparente</v>
          </cell>
          <cell r="F465" t="str">
            <v>m²</v>
          </cell>
        </row>
        <row r="466">
          <cell r="B466" t="str">
            <v>5.1.47</v>
          </cell>
          <cell r="D466" t="str">
            <v>25.07.01</v>
          </cell>
          <cell r="E466" t="str">
            <v>Aço CA-25</v>
          </cell>
          <cell r="F466" t="str">
            <v>kg</v>
          </cell>
        </row>
        <row r="467">
          <cell r="B467" t="str">
            <v>5.1.48</v>
          </cell>
          <cell r="D467" t="str">
            <v>25.07.02</v>
          </cell>
          <cell r="E467" t="str">
            <v>Aço CA-50</v>
          </cell>
          <cell r="F467" t="str">
            <v>kg</v>
          </cell>
        </row>
        <row r="468">
          <cell r="B468" t="str">
            <v>5.1.49</v>
          </cell>
          <cell r="D468" t="str">
            <v>25.07.03</v>
          </cell>
          <cell r="E468" t="str">
            <v>Aço CA-60</v>
          </cell>
          <cell r="F468" t="str">
            <v>kg</v>
          </cell>
        </row>
        <row r="469">
          <cell r="B469" t="str">
            <v>5.1.50</v>
          </cell>
          <cell r="D469" t="str">
            <v>25.07.04</v>
          </cell>
          <cell r="E469" t="str">
            <v>Aço para concreto protendido</v>
          </cell>
          <cell r="F469" t="str">
            <v>kg</v>
          </cell>
        </row>
        <row r="470">
          <cell r="B470" t="str">
            <v>5.1.51</v>
          </cell>
          <cell r="D470" t="str">
            <v>25.07.05</v>
          </cell>
          <cell r="E470" t="str">
            <v>Tela metálica</v>
          </cell>
          <cell r="F470" t="str">
            <v>kg</v>
          </cell>
        </row>
        <row r="471">
          <cell r="B471" t="str">
            <v>5.1.52</v>
          </cell>
          <cell r="D471" t="str">
            <v>25.07.06</v>
          </cell>
          <cell r="E471" t="str">
            <v xml:space="preserve">Aço para concreto protendido tipo Dywidag </v>
          </cell>
          <cell r="F471" t="str">
            <v>kg</v>
          </cell>
        </row>
        <row r="472">
          <cell r="B472" t="str">
            <v>5.1.53</v>
          </cell>
          <cell r="D472" t="str">
            <v>25.08.02</v>
          </cell>
          <cell r="E472" t="str">
            <v>Apar. anc. p/ cabos de protensão ativo de 12 f -8 mm</v>
          </cell>
          <cell r="F472" t="str">
            <v>un</v>
          </cell>
        </row>
        <row r="473">
          <cell r="B473" t="str">
            <v>5.1.54</v>
          </cell>
          <cell r="D473" t="str">
            <v>25.08.03</v>
          </cell>
          <cell r="E473" t="str">
            <v>Apar. anc. p/ cabos de protensão ativo de 4 f -1/2"</v>
          </cell>
          <cell r="F473" t="str">
            <v>un</v>
          </cell>
        </row>
        <row r="474">
          <cell r="B474" t="str">
            <v>5.1.55</v>
          </cell>
          <cell r="D474" t="str">
            <v>25.08.04</v>
          </cell>
          <cell r="E474" t="str">
            <v>Apar. anc. p/ cabos de protensão ativo de 6 f -1/2"</v>
          </cell>
          <cell r="F474" t="str">
            <v>un</v>
          </cell>
        </row>
        <row r="475">
          <cell r="B475" t="str">
            <v>5.1.56</v>
          </cell>
          <cell r="D475" t="str">
            <v>25.08.05</v>
          </cell>
          <cell r="E475" t="str">
            <v>Apar. anc. p/ cabos de protensão ativo de 12 f -1/2"</v>
          </cell>
          <cell r="F475" t="str">
            <v>un</v>
          </cell>
        </row>
        <row r="476">
          <cell r="B476" t="str">
            <v>5.1.57</v>
          </cell>
          <cell r="D476" t="str">
            <v>25.08.06</v>
          </cell>
          <cell r="E476" t="str">
            <v>Apar. anc. p/ cabos de protensão ativo de 19 f -1/2"</v>
          </cell>
          <cell r="F476" t="str">
            <v>un</v>
          </cell>
        </row>
        <row r="477">
          <cell r="B477" t="str">
            <v>5.1.58</v>
          </cell>
          <cell r="D477" t="str">
            <v>25.08.07</v>
          </cell>
          <cell r="E477" t="str">
            <v>Apar. anc. p/ cabos de protensão ativo de 22 f -1/2"</v>
          </cell>
          <cell r="F477" t="str">
            <v>un</v>
          </cell>
        </row>
        <row r="478">
          <cell r="B478" t="str">
            <v>5.1.59</v>
          </cell>
          <cell r="D478" t="str">
            <v>25.08.09</v>
          </cell>
          <cell r="E478" t="str">
            <v>Apar. anc. p/ cabos de protensão pas. de 4 f -1/2"</v>
          </cell>
          <cell r="F478" t="str">
            <v>un</v>
          </cell>
        </row>
        <row r="479">
          <cell r="B479" t="str">
            <v>5.1.60</v>
          </cell>
          <cell r="D479" t="str">
            <v>25.08.10</v>
          </cell>
          <cell r="E479" t="str">
            <v>Apar. anc. p/ cabos de protensão pas. de 6 f -1/2"</v>
          </cell>
          <cell r="F479" t="str">
            <v>un</v>
          </cell>
        </row>
        <row r="480">
          <cell r="B480" t="str">
            <v>5.1.61</v>
          </cell>
          <cell r="D480" t="str">
            <v>25.08.12</v>
          </cell>
          <cell r="E480" t="str">
            <v>Apar. anc. p/ cabos de protensão pas. de 19 f -1/2"</v>
          </cell>
          <cell r="F480" t="str">
            <v>un</v>
          </cell>
        </row>
        <row r="481">
          <cell r="B481" t="str">
            <v>5.1.62</v>
          </cell>
          <cell r="D481" t="str">
            <v>25.08.15.01</v>
          </cell>
          <cell r="E481" t="str">
            <v>Tiran. 40 TF 5F D= 1/2"</v>
          </cell>
          <cell r="F481" t="str">
            <v>m</v>
          </cell>
        </row>
        <row r="482">
          <cell r="B482" t="str">
            <v>5.1.63</v>
          </cell>
          <cell r="D482" t="str">
            <v>25.08.15.02</v>
          </cell>
          <cell r="E482" t="str">
            <v>Tiran. 60 TF 8F D= 1/2"</v>
          </cell>
          <cell r="F482" t="str">
            <v>m</v>
          </cell>
        </row>
        <row r="483">
          <cell r="B483" t="str">
            <v>5.1.64</v>
          </cell>
          <cell r="D483" t="str">
            <v>25.08.15.03</v>
          </cell>
          <cell r="E483" t="str">
            <v>Tiran. 80 TF 10F D=1/2"</v>
          </cell>
          <cell r="F483" t="str">
            <v>m</v>
          </cell>
        </row>
        <row r="484">
          <cell r="B484" t="str">
            <v>5.1.65</v>
          </cell>
          <cell r="D484" t="str">
            <v>25.08.15.04</v>
          </cell>
          <cell r="E484" t="str">
            <v>Tiran. 100TF 12F D=1/2"</v>
          </cell>
          <cell r="F484" t="str">
            <v>m</v>
          </cell>
        </row>
        <row r="485">
          <cell r="B485" t="str">
            <v>5.1.66</v>
          </cell>
          <cell r="D485" t="str">
            <v>25.08.16.02</v>
          </cell>
          <cell r="E485" t="str">
            <v>Termo fixo para tirante 40tf 8 D= 1/2"</v>
          </cell>
          <cell r="F485" t="str">
            <v>un</v>
          </cell>
        </row>
        <row r="486">
          <cell r="B486" t="str">
            <v>5.1.67</v>
          </cell>
          <cell r="D486" t="str">
            <v>25.08.16.02</v>
          </cell>
          <cell r="E486" t="str">
            <v>Termo fixo para tirante 60tf 8 D= 1/2"</v>
          </cell>
          <cell r="F486" t="str">
            <v>un</v>
          </cell>
        </row>
        <row r="487">
          <cell r="B487" t="str">
            <v>5.1.68</v>
          </cell>
          <cell r="D487" t="str">
            <v>25.08.16.03</v>
          </cell>
          <cell r="E487" t="str">
            <v>Termo fixo para tirante 80tf 10 D= 1/2"</v>
          </cell>
          <cell r="F487" t="str">
            <v>un</v>
          </cell>
        </row>
        <row r="488">
          <cell r="B488" t="str">
            <v>5.1.69</v>
          </cell>
          <cell r="D488" t="str">
            <v>25.09.01</v>
          </cell>
          <cell r="E488" t="str">
            <v>Concreto Fck 10 MPa</v>
          </cell>
          <cell r="F488" t="str">
            <v>m³</v>
          </cell>
        </row>
        <row r="489">
          <cell r="B489" t="str">
            <v>5.1.70</v>
          </cell>
          <cell r="D489" t="str">
            <v>25.09.02</v>
          </cell>
          <cell r="E489" t="str">
            <v>Concreto Fck 15 MPa</v>
          </cell>
          <cell r="F489" t="str">
            <v>m³</v>
          </cell>
        </row>
        <row r="490">
          <cell r="B490" t="str">
            <v>5.1.71</v>
          </cell>
          <cell r="D490" t="str">
            <v>25.09.03</v>
          </cell>
          <cell r="E490" t="str">
            <v>Concreto Fck 18 MPa</v>
          </cell>
          <cell r="F490" t="str">
            <v>m³</v>
          </cell>
        </row>
        <row r="491">
          <cell r="B491" t="str">
            <v>5.1.72</v>
          </cell>
          <cell r="D491" t="str">
            <v>25.09.04</v>
          </cell>
          <cell r="E491" t="str">
            <v>Concreto Fck 20 Mpa</v>
          </cell>
          <cell r="F491" t="str">
            <v>m³</v>
          </cell>
        </row>
        <row r="492">
          <cell r="B492" t="str">
            <v>5.1.73</v>
          </cell>
          <cell r="D492" t="str">
            <v>25.09.05</v>
          </cell>
          <cell r="E492" t="str">
            <v>Concreto Fck 25 MPa</v>
          </cell>
          <cell r="F492" t="str">
            <v>m³</v>
          </cell>
        </row>
        <row r="493">
          <cell r="B493" t="str">
            <v>5.1.74</v>
          </cell>
          <cell r="D493" t="str">
            <v>25.09.06</v>
          </cell>
          <cell r="E493" t="str">
            <v>Concreto Fck 30 MPa</v>
          </cell>
          <cell r="F493" t="str">
            <v>m³</v>
          </cell>
        </row>
        <row r="494">
          <cell r="B494" t="str">
            <v>5.1.75</v>
          </cell>
          <cell r="D494" t="str">
            <v>25.09.07</v>
          </cell>
          <cell r="E494" t="str">
            <v>Concreto Fck 35 Mpa</v>
          </cell>
          <cell r="F494" t="str">
            <v>m³</v>
          </cell>
        </row>
        <row r="495">
          <cell r="B495" t="str">
            <v>5.1.76</v>
          </cell>
          <cell r="D495" t="str">
            <v>25.09.08</v>
          </cell>
          <cell r="E495" t="str">
            <v>Concreto Ciclópico</v>
          </cell>
          <cell r="F495" t="str">
            <v>m³</v>
          </cell>
        </row>
        <row r="496">
          <cell r="B496" t="str">
            <v>5.1.77</v>
          </cell>
          <cell r="D496" t="str">
            <v>25.09.10</v>
          </cell>
          <cell r="E496" t="str">
            <v>Concreto Projetado</v>
          </cell>
          <cell r="F496" t="str">
            <v>m³</v>
          </cell>
        </row>
        <row r="497">
          <cell r="B497" t="str">
            <v>5.1.78</v>
          </cell>
          <cell r="D497" t="str">
            <v>25.09.11</v>
          </cell>
          <cell r="E497" t="str">
            <v>Bombeamento concreto qualquer resistência</v>
          </cell>
          <cell r="F497" t="str">
            <v>m³</v>
          </cell>
        </row>
        <row r="498">
          <cell r="B498" t="str">
            <v>5.1.79</v>
          </cell>
          <cell r="D498" t="str">
            <v>25.09.12</v>
          </cell>
          <cell r="E498" t="str">
            <v>Injeção de calda de cimento</v>
          </cell>
          <cell r="F498" t="str">
            <v>kg</v>
          </cell>
        </row>
        <row r="499">
          <cell r="B499" t="str">
            <v>5.1.80</v>
          </cell>
          <cell r="D499" t="str">
            <v>25.09.13</v>
          </cell>
          <cell r="E499" t="str">
            <v>Concreto Fck 12 Mpa</v>
          </cell>
          <cell r="F499" t="str">
            <v>m³</v>
          </cell>
        </row>
        <row r="500">
          <cell r="B500" t="str">
            <v>5.1.81</v>
          </cell>
          <cell r="D500" t="str">
            <v>25.09.14</v>
          </cell>
          <cell r="E500" t="str">
            <v>Concreto Fck 16 MPa</v>
          </cell>
          <cell r="F500" t="str">
            <v>m³</v>
          </cell>
        </row>
        <row r="501">
          <cell r="B501" t="str">
            <v>5.1.82</v>
          </cell>
          <cell r="D501" t="str">
            <v>25.09.15</v>
          </cell>
          <cell r="E501" t="str">
            <v>Concreto Fck 40 Mpa</v>
          </cell>
          <cell r="F501" t="str">
            <v>m³</v>
          </cell>
        </row>
        <row r="502">
          <cell r="B502" t="str">
            <v>5.1.83</v>
          </cell>
          <cell r="D502" t="str">
            <v>25.10.01</v>
          </cell>
          <cell r="E502" t="str">
            <v>Perf. p/ dreno e tir.solo D=57,10mm (AX)</v>
          </cell>
          <cell r="F502" t="str">
            <v>m</v>
          </cell>
        </row>
        <row r="503">
          <cell r="B503" t="str">
            <v>5.1.84</v>
          </cell>
          <cell r="D503" t="str">
            <v>25.10.02</v>
          </cell>
          <cell r="E503" t="str">
            <v>Perf. p/ dreno e tir.solo D=73,00mm (BX)</v>
          </cell>
          <cell r="F503" t="str">
            <v>m</v>
          </cell>
        </row>
        <row r="504">
          <cell r="B504" t="str">
            <v>5.1.85</v>
          </cell>
          <cell r="D504" t="str">
            <v>25.10.03</v>
          </cell>
          <cell r="E504" t="str">
            <v>Perf. p/ dreno e tir.solo D=88,9mm (NX)</v>
          </cell>
          <cell r="F504" t="str">
            <v>m</v>
          </cell>
        </row>
        <row r="505">
          <cell r="B505" t="str">
            <v>5.1.86</v>
          </cell>
          <cell r="D505" t="str">
            <v>25.10.04</v>
          </cell>
          <cell r="E505" t="str">
            <v>Perf. p/ dreno e tir.solo D=114,30mm (HX)</v>
          </cell>
          <cell r="F505" t="str">
            <v>m</v>
          </cell>
        </row>
        <row r="506">
          <cell r="B506" t="str">
            <v>5.1.87</v>
          </cell>
          <cell r="D506" t="str">
            <v>25.10.05</v>
          </cell>
          <cell r="E506" t="str">
            <v>Perf. p/ dreno e tir.rochaalt. D=57,10mm (AX)</v>
          </cell>
          <cell r="F506" t="str">
            <v>m</v>
          </cell>
        </row>
        <row r="507">
          <cell r="B507" t="str">
            <v>5.1.88</v>
          </cell>
          <cell r="D507" t="str">
            <v>25.10.06</v>
          </cell>
          <cell r="E507" t="str">
            <v>Perf. p/ dreno e tir.rochaalt. D=73,00mm (BX)</v>
          </cell>
          <cell r="F507" t="str">
            <v>m</v>
          </cell>
        </row>
        <row r="508">
          <cell r="B508" t="str">
            <v>5.1.89</v>
          </cell>
          <cell r="D508" t="str">
            <v>25.10.07</v>
          </cell>
          <cell r="E508" t="str">
            <v>Perf. p/ dreno e tir.rochaalt. D=88,90mm (NX)</v>
          </cell>
          <cell r="F508" t="str">
            <v>m</v>
          </cell>
        </row>
        <row r="509">
          <cell r="B509" t="str">
            <v>5.1.90</v>
          </cell>
          <cell r="D509" t="str">
            <v>25.10.08</v>
          </cell>
          <cell r="E509" t="str">
            <v>Perf. p/ dreno e tir.rochaalt. D=114,30mm (HX)</v>
          </cell>
          <cell r="F509" t="str">
            <v>m</v>
          </cell>
        </row>
        <row r="510">
          <cell r="B510" t="str">
            <v>5.1.91</v>
          </cell>
          <cell r="D510" t="str">
            <v>25.10.09</v>
          </cell>
          <cell r="E510" t="str">
            <v>Perf. p/ dreno e tir.rocha sã D=57,10mm (AX)</v>
          </cell>
          <cell r="F510" t="str">
            <v>m</v>
          </cell>
        </row>
        <row r="511">
          <cell r="B511" t="str">
            <v>5.1.92</v>
          </cell>
          <cell r="D511" t="str">
            <v>25.10.10</v>
          </cell>
          <cell r="E511" t="str">
            <v>Perf. p/ dreno e tir.rocha sã D=73,00mm (BX)</v>
          </cell>
          <cell r="F511" t="str">
            <v>m</v>
          </cell>
        </row>
        <row r="512">
          <cell r="B512" t="str">
            <v>5.1.93</v>
          </cell>
          <cell r="D512" t="str">
            <v>25.10.11</v>
          </cell>
          <cell r="E512" t="str">
            <v>Perf. p/ dreno e tir.rocha sã D=88,90mm (NX)</v>
          </cell>
          <cell r="F512" t="str">
            <v>m</v>
          </cell>
        </row>
        <row r="513">
          <cell r="B513" t="str">
            <v>5.1.94</v>
          </cell>
          <cell r="D513" t="str">
            <v>25.10.12</v>
          </cell>
          <cell r="E513" t="str">
            <v>Perf. p/ dreno e tir.rocha sã D=114,30mm (HX)</v>
          </cell>
          <cell r="F513" t="str">
            <v>m</v>
          </cell>
        </row>
        <row r="514">
          <cell r="B514" t="str">
            <v>5.1.95</v>
          </cell>
          <cell r="D514" t="str">
            <v>25.11.01</v>
          </cell>
          <cell r="E514" t="str">
            <v>Enrocamento pedra arrumada</v>
          </cell>
          <cell r="F514" t="str">
            <v>m³</v>
          </cell>
        </row>
        <row r="515">
          <cell r="B515" t="str">
            <v>5.1.96</v>
          </cell>
          <cell r="D515" t="str">
            <v>25.11.02</v>
          </cell>
          <cell r="E515" t="str">
            <v>Enrocamento pedra arrumada e rejuntada</v>
          </cell>
          <cell r="F515" t="str">
            <v>m³</v>
          </cell>
        </row>
        <row r="516">
          <cell r="B516" t="str">
            <v>5.1.97</v>
          </cell>
          <cell r="D516" t="str">
            <v>25.11.03</v>
          </cell>
          <cell r="E516" t="str">
            <v>Enrrocamento pedra jogada</v>
          </cell>
          <cell r="F516" t="str">
            <v>m³</v>
          </cell>
        </row>
        <row r="517">
          <cell r="B517" t="str">
            <v>5.1.98</v>
          </cell>
          <cell r="D517" t="str">
            <v>25.11.04</v>
          </cell>
          <cell r="E517" t="str">
            <v>Gabião tipo caixa 50 cm - tela galv.</v>
          </cell>
          <cell r="F517" t="str">
            <v>m³</v>
          </cell>
        </row>
        <row r="518">
          <cell r="B518" t="str">
            <v>5.1.99</v>
          </cell>
          <cell r="D518" t="str">
            <v>25.11.05.01</v>
          </cell>
          <cell r="E518" t="str">
            <v>Gabião tipo colchão espessura 17cm - tela galv.</v>
          </cell>
          <cell r="F518" t="str">
            <v>m²</v>
          </cell>
        </row>
        <row r="519">
          <cell r="B519" t="str">
            <v>5.1.100</v>
          </cell>
          <cell r="D519" t="str">
            <v>25.11.06.01</v>
          </cell>
          <cell r="E519" t="str">
            <v>Gabião tipo colchão e= 23cm - tela galv.</v>
          </cell>
          <cell r="F519" t="str">
            <v>m²</v>
          </cell>
        </row>
        <row r="520">
          <cell r="B520" t="str">
            <v>5.1.101</v>
          </cell>
          <cell r="D520" t="str">
            <v>25.11.07.01</v>
          </cell>
          <cell r="E520" t="str">
            <v>Gabião tipo colchão espessura 30cm - tela galv.</v>
          </cell>
          <cell r="F520" t="str">
            <v>m²</v>
          </cell>
        </row>
        <row r="521">
          <cell r="B521" t="str">
            <v>5.1.102</v>
          </cell>
          <cell r="D521" t="str">
            <v>25.11.08.01</v>
          </cell>
          <cell r="E521" t="str">
            <v xml:space="preserve">Gabião tipo colchão espessura 17cm - tela pvc </v>
          </cell>
          <cell r="F521" t="str">
            <v>m²</v>
          </cell>
        </row>
        <row r="522">
          <cell r="B522" t="str">
            <v>5.1.103</v>
          </cell>
          <cell r="D522" t="str">
            <v>25.11.09.01</v>
          </cell>
          <cell r="E522" t="str">
            <v>Gabião tipo colchão espessura 23cm - tela pvc</v>
          </cell>
          <cell r="F522" t="str">
            <v>m²</v>
          </cell>
        </row>
        <row r="523">
          <cell r="B523" t="str">
            <v>5.1.104</v>
          </cell>
          <cell r="D523" t="str">
            <v>25.11.10.01</v>
          </cell>
          <cell r="E523" t="str">
            <v>Gabião tipo colchão espessura 30cm - tela pvc</v>
          </cell>
          <cell r="F523" t="str">
            <v>m²</v>
          </cell>
        </row>
        <row r="524">
          <cell r="B524" t="str">
            <v>5.1.105</v>
          </cell>
          <cell r="D524" t="str">
            <v>25.11.11</v>
          </cell>
          <cell r="E524" t="str">
            <v>Gabião tipo saco - tela galv.</v>
          </cell>
          <cell r="F524" t="str">
            <v>m³</v>
          </cell>
        </row>
        <row r="525">
          <cell r="B525" t="str">
            <v>5.1.106</v>
          </cell>
          <cell r="D525" t="str">
            <v>25.11.12</v>
          </cell>
          <cell r="E525" t="str">
            <v>Camada filtrante pedra britada</v>
          </cell>
          <cell r="F525" t="str">
            <v>m³</v>
          </cell>
        </row>
        <row r="526">
          <cell r="B526" t="str">
            <v>5.1.107</v>
          </cell>
          <cell r="D526" t="str">
            <v>25.12.02</v>
          </cell>
          <cell r="E526" t="str">
            <v xml:space="preserve">Calçamento concreto Fck 15 MPa </v>
          </cell>
          <cell r="F526" t="str">
            <v>m³</v>
          </cell>
        </row>
        <row r="527">
          <cell r="B527" t="str">
            <v>5.1.108</v>
          </cell>
          <cell r="D527" t="str">
            <v>25.12.03</v>
          </cell>
          <cell r="E527" t="str">
            <v xml:space="preserve">Calçamento concreto Fck 10 MPa </v>
          </cell>
          <cell r="F527" t="str">
            <v>m³</v>
          </cell>
        </row>
        <row r="528">
          <cell r="B528" t="str">
            <v>5.1.109</v>
          </cell>
          <cell r="D528" t="str">
            <v>25.13.02</v>
          </cell>
          <cell r="E528" t="str">
            <v xml:space="preserve">Alvenaria de pedra seca </v>
          </cell>
          <cell r="F528" t="str">
            <v>m³</v>
          </cell>
        </row>
        <row r="529">
          <cell r="B529" t="str">
            <v>5.1.110</v>
          </cell>
          <cell r="D529" t="str">
            <v>25.13.04</v>
          </cell>
          <cell r="E529" t="str">
            <v>Alvenaria de pedra argamassada</v>
          </cell>
          <cell r="F529" t="str">
            <v>m³</v>
          </cell>
        </row>
        <row r="530">
          <cell r="B530" t="str">
            <v>5.1.111</v>
          </cell>
          <cell r="D530" t="str">
            <v>25.13.05</v>
          </cell>
          <cell r="E530" t="str">
            <v>Alvenaria de bloco de concreto</v>
          </cell>
          <cell r="F530" t="str">
            <v>m³</v>
          </cell>
        </row>
        <row r="531">
          <cell r="B531" t="str">
            <v>5.1.112</v>
          </cell>
          <cell r="D531" t="str">
            <v>25.13.07</v>
          </cell>
          <cell r="E531" t="str">
            <v>Argamassa de cimento e areia traço 1:3 esp 2cm</v>
          </cell>
          <cell r="F531" t="str">
            <v>m²</v>
          </cell>
        </row>
        <row r="532">
          <cell r="B532" t="str">
            <v>5.1.113</v>
          </cell>
          <cell r="D532" t="str">
            <v>25.14.01</v>
          </cell>
          <cell r="E532" t="str">
            <v>Manta geotêxtil não tecida</v>
          </cell>
          <cell r="F532" t="str">
            <v>kg</v>
          </cell>
        </row>
        <row r="533">
          <cell r="B533" t="str">
            <v>5.1.114</v>
          </cell>
          <cell r="D533" t="str">
            <v>25.14.02</v>
          </cell>
          <cell r="E533" t="str">
            <v xml:space="preserve">Manta geotêxtil tecida </v>
          </cell>
          <cell r="F533" t="str">
            <v>kg</v>
          </cell>
        </row>
        <row r="534">
          <cell r="B534" t="str">
            <v>5.1.115</v>
          </cell>
          <cell r="D534" t="str">
            <v>25.15.03</v>
          </cell>
          <cell r="E534" t="str">
            <v>Fornecimento de tubo dreno barro 15 cm</v>
          </cell>
          <cell r="F534" t="str">
            <v>m</v>
          </cell>
        </row>
        <row r="535">
          <cell r="B535" t="str">
            <v>5.1.116</v>
          </cell>
          <cell r="D535" t="str">
            <v>25.15.04</v>
          </cell>
          <cell r="E535" t="str">
            <v>Fornecimento de tubo dreno barro 20 cm</v>
          </cell>
          <cell r="F535" t="str">
            <v>m</v>
          </cell>
        </row>
        <row r="536">
          <cell r="B536" t="str">
            <v>5.1.117</v>
          </cell>
          <cell r="D536" t="str">
            <v>25.15.05</v>
          </cell>
          <cell r="E536" t="str">
            <v>Assentamento de tubo dreno concreto 15 cm</v>
          </cell>
          <cell r="F536" t="str">
            <v>m</v>
          </cell>
        </row>
        <row r="537">
          <cell r="B537" t="str">
            <v>5.1.118</v>
          </cell>
          <cell r="D537" t="str">
            <v>25.15.06</v>
          </cell>
          <cell r="E537" t="str">
            <v>Assentamento de tubo dreno concreto 20 cm</v>
          </cell>
          <cell r="F537" t="str">
            <v>m</v>
          </cell>
        </row>
        <row r="538">
          <cell r="B538" t="str">
            <v>5.1.119</v>
          </cell>
          <cell r="D538" t="str">
            <v>25.15.07</v>
          </cell>
          <cell r="E538" t="str">
            <v>Assentamento de tubo dreno barro 15 cm</v>
          </cell>
          <cell r="F538" t="str">
            <v>m</v>
          </cell>
        </row>
        <row r="539">
          <cell r="B539" t="str">
            <v>5.1.120</v>
          </cell>
          <cell r="D539" t="str">
            <v>25.15.08</v>
          </cell>
          <cell r="E539" t="str">
            <v>Assentamento de tubo dreno barro 20 cm</v>
          </cell>
          <cell r="F539" t="str">
            <v>m</v>
          </cell>
        </row>
        <row r="540">
          <cell r="B540" t="str">
            <v>5.1.121</v>
          </cell>
          <cell r="D540" t="str">
            <v>25.15.09</v>
          </cell>
          <cell r="E540" t="str">
            <v>Tubo de pvc perfurado ou não D=0,050m</v>
          </cell>
          <cell r="F540" t="str">
            <v>m</v>
          </cell>
        </row>
        <row r="541">
          <cell r="B541" t="str">
            <v>5.1.122</v>
          </cell>
          <cell r="D541" t="str">
            <v>25.15.11</v>
          </cell>
          <cell r="E541" t="str">
            <v xml:space="preserve">Tubo de pvc perfurado ou não D=0,10m </v>
          </cell>
          <cell r="F541" t="str">
            <v>m</v>
          </cell>
        </row>
        <row r="542">
          <cell r="B542" t="str">
            <v>5.1.123</v>
          </cell>
          <cell r="D542" t="str">
            <v>25.15.12</v>
          </cell>
          <cell r="E542" t="str">
            <v xml:space="preserve">Tubo de pvc perfurado ou não D=0,15m </v>
          </cell>
          <cell r="F542" t="str">
            <v>m</v>
          </cell>
        </row>
        <row r="543">
          <cell r="B543" t="str">
            <v>5.1.124</v>
          </cell>
          <cell r="D543" t="str">
            <v>25.18.01</v>
          </cell>
          <cell r="E543" t="str">
            <v>Grama armada com adubo</v>
          </cell>
          <cell r="F543" t="str">
            <v>m²</v>
          </cell>
        </row>
        <row r="544">
          <cell r="B544" t="str">
            <v>5.1.125</v>
          </cell>
          <cell r="D544" t="str">
            <v>25.18.02</v>
          </cell>
          <cell r="E544" t="str">
            <v>Grama armada sem adubo</v>
          </cell>
          <cell r="F544" t="str">
            <v>m²</v>
          </cell>
        </row>
        <row r="546">
          <cell r="B546" t="str">
            <v>Cód. Colinas</v>
          </cell>
          <cell r="D546" t="str">
            <v>Código</v>
          </cell>
          <cell r="E546" t="str">
            <v>Serviços</v>
          </cell>
          <cell r="F546" t="str">
            <v>Unid.</v>
          </cell>
        </row>
        <row r="549">
          <cell r="D549" t="str">
            <v>FASE-26 OBRAS DE ARTE ESPECIAIS</v>
          </cell>
        </row>
        <row r="550">
          <cell r="B550" t="str">
            <v>6.1.1</v>
          </cell>
          <cell r="D550" t="str">
            <v>26.01.01</v>
          </cell>
          <cell r="E550" t="str">
            <v>Escavação manual para obras sem explosivos</v>
          </cell>
          <cell r="F550" t="str">
            <v>m³</v>
          </cell>
        </row>
        <row r="551">
          <cell r="B551" t="str">
            <v>6.1.2</v>
          </cell>
          <cell r="D551" t="str">
            <v>26.01.02</v>
          </cell>
          <cell r="E551" t="str">
            <v>Escavação mecânica para obras sem explosivos</v>
          </cell>
          <cell r="F551" t="str">
            <v>m³</v>
          </cell>
        </row>
        <row r="552">
          <cell r="B552" t="str">
            <v>6.1.3</v>
          </cell>
          <cell r="D552" t="str">
            <v>26.01.03</v>
          </cell>
          <cell r="E552" t="str">
            <v>Escavação mecânica para obras com explosivo</v>
          </cell>
          <cell r="F552" t="str">
            <v>m³</v>
          </cell>
        </row>
        <row r="553">
          <cell r="B553" t="str">
            <v>6.1.4</v>
          </cell>
          <cell r="D553" t="str">
            <v>26.02.01</v>
          </cell>
          <cell r="E553" t="str">
            <v xml:space="preserve">Estaca concreto pre-moldado20cm 20/25 T </v>
          </cell>
          <cell r="F553" t="str">
            <v>m</v>
          </cell>
        </row>
        <row r="554">
          <cell r="B554" t="str">
            <v>6.1.5</v>
          </cell>
          <cell r="D554" t="str">
            <v>26.02.02</v>
          </cell>
          <cell r="E554" t="str">
            <v>Estaca concreto pre-moldado25cm - 30/35 T</v>
          </cell>
          <cell r="F554" t="str">
            <v>m</v>
          </cell>
        </row>
        <row r="555">
          <cell r="B555" t="str">
            <v>6.1.6</v>
          </cell>
          <cell r="D555" t="str">
            <v>26.02.03</v>
          </cell>
          <cell r="E555" t="str">
            <v xml:space="preserve">Estaca concreto pre-moldado30cm - 40/45 T </v>
          </cell>
          <cell r="F555" t="str">
            <v>m</v>
          </cell>
        </row>
        <row r="556">
          <cell r="B556" t="str">
            <v>6.1.7</v>
          </cell>
          <cell r="D556" t="str">
            <v>26.02.04</v>
          </cell>
          <cell r="E556" t="str">
            <v>Estaca concreto pre-moldado35cm 50/60 T</v>
          </cell>
          <cell r="F556" t="str">
            <v>m</v>
          </cell>
        </row>
        <row r="557">
          <cell r="B557" t="str">
            <v>6.1.8</v>
          </cell>
          <cell r="D557" t="str">
            <v>26.02.05</v>
          </cell>
          <cell r="E557" t="str">
            <v>Estaca concreto pre-moldado40cm - 70/80 T</v>
          </cell>
          <cell r="F557" t="str">
            <v>m</v>
          </cell>
        </row>
        <row r="558">
          <cell r="B558" t="str">
            <v>6.1.9</v>
          </cell>
          <cell r="D558" t="str">
            <v>26.02.06</v>
          </cell>
          <cell r="E558" t="str">
            <v>Estaca concreto - Taxa mobil. de equip. bate-estaca</v>
          </cell>
          <cell r="F558" t="str">
            <v>un</v>
          </cell>
        </row>
        <row r="559">
          <cell r="B559" t="str">
            <v>6.1.10</v>
          </cell>
          <cell r="D559" t="str">
            <v>26.02.07</v>
          </cell>
          <cell r="E559" t="str">
            <v xml:space="preserve">Estaca metálica, fornec.e cravação </v>
          </cell>
          <cell r="F559" t="str">
            <v>kg</v>
          </cell>
        </row>
        <row r="560">
          <cell r="B560" t="str">
            <v>6.1.11</v>
          </cell>
          <cell r="D560" t="str">
            <v>26.02.13</v>
          </cell>
          <cell r="E560" t="str">
            <v>Estacão em solo D=1,00m</v>
          </cell>
          <cell r="F560" t="str">
            <v>m</v>
          </cell>
        </row>
        <row r="561">
          <cell r="B561" t="str">
            <v>6.1.12</v>
          </cell>
          <cell r="D561" t="str">
            <v>26.02.14</v>
          </cell>
          <cell r="E561" t="str">
            <v>Estacão em solo D=1,20m</v>
          </cell>
          <cell r="F561" t="str">
            <v>m</v>
          </cell>
        </row>
        <row r="562">
          <cell r="B562" t="str">
            <v>6.1.13</v>
          </cell>
          <cell r="D562" t="str">
            <v>26.02.15</v>
          </cell>
          <cell r="E562" t="str">
            <v>Estacão em solo D=1,40m</v>
          </cell>
          <cell r="F562" t="str">
            <v>m</v>
          </cell>
        </row>
        <row r="563">
          <cell r="B563" t="str">
            <v>6.1.14</v>
          </cell>
          <cell r="D563" t="str">
            <v>26.02.16</v>
          </cell>
          <cell r="E563" t="str">
            <v xml:space="preserve">Estacão em solo D=1,50m </v>
          </cell>
          <cell r="F563" t="str">
            <v>m</v>
          </cell>
        </row>
        <row r="564">
          <cell r="B564" t="str">
            <v>6.1.15</v>
          </cell>
          <cell r="D564" t="str">
            <v>26.02.17</v>
          </cell>
          <cell r="E564" t="str">
            <v xml:space="preserve">Estacão em solo D=1,60m </v>
          </cell>
          <cell r="F564" t="str">
            <v>m</v>
          </cell>
        </row>
        <row r="565">
          <cell r="B565" t="str">
            <v>6.1.16</v>
          </cell>
          <cell r="D565" t="str">
            <v>26.02.18</v>
          </cell>
          <cell r="E565" t="str">
            <v xml:space="preserve">Estacão em solo D=1,80m </v>
          </cell>
          <cell r="F565" t="str">
            <v>m</v>
          </cell>
        </row>
        <row r="566">
          <cell r="B566" t="str">
            <v>6.1.17</v>
          </cell>
          <cell r="D566" t="str">
            <v>26.02.19</v>
          </cell>
          <cell r="E566" t="str">
            <v xml:space="preserve">Estacão -Taxa mobilização de equip. </v>
          </cell>
          <cell r="F566" t="str">
            <v>un</v>
          </cell>
        </row>
        <row r="567">
          <cell r="B567" t="str">
            <v>6.1.18</v>
          </cell>
          <cell r="D567" t="str">
            <v>26.02.20</v>
          </cell>
          <cell r="E567" t="str">
            <v>Camisa metálica</v>
          </cell>
          <cell r="F567" t="str">
            <v>kg</v>
          </cell>
        </row>
        <row r="568">
          <cell r="B568" t="str">
            <v>6.1.19</v>
          </cell>
          <cell r="D568" t="str">
            <v>26.02.21</v>
          </cell>
          <cell r="E568" t="str">
            <v xml:space="preserve">Estaca de madeira D=20cm - 8ton </v>
          </cell>
          <cell r="F568" t="str">
            <v>m</v>
          </cell>
        </row>
        <row r="569">
          <cell r="B569" t="str">
            <v>6.1.20</v>
          </cell>
          <cell r="D569" t="str">
            <v>26.02.22</v>
          </cell>
          <cell r="E569" t="str">
            <v xml:space="preserve">Estaca de madeira D=25cm - 15ton </v>
          </cell>
          <cell r="F569" t="str">
            <v>m</v>
          </cell>
        </row>
        <row r="570">
          <cell r="B570" t="str">
            <v>6.1.21</v>
          </cell>
          <cell r="D570" t="str">
            <v>26.03.25</v>
          </cell>
          <cell r="E570" t="str">
            <v xml:space="preserve">Escavação Tub.céu aberto 1/2 cat. - solo </v>
          </cell>
          <cell r="F570" t="str">
            <v>m³</v>
          </cell>
        </row>
        <row r="571">
          <cell r="B571" t="str">
            <v>6.1.22</v>
          </cell>
          <cell r="D571" t="str">
            <v>26.03.26</v>
          </cell>
          <cell r="E571" t="str">
            <v xml:space="preserve">Escavação tub. Ar compr. 1/2 cat. - solo </v>
          </cell>
          <cell r="F571" t="str">
            <v>m³</v>
          </cell>
        </row>
        <row r="572">
          <cell r="B572" t="str">
            <v>6.1.23</v>
          </cell>
          <cell r="D572" t="str">
            <v>26.03.27</v>
          </cell>
          <cell r="E572" t="str">
            <v xml:space="preserve">Escavação tub. Céu aberto 3 cat. - rocha </v>
          </cell>
          <cell r="F572" t="str">
            <v>m³</v>
          </cell>
        </row>
        <row r="573">
          <cell r="B573" t="str">
            <v>6.1.24</v>
          </cell>
          <cell r="D573" t="str">
            <v>26.03.28</v>
          </cell>
          <cell r="E573" t="str">
            <v xml:space="preserve">Escavação tub. Ar comprimido 3 cat. - rocha </v>
          </cell>
          <cell r="F573" t="str">
            <v>m³</v>
          </cell>
        </row>
        <row r="574">
          <cell r="B574" t="str">
            <v>6.1.25</v>
          </cell>
          <cell r="D574" t="str">
            <v>26.04.01</v>
          </cell>
          <cell r="E574" t="str">
            <v xml:space="preserve">Cimbramento pontes e viadutos c/estaca </v>
          </cell>
          <cell r="F574" t="str">
            <v>m³</v>
          </cell>
        </row>
        <row r="575">
          <cell r="B575" t="str">
            <v>6.1.26</v>
          </cell>
          <cell r="D575" t="str">
            <v>26.04.02</v>
          </cell>
          <cell r="E575" t="str">
            <v xml:space="preserve">Cimbramento pontes e viadutos s/estaca </v>
          </cell>
          <cell r="F575" t="str">
            <v>m³</v>
          </cell>
        </row>
        <row r="576">
          <cell r="B576" t="str">
            <v>6.1.27</v>
          </cell>
          <cell r="D576" t="str">
            <v>26.04.03</v>
          </cell>
          <cell r="E576" t="str">
            <v xml:space="preserve">Cimbramento de passagem sec. galeria ret. </v>
          </cell>
          <cell r="F576" t="str">
            <v>m³</v>
          </cell>
        </row>
        <row r="577">
          <cell r="B577" t="str">
            <v>6.1.28</v>
          </cell>
          <cell r="D577" t="str">
            <v>26.04.05</v>
          </cell>
          <cell r="E577" t="str">
            <v xml:space="preserve">Andaime de madeira </v>
          </cell>
          <cell r="F577" t="str">
            <v>m³</v>
          </cell>
        </row>
        <row r="578">
          <cell r="B578" t="str">
            <v>6.1.29</v>
          </cell>
          <cell r="D578" t="str">
            <v>26.04.06</v>
          </cell>
          <cell r="E578" t="str">
            <v xml:space="preserve">Andaime tubular </v>
          </cell>
          <cell r="F578" t="str">
            <v>m³</v>
          </cell>
        </row>
        <row r="579">
          <cell r="B579" t="str">
            <v>6.1.30</v>
          </cell>
          <cell r="D579" t="str">
            <v>26.05.01</v>
          </cell>
          <cell r="E579" t="str">
            <v xml:space="preserve">Forma plana para conc. armado comum </v>
          </cell>
          <cell r="F579" t="str">
            <v>m²</v>
          </cell>
        </row>
        <row r="580">
          <cell r="B580" t="str">
            <v>6.1.31</v>
          </cell>
          <cell r="D580" t="str">
            <v>26.05.02</v>
          </cell>
          <cell r="E580" t="str">
            <v xml:space="preserve">Forma plana p/conc.protend. ou aparente </v>
          </cell>
          <cell r="F580" t="str">
            <v>m²</v>
          </cell>
        </row>
        <row r="581">
          <cell r="B581" t="str">
            <v>6.1.32</v>
          </cell>
          <cell r="D581" t="str">
            <v>26.05.03</v>
          </cell>
          <cell r="E581" t="str">
            <v xml:space="preserve">Forma sem reaproveitamento </v>
          </cell>
          <cell r="F581" t="str">
            <v>m²</v>
          </cell>
        </row>
        <row r="582">
          <cell r="B582" t="str">
            <v>6.1.33</v>
          </cell>
          <cell r="D582" t="str">
            <v>26.05.04</v>
          </cell>
          <cell r="E582" t="str">
            <v xml:space="preserve">Forma metálicas especial para vigas </v>
          </cell>
          <cell r="F582" t="str">
            <v>m²</v>
          </cell>
        </row>
        <row r="583">
          <cell r="B583" t="str">
            <v>6.1.34</v>
          </cell>
          <cell r="D583" t="str">
            <v>26.05.05</v>
          </cell>
          <cell r="E583" t="str">
            <v xml:space="preserve">Forma curva para concreto comum </v>
          </cell>
          <cell r="F583" t="str">
            <v>m²</v>
          </cell>
        </row>
        <row r="584">
          <cell r="B584" t="str">
            <v>6.1.35</v>
          </cell>
          <cell r="D584" t="str">
            <v>26.05.06</v>
          </cell>
          <cell r="E584" t="str">
            <v>Forma curva para concreto aparente</v>
          </cell>
          <cell r="F584" t="str">
            <v>m²</v>
          </cell>
        </row>
        <row r="585">
          <cell r="B585" t="str">
            <v>6.1.36</v>
          </cell>
          <cell r="D585" t="str">
            <v>26.06.01</v>
          </cell>
          <cell r="E585" t="str">
            <v xml:space="preserve">Aço CA-25 </v>
          </cell>
          <cell r="F585" t="str">
            <v>kg</v>
          </cell>
        </row>
        <row r="586">
          <cell r="B586" t="str">
            <v>6.1.37</v>
          </cell>
          <cell r="D586" t="str">
            <v>26.06.02</v>
          </cell>
          <cell r="E586" t="str">
            <v>Aço CA-50</v>
          </cell>
          <cell r="F586" t="str">
            <v>kg</v>
          </cell>
        </row>
        <row r="587">
          <cell r="B587" t="str">
            <v>6.1.38</v>
          </cell>
          <cell r="D587" t="str">
            <v>26.06.03</v>
          </cell>
          <cell r="E587" t="str">
            <v>Aço CA-60</v>
          </cell>
          <cell r="F587" t="str">
            <v>kg</v>
          </cell>
        </row>
        <row r="588">
          <cell r="B588" t="str">
            <v>6.1.39</v>
          </cell>
          <cell r="D588" t="str">
            <v>26.06.04</v>
          </cell>
          <cell r="E588" t="str">
            <v>Aço para concreto protendido</v>
          </cell>
          <cell r="F588" t="str">
            <v>kg</v>
          </cell>
        </row>
        <row r="589">
          <cell r="B589" t="str">
            <v>6.1.40</v>
          </cell>
          <cell r="D589" t="str">
            <v>26.06.05</v>
          </cell>
          <cell r="E589" t="str">
            <v xml:space="preserve">Tela metálica </v>
          </cell>
          <cell r="F589" t="str">
            <v>kg</v>
          </cell>
        </row>
        <row r="590">
          <cell r="B590" t="str">
            <v>6.1.41</v>
          </cell>
          <cell r="D590" t="str">
            <v>26.06.06</v>
          </cell>
          <cell r="E590" t="str">
            <v>Aço para concreto protendido ST 85/105</v>
          </cell>
          <cell r="F590" t="str">
            <v>kg</v>
          </cell>
        </row>
        <row r="591">
          <cell r="B591" t="str">
            <v>6.1.42</v>
          </cell>
          <cell r="D591" t="str">
            <v>26.07.03</v>
          </cell>
          <cell r="E591" t="str">
            <v xml:space="preserve">Apar. anc. p/ cabos de protensão ativo de 4 f -1/2" </v>
          </cell>
          <cell r="F591" t="str">
            <v>un</v>
          </cell>
        </row>
        <row r="592">
          <cell r="B592" t="str">
            <v>6.1.43</v>
          </cell>
          <cell r="D592" t="str">
            <v>26.07.04</v>
          </cell>
          <cell r="E592" t="str">
            <v>Apar. anc. p/ cabos de protensão ativo de 6 f -1/2"</v>
          </cell>
          <cell r="F592" t="str">
            <v>un</v>
          </cell>
        </row>
        <row r="593">
          <cell r="B593" t="str">
            <v>6.1.44</v>
          </cell>
          <cell r="D593" t="str">
            <v>26.07.05</v>
          </cell>
          <cell r="E593" t="str">
            <v xml:space="preserve">Apar. anc. p/ cabos de protensão ativo de 12 f -1/2" </v>
          </cell>
          <cell r="F593" t="str">
            <v>un</v>
          </cell>
        </row>
        <row r="594">
          <cell r="B594" t="str">
            <v>6.1.45</v>
          </cell>
          <cell r="D594" t="str">
            <v>26.07.06</v>
          </cell>
          <cell r="E594" t="str">
            <v xml:space="preserve">Apar. anc. p/ cabos de protensão ativo de 19 f -1/2" </v>
          </cell>
          <cell r="F594" t="str">
            <v>un</v>
          </cell>
        </row>
        <row r="595">
          <cell r="B595" t="str">
            <v>6.1.46</v>
          </cell>
          <cell r="D595" t="str">
            <v>26.07.09</v>
          </cell>
          <cell r="E595" t="str">
            <v xml:space="preserve">Apar. anc. p/ cabos de protensão pas. de 4 f -1/2" </v>
          </cell>
          <cell r="F595" t="str">
            <v>un</v>
          </cell>
        </row>
        <row r="596">
          <cell r="B596" t="str">
            <v>6.1.47</v>
          </cell>
          <cell r="D596" t="str">
            <v>26.07.10</v>
          </cell>
          <cell r="E596" t="str">
            <v>Apar. anc. p/ cabos de protensão pas. de 6 f -1/2"</v>
          </cell>
          <cell r="F596" t="str">
            <v>un</v>
          </cell>
        </row>
        <row r="597">
          <cell r="B597" t="str">
            <v>6.1.48</v>
          </cell>
          <cell r="D597" t="str">
            <v>26.07.12</v>
          </cell>
          <cell r="E597" t="str">
            <v xml:space="preserve">Apar. anc. p/ cabos de protensão pas. de 19 f -1/2" </v>
          </cell>
          <cell r="F597" t="str">
            <v>un</v>
          </cell>
        </row>
        <row r="598">
          <cell r="B598" t="str">
            <v>6.1.49</v>
          </cell>
          <cell r="D598" t="str">
            <v>26.08.01</v>
          </cell>
          <cell r="E598" t="str">
            <v>Aparelho de apoio neoprene fretado</v>
          </cell>
          <cell r="F598" t="str">
            <v>dm³</v>
          </cell>
        </row>
        <row r="599">
          <cell r="B599" t="str">
            <v>6.1.50</v>
          </cell>
          <cell r="D599" t="str">
            <v>26.08.02</v>
          </cell>
          <cell r="E599" t="str">
            <v>Aparelho de apoio neoprene com teflon</v>
          </cell>
          <cell r="F599" t="str">
            <v>dm³</v>
          </cell>
        </row>
        <row r="600">
          <cell r="B600" t="str">
            <v>6.1.51</v>
          </cell>
          <cell r="D600" t="str">
            <v>26.08.03</v>
          </cell>
          <cell r="E600" t="str">
            <v xml:space="preserve">Articulação de concreto tipo "Freyssinet" </v>
          </cell>
          <cell r="F600" t="str">
            <v>dm²</v>
          </cell>
        </row>
        <row r="601">
          <cell r="B601" t="str">
            <v>6.1.52</v>
          </cell>
          <cell r="D601" t="str">
            <v>26.09.01</v>
          </cell>
          <cell r="E601" t="str">
            <v>Concreto Fck 10 MPa</v>
          </cell>
          <cell r="F601" t="str">
            <v>m³</v>
          </cell>
        </row>
        <row r="602">
          <cell r="B602" t="str">
            <v>6.1.53</v>
          </cell>
          <cell r="D602" t="str">
            <v>26.09.02</v>
          </cell>
          <cell r="E602" t="str">
            <v>Concreto Fck 15 MPa</v>
          </cell>
          <cell r="F602" t="str">
            <v>m³</v>
          </cell>
        </row>
        <row r="603">
          <cell r="B603" t="str">
            <v>6.1.54</v>
          </cell>
          <cell r="D603" t="str">
            <v>26.09.03</v>
          </cell>
          <cell r="E603" t="str">
            <v>Concreto Fck 18 MPa</v>
          </cell>
          <cell r="F603" t="str">
            <v>m³</v>
          </cell>
        </row>
        <row r="604">
          <cell r="B604" t="str">
            <v>6.1.55</v>
          </cell>
          <cell r="D604" t="str">
            <v>26.09.04</v>
          </cell>
          <cell r="E604" t="str">
            <v>Concreto Fck 20 MPa</v>
          </cell>
          <cell r="F604" t="str">
            <v>m³</v>
          </cell>
        </row>
        <row r="605">
          <cell r="B605" t="str">
            <v>6.1.56</v>
          </cell>
          <cell r="D605" t="str">
            <v>26.09.05</v>
          </cell>
          <cell r="E605" t="str">
            <v>Concreto Fck 25 MPa</v>
          </cell>
          <cell r="F605" t="str">
            <v>m³</v>
          </cell>
        </row>
        <row r="606">
          <cell r="B606" t="str">
            <v>6.1.57</v>
          </cell>
          <cell r="D606" t="str">
            <v>26.09.06</v>
          </cell>
          <cell r="E606" t="str">
            <v xml:space="preserve">Concreto Fck 30 MPa </v>
          </cell>
          <cell r="F606" t="str">
            <v>m³</v>
          </cell>
        </row>
        <row r="607">
          <cell r="B607" t="str">
            <v>6.1.58</v>
          </cell>
          <cell r="D607" t="str">
            <v>26.09.07</v>
          </cell>
          <cell r="E607" t="str">
            <v>Concreto Ciclópico</v>
          </cell>
          <cell r="F607" t="str">
            <v>m³</v>
          </cell>
        </row>
        <row r="608">
          <cell r="B608" t="str">
            <v>6.1.59</v>
          </cell>
          <cell r="D608" t="str">
            <v>26.09.09</v>
          </cell>
          <cell r="E608" t="str">
            <v>Bombeamento p/ conc. qualquer resist.</v>
          </cell>
          <cell r="F608" t="str">
            <v>m³</v>
          </cell>
        </row>
        <row r="609">
          <cell r="B609" t="str">
            <v>6.1.60</v>
          </cell>
          <cell r="D609" t="str">
            <v>26.09.10</v>
          </cell>
          <cell r="E609" t="str">
            <v>Concreto Fck 12 MPa</v>
          </cell>
          <cell r="F609" t="str">
            <v>m³</v>
          </cell>
        </row>
        <row r="610">
          <cell r="B610" t="str">
            <v>6.1.61</v>
          </cell>
          <cell r="D610" t="str">
            <v>26.09.11</v>
          </cell>
          <cell r="E610" t="str">
            <v>Concreto Fck 16 Mpa</v>
          </cell>
          <cell r="F610" t="str">
            <v>m³</v>
          </cell>
        </row>
        <row r="611">
          <cell r="B611" t="str">
            <v>6.1.62</v>
          </cell>
          <cell r="D611" t="str">
            <v>26.09.12</v>
          </cell>
          <cell r="E611" t="str">
            <v>Concreto Fck 35 MPa</v>
          </cell>
          <cell r="F611" t="str">
            <v>m³</v>
          </cell>
        </row>
        <row r="612">
          <cell r="B612" t="str">
            <v>6.1.63</v>
          </cell>
          <cell r="D612" t="str">
            <v>26.09.13</v>
          </cell>
          <cell r="E612" t="str">
            <v>Concreto Fck 40 MPa</v>
          </cell>
          <cell r="F612" t="str">
            <v>m³</v>
          </cell>
        </row>
        <row r="613">
          <cell r="B613" t="str">
            <v>6.1.64</v>
          </cell>
          <cell r="D613" t="str">
            <v>26.10.01</v>
          </cell>
          <cell r="E613" t="str">
            <v>Junta/retração c/lábio polim. ab.15 até 40mm</v>
          </cell>
          <cell r="F613" t="str">
            <v>m</v>
          </cell>
        </row>
        <row r="614">
          <cell r="B614" t="str">
            <v>6.1.65</v>
          </cell>
          <cell r="D614" t="str">
            <v>26.10.02</v>
          </cell>
          <cell r="E614" t="str">
            <v>Junta/retração c/lábio polim. ab.40 até 50mm</v>
          </cell>
          <cell r="F614" t="str">
            <v>m</v>
          </cell>
        </row>
        <row r="615">
          <cell r="B615" t="str">
            <v>6.1.66</v>
          </cell>
          <cell r="D615" t="str">
            <v>26.10.03</v>
          </cell>
          <cell r="E615" t="str">
            <v>Junta/retração c/lábio polim. ab. 50 até 70mm</v>
          </cell>
          <cell r="F615" t="str">
            <v>m</v>
          </cell>
        </row>
        <row r="616">
          <cell r="B616" t="str">
            <v>6.1.67</v>
          </cell>
          <cell r="D616" t="str">
            <v>26.10.04</v>
          </cell>
          <cell r="E616" t="str">
            <v>Junta de dilatação metálica</v>
          </cell>
          <cell r="F616" t="str">
            <v>m</v>
          </cell>
        </row>
        <row r="617">
          <cell r="B617" t="str">
            <v>6.1.68</v>
          </cell>
          <cell r="D617" t="str">
            <v>26.10.05</v>
          </cell>
          <cell r="E617" t="str">
            <v>Juntas de dilatação metálica c/neoprene</v>
          </cell>
          <cell r="F617" t="str">
            <v>m</v>
          </cell>
        </row>
        <row r="618">
          <cell r="B618" t="str">
            <v>6.1.69</v>
          </cell>
          <cell r="D618" t="str">
            <v>26.11.01</v>
          </cell>
          <cell r="E618" t="str">
            <v>G.c.intransponível tipo I - des. 5289</v>
          </cell>
          <cell r="F618" t="str">
            <v>m</v>
          </cell>
        </row>
        <row r="619">
          <cell r="B619" t="str">
            <v>6.1.70</v>
          </cell>
          <cell r="D619" t="str">
            <v>26.11.02</v>
          </cell>
          <cell r="E619" t="str">
            <v>G.c.intransponível tipo II - des. 5307</v>
          </cell>
          <cell r="F619" t="str">
            <v>m</v>
          </cell>
        </row>
        <row r="620">
          <cell r="B620" t="str">
            <v>6.1.71</v>
          </cell>
          <cell r="D620" t="str">
            <v>26.11.03</v>
          </cell>
          <cell r="E620" t="str">
            <v xml:space="preserve">G.c.de conc. pré passarela - des. 5370 </v>
          </cell>
          <cell r="F620" t="str">
            <v>m</v>
          </cell>
        </row>
        <row r="621">
          <cell r="B621" t="str">
            <v>6.1.72</v>
          </cell>
          <cell r="D621" t="str">
            <v>26.11.04</v>
          </cell>
          <cell r="E621" t="str">
            <v xml:space="preserve">Barreira de seg.tipo New Jersey des-5396 </v>
          </cell>
          <cell r="F621" t="str">
            <v>m</v>
          </cell>
        </row>
        <row r="622">
          <cell r="B622" t="str">
            <v>6.1.73</v>
          </cell>
          <cell r="D622" t="str">
            <v>26.11.05</v>
          </cell>
          <cell r="E622" t="str">
            <v>Barreira double face New Jersey des 5514</v>
          </cell>
          <cell r="F622" t="str">
            <v>m</v>
          </cell>
        </row>
        <row r="623">
          <cell r="B623" t="str">
            <v>6.1.74</v>
          </cell>
          <cell r="D623" t="str">
            <v>26.11.06</v>
          </cell>
          <cell r="E623" t="str">
            <v>Barreira double face New Jersey O.A.E.des 5464</v>
          </cell>
          <cell r="F623" t="str">
            <v>m</v>
          </cell>
        </row>
        <row r="624">
          <cell r="B624" t="str">
            <v>6.1.75</v>
          </cell>
          <cell r="D624" t="str">
            <v>26.11.07</v>
          </cell>
          <cell r="E624" t="str">
            <v>Barreira double face New Jersey des 5465</v>
          </cell>
          <cell r="F624" t="str">
            <v>m</v>
          </cell>
        </row>
        <row r="625">
          <cell r="B625" t="str">
            <v>6.1.76</v>
          </cell>
          <cell r="D625" t="str">
            <v>26.11.08</v>
          </cell>
          <cell r="E625" t="str">
            <v>Barreira com passeio p/ O.A.E. - des 5397</v>
          </cell>
          <cell r="F625" t="str">
            <v>m</v>
          </cell>
        </row>
        <row r="626">
          <cell r="B626" t="str">
            <v>6.1.77</v>
          </cell>
          <cell r="D626" t="str">
            <v>26.12.01</v>
          </cell>
          <cell r="E626" t="str">
            <v>Tubo de pvc perfurado ou não D=0,050m</v>
          </cell>
          <cell r="F626" t="str">
            <v>m</v>
          </cell>
        </row>
        <row r="627">
          <cell r="B627" t="str">
            <v>6.1.78</v>
          </cell>
          <cell r="D627" t="str">
            <v>26.12.03</v>
          </cell>
          <cell r="E627" t="str">
            <v>Tubo de pvc perfurado ou não D=0,10m</v>
          </cell>
          <cell r="F627" t="str">
            <v>m</v>
          </cell>
        </row>
        <row r="628">
          <cell r="B628" t="str">
            <v>6.1.79</v>
          </cell>
          <cell r="D628" t="str">
            <v>26.12.04</v>
          </cell>
          <cell r="E628" t="str">
            <v>Tubo de pvc perfurado ou não D=0,15m</v>
          </cell>
          <cell r="F628" t="str">
            <v>m</v>
          </cell>
        </row>
        <row r="629">
          <cell r="B629" t="str">
            <v>6.1.80</v>
          </cell>
          <cell r="D629" t="str">
            <v>26.13.01</v>
          </cell>
          <cell r="E629" t="str">
            <v>Lançamento viga P&lt;= 50ton-guindaste autoprop</v>
          </cell>
          <cell r="F629" t="str">
            <v>un</v>
          </cell>
        </row>
        <row r="630">
          <cell r="B630" t="str">
            <v>6.1.81</v>
          </cell>
          <cell r="D630" t="str">
            <v>26.13.02</v>
          </cell>
          <cell r="E630" t="str">
            <v>Lançamento viga 50&lt;P&lt;=80 -guind. Autoprop</v>
          </cell>
          <cell r="F630" t="str">
            <v>un</v>
          </cell>
        </row>
        <row r="631">
          <cell r="B631" t="str">
            <v>6.1.82</v>
          </cell>
          <cell r="D631" t="str">
            <v>26.14.01</v>
          </cell>
          <cell r="E631" t="str">
            <v>Esgotamento continuo água</v>
          </cell>
          <cell r="F631" t="str">
            <v>m³</v>
          </cell>
        </row>
        <row r="632">
          <cell r="B632" t="str">
            <v>6.1.83</v>
          </cell>
          <cell r="D632" t="str">
            <v>26.14.03</v>
          </cell>
          <cell r="E632" t="str">
            <v>Parede ensecadeira com prancha - esp. 0,05m</v>
          </cell>
          <cell r="F632" t="str">
            <v>m²</v>
          </cell>
        </row>
        <row r="633">
          <cell r="B633" t="str">
            <v>6.1.84</v>
          </cell>
          <cell r="D633" t="str">
            <v>26.14.04</v>
          </cell>
          <cell r="E633" t="str">
            <v>Parede ensecadeira com prancha - esp. 0,075m</v>
          </cell>
          <cell r="F633" t="str">
            <v>m²</v>
          </cell>
        </row>
        <row r="634">
          <cell r="B634" t="str">
            <v>6.1.85</v>
          </cell>
          <cell r="D634" t="str">
            <v>26.15.01</v>
          </cell>
          <cell r="E634" t="str">
            <v>Enrocamento pedra arrumada</v>
          </cell>
          <cell r="F634" t="str">
            <v>m³</v>
          </cell>
        </row>
        <row r="635">
          <cell r="B635" t="str">
            <v>6.1.86</v>
          </cell>
          <cell r="D635" t="str">
            <v>26.15.02</v>
          </cell>
          <cell r="E635" t="str">
            <v>Enrocamento pedra arrumada e rejuntada</v>
          </cell>
          <cell r="F635" t="str">
            <v>m³</v>
          </cell>
        </row>
        <row r="636">
          <cell r="B636" t="str">
            <v>6.1.87</v>
          </cell>
          <cell r="D636" t="str">
            <v>26.15.03</v>
          </cell>
          <cell r="E636" t="str">
            <v>Enrocamento pedra jogada</v>
          </cell>
          <cell r="F636" t="str">
            <v>m³</v>
          </cell>
        </row>
        <row r="638">
          <cell r="B638" t="str">
            <v>Cód. Colinas</v>
          </cell>
          <cell r="D638" t="str">
            <v>Código</v>
          </cell>
          <cell r="E638" t="str">
            <v>Serviços</v>
          </cell>
          <cell r="F638" t="str">
            <v>Unid.</v>
          </cell>
        </row>
        <row r="641">
          <cell r="D641" t="str">
            <v>FASE-27 RECUPERAÇÃO DE OBRAS ARTE ESPECIAIS</v>
          </cell>
        </row>
        <row r="642">
          <cell r="B642" t="str">
            <v>7.1.1</v>
          </cell>
          <cell r="D642" t="str">
            <v>27.01.01</v>
          </cell>
          <cell r="E642" t="str">
            <v>Remoção manual de concreto segregado</v>
          </cell>
          <cell r="F642" t="str">
            <v>dm³</v>
          </cell>
        </row>
        <row r="643">
          <cell r="B643" t="str">
            <v>7.1.2</v>
          </cell>
          <cell r="D643" t="str">
            <v>27.01.02</v>
          </cell>
          <cell r="E643" t="str">
            <v>Demolição de concreto simples</v>
          </cell>
          <cell r="F643" t="str">
            <v>m³</v>
          </cell>
        </row>
        <row r="644">
          <cell r="B644" t="str">
            <v>7.1.3</v>
          </cell>
          <cell r="D644" t="str">
            <v>27.01.03</v>
          </cell>
          <cell r="E644" t="str">
            <v>Demolição de concreto armado</v>
          </cell>
          <cell r="F644" t="str">
            <v>m³</v>
          </cell>
        </row>
        <row r="645">
          <cell r="B645" t="str">
            <v>7.1.4</v>
          </cell>
          <cell r="D645" t="str">
            <v>27.01.04</v>
          </cell>
          <cell r="E645" t="str">
            <v xml:space="preserve">Remoção, carga e transp. entulho em geral </v>
          </cell>
          <cell r="F645" t="str">
            <v>tonxkm</v>
          </cell>
        </row>
        <row r="646">
          <cell r="B646" t="str">
            <v>7.1.5</v>
          </cell>
          <cell r="D646" t="str">
            <v>27.02.01</v>
          </cell>
          <cell r="E646" t="str">
            <v>Apic. manual concreto c/ eliminação sup. lisas</v>
          </cell>
          <cell r="F646" t="str">
            <v>m²</v>
          </cell>
        </row>
        <row r="647">
          <cell r="B647" t="str">
            <v>7.1.6</v>
          </cell>
          <cell r="D647" t="str">
            <v>27.02.02</v>
          </cell>
          <cell r="E647" t="str">
            <v>Limpeza com jato d´água s/ sup. de concreto</v>
          </cell>
          <cell r="F647" t="str">
            <v>m²</v>
          </cell>
        </row>
        <row r="648">
          <cell r="B648" t="str">
            <v>7.1.7</v>
          </cell>
          <cell r="D648" t="str">
            <v>27.02.03</v>
          </cell>
          <cell r="E648" t="str">
            <v>Lixamento manual da superfície de concreto</v>
          </cell>
          <cell r="F648" t="str">
            <v>m²</v>
          </cell>
        </row>
        <row r="649">
          <cell r="B649" t="str">
            <v>7.1.8</v>
          </cell>
          <cell r="D649" t="str">
            <v>27.02.04</v>
          </cell>
          <cell r="E649" t="str">
            <v>Jateamento de concreto com areia</v>
          </cell>
          <cell r="F649" t="str">
            <v>m²</v>
          </cell>
        </row>
        <row r="650">
          <cell r="B650" t="str">
            <v>7.1.9</v>
          </cell>
          <cell r="D650" t="str">
            <v>27.02.05</v>
          </cell>
          <cell r="E650" t="str">
            <v>Jateamento em estr. concreto com água</v>
          </cell>
          <cell r="F650" t="str">
            <v>m²</v>
          </cell>
        </row>
        <row r="651">
          <cell r="B651" t="str">
            <v>7.1.10</v>
          </cell>
          <cell r="D651" t="str">
            <v>27.02.06</v>
          </cell>
          <cell r="E651" t="str">
            <v>Jateamento ao metal quase branco c/ areia</v>
          </cell>
          <cell r="F651" t="str">
            <v>m²</v>
          </cell>
        </row>
        <row r="652">
          <cell r="B652" t="str">
            <v>7.1.11</v>
          </cell>
          <cell r="D652" t="str">
            <v>27.02.07</v>
          </cell>
          <cell r="E652" t="str">
            <v>Jateamento ao metal branco com areia</v>
          </cell>
          <cell r="F652" t="str">
            <v>m²</v>
          </cell>
        </row>
        <row r="653">
          <cell r="B653" t="str">
            <v>7.1.12</v>
          </cell>
          <cell r="D653" t="str">
            <v>27.02.08</v>
          </cell>
          <cell r="E653" t="str">
            <v>Limpeza manual com escova de aço para aço</v>
          </cell>
          <cell r="F653" t="str">
            <v>m</v>
          </cell>
        </row>
        <row r="654">
          <cell r="B654" t="str">
            <v>7.1.13</v>
          </cell>
          <cell r="D654" t="str">
            <v>27.02.09</v>
          </cell>
          <cell r="E654" t="str">
            <v>Limpeza manual c/escova aço para concreto</v>
          </cell>
          <cell r="F654" t="str">
            <v>m²</v>
          </cell>
        </row>
        <row r="655">
          <cell r="B655" t="str">
            <v>7.1.14</v>
          </cell>
          <cell r="D655" t="str">
            <v>27.03.01</v>
          </cell>
          <cell r="E655" t="str">
            <v>Andaime de madeira</v>
          </cell>
          <cell r="F655" t="str">
            <v>m³</v>
          </cell>
        </row>
        <row r="656">
          <cell r="B656" t="str">
            <v>7.1.15</v>
          </cell>
          <cell r="D656" t="str">
            <v>27.03.02</v>
          </cell>
          <cell r="E656" t="str">
            <v>Andaime tubular</v>
          </cell>
          <cell r="F656" t="str">
            <v>m³</v>
          </cell>
        </row>
        <row r="657">
          <cell r="B657" t="str">
            <v>7.1.16</v>
          </cell>
          <cell r="D657" t="str">
            <v>27.03.03</v>
          </cell>
          <cell r="E657" t="str">
            <v>Andaime suspenso</v>
          </cell>
          <cell r="F657" t="str">
            <v>m²</v>
          </cell>
        </row>
        <row r="658">
          <cell r="B658" t="str">
            <v>7.1.17</v>
          </cell>
          <cell r="D658" t="str">
            <v>27.04.01</v>
          </cell>
          <cell r="E658" t="str">
            <v xml:space="preserve">Furo no concreto D=1" profund. de 05cm </v>
          </cell>
          <cell r="F658" t="str">
            <v>un</v>
          </cell>
        </row>
        <row r="659">
          <cell r="B659" t="str">
            <v>7.1.18</v>
          </cell>
          <cell r="D659" t="str">
            <v>27.04.02</v>
          </cell>
          <cell r="E659" t="str">
            <v>Furo no concreto D=1" profund. de 15cm</v>
          </cell>
          <cell r="F659" t="str">
            <v>un</v>
          </cell>
        </row>
        <row r="660">
          <cell r="B660" t="str">
            <v>7.1.19</v>
          </cell>
          <cell r="D660" t="str">
            <v>27.04.03</v>
          </cell>
          <cell r="E660" t="str">
            <v xml:space="preserve">Furo no concreto D=1" profund. de 30cm </v>
          </cell>
          <cell r="F660" t="str">
            <v>un</v>
          </cell>
        </row>
        <row r="661">
          <cell r="B661" t="str">
            <v>7.1.20</v>
          </cell>
          <cell r="D661" t="str">
            <v>27.04.04</v>
          </cell>
          <cell r="E661" t="str">
            <v>Furo no concreto D=3/4" profund. de 05cm</v>
          </cell>
          <cell r="F661" t="str">
            <v>un</v>
          </cell>
        </row>
        <row r="662">
          <cell r="B662" t="str">
            <v>7.1.21</v>
          </cell>
          <cell r="D662" t="str">
            <v>27.04.05</v>
          </cell>
          <cell r="E662" t="str">
            <v>Furo no concreto D=3/4" profund. de 15cm</v>
          </cell>
          <cell r="F662" t="str">
            <v>un</v>
          </cell>
        </row>
        <row r="663">
          <cell r="B663" t="str">
            <v>7.1.22</v>
          </cell>
          <cell r="D663" t="str">
            <v>27.04.06</v>
          </cell>
          <cell r="E663" t="str">
            <v>Furo no concreto D=3/4" profund. de 30cm</v>
          </cell>
          <cell r="F663" t="str">
            <v>un</v>
          </cell>
        </row>
        <row r="664">
          <cell r="B664" t="str">
            <v>7.1.23</v>
          </cell>
          <cell r="D664" t="str">
            <v>27.04.07</v>
          </cell>
          <cell r="E664" t="str">
            <v>Furo no concreto D=1/2" profund. de 05cm</v>
          </cell>
          <cell r="F664" t="str">
            <v>un</v>
          </cell>
        </row>
        <row r="665">
          <cell r="B665" t="str">
            <v>7.1.24</v>
          </cell>
          <cell r="D665" t="str">
            <v>27.04.08</v>
          </cell>
          <cell r="E665" t="str">
            <v>Furo no concreto D=1/2" profund. de 15cm</v>
          </cell>
          <cell r="F665" t="str">
            <v>un</v>
          </cell>
        </row>
        <row r="666">
          <cell r="B666" t="str">
            <v>7.1.25</v>
          </cell>
          <cell r="D666" t="str">
            <v>27.04.09</v>
          </cell>
          <cell r="E666" t="str">
            <v>Furo no concreto D=1/2" profund. de 30cm</v>
          </cell>
          <cell r="F666" t="str">
            <v>un</v>
          </cell>
        </row>
        <row r="667">
          <cell r="B667" t="str">
            <v>7.1.26</v>
          </cell>
          <cell r="D667" t="str">
            <v>27.04.10</v>
          </cell>
          <cell r="E667" t="str">
            <v>Furo no concreto D=3/8" profund. de 05cm</v>
          </cell>
          <cell r="F667" t="str">
            <v>un</v>
          </cell>
        </row>
        <row r="668">
          <cell r="B668" t="str">
            <v>7.1.27</v>
          </cell>
          <cell r="D668" t="str">
            <v>27.04.11</v>
          </cell>
          <cell r="E668" t="str">
            <v>Furo no concreto D=3/8" profund. de 15cm</v>
          </cell>
          <cell r="F668" t="str">
            <v>un</v>
          </cell>
        </row>
        <row r="669">
          <cell r="B669" t="str">
            <v>7.1.28</v>
          </cell>
          <cell r="D669" t="str">
            <v>27.04.12</v>
          </cell>
          <cell r="E669" t="str">
            <v>Furo no concreto D=3/8" profund. de 30cm</v>
          </cell>
          <cell r="F669" t="str">
            <v>un</v>
          </cell>
        </row>
        <row r="670">
          <cell r="B670" t="str">
            <v>7.1.29</v>
          </cell>
          <cell r="D670" t="str">
            <v>27.05.01</v>
          </cell>
          <cell r="E670" t="str">
            <v>Forma plana para conc. armado comum</v>
          </cell>
          <cell r="F670" t="str">
            <v>m²</v>
          </cell>
        </row>
        <row r="671">
          <cell r="B671" t="str">
            <v>7.1.30</v>
          </cell>
          <cell r="D671" t="str">
            <v>27.05.02</v>
          </cell>
          <cell r="E671" t="str">
            <v>Forma plana p/conc.protend. ou aparente</v>
          </cell>
          <cell r="F671" t="str">
            <v>m²</v>
          </cell>
        </row>
        <row r="672">
          <cell r="B672" t="str">
            <v>7.1.31</v>
          </cell>
          <cell r="D672" t="str">
            <v>27.05.03</v>
          </cell>
          <cell r="E672" t="str">
            <v>Formas metálica para concreto</v>
          </cell>
          <cell r="F672" t="str">
            <v>m²</v>
          </cell>
        </row>
        <row r="673">
          <cell r="B673" t="str">
            <v>7.1.32</v>
          </cell>
          <cell r="D673" t="str">
            <v>27.06.01</v>
          </cell>
          <cell r="E673" t="str">
            <v>Aço CA-25</v>
          </cell>
          <cell r="F673" t="str">
            <v>kg</v>
          </cell>
        </row>
        <row r="674">
          <cell r="B674" t="str">
            <v>7.1.33</v>
          </cell>
          <cell r="D674" t="str">
            <v xml:space="preserve">27.06.02 </v>
          </cell>
          <cell r="E674" t="str">
            <v>Aço CA-50</v>
          </cell>
          <cell r="F674" t="str">
            <v>kg</v>
          </cell>
        </row>
        <row r="675">
          <cell r="B675" t="str">
            <v>7.1.34</v>
          </cell>
          <cell r="D675" t="str">
            <v>27.06.03</v>
          </cell>
          <cell r="E675" t="str">
            <v>Aço CA-60</v>
          </cell>
          <cell r="F675" t="str">
            <v>kg</v>
          </cell>
        </row>
        <row r="676">
          <cell r="B676" t="str">
            <v>7.1.35</v>
          </cell>
          <cell r="D676" t="str">
            <v>27.06.04</v>
          </cell>
          <cell r="E676" t="str">
            <v>Aço para concreto protendido</v>
          </cell>
          <cell r="F676" t="str">
            <v>kg</v>
          </cell>
        </row>
        <row r="677">
          <cell r="B677" t="str">
            <v>7.1.36</v>
          </cell>
          <cell r="D677" t="str">
            <v>27.06.05</v>
          </cell>
          <cell r="E677" t="str">
            <v>Tela metálica</v>
          </cell>
          <cell r="F677" t="str">
            <v>kg</v>
          </cell>
        </row>
        <row r="678">
          <cell r="B678" t="str">
            <v>7.1.37</v>
          </cell>
          <cell r="D678" t="str">
            <v>27.06.06</v>
          </cell>
          <cell r="E678" t="str">
            <v>Substituição de aço da armadura</v>
          </cell>
          <cell r="F678" t="str">
            <v>kg</v>
          </cell>
        </row>
        <row r="679">
          <cell r="B679" t="str">
            <v>7.1.38</v>
          </cell>
          <cell r="D679" t="str">
            <v>27.06.07</v>
          </cell>
          <cell r="E679" t="str">
            <v>Retirada da armadura corroída</v>
          </cell>
          <cell r="F679" t="str">
            <v>kg</v>
          </cell>
        </row>
        <row r="680">
          <cell r="B680" t="str">
            <v>7.1.39</v>
          </cell>
          <cell r="D680" t="str">
            <v>27.06.08</v>
          </cell>
          <cell r="E680" t="str">
            <v>Aço para concreto protendido ST 85/105</v>
          </cell>
          <cell r="F680" t="str">
            <v>kg</v>
          </cell>
        </row>
        <row r="681">
          <cell r="B681" t="str">
            <v>7.1.40</v>
          </cell>
          <cell r="D681" t="str">
            <v>27.06.09</v>
          </cell>
          <cell r="E681" t="str">
            <v>Emenda barras de aço com luva prensada d=12mm</v>
          </cell>
          <cell r="F681" t="str">
            <v>un</v>
          </cell>
        </row>
        <row r="682">
          <cell r="B682" t="str">
            <v>7.1.41</v>
          </cell>
          <cell r="D682" t="str">
            <v>27.06.10</v>
          </cell>
          <cell r="E682" t="str">
            <v>Emenda barras de aço com luva prensada d=16mm</v>
          </cell>
          <cell r="F682" t="str">
            <v>un</v>
          </cell>
        </row>
        <row r="683">
          <cell r="B683" t="str">
            <v>7.1.42</v>
          </cell>
          <cell r="D683" t="str">
            <v>27.06.11</v>
          </cell>
          <cell r="E683" t="str">
            <v>Emenda barras de aço com luva prensada d=20mm</v>
          </cell>
          <cell r="F683" t="str">
            <v>un</v>
          </cell>
        </row>
        <row r="684">
          <cell r="B684" t="str">
            <v>7.1.43</v>
          </cell>
          <cell r="D684" t="str">
            <v>27.06.12</v>
          </cell>
          <cell r="E684" t="str">
            <v>Emenda barras de aço com luva prensada d=25mm</v>
          </cell>
          <cell r="F684" t="str">
            <v>un</v>
          </cell>
        </row>
        <row r="685">
          <cell r="B685" t="str">
            <v>7.1.44</v>
          </cell>
          <cell r="D685" t="str">
            <v>27.06.13</v>
          </cell>
          <cell r="E685" t="str">
            <v>Emenda barras de aço com rosca d=12mm</v>
          </cell>
          <cell r="F685" t="str">
            <v>un</v>
          </cell>
        </row>
        <row r="686">
          <cell r="B686" t="str">
            <v>7.1.45</v>
          </cell>
          <cell r="D686" t="str">
            <v>27.06.14</v>
          </cell>
          <cell r="E686" t="str">
            <v>Emenda barras de aço com rosca d=16mm</v>
          </cell>
          <cell r="F686" t="str">
            <v>un</v>
          </cell>
        </row>
        <row r="687">
          <cell r="B687" t="str">
            <v>7.1.46</v>
          </cell>
          <cell r="D687" t="str">
            <v>27.06.15</v>
          </cell>
          <cell r="E687" t="str">
            <v>Emenda barras de aço com rosca d=20mm</v>
          </cell>
          <cell r="F687" t="str">
            <v>un</v>
          </cell>
        </row>
        <row r="688">
          <cell r="B688" t="str">
            <v>7.1.47</v>
          </cell>
          <cell r="D688" t="str">
            <v>27.06.16</v>
          </cell>
          <cell r="E688" t="str">
            <v>Emenda barras de aço com rosca d=25mm</v>
          </cell>
          <cell r="F688" t="str">
            <v>un</v>
          </cell>
        </row>
        <row r="689">
          <cell r="B689" t="str">
            <v>7.1.48</v>
          </cell>
          <cell r="D689" t="str">
            <v>27.06.17</v>
          </cell>
          <cell r="E689" t="str">
            <v xml:space="preserve">Chumbamento barras c/ resina epox. Injecão </v>
          </cell>
          <cell r="F689" t="str">
            <v>kg</v>
          </cell>
        </row>
        <row r="690">
          <cell r="B690" t="str">
            <v>7.1.49</v>
          </cell>
          <cell r="D690" t="str">
            <v>27.07.03</v>
          </cell>
          <cell r="E690" t="str">
            <v>Apar. anc. p/ cabos de protensão ativo de 4 f -1/2"</v>
          </cell>
          <cell r="F690" t="str">
            <v>un</v>
          </cell>
        </row>
        <row r="691">
          <cell r="B691" t="str">
            <v>7.1.50</v>
          </cell>
          <cell r="D691" t="str">
            <v>27.07.04</v>
          </cell>
          <cell r="E691" t="str">
            <v>Apar. anc. p/ cabos de protensão ativo de 6 f -1/2"</v>
          </cell>
          <cell r="F691" t="str">
            <v>un</v>
          </cell>
        </row>
        <row r="692">
          <cell r="B692" t="str">
            <v>7.1.51</v>
          </cell>
          <cell r="D692" t="str">
            <v>27.07.05</v>
          </cell>
          <cell r="E692" t="str">
            <v>Apar. anc. p/ cabos de protensão ativo de 12 f -1/2"</v>
          </cell>
          <cell r="F692" t="str">
            <v>un</v>
          </cell>
        </row>
        <row r="693">
          <cell r="B693" t="str">
            <v>7.1.52</v>
          </cell>
          <cell r="D693" t="str">
            <v xml:space="preserve">27.07.06 </v>
          </cell>
          <cell r="E693" t="str">
            <v>Apar. anc. p/ cabos de protensão ativo de 19 f -1/2"</v>
          </cell>
          <cell r="F693" t="str">
            <v>un</v>
          </cell>
        </row>
        <row r="694">
          <cell r="B694" t="str">
            <v>7.1.53</v>
          </cell>
          <cell r="D694" t="str">
            <v>27.07.09</v>
          </cell>
          <cell r="E694" t="str">
            <v xml:space="preserve">Apar. anc. p/ cabos de protensão pas. de 4 f -1/2" </v>
          </cell>
          <cell r="F694" t="str">
            <v>un</v>
          </cell>
        </row>
        <row r="695">
          <cell r="B695" t="str">
            <v>7.1.54</v>
          </cell>
          <cell r="D695" t="str">
            <v>27.07.10</v>
          </cell>
          <cell r="E695" t="str">
            <v>Apar. anc. p/ cabos de protensão pas. de 6 f -1/2"</v>
          </cell>
          <cell r="F695" t="str">
            <v>un</v>
          </cell>
        </row>
        <row r="696">
          <cell r="B696" t="str">
            <v>7.1.55</v>
          </cell>
          <cell r="D696" t="str">
            <v xml:space="preserve">27.07.12 </v>
          </cell>
          <cell r="E696" t="str">
            <v xml:space="preserve">Apar. anc. p/ cabos de protensão pas. de 19 f -1/2" </v>
          </cell>
          <cell r="F696" t="str">
            <v>un</v>
          </cell>
        </row>
        <row r="697">
          <cell r="B697" t="str">
            <v>7.1.56</v>
          </cell>
          <cell r="D697" t="str">
            <v>27.08.01</v>
          </cell>
          <cell r="E697" t="str">
            <v>Substituição aparelho apoio neoprene fretado</v>
          </cell>
          <cell r="F697" t="str">
            <v>dm³</v>
          </cell>
        </row>
        <row r="698">
          <cell r="B698" t="str">
            <v>7.1.57</v>
          </cell>
          <cell r="D698" t="str">
            <v>27.08.02</v>
          </cell>
          <cell r="E698" t="str">
            <v>Substituição aparelho apoio neoprene c/teflon</v>
          </cell>
          <cell r="F698" t="str">
            <v>dm³</v>
          </cell>
        </row>
        <row r="699">
          <cell r="B699" t="str">
            <v>7.1.58</v>
          </cell>
          <cell r="D699" t="str">
            <v>27.09.01</v>
          </cell>
          <cell r="E699" t="str">
            <v>Concreto Fck 10 MPa</v>
          </cell>
          <cell r="F699" t="str">
            <v>m³</v>
          </cell>
        </row>
        <row r="700">
          <cell r="B700" t="str">
            <v>7.1.59</v>
          </cell>
          <cell r="D700" t="str">
            <v>27.09.02</v>
          </cell>
          <cell r="E700" t="str">
            <v>Concreto Fck 15 MPa</v>
          </cell>
          <cell r="F700" t="str">
            <v>m³</v>
          </cell>
        </row>
        <row r="701">
          <cell r="B701" t="str">
            <v>7.1.60</v>
          </cell>
          <cell r="D701" t="str">
            <v xml:space="preserve">27.09.03 </v>
          </cell>
          <cell r="E701" t="str">
            <v>Concreto Fck 18 MPa</v>
          </cell>
          <cell r="F701" t="str">
            <v>m³</v>
          </cell>
        </row>
        <row r="702">
          <cell r="B702" t="str">
            <v>7.1.61</v>
          </cell>
          <cell r="D702" t="str">
            <v>27.09.04</v>
          </cell>
          <cell r="E702" t="str">
            <v>Concreto Fck 20 MPa</v>
          </cell>
          <cell r="F702" t="str">
            <v>m³</v>
          </cell>
        </row>
        <row r="703">
          <cell r="B703" t="str">
            <v>7.1.62</v>
          </cell>
          <cell r="D703" t="str">
            <v>27.09.05</v>
          </cell>
          <cell r="E703" t="str">
            <v>Concreto Fck 25 MPa</v>
          </cell>
          <cell r="F703" t="str">
            <v>m³</v>
          </cell>
        </row>
        <row r="704">
          <cell r="B704" t="str">
            <v>7.1.63</v>
          </cell>
          <cell r="D704" t="str">
            <v>27.09.07</v>
          </cell>
          <cell r="E704" t="str">
            <v>Concreto Fck 30 MPa</v>
          </cell>
          <cell r="F704" t="str">
            <v>m³</v>
          </cell>
        </row>
        <row r="705">
          <cell r="B705" t="str">
            <v>7.1.64</v>
          </cell>
          <cell r="D705" t="str">
            <v>27.09.08</v>
          </cell>
          <cell r="E705" t="str">
            <v>Concreto Ciclópico</v>
          </cell>
          <cell r="F705" t="str">
            <v>m³</v>
          </cell>
        </row>
        <row r="706">
          <cell r="B706" t="str">
            <v>7.1.65</v>
          </cell>
          <cell r="D706" t="str">
            <v xml:space="preserve">27.09.09 </v>
          </cell>
          <cell r="E706" t="str">
            <v>Concreto Projetado, medido na seção</v>
          </cell>
          <cell r="F706" t="str">
            <v>m³</v>
          </cell>
        </row>
        <row r="707">
          <cell r="B707" t="str">
            <v>7.1.66</v>
          </cell>
          <cell r="D707" t="str">
            <v>27.09.10</v>
          </cell>
          <cell r="E707" t="str">
            <v xml:space="preserve">Bombeamento p/ conc. qualquer resist. </v>
          </cell>
          <cell r="F707" t="str">
            <v>m³</v>
          </cell>
        </row>
        <row r="708">
          <cell r="B708" t="str">
            <v>7.1.67</v>
          </cell>
          <cell r="D708" t="str">
            <v>27.09.11</v>
          </cell>
          <cell r="E708" t="str">
            <v>Concreto grout alta resistência</v>
          </cell>
          <cell r="F708" t="str">
            <v>m³</v>
          </cell>
        </row>
        <row r="709">
          <cell r="B709" t="str">
            <v>7.1.68</v>
          </cell>
          <cell r="D709" t="str">
            <v>27.09.12</v>
          </cell>
          <cell r="E709" t="str">
            <v>Enchimento com concreto celular</v>
          </cell>
          <cell r="F709" t="str">
            <v>m³</v>
          </cell>
        </row>
        <row r="710">
          <cell r="B710" t="str">
            <v>7.1.69</v>
          </cell>
          <cell r="D710" t="str">
            <v>27.09.13</v>
          </cell>
          <cell r="E710" t="str">
            <v>Concreto Fck 12 Mpa</v>
          </cell>
          <cell r="F710" t="str">
            <v>m³</v>
          </cell>
        </row>
        <row r="711">
          <cell r="B711" t="str">
            <v>7.1.70</v>
          </cell>
          <cell r="D711" t="str">
            <v>27.09.14</v>
          </cell>
          <cell r="E711" t="str">
            <v>Concreto Fck 16 Mpa</v>
          </cell>
          <cell r="F711" t="str">
            <v>m³</v>
          </cell>
        </row>
        <row r="712">
          <cell r="B712" t="str">
            <v>7.1.71</v>
          </cell>
          <cell r="D712" t="str">
            <v>27.09.15</v>
          </cell>
          <cell r="E712" t="str">
            <v>Concreto Fck 35 Mpa</v>
          </cell>
          <cell r="F712" t="str">
            <v>m³</v>
          </cell>
        </row>
        <row r="713">
          <cell r="B713" t="str">
            <v>7.1.72</v>
          </cell>
          <cell r="D713" t="str">
            <v>27.09.16</v>
          </cell>
          <cell r="E713" t="str">
            <v>Concreto Fck 40 Mpa</v>
          </cell>
          <cell r="F713" t="str">
            <v>m³</v>
          </cell>
        </row>
        <row r="714">
          <cell r="B714" t="str">
            <v>7.1.73</v>
          </cell>
          <cell r="D714" t="str">
            <v>27.10.01</v>
          </cell>
          <cell r="E714" t="str">
            <v>Junta/retração c/lábio polim. ab.15 até 40mm-subst.</v>
          </cell>
          <cell r="F714" t="str">
            <v>m</v>
          </cell>
        </row>
        <row r="715">
          <cell r="B715" t="str">
            <v>7.1.74</v>
          </cell>
          <cell r="D715" t="str">
            <v>27.10.02</v>
          </cell>
          <cell r="E715" t="str">
            <v>Junta/retração c/lábio polim. ab.40 até 50mm-subst.</v>
          </cell>
          <cell r="F715" t="str">
            <v>m</v>
          </cell>
        </row>
        <row r="716">
          <cell r="B716" t="str">
            <v>7.1.75</v>
          </cell>
          <cell r="D716" t="str">
            <v>27.10.03</v>
          </cell>
          <cell r="E716" t="str">
            <v>Junta/retração c/lábio polim. ab. 50 até 70mm-subst.</v>
          </cell>
          <cell r="F716" t="str">
            <v>m</v>
          </cell>
        </row>
        <row r="717">
          <cell r="B717" t="str">
            <v>7.1.76</v>
          </cell>
          <cell r="D717" t="str">
            <v>27.10.04</v>
          </cell>
          <cell r="E717" t="str">
            <v>Substituição de junta metálica</v>
          </cell>
          <cell r="F717" t="str">
            <v>m</v>
          </cell>
        </row>
        <row r="718">
          <cell r="B718" t="str">
            <v>7.1.77</v>
          </cell>
          <cell r="D718" t="str">
            <v>27.11.01</v>
          </cell>
          <cell r="E718" t="str">
            <v>Preparação e aplicação de argamassa</v>
          </cell>
          <cell r="F718" t="str">
            <v>m³</v>
          </cell>
        </row>
        <row r="719">
          <cell r="B719" t="str">
            <v>7.1.78</v>
          </cell>
          <cell r="D719" t="str">
            <v>27.11.02</v>
          </cell>
          <cell r="E719" t="str">
            <v>Ades.epoxi p/ trincas e fis.extrut.(incl. furo e mang.)</v>
          </cell>
          <cell r="F719" t="str">
            <v>kg</v>
          </cell>
        </row>
        <row r="720">
          <cell r="B720" t="str">
            <v>7.1.79</v>
          </cell>
          <cell r="D720" t="str">
            <v>27.11.03</v>
          </cell>
          <cell r="E720" t="str">
            <v>Injeção de calda de cimento</v>
          </cell>
          <cell r="F720" t="str">
            <v>kg</v>
          </cell>
        </row>
        <row r="721">
          <cell r="B721" t="str">
            <v>7.1.80</v>
          </cell>
          <cell r="D721" t="str">
            <v>27.11.05</v>
          </cell>
          <cell r="E721" t="str">
            <v>Injeção de calda de cimento em bainhas</v>
          </cell>
          <cell r="F721" t="str">
            <v>kg</v>
          </cell>
        </row>
        <row r="722">
          <cell r="B722" t="str">
            <v>7.1.81</v>
          </cell>
          <cell r="D722" t="str">
            <v>27.11.09</v>
          </cell>
          <cell r="E722" t="str">
            <v>Argamassa de cimento e areia traço 1:6</v>
          </cell>
          <cell r="F722" t="str">
            <v>m³</v>
          </cell>
        </row>
        <row r="723">
          <cell r="B723" t="str">
            <v>7.1.82</v>
          </cell>
          <cell r="D723" t="str">
            <v>27.11.10</v>
          </cell>
          <cell r="E723" t="str">
            <v>Argamassa cimento e areia traço 1:3 esp 2cm</v>
          </cell>
          <cell r="F723" t="str">
            <v>m²</v>
          </cell>
        </row>
        <row r="724">
          <cell r="B724" t="str">
            <v>7.1.83</v>
          </cell>
          <cell r="D724" t="str">
            <v>27.12.01</v>
          </cell>
          <cell r="E724" t="str">
            <v>Tubo de pvc perfurado ou não D=0,050m</v>
          </cell>
          <cell r="F724" t="str">
            <v>m</v>
          </cell>
        </row>
        <row r="725">
          <cell r="B725" t="str">
            <v>7.1.84</v>
          </cell>
          <cell r="D725" t="str">
            <v>27.12.03</v>
          </cell>
          <cell r="E725" t="str">
            <v>Tubo de pvc perfurado ou não D=0,10m</v>
          </cell>
          <cell r="F725" t="str">
            <v>m</v>
          </cell>
        </row>
        <row r="726">
          <cell r="B726" t="str">
            <v>7.1.85</v>
          </cell>
          <cell r="D726" t="str">
            <v>27.12.04</v>
          </cell>
          <cell r="E726" t="str">
            <v xml:space="preserve">Tubo de pvc perfurado ou não D=0,15m </v>
          </cell>
          <cell r="F726" t="str">
            <v>m</v>
          </cell>
        </row>
        <row r="727">
          <cell r="B727" t="str">
            <v>7.1.86</v>
          </cell>
          <cell r="D727" t="str">
            <v>27.13.02</v>
          </cell>
          <cell r="E727" t="str">
            <v>Aditivo super plastificante</v>
          </cell>
          <cell r="F727" t="str">
            <v>kg</v>
          </cell>
        </row>
        <row r="728">
          <cell r="B728" t="str">
            <v>7.1.87</v>
          </cell>
          <cell r="D728" t="str">
            <v>27.13.03</v>
          </cell>
          <cell r="E728" t="str">
            <v>Aditivo super fluidificante</v>
          </cell>
          <cell r="F728" t="str">
            <v>kg</v>
          </cell>
        </row>
        <row r="729">
          <cell r="B729" t="str">
            <v>7.1.88</v>
          </cell>
          <cell r="D729" t="str">
            <v>27.13.04</v>
          </cell>
          <cell r="E729" t="str">
            <v xml:space="preserve">Aditivo acelerador de pega </v>
          </cell>
          <cell r="F729" t="str">
            <v>kg</v>
          </cell>
        </row>
        <row r="730">
          <cell r="B730" t="str">
            <v>7.1.89</v>
          </cell>
          <cell r="D730" t="str">
            <v>27.13.05</v>
          </cell>
          <cell r="E730" t="str">
            <v>Aditivo retardador de pega</v>
          </cell>
          <cell r="F730" t="str">
            <v>kg</v>
          </cell>
        </row>
        <row r="731">
          <cell r="B731" t="str">
            <v>7.1.90</v>
          </cell>
          <cell r="D731" t="str">
            <v>27.14.03</v>
          </cell>
          <cell r="E731" t="str">
            <v>Pintura a base de epoxi - 2 demãos</v>
          </cell>
          <cell r="F731" t="str">
            <v>m²</v>
          </cell>
        </row>
        <row r="733">
          <cell r="B733" t="str">
            <v>Cód. Colinas</v>
          </cell>
          <cell r="D733" t="str">
            <v>Código</v>
          </cell>
          <cell r="E733" t="str">
            <v>Serviços</v>
          </cell>
          <cell r="F733" t="str">
            <v>Unid.</v>
          </cell>
        </row>
        <row r="736">
          <cell r="D736" t="str">
            <v>FASE 28 - SINALIZAÇÃO E ELEMENTOS DE SEGURANÇA</v>
          </cell>
        </row>
        <row r="737">
          <cell r="B737" t="str">
            <v>8.1.1</v>
          </cell>
          <cell r="D737" t="str">
            <v>28.01.02</v>
          </cell>
          <cell r="E737" t="str">
            <v>Placa de aço + GT</v>
          </cell>
          <cell r="F737" t="str">
            <v>m²</v>
          </cell>
        </row>
        <row r="738">
          <cell r="B738" t="str">
            <v>8.1.2</v>
          </cell>
          <cell r="D738" t="str">
            <v>28.01.04</v>
          </cell>
          <cell r="E738" t="str">
            <v>Placa de aço GT+ GT</v>
          </cell>
          <cell r="F738" t="str">
            <v>m²</v>
          </cell>
        </row>
        <row r="739">
          <cell r="B739" t="str">
            <v>8.1.3</v>
          </cell>
          <cell r="D739" t="str">
            <v>28.01.05</v>
          </cell>
          <cell r="E739" t="str">
            <v>Placa de aço GT+ AI</v>
          </cell>
          <cell r="F739" t="str">
            <v>m²</v>
          </cell>
        </row>
        <row r="740">
          <cell r="B740" t="str">
            <v>8.1.4</v>
          </cell>
          <cell r="D740" t="str">
            <v>28.01.07</v>
          </cell>
          <cell r="E740" t="str">
            <v>Placa alumínio mod. GT+GT</v>
          </cell>
          <cell r="F740" t="str">
            <v>m²</v>
          </cell>
        </row>
        <row r="741">
          <cell r="B741" t="str">
            <v>8.1.5</v>
          </cell>
          <cell r="D741" t="str">
            <v>28.01.08</v>
          </cell>
          <cell r="E741" t="str">
            <v xml:space="preserve">Placa al. mod. GT+AI </v>
          </cell>
          <cell r="F741" t="str">
            <v>m²</v>
          </cell>
        </row>
        <row r="742">
          <cell r="B742" t="str">
            <v>8.1.6</v>
          </cell>
          <cell r="D742" t="str">
            <v>28.01.10</v>
          </cell>
          <cell r="E742" t="str">
            <v xml:space="preserve">Placa al.mod.Ed./Ob.GT+Vinil </v>
          </cell>
          <cell r="F742" t="str">
            <v>m²</v>
          </cell>
        </row>
        <row r="743">
          <cell r="B743" t="str">
            <v>8.1.7</v>
          </cell>
          <cell r="D743" t="str">
            <v>28.01.17</v>
          </cell>
          <cell r="E743" t="str">
            <v xml:space="preserve">Placa em al. mod. p/Port/Semi-Port - GT+GT </v>
          </cell>
          <cell r="F743" t="str">
            <v>m²</v>
          </cell>
        </row>
        <row r="744">
          <cell r="B744" t="str">
            <v>8.1.8</v>
          </cell>
          <cell r="D744" t="str">
            <v>28.01.18</v>
          </cell>
          <cell r="E744" t="str">
            <v>Placa al. mod. p/Port./Semi GT+AI</v>
          </cell>
          <cell r="F744" t="str">
            <v>m²</v>
          </cell>
        </row>
        <row r="745">
          <cell r="B745" t="str">
            <v>8.1.9</v>
          </cell>
          <cell r="D745" t="str">
            <v>28.03.01</v>
          </cell>
          <cell r="E745" t="str">
            <v>Sinaliz.hor. res.alquid. + bor.clor.</v>
          </cell>
          <cell r="F745" t="str">
            <v>m²</v>
          </cell>
        </row>
        <row r="746">
          <cell r="B746" t="str">
            <v>8.1.10</v>
          </cell>
          <cell r="D746" t="str">
            <v>28.03.02</v>
          </cell>
          <cell r="E746" t="str">
            <v xml:space="preserve">Sinaliz.hor. c/resina vinilica ou acrilica </v>
          </cell>
          <cell r="F746" t="str">
            <v>m²</v>
          </cell>
        </row>
        <row r="747">
          <cell r="B747" t="str">
            <v>8.1.11</v>
          </cell>
          <cell r="D747" t="str">
            <v>28.03.03</v>
          </cell>
          <cell r="E747" t="str">
            <v xml:space="preserve">Sinaliz.hor. com termoplast. Hot-spray </v>
          </cell>
          <cell r="F747" t="str">
            <v>m²</v>
          </cell>
        </row>
        <row r="748">
          <cell r="B748" t="str">
            <v>8.1.12</v>
          </cell>
          <cell r="D748" t="str">
            <v>28.03.04</v>
          </cell>
          <cell r="E748" t="str">
            <v xml:space="preserve">Sinaliz.hor. c/termoplast.spray- c/visib </v>
          </cell>
          <cell r="F748" t="str">
            <v>m²</v>
          </cell>
        </row>
        <row r="749">
          <cell r="B749" t="str">
            <v>8.1.13</v>
          </cell>
          <cell r="D749" t="str">
            <v>28.03.05</v>
          </cell>
          <cell r="E749" t="str">
            <v>Sinaliz. hor. c/termoplast estrudado</v>
          </cell>
          <cell r="F749" t="str">
            <v>m²</v>
          </cell>
        </row>
        <row r="750">
          <cell r="B750" t="str">
            <v>8.1.14</v>
          </cell>
          <cell r="D750" t="str">
            <v>28.03.06</v>
          </cell>
          <cell r="E750" t="str">
            <v>Sinaliz. hor tinta para pouco trafego</v>
          </cell>
          <cell r="F750" t="str">
            <v>m²</v>
          </cell>
        </row>
        <row r="751">
          <cell r="B751" t="str">
            <v>8.1.15</v>
          </cell>
          <cell r="D751" t="str">
            <v>28.03.07</v>
          </cell>
          <cell r="E751" t="str">
            <v>Sinaliz. horiz. acril.base de água</v>
          </cell>
          <cell r="F751" t="str">
            <v>m²</v>
          </cell>
        </row>
        <row r="752">
          <cell r="B752" t="str">
            <v>8.1.16</v>
          </cell>
          <cell r="D752" t="str">
            <v>28.03.08</v>
          </cell>
          <cell r="E752" t="str">
            <v>Sinaliz. horiz. acril. base água c/visibead</v>
          </cell>
          <cell r="F752" t="str">
            <v>m²</v>
          </cell>
        </row>
        <row r="753">
          <cell r="B753" t="str">
            <v>8.1.17</v>
          </cell>
          <cell r="D753" t="str">
            <v>28.03.09</v>
          </cell>
          <cell r="E753" t="str">
            <v xml:space="preserve">Tacha c/elem refl. vidro esp.lap. monod. </v>
          </cell>
          <cell r="F753" t="str">
            <v>un</v>
          </cell>
        </row>
        <row r="754">
          <cell r="B754" t="str">
            <v>8.1.18</v>
          </cell>
          <cell r="D754" t="str">
            <v>28.03.09.01</v>
          </cell>
          <cell r="E754" t="str">
            <v>Tacha c/elem refl. vidro esp.lap.bidir.</v>
          </cell>
          <cell r="F754" t="str">
            <v>un</v>
          </cell>
        </row>
        <row r="755">
          <cell r="B755" t="str">
            <v>8.1.19</v>
          </cell>
          <cell r="D755" t="str">
            <v>28.03.10</v>
          </cell>
          <cell r="E755" t="str">
            <v xml:space="preserve">Tachão mini refl. vidro esp.lap.monod. </v>
          </cell>
          <cell r="F755" t="str">
            <v>un</v>
          </cell>
        </row>
        <row r="756">
          <cell r="B756" t="str">
            <v>8.1.20</v>
          </cell>
          <cell r="D756" t="str">
            <v>28.03.10.01</v>
          </cell>
          <cell r="E756" t="str">
            <v>Tachão mini refl. vidro esp.lap.bid</v>
          </cell>
          <cell r="F756" t="str">
            <v>un</v>
          </cell>
        </row>
        <row r="757">
          <cell r="B757" t="str">
            <v>8.1.21</v>
          </cell>
          <cell r="D757" t="str">
            <v>28.03.11</v>
          </cell>
          <cell r="E757" t="str">
            <v xml:space="preserve">Tachão c/elem refl vidro esp.lap.monod. </v>
          </cell>
          <cell r="F757" t="str">
            <v>un</v>
          </cell>
        </row>
        <row r="758">
          <cell r="B758" t="str">
            <v>8.1.22</v>
          </cell>
          <cell r="D758" t="str">
            <v>28.03.12</v>
          </cell>
          <cell r="E758" t="str">
            <v xml:space="preserve">Tachão c/elem refl. vidro esp.lap bidirec. </v>
          </cell>
          <cell r="F758" t="str">
            <v>un</v>
          </cell>
        </row>
        <row r="759">
          <cell r="B759" t="str">
            <v>8.1.23</v>
          </cell>
          <cell r="D759" t="str">
            <v>28.03.13</v>
          </cell>
          <cell r="E759" t="str">
            <v>Tacha c/elem refl de plastico monod.</v>
          </cell>
          <cell r="F759" t="str">
            <v>un</v>
          </cell>
        </row>
        <row r="760">
          <cell r="B760" t="str">
            <v>8.1.24</v>
          </cell>
          <cell r="D760" t="str">
            <v>28.03.14</v>
          </cell>
          <cell r="E760" t="str">
            <v>Tacha c/elem refl de plastico bidirec.</v>
          </cell>
          <cell r="F760" t="str">
            <v>un</v>
          </cell>
        </row>
        <row r="761">
          <cell r="B761" t="str">
            <v>8.1.25</v>
          </cell>
          <cell r="D761" t="str">
            <v>28.03.15</v>
          </cell>
          <cell r="E761" t="str">
            <v xml:space="preserve">Tacha c/elem refl prism.monodirec. </v>
          </cell>
          <cell r="F761" t="str">
            <v>un</v>
          </cell>
        </row>
        <row r="762">
          <cell r="B762" t="str">
            <v>8.1.26</v>
          </cell>
          <cell r="D762" t="str">
            <v>28.03.16</v>
          </cell>
          <cell r="E762" t="str">
            <v xml:space="preserve">Tacha c/elem refl prism. bidirec. </v>
          </cell>
          <cell r="F762" t="str">
            <v>un</v>
          </cell>
        </row>
        <row r="763">
          <cell r="B763" t="str">
            <v>8.1.27</v>
          </cell>
          <cell r="D763" t="str">
            <v>28.04.01</v>
          </cell>
          <cell r="E763" t="str">
            <v>Balizador de solo</v>
          </cell>
          <cell r="F763" t="str">
            <v>un</v>
          </cell>
        </row>
        <row r="764">
          <cell r="B764" t="str">
            <v>8.1.28</v>
          </cell>
          <cell r="D764" t="str">
            <v>28.04.05</v>
          </cell>
          <cell r="E764" t="str">
            <v xml:space="preserve">Barreira plast. bicolor 1000x 500x500mm </v>
          </cell>
          <cell r="F764" t="str">
            <v>un</v>
          </cell>
        </row>
        <row r="765">
          <cell r="B765" t="str">
            <v>8.1.29</v>
          </cell>
          <cell r="D765" t="str">
            <v>28.04.06</v>
          </cell>
          <cell r="E765" t="str">
            <v>Cilindro Canalizador de trafego</v>
          </cell>
          <cell r="F765" t="str">
            <v>un</v>
          </cell>
        </row>
        <row r="766">
          <cell r="B766" t="str">
            <v>8.1.30</v>
          </cell>
          <cell r="D766" t="str">
            <v>28.04.07</v>
          </cell>
          <cell r="E766" t="str">
            <v>Balizador cilindrico GT</v>
          </cell>
          <cell r="F766" t="str">
            <v>un</v>
          </cell>
        </row>
        <row r="767">
          <cell r="B767" t="str">
            <v>8.1.31</v>
          </cell>
          <cell r="D767" t="str">
            <v>28.04.08</v>
          </cell>
          <cell r="E767" t="str">
            <v xml:space="preserve">Balizador cilindrico AI </v>
          </cell>
          <cell r="F767" t="str">
            <v>un</v>
          </cell>
        </row>
        <row r="768">
          <cell r="B768" t="str">
            <v>8.1.32</v>
          </cell>
          <cell r="D768" t="str">
            <v>28.04.09</v>
          </cell>
          <cell r="E768" t="str">
            <v>Baia proteção simples</v>
          </cell>
          <cell r="F768" t="str">
            <v>un</v>
          </cell>
        </row>
        <row r="769">
          <cell r="B769" t="str">
            <v>8.1.33</v>
          </cell>
          <cell r="D769" t="str">
            <v>28.04.10</v>
          </cell>
          <cell r="E769" t="str">
            <v>Baia proteção duplo</v>
          </cell>
          <cell r="F769" t="str">
            <v>un</v>
          </cell>
        </row>
        <row r="770">
          <cell r="B770" t="str">
            <v>8.1.34</v>
          </cell>
          <cell r="D770" t="str">
            <v>28.04.11</v>
          </cell>
          <cell r="E770" t="str">
            <v>Baia proteção master</v>
          </cell>
          <cell r="F770" t="str">
            <v>un</v>
          </cell>
        </row>
        <row r="771">
          <cell r="B771" t="str">
            <v>8.1.35</v>
          </cell>
          <cell r="D771" t="str">
            <v xml:space="preserve">28.04.12 </v>
          </cell>
          <cell r="E771" t="str">
            <v xml:space="preserve">Lamela ant.fixada em barr.N.Jersey h=0,60m </v>
          </cell>
          <cell r="F771" t="str">
            <v>m</v>
          </cell>
        </row>
        <row r="772">
          <cell r="B772" t="str">
            <v>8.1.36</v>
          </cell>
          <cell r="D772" t="str">
            <v>28.04.13</v>
          </cell>
          <cell r="E772" t="str">
            <v xml:space="preserve">Lamela ant.fixada em barr.N.Jersey h=0,80m </v>
          </cell>
          <cell r="F772" t="str">
            <v>m</v>
          </cell>
        </row>
        <row r="773">
          <cell r="B773" t="str">
            <v>8.1.37</v>
          </cell>
          <cell r="D773" t="str">
            <v>28.04.14</v>
          </cell>
          <cell r="E773" t="str">
            <v>Lamela ant.fixada em defensa h=0,80m</v>
          </cell>
          <cell r="F773" t="str">
            <v>m</v>
          </cell>
        </row>
        <row r="774">
          <cell r="B774" t="str">
            <v>8.1.38</v>
          </cell>
          <cell r="D774" t="str">
            <v>28.05.01</v>
          </cell>
          <cell r="E774" t="str">
            <v xml:space="preserve">Defensa -maleável simples </v>
          </cell>
          <cell r="F774" t="str">
            <v>m</v>
          </cell>
        </row>
        <row r="775">
          <cell r="B775" t="str">
            <v>8.1.39</v>
          </cell>
          <cell r="D775" t="str">
            <v>28.05.02</v>
          </cell>
          <cell r="E775" t="str">
            <v xml:space="preserve">Defensa -maleável duplo </v>
          </cell>
          <cell r="F775" t="str">
            <v>m</v>
          </cell>
        </row>
        <row r="776">
          <cell r="B776" t="str">
            <v>8.1.40</v>
          </cell>
          <cell r="D776" t="str">
            <v>28.05.03</v>
          </cell>
          <cell r="E776" t="str">
            <v>Defensa -maleável simples - implantação</v>
          </cell>
          <cell r="F776" t="str">
            <v>m</v>
          </cell>
        </row>
        <row r="777">
          <cell r="B777" t="str">
            <v>8.1.41</v>
          </cell>
          <cell r="D777" t="str">
            <v>28.05.04</v>
          </cell>
          <cell r="E777" t="str">
            <v>Defensa -maleável duplo - implantação</v>
          </cell>
          <cell r="F777" t="str">
            <v>m</v>
          </cell>
        </row>
        <row r="778">
          <cell r="B778" t="str">
            <v>8.1.42</v>
          </cell>
          <cell r="D778" t="str">
            <v>28.05.05</v>
          </cell>
          <cell r="E778" t="str">
            <v xml:space="preserve">Defensa -semi-maleável simples - fornecim. </v>
          </cell>
          <cell r="F778" t="str">
            <v>m</v>
          </cell>
        </row>
        <row r="779">
          <cell r="B779" t="str">
            <v>8.1.43</v>
          </cell>
          <cell r="D779" t="str">
            <v>28.05.06</v>
          </cell>
          <cell r="E779" t="str">
            <v xml:space="preserve">Defensa -semi-maleável simples - instalação </v>
          </cell>
          <cell r="F779" t="str">
            <v>m</v>
          </cell>
        </row>
        <row r="780">
          <cell r="B780" t="str">
            <v>8.1.44</v>
          </cell>
          <cell r="D780" t="str">
            <v>28.06.01</v>
          </cell>
          <cell r="E780" t="str">
            <v xml:space="preserve">G.c.intransponível tipo I - des. 5289 </v>
          </cell>
          <cell r="F780" t="str">
            <v>m</v>
          </cell>
        </row>
        <row r="781">
          <cell r="B781" t="str">
            <v>8.1.45</v>
          </cell>
          <cell r="D781" t="str">
            <v>28.06.02</v>
          </cell>
          <cell r="E781" t="str">
            <v xml:space="preserve">G.c.intransponível tipo II - des. 5307 </v>
          </cell>
          <cell r="F781" t="str">
            <v>m</v>
          </cell>
        </row>
        <row r="782">
          <cell r="B782" t="str">
            <v>8.1.46</v>
          </cell>
          <cell r="D782" t="str">
            <v>28.06.03</v>
          </cell>
          <cell r="E782" t="str">
            <v>G.c.de conc. pré passarela - des. 5370</v>
          </cell>
          <cell r="F782" t="str">
            <v>m</v>
          </cell>
        </row>
        <row r="783">
          <cell r="B783" t="str">
            <v>8.1.47</v>
          </cell>
          <cell r="D783" t="str">
            <v>28.06.04</v>
          </cell>
          <cell r="E783" t="str">
            <v xml:space="preserve">Barreira de segurança tipo New Jersey - des. 5396 </v>
          </cell>
          <cell r="F783" t="str">
            <v>m</v>
          </cell>
        </row>
        <row r="784">
          <cell r="B784" t="str">
            <v>8.1.48</v>
          </cell>
          <cell r="D784" t="str">
            <v>28.06.05</v>
          </cell>
          <cell r="E784" t="str">
            <v xml:space="preserve">Barreira double face New Jersey des 5514 </v>
          </cell>
          <cell r="F784" t="str">
            <v>m</v>
          </cell>
        </row>
        <row r="785">
          <cell r="B785" t="str">
            <v>8.1.49</v>
          </cell>
          <cell r="D785" t="str">
            <v>28.06.06</v>
          </cell>
          <cell r="E785" t="str">
            <v xml:space="preserve">Barreira double face New Jersey O.A.E.des 5464 </v>
          </cell>
          <cell r="F785" t="str">
            <v>m</v>
          </cell>
        </row>
        <row r="786">
          <cell r="B786" t="str">
            <v>8.1.50</v>
          </cell>
          <cell r="D786" t="str">
            <v>28.06.07</v>
          </cell>
          <cell r="E786" t="str">
            <v xml:space="preserve">Barreira double face New Jersey des 5465 </v>
          </cell>
          <cell r="F786" t="str">
            <v>m</v>
          </cell>
        </row>
        <row r="787">
          <cell r="B787" t="str">
            <v>8.1.51</v>
          </cell>
          <cell r="D787" t="str">
            <v>28.06.08</v>
          </cell>
          <cell r="E787" t="str">
            <v xml:space="preserve">Barreira com passeio p/ O.A.E. - des 5397 </v>
          </cell>
          <cell r="F787" t="str">
            <v>m</v>
          </cell>
        </row>
        <row r="788">
          <cell r="B788" t="str">
            <v>8.1.52</v>
          </cell>
          <cell r="D788" t="str">
            <v>28.06.09</v>
          </cell>
          <cell r="E788" t="str">
            <v xml:space="preserve">Barreira New-Jersey extrudada </v>
          </cell>
          <cell r="F788" t="str">
            <v>m</v>
          </cell>
        </row>
        <row r="789">
          <cell r="B789" t="str">
            <v>8.1.53</v>
          </cell>
          <cell r="D789" t="str">
            <v>28.06.10</v>
          </cell>
          <cell r="E789" t="str">
            <v xml:space="preserve">Suporte madeira tratada 0,10 x 0,10m </v>
          </cell>
          <cell r="F789" t="str">
            <v>m</v>
          </cell>
        </row>
        <row r="790">
          <cell r="B790" t="str">
            <v>8.1.54</v>
          </cell>
          <cell r="D790" t="str">
            <v>28.06.11</v>
          </cell>
          <cell r="E790" t="str">
            <v xml:space="preserve">Suporte de perfil metálico galvanizado </v>
          </cell>
          <cell r="F790" t="str">
            <v>kg</v>
          </cell>
        </row>
        <row r="791">
          <cell r="B791" t="str">
            <v>8.1.55</v>
          </cell>
          <cell r="D791" t="str">
            <v>28.06.12</v>
          </cell>
          <cell r="E791" t="str">
            <v xml:space="preserve">Suporte de tubo galvanizado d= 2 1/2" </v>
          </cell>
          <cell r="F791" t="str">
            <v>m</v>
          </cell>
        </row>
        <row r="792">
          <cell r="B792" t="str">
            <v>8.1.56</v>
          </cell>
          <cell r="D792" t="str">
            <v>28.07.01</v>
          </cell>
          <cell r="E792" t="str">
            <v xml:space="preserve">Broca de concreto armado D=20,00cm </v>
          </cell>
          <cell r="F792" t="str">
            <v>m</v>
          </cell>
        </row>
        <row r="793">
          <cell r="B793" t="str">
            <v>8.1.57</v>
          </cell>
          <cell r="D793" t="str">
            <v>28.07.02</v>
          </cell>
          <cell r="E793" t="str">
            <v xml:space="preserve">Broca de concreto armado D=25,00cm </v>
          </cell>
          <cell r="F793" t="str">
            <v>m</v>
          </cell>
        </row>
        <row r="794">
          <cell r="B794" t="str">
            <v>8.1.58</v>
          </cell>
          <cell r="D794" t="str">
            <v>28.07.03</v>
          </cell>
          <cell r="E794" t="str">
            <v>Broca de concreto armado D=15,00cm</v>
          </cell>
          <cell r="F794" t="str">
            <v>m</v>
          </cell>
        </row>
        <row r="795">
          <cell r="B795" t="str">
            <v>8.1.59</v>
          </cell>
          <cell r="D795" t="str">
            <v>28.07.04</v>
          </cell>
          <cell r="E795" t="str">
            <v xml:space="preserve">Placa institucional </v>
          </cell>
          <cell r="F795" t="str">
            <v>un</v>
          </cell>
        </row>
        <row r="796">
          <cell r="B796" t="str">
            <v>8.1.60</v>
          </cell>
          <cell r="D796" t="str">
            <v>28.07.05</v>
          </cell>
          <cell r="E796" t="str">
            <v xml:space="preserve">Manut placa instit. </v>
          </cell>
          <cell r="F796" t="str">
            <v>manut x mês</v>
          </cell>
        </row>
        <row r="798">
          <cell r="B798" t="str">
            <v>Cód. Colinas</v>
          </cell>
          <cell r="D798" t="str">
            <v>Código</v>
          </cell>
          <cell r="E798" t="str">
            <v>Serviços</v>
          </cell>
          <cell r="F798" t="str">
            <v>Unid.</v>
          </cell>
        </row>
        <row r="801">
          <cell r="D801" t="str">
            <v>FASE 30 - SERVIÇO DE PROTEÇÂO AO MEIO AMBIENTE</v>
          </cell>
        </row>
        <row r="802">
          <cell r="B802" t="str">
            <v>9.1.1</v>
          </cell>
          <cell r="D802" t="str">
            <v>30.01.01</v>
          </cell>
          <cell r="E802" t="str">
            <v>Grama placa s/adubo</v>
          </cell>
          <cell r="F802" t="str">
            <v>m²</v>
          </cell>
        </row>
        <row r="803">
          <cell r="B803" t="str">
            <v>9.1.2</v>
          </cell>
          <cell r="D803" t="str">
            <v>30.01.02</v>
          </cell>
          <cell r="E803" t="str">
            <v>Grama placa c/adubo</v>
          </cell>
          <cell r="F803" t="str">
            <v>m²</v>
          </cell>
        </row>
        <row r="804">
          <cell r="B804" t="str">
            <v>9.1.3</v>
          </cell>
          <cell r="D804" t="str">
            <v>30.01.03</v>
          </cell>
          <cell r="E804" t="str">
            <v>Grama muda s/adubo</v>
          </cell>
          <cell r="F804" t="str">
            <v>m²</v>
          </cell>
        </row>
        <row r="805">
          <cell r="B805" t="str">
            <v>9.1.4</v>
          </cell>
          <cell r="D805" t="str">
            <v>30.01.04</v>
          </cell>
          <cell r="E805" t="str">
            <v>Grama muda c/adubo</v>
          </cell>
          <cell r="F805" t="str">
            <v>m²</v>
          </cell>
        </row>
        <row r="806">
          <cell r="B806" t="str">
            <v>9.1.5</v>
          </cell>
          <cell r="D806" t="str">
            <v>30.01.05</v>
          </cell>
          <cell r="E806" t="str">
            <v>Plant. Semen. s/adubo</v>
          </cell>
          <cell r="F806" t="str">
            <v>m²</v>
          </cell>
        </row>
        <row r="807">
          <cell r="B807" t="str">
            <v>9.1.6</v>
          </cell>
          <cell r="D807" t="str">
            <v>30.01.06</v>
          </cell>
          <cell r="E807" t="str">
            <v>Plant. Semen. c/adubo</v>
          </cell>
          <cell r="F807" t="str">
            <v>m²</v>
          </cell>
        </row>
        <row r="808">
          <cell r="B808" t="str">
            <v>9.1.7</v>
          </cell>
          <cell r="D808" t="str">
            <v>30.01.07</v>
          </cell>
          <cell r="E808" t="str">
            <v>Hidrossemeadura</v>
          </cell>
          <cell r="F808" t="str">
            <v>m²</v>
          </cell>
        </row>
        <row r="809">
          <cell r="B809" t="str">
            <v>9.1.8</v>
          </cell>
          <cell r="D809" t="str">
            <v>30.01.08</v>
          </cell>
          <cell r="E809" t="str">
            <v>Irrig. Revest. Vegetal</v>
          </cell>
          <cell r="F809" t="str">
            <v>m²</v>
          </cell>
        </row>
        <row r="810">
          <cell r="B810" t="str">
            <v>9.1.9</v>
          </cell>
          <cell r="D810" t="str">
            <v>30.01.21</v>
          </cell>
          <cell r="E810" t="str">
            <v xml:space="preserve">Plantio de arbustos </v>
          </cell>
          <cell r="F810" t="str">
            <v>un</v>
          </cell>
        </row>
        <row r="811">
          <cell r="B811" t="str">
            <v>9.1.10</v>
          </cell>
          <cell r="D811" t="str">
            <v>30.01.22</v>
          </cell>
          <cell r="E811" t="str">
            <v>Plantio de arvores</v>
          </cell>
          <cell r="F811" t="str">
            <v>un</v>
          </cell>
        </row>
        <row r="812">
          <cell r="B812" t="str">
            <v>9.1.11</v>
          </cell>
          <cell r="D812" t="str">
            <v>30.01.30</v>
          </cell>
          <cell r="E812" t="str">
            <v xml:space="preserve">Plant gram sem c adu. </v>
          </cell>
          <cell r="F812" t="str">
            <v>m²</v>
          </cell>
        </row>
        <row r="813">
          <cell r="B813" t="str">
            <v>9.1.12</v>
          </cell>
          <cell r="D813" t="str">
            <v>30.02.02</v>
          </cell>
          <cell r="E813" t="str">
            <v xml:space="preserve">Alambrado com tela de arame galv., mourao de conc, </v>
          </cell>
          <cell r="F813" t="str">
            <v>m²</v>
          </cell>
        </row>
        <row r="815">
          <cell r="B815" t="str">
            <v>Cód. Colinas</v>
          </cell>
          <cell r="D815" t="str">
            <v>Código</v>
          </cell>
          <cell r="E815" t="str">
            <v>Serviços</v>
          </cell>
          <cell r="F815" t="str">
            <v>Unid.</v>
          </cell>
        </row>
        <row r="818">
          <cell r="D818" t="str">
            <v>FASE 31 - CONSERVAÇÃO DE ROTINA</v>
          </cell>
        </row>
        <row r="819">
          <cell r="B819" t="str">
            <v>10.1.1</v>
          </cell>
          <cell r="D819" t="str">
            <v>31.01.01</v>
          </cell>
          <cell r="E819" t="str">
            <v>Remendo pre-mist. Quente</v>
          </cell>
          <cell r="F819" t="str">
            <v>m³</v>
          </cell>
        </row>
        <row r="820">
          <cell r="B820" t="str">
            <v>10.1.2</v>
          </cell>
          <cell r="D820" t="str">
            <v>31.01.02</v>
          </cell>
          <cell r="E820" t="str">
            <v>Remendo pre-mist. Frio</v>
          </cell>
          <cell r="F820" t="str">
            <v>m³</v>
          </cell>
        </row>
        <row r="821">
          <cell r="B821" t="str">
            <v>10.1.3</v>
          </cell>
          <cell r="D821" t="str">
            <v>31.01.03</v>
          </cell>
          <cell r="E821" t="str">
            <v>Reparo em pav. Tapa buraco</v>
          </cell>
          <cell r="F821" t="str">
            <v>m³</v>
          </cell>
        </row>
        <row r="822">
          <cell r="B822" t="str">
            <v>10.1.4</v>
          </cell>
          <cell r="D822" t="str">
            <v>31.01.04</v>
          </cell>
          <cell r="E822" t="str">
            <v>Reparo de base brita graduada</v>
          </cell>
          <cell r="F822" t="str">
            <v>m³</v>
          </cell>
        </row>
        <row r="823">
          <cell r="B823" t="str">
            <v>10.1.5</v>
          </cell>
          <cell r="D823" t="str">
            <v>31.01.05</v>
          </cell>
          <cell r="E823" t="str">
            <v>Selagem de trinca</v>
          </cell>
          <cell r="F823" t="str">
            <v>litros</v>
          </cell>
        </row>
        <row r="824">
          <cell r="B824" t="str">
            <v>10.1.6</v>
          </cell>
          <cell r="D824" t="str">
            <v>31.01.06</v>
          </cell>
          <cell r="E824" t="str">
            <v>Reparo de concreto portland</v>
          </cell>
          <cell r="F824" t="str">
            <v>m³</v>
          </cell>
        </row>
        <row r="825">
          <cell r="B825" t="str">
            <v>10.1.7</v>
          </cell>
          <cell r="D825" t="str">
            <v>31.01.07</v>
          </cell>
          <cell r="E825" t="str">
            <v xml:space="preserve">Repos. Ver. Prim. Pista </v>
          </cell>
          <cell r="F825" t="str">
            <v>m³</v>
          </cell>
        </row>
        <row r="826">
          <cell r="B826" t="str">
            <v>10.1.8</v>
          </cell>
          <cell r="D826" t="str">
            <v>31.01.08</v>
          </cell>
          <cell r="E826" t="str">
            <v>Repos. Ver. Prim. Acost.</v>
          </cell>
          <cell r="F826" t="str">
            <v>m³</v>
          </cell>
        </row>
        <row r="827">
          <cell r="B827" t="str">
            <v>10.1.9</v>
          </cell>
          <cell r="D827" t="str">
            <v>31.01.09</v>
          </cell>
          <cell r="E827" t="str">
            <v xml:space="preserve">Reconformação de plataforma </v>
          </cell>
          <cell r="F827" t="str">
            <v>km</v>
          </cell>
        </row>
        <row r="828">
          <cell r="B828" t="str">
            <v>10.1.10</v>
          </cell>
          <cell r="D828" t="str">
            <v>31.01.10</v>
          </cell>
          <cell r="E828" t="str">
            <v xml:space="preserve">Reconformação de acostamento </v>
          </cell>
          <cell r="F828" t="str">
            <v>km</v>
          </cell>
        </row>
        <row r="829">
          <cell r="B829" t="str">
            <v>10.1.11</v>
          </cell>
          <cell r="D829" t="str">
            <v>31.02.01</v>
          </cell>
          <cell r="E829" t="str">
            <v>Plantio de grama em placa sem adubo</v>
          </cell>
          <cell r="F829" t="str">
            <v>m²</v>
          </cell>
        </row>
        <row r="830">
          <cell r="B830" t="str">
            <v>10.1.12</v>
          </cell>
          <cell r="D830" t="str">
            <v>31.02.02</v>
          </cell>
          <cell r="E830" t="str">
            <v>Plantio de grama em placa com adubo</v>
          </cell>
          <cell r="F830" t="str">
            <v>m²</v>
          </cell>
        </row>
        <row r="831">
          <cell r="B831" t="str">
            <v>10.1.13</v>
          </cell>
          <cell r="D831" t="str">
            <v>31.02.03</v>
          </cell>
          <cell r="E831" t="str">
            <v>Roçada manual</v>
          </cell>
          <cell r="F831" t="str">
            <v>ha</v>
          </cell>
        </row>
        <row r="832">
          <cell r="B832" t="str">
            <v>10.1.14</v>
          </cell>
          <cell r="D832" t="str">
            <v>31.02.04</v>
          </cell>
          <cell r="E832" t="str">
            <v xml:space="preserve">Roçada mecânica </v>
          </cell>
          <cell r="F832" t="str">
            <v>ha</v>
          </cell>
        </row>
        <row r="833">
          <cell r="B833" t="str">
            <v>10.1.15</v>
          </cell>
          <cell r="D833" t="str">
            <v>31.02.05</v>
          </cell>
          <cell r="E833" t="str">
            <v>Capina manual</v>
          </cell>
          <cell r="F833" t="str">
            <v>ha</v>
          </cell>
        </row>
        <row r="834">
          <cell r="B834" t="str">
            <v>10.1.16</v>
          </cell>
          <cell r="D834" t="str">
            <v>31.02.06</v>
          </cell>
          <cell r="E834" t="str">
            <v>Capina química</v>
          </cell>
          <cell r="F834" t="str">
            <v>m²</v>
          </cell>
        </row>
        <row r="835">
          <cell r="B835" t="str">
            <v>10.1.17</v>
          </cell>
          <cell r="D835" t="str">
            <v>31.02.07</v>
          </cell>
          <cell r="E835" t="str">
            <v>Conservação manual de aceiro</v>
          </cell>
          <cell r="F835" t="str">
            <v>ha</v>
          </cell>
        </row>
        <row r="836">
          <cell r="B836" t="str">
            <v>10.1.18</v>
          </cell>
          <cell r="D836" t="str">
            <v>31.02.08</v>
          </cell>
          <cell r="E836" t="str">
            <v>Despraguejamento manual de gramado</v>
          </cell>
          <cell r="F836" t="str">
            <v>ha</v>
          </cell>
        </row>
        <row r="837">
          <cell r="B837" t="str">
            <v>10.1.19</v>
          </cell>
          <cell r="D837" t="str">
            <v>31.02.09</v>
          </cell>
          <cell r="E837" t="str">
            <v>Remoção lixo entulho</v>
          </cell>
          <cell r="F837" t="str">
            <v>equipexh</v>
          </cell>
        </row>
        <row r="838">
          <cell r="B838" t="str">
            <v>10.1.20</v>
          </cell>
          <cell r="D838" t="str">
            <v>31.03.01</v>
          </cell>
          <cell r="E838" t="str">
            <v>Reparo total de cerca</v>
          </cell>
          <cell r="F838" t="str">
            <v>m</v>
          </cell>
        </row>
        <row r="839">
          <cell r="B839" t="str">
            <v>10.1.21</v>
          </cell>
          <cell r="D839" t="str">
            <v>31.03.02</v>
          </cell>
          <cell r="E839" t="str">
            <v>Reparo parcial de cerca - mourão</v>
          </cell>
          <cell r="F839" t="str">
            <v>m</v>
          </cell>
        </row>
        <row r="840">
          <cell r="B840" t="str">
            <v>10.1.22</v>
          </cell>
          <cell r="D840" t="str">
            <v>31.03.03</v>
          </cell>
          <cell r="E840" t="str">
            <v>Reparo parcial de cerca - arame</v>
          </cell>
          <cell r="F840" t="str">
            <v>m</v>
          </cell>
        </row>
        <row r="841">
          <cell r="B841" t="str">
            <v>10.1.23</v>
          </cell>
          <cell r="D841" t="str">
            <v>31.04.01</v>
          </cell>
          <cell r="E841" t="str">
            <v>Recomposição manual de aterro</v>
          </cell>
          <cell r="F841" t="str">
            <v>m³</v>
          </cell>
        </row>
        <row r="842">
          <cell r="B842" t="str">
            <v>10.1.24</v>
          </cell>
          <cell r="D842" t="str">
            <v>31.04.02</v>
          </cell>
          <cell r="E842" t="str">
            <v>Recomposição mecânica de aterro</v>
          </cell>
          <cell r="F842" t="str">
            <v>m³</v>
          </cell>
        </row>
        <row r="843">
          <cell r="B843" t="str">
            <v>10.1.25</v>
          </cell>
          <cell r="D843" t="str">
            <v>31.04.03</v>
          </cell>
          <cell r="E843" t="str">
            <v xml:space="preserve">Remoção manual de barreira </v>
          </cell>
          <cell r="F843" t="str">
            <v>m³</v>
          </cell>
        </row>
        <row r="844">
          <cell r="B844" t="str">
            <v>10.1.26</v>
          </cell>
          <cell r="D844" t="str">
            <v>31.04.04</v>
          </cell>
          <cell r="E844" t="str">
            <v>Remoção mecânica de barreira</v>
          </cell>
          <cell r="F844" t="str">
            <v>m³</v>
          </cell>
        </row>
        <row r="845">
          <cell r="B845" t="str">
            <v>10.1.27</v>
          </cell>
          <cell r="D845" t="str">
            <v>31.05.01</v>
          </cell>
          <cell r="E845" t="str">
            <v>Limpeza de drenagem da plataforma</v>
          </cell>
          <cell r="F845" t="str">
            <v>m</v>
          </cell>
        </row>
        <row r="846">
          <cell r="B846" t="str">
            <v>10.1.28</v>
          </cell>
          <cell r="D846" t="str">
            <v>31.05.02</v>
          </cell>
          <cell r="E846" t="str">
            <v>Limpeza de drenagem fora da plataforma</v>
          </cell>
          <cell r="F846" t="str">
            <v>m</v>
          </cell>
        </row>
        <row r="847">
          <cell r="B847" t="str">
            <v>10.1.29</v>
          </cell>
          <cell r="D847" t="str">
            <v>31.05.03</v>
          </cell>
          <cell r="E847" t="str">
            <v>Limpeza de bueiros diametro até 60cm</v>
          </cell>
          <cell r="F847" t="str">
            <v>m</v>
          </cell>
        </row>
        <row r="848">
          <cell r="B848" t="str">
            <v>10.1.30</v>
          </cell>
          <cell r="D848" t="str">
            <v>31.05.04</v>
          </cell>
          <cell r="E848" t="str">
            <v>Limpeza de bueiros diametro até 80cm</v>
          </cell>
          <cell r="F848" t="str">
            <v>m</v>
          </cell>
        </row>
        <row r="849">
          <cell r="B849" t="str">
            <v>10.1.31</v>
          </cell>
          <cell r="D849" t="str">
            <v>31.05.05</v>
          </cell>
          <cell r="E849" t="str">
            <v>Limpeza de bueiros diametro até 100cm</v>
          </cell>
          <cell r="F849" t="str">
            <v>m</v>
          </cell>
        </row>
        <row r="850">
          <cell r="B850" t="str">
            <v>10.1.32</v>
          </cell>
          <cell r="D850" t="str">
            <v>31.05.06</v>
          </cell>
          <cell r="E850" t="str">
            <v>Limpeza de bueiros diametro até 120cm</v>
          </cell>
          <cell r="F850" t="str">
            <v>m</v>
          </cell>
        </row>
        <row r="851">
          <cell r="B851" t="str">
            <v>10.1.33</v>
          </cell>
          <cell r="D851" t="str">
            <v>31.05.07</v>
          </cell>
          <cell r="E851" t="str">
            <v>Limpeza de bueiros diametro até 150cm</v>
          </cell>
          <cell r="F851" t="str">
            <v>m</v>
          </cell>
        </row>
        <row r="852">
          <cell r="B852" t="str">
            <v>10.1.34</v>
          </cell>
          <cell r="D852" t="str">
            <v>31.05.08</v>
          </cell>
          <cell r="E852" t="str">
            <v>Limpeza de galeria</v>
          </cell>
          <cell r="F852" t="str">
            <v>m</v>
          </cell>
        </row>
        <row r="853">
          <cell r="B853" t="str">
            <v>10.1.35</v>
          </cell>
          <cell r="D853" t="str">
            <v>31.05.09</v>
          </cell>
          <cell r="E853" t="str">
            <v>Reparo drenagem superficial de concreto</v>
          </cell>
          <cell r="F853" t="str">
            <v>m³</v>
          </cell>
        </row>
        <row r="854">
          <cell r="B854" t="str">
            <v>10.1.36</v>
          </cell>
          <cell r="D854" t="str">
            <v>31.05.10</v>
          </cell>
          <cell r="E854" t="str">
            <v>Demolição de concreto simples</v>
          </cell>
          <cell r="F854" t="str">
            <v>m³</v>
          </cell>
        </row>
        <row r="855">
          <cell r="B855" t="str">
            <v>10.1.37</v>
          </cell>
          <cell r="D855" t="str">
            <v>31.05.11</v>
          </cell>
          <cell r="E855" t="str">
            <v xml:space="preserve">Demolição de concreto Armado </v>
          </cell>
          <cell r="F855" t="str">
            <v>m³</v>
          </cell>
        </row>
        <row r="856">
          <cell r="B856" t="str">
            <v>10.1.38</v>
          </cell>
          <cell r="D856" t="str">
            <v>31.05.12</v>
          </cell>
          <cell r="E856" t="str">
            <v>Demolição e retirada de guarda-corpo</v>
          </cell>
          <cell r="F856" t="str">
            <v>m³</v>
          </cell>
        </row>
        <row r="857">
          <cell r="B857" t="str">
            <v>10.1.39</v>
          </cell>
          <cell r="D857" t="str">
            <v>31.06.01</v>
          </cell>
          <cell r="E857" t="str">
            <v>Limpeza de placa</v>
          </cell>
          <cell r="F857" t="str">
            <v>m²</v>
          </cell>
        </row>
        <row r="858">
          <cell r="B858" t="str">
            <v>10.1.40</v>
          </cell>
          <cell r="D858" t="str">
            <v>31.06.02</v>
          </cell>
          <cell r="E858" t="str">
            <v>Substituição de placa</v>
          </cell>
          <cell r="F858" t="str">
            <v>m²</v>
          </cell>
        </row>
        <row r="859">
          <cell r="B859" t="str">
            <v>10.1.41</v>
          </cell>
          <cell r="D859" t="str">
            <v>31.06.03</v>
          </cell>
          <cell r="E859" t="str">
            <v>Fornec. de placa de aco FP+GT</v>
          </cell>
          <cell r="F859" t="str">
            <v>m²</v>
          </cell>
        </row>
        <row r="860">
          <cell r="B860" t="str">
            <v>10.1.42</v>
          </cell>
          <cell r="D860" t="str">
            <v>31.06.05</v>
          </cell>
          <cell r="E860" t="str">
            <v>Placa de alumínio GT+GT</v>
          </cell>
          <cell r="F860" t="str">
            <v>m²</v>
          </cell>
        </row>
        <row r="861">
          <cell r="B861" t="str">
            <v>10.1.43</v>
          </cell>
          <cell r="D861" t="str">
            <v>31.06.06</v>
          </cell>
          <cell r="E861" t="str">
            <v>Suporte madeira tratada 0,10 x 0,10m</v>
          </cell>
          <cell r="F861" t="str">
            <v>m</v>
          </cell>
        </row>
        <row r="862">
          <cell r="B862" t="str">
            <v>10.1.44</v>
          </cell>
          <cell r="D862" t="str">
            <v>31.06.07</v>
          </cell>
          <cell r="E862" t="str">
            <v>Suporte de perfil metálico galvanizado</v>
          </cell>
          <cell r="F862" t="str">
            <v>kg</v>
          </cell>
        </row>
        <row r="863">
          <cell r="B863" t="str">
            <v>10.1.45</v>
          </cell>
          <cell r="D863" t="str">
            <v>31.06.08</v>
          </cell>
          <cell r="E863" t="str">
            <v>Suporte de tubo galvanizado d=2 1/2"</v>
          </cell>
          <cell r="F863" t="str">
            <v>m</v>
          </cell>
        </row>
        <row r="864">
          <cell r="B864" t="str">
            <v>10.1.46</v>
          </cell>
          <cell r="D864" t="str">
            <v>31.06.09</v>
          </cell>
          <cell r="E864" t="str">
            <v>Limpeza tacha refletiva mono/bidirecional</v>
          </cell>
          <cell r="F864" t="str">
            <v>un</v>
          </cell>
        </row>
        <row r="865">
          <cell r="B865" t="str">
            <v>10.1.47</v>
          </cell>
          <cell r="D865" t="str">
            <v>31.06.10</v>
          </cell>
          <cell r="E865" t="str">
            <v>Pintura de caiação 2 demãos</v>
          </cell>
          <cell r="F865" t="str">
            <v>m²</v>
          </cell>
        </row>
        <row r="866">
          <cell r="B866" t="str">
            <v>10.1.48</v>
          </cell>
          <cell r="D866" t="str">
            <v>31.07.01</v>
          </cell>
          <cell r="E866" t="str">
            <v>Substituição de defensa semi-maleável sem mat.</v>
          </cell>
          <cell r="F866" t="str">
            <v>m</v>
          </cell>
        </row>
        <row r="867">
          <cell r="B867" t="str">
            <v>10.1.49</v>
          </cell>
          <cell r="D867" t="str">
            <v>31.07.02</v>
          </cell>
          <cell r="E867" t="str">
            <v>Defensa semi-maleável - fornecimento</v>
          </cell>
          <cell r="F867" t="str">
            <v>m</v>
          </cell>
        </row>
        <row r="868">
          <cell r="B868" t="str">
            <v>10.1.50</v>
          </cell>
          <cell r="D868" t="str">
            <v>31.07.03</v>
          </cell>
          <cell r="E868" t="str">
            <v>Defensa semi-maleável - Instalação</v>
          </cell>
          <cell r="F868" t="str">
            <v>m</v>
          </cell>
        </row>
        <row r="869">
          <cell r="B869" t="str">
            <v>10.1.51</v>
          </cell>
          <cell r="D869" t="str">
            <v>31.07.04</v>
          </cell>
          <cell r="E869" t="str">
            <v>Reparo de guarda corpo metálico</v>
          </cell>
          <cell r="F869" t="str">
            <v>m²</v>
          </cell>
        </row>
        <row r="870">
          <cell r="B870" t="str">
            <v>10.1.52</v>
          </cell>
          <cell r="D870" t="str">
            <v>31.08.01</v>
          </cell>
          <cell r="E870" t="str">
            <v>Limpeza superficial concreto</v>
          </cell>
          <cell r="F870" t="str">
            <v>m²</v>
          </cell>
        </row>
        <row r="871">
          <cell r="B871" t="str">
            <v>10.1.53</v>
          </cell>
          <cell r="D871" t="str">
            <v>31.08.02</v>
          </cell>
          <cell r="E871" t="str">
            <v>Alvenaria de 1 tijolo</v>
          </cell>
          <cell r="F871" t="str">
            <v>m³</v>
          </cell>
        </row>
        <row r="872">
          <cell r="B872" t="str">
            <v>10.1.54</v>
          </cell>
          <cell r="D872" t="str">
            <v>31.08.03</v>
          </cell>
          <cell r="E872" t="str">
            <v xml:space="preserve">Recolhimento de animais </v>
          </cell>
          <cell r="F872" t="str">
            <v>equipexhora</v>
          </cell>
        </row>
        <row r="873">
          <cell r="B873" t="str">
            <v>10.1.55</v>
          </cell>
          <cell r="D873" t="str">
            <v>31.08.07</v>
          </cell>
          <cell r="E873" t="str">
            <v>Equipe para serviços conservação</v>
          </cell>
          <cell r="F873" t="str">
            <v>equipexdia</v>
          </cell>
        </row>
        <row r="874">
          <cell r="B874" t="str">
            <v>10.1.56</v>
          </cell>
          <cell r="D874" t="str">
            <v>31.08.08</v>
          </cell>
          <cell r="E874" t="str">
            <v>Transporte de pessoal</v>
          </cell>
          <cell r="F874" t="str">
            <v>km</v>
          </cell>
        </row>
        <row r="875">
          <cell r="B875" t="str">
            <v>10.1.57</v>
          </cell>
          <cell r="D875" t="str">
            <v>31.08.09</v>
          </cell>
          <cell r="E875" t="str">
            <v>Pintura latex acrílica</v>
          </cell>
          <cell r="F875" t="str">
            <v>m²</v>
          </cell>
        </row>
        <row r="876">
          <cell r="B876" t="str">
            <v>10.1.58</v>
          </cell>
          <cell r="D876" t="str">
            <v>31.09.01</v>
          </cell>
          <cell r="E876" t="str">
            <v>Guia concreto Fck 15 Mpa</v>
          </cell>
          <cell r="F876" t="str">
            <v>m³</v>
          </cell>
        </row>
        <row r="877">
          <cell r="B877" t="str">
            <v>10.1.59</v>
          </cell>
          <cell r="D877" t="str">
            <v>31.09.02</v>
          </cell>
          <cell r="E877" t="str">
            <v>Sarjeta concreto Fck 15 Mpa</v>
          </cell>
          <cell r="F877" t="str">
            <v>m³</v>
          </cell>
        </row>
        <row r="879">
          <cell r="B879" t="str">
            <v>Cód. Colinas</v>
          </cell>
          <cell r="D879" t="str">
            <v>Código</v>
          </cell>
          <cell r="E879" t="str">
            <v>Serviços</v>
          </cell>
          <cell r="F879" t="str">
            <v>Unid.</v>
          </cell>
        </row>
        <row r="882">
          <cell r="D882" t="str">
            <v>FASE 32 - CONSERVAÇÃO ESPECIAL</v>
          </cell>
        </row>
        <row r="883">
          <cell r="B883" t="str">
            <v>11.1.1</v>
          </cell>
          <cell r="D883" t="str">
            <v>32.01.01</v>
          </cell>
          <cell r="E883" t="str">
            <v>Reforço de sub-leito - Escavação</v>
          </cell>
          <cell r="F883" t="str">
            <v>m³</v>
          </cell>
        </row>
        <row r="884">
          <cell r="B884" t="str">
            <v>11.1.2</v>
          </cell>
          <cell r="D884" t="str">
            <v>32.01.02</v>
          </cell>
          <cell r="E884" t="str">
            <v>Reforço de sub-leito - compactação</v>
          </cell>
          <cell r="F884" t="str">
            <v>m³</v>
          </cell>
        </row>
        <row r="885">
          <cell r="B885" t="str">
            <v>11.1.3</v>
          </cell>
          <cell r="D885" t="str">
            <v>32.01.03</v>
          </cell>
          <cell r="E885" t="str">
            <v xml:space="preserve">Preparo e melhoramento sub-leito </v>
          </cell>
          <cell r="F885" t="str">
            <v>m²</v>
          </cell>
        </row>
        <row r="886">
          <cell r="B886" t="str">
            <v>11.1.4</v>
          </cell>
          <cell r="D886" t="str">
            <v>32.01.05</v>
          </cell>
          <cell r="E886" t="str">
            <v>Sub-base ou base brita grad. simples</v>
          </cell>
          <cell r="F886" t="str">
            <v>m³</v>
          </cell>
        </row>
        <row r="887">
          <cell r="B887" t="str">
            <v>11.1.5</v>
          </cell>
          <cell r="D887" t="str">
            <v>32.01.06</v>
          </cell>
          <cell r="E887" t="str">
            <v>Imprimadura bet. impermeabilizante</v>
          </cell>
          <cell r="F887" t="str">
            <v>m²</v>
          </cell>
        </row>
        <row r="888">
          <cell r="B888" t="str">
            <v>11.1.6</v>
          </cell>
          <cell r="D888" t="str">
            <v>32.01.07</v>
          </cell>
          <cell r="E888" t="str">
            <v>Imprimadura betuminosa ligante</v>
          </cell>
          <cell r="F888" t="str">
            <v>m²</v>
          </cell>
        </row>
        <row r="889">
          <cell r="B889" t="str">
            <v>11.1.7</v>
          </cell>
          <cell r="D889" t="str">
            <v>32.01.08</v>
          </cell>
          <cell r="E889" t="str">
            <v>Tratamento superf. c/ lama asfáltica</v>
          </cell>
          <cell r="F889" t="str">
            <v>m²</v>
          </cell>
        </row>
        <row r="890">
          <cell r="B890" t="str">
            <v>11.1.8</v>
          </cell>
          <cell r="D890" t="str">
            <v>32.01.09</v>
          </cell>
          <cell r="E890" t="str">
            <v>Camada de lama asfáltica grossa</v>
          </cell>
          <cell r="F890" t="str">
            <v>m²</v>
          </cell>
        </row>
        <row r="891">
          <cell r="B891" t="str">
            <v>11.1.9</v>
          </cell>
          <cell r="D891" t="str">
            <v>32.01.10.01</v>
          </cell>
          <cell r="E891" t="str">
            <v>Camada de rolamento CBUQ - panos s/DOP</v>
          </cell>
          <cell r="F891" t="str">
            <v>m³</v>
          </cell>
        </row>
        <row r="892">
          <cell r="B892" t="str">
            <v>11.1.10</v>
          </cell>
          <cell r="D892" t="str">
            <v>32.01.11</v>
          </cell>
          <cell r="E892" t="str">
            <v>Camada Base/regularização de pré mist. A frio</v>
          </cell>
          <cell r="F892" t="str">
            <v>m³</v>
          </cell>
        </row>
        <row r="893">
          <cell r="B893" t="str">
            <v>11.1.11</v>
          </cell>
          <cell r="D893" t="str">
            <v>32.01.12</v>
          </cell>
          <cell r="E893" t="str">
            <v>Capa selante Betuminosa</v>
          </cell>
          <cell r="F893" t="str">
            <v>m²</v>
          </cell>
        </row>
        <row r="894">
          <cell r="B894" t="str">
            <v>11.1.12</v>
          </cell>
          <cell r="D894" t="str">
            <v>32.01.13</v>
          </cell>
          <cell r="E894" t="str">
            <v>Fresagem Pavimento</v>
          </cell>
          <cell r="F894" t="str">
            <v>m³</v>
          </cell>
        </row>
        <row r="895">
          <cell r="B895" t="str">
            <v>11.1.13</v>
          </cell>
          <cell r="D895" t="str">
            <v>32.01.14</v>
          </cell>
          <cell r="E895" t="str">
            <v>Imprimadura bet. auxiliar de ligação</v>
          </cell>
          <cell r="F895" t="str">
            <v>m²</v>
          </cell>
        </row>
        <row r="896">
          <cell r="B896" t="str">
            <v>11.1.14</v>
          </cell>
          <cell r="D896" t="str">
            <v>32.01.17</v>
          </cell>
          <cell r="E896" t="str">
            <v>Remoção Camada de rolamento</v>
          </cell>
          <cell r="F896" t="str">
            <v>m³</v>
          </cell>
        </row>
        <row r="897">
          <cell r="B897" t="str">
            <v>11.1.15</v>
          </cell>
          <cell r="D897" t="str">
            <v>32.01.18</v>
          </cell>
          <cell r="E897" t="str">
            <v>Tratamento superficial duplo</v>
          </cell>
          <cell r="F897" t="str">
            <v>m³</v>
          </cell>
        </row>
        <row r="898">
          <cell r="B898" t="str">
            <v>11.1.16</v>
          </cell>
          <cell r="D898" t="str">
            <v>32.01.19</v>
          </cell>
          <cell r="E898" t="str">
            <v>Tratamento superficial triplo</v>
          </cell>
          <cell r="F898" t="str">
            <v>m³</v>
          </cell>
        </row>
        <row r="899">
          <cell r="B899" t="str">
            <v>11.1.17</v>
          </cell>
          <cell r="D899" t="str">
            <v>32.02.01</v>
          </cell>
          <cell r="E899" t="str">
            <v xml:space="preserve">Escavação manual de 1ª/2ª categoria </v>
          </cell>
          <cell r="F899" t="str">
            <v>m³</v>
          </cell>
        </row>
        <row r="900">
          <cell r="B900" t="str">
            <v>11.1.18</v>
          </cell>
          <cell r="D900" t="str">
            <v>32.02.01.01</v>
          </cell>
          <cell r="E900" t="str">
            <v>Escavação fund., bueiro ou dreno s/expl.até 2m</v>
          </cell>
          <cell r="F900" t="str">
            <v>m³</v>
          </cell>
        </row>
        <row r="901">
          <cell r="B901" t="str">
            <v>11.1.19</v>
          </cell>
          <cell r="D901" t="str">
            <v>32.02.01.02</v>
          </cell>
          <cell r="E901" t="str">
            <v>Acresc. p/Escav. 1,5 m prof., além 2m</v>
          </cell>
          <cell r="F901" t="str">
            <v>m³</v>
          </cell>
        </row>
        <row r="902">
          <cell r="B902" t="str">
            <v>11.1.20</v>
          </cell>
          <cell r="D902" t="str">
            <v>32.02.01.03</v>
          </cell>
          <cell r="E902" t="str">
            <v>Escavação fund., bueiro ou dreno c/expl. até 2 m</v>
          </cell>
          <cell r="F902" t="str">
            <v>m³</v>
          </cell>
        </row>
        <row r="903">
          <cell r="B903" t="str">
            <v>11.1.21</v>
          </cell>
          <cell r="D903" t="str">
            <v>32.02.01.04</v>
          </cell>
          <cell r="E903" t="str">
            <v>Acresc. p/escav. ensec.c/explos. c/ 1,5m além 3m</v>
          </cell>
          <cell r="F903" t="str">
            <v>m³</v>
          </cell>
        </row>
        <row r="904">
          <cell r="B904" t="str">
            <v>11.1.22</v>
          </cell>
          <cell r="D904" t="str">
            <v>32.02.02</v>
          </cell>
          <cell r="E904" t="str">
            <v>Compactação manual com reaterro solo local</v>
          </cell>
          <cell r="F904" t="str">
            <v>m³</v>
          </cell>
        </row>
        <row r="905">
          <cell r="B905" t="str">
            <v>11.1.23</v>
          </cell>
          <cell r="D905" t="str">
            <v>32.02.03</v>
          </cell>
          <cell r="E905" t="str">
            <v>Forma plana para concreto comum</v>
          </cell>
          <cell r="F905" t="str">
            <v>m²</v>
          </cell>
        </row>
        <row r="906">
          <cell r="B906" t="str">
            <v>11.1.24</v>
          </cell>
          <cell r="D906" t="str">
            <v>32.02.04</v>
          </cell>
          <cell r="E906" t="str">
            <v>Forma plana para concreto aparente</v>
          </cell>
          <cell r="F906" t="str">
            <v>m²</v>
          </cell>
        </row>
        <row r="907">
          <cell r="B907" t="str">
            <v>11.1.25</v>
          </cell>
          <cell r="D907" t="str">
            <v>32.02.05</v>
          </cell>
          <cell r="E907" t="str">
            <v>Forma curva para concreto comum</v>
          </cell>
          <cell r="F907" t="str">
            <v>m²</v>
          </cell>
        </row>
        <row r="908">
          <cell r="B908" t="str">
            <v>11.1.26</v>
          </cell>
          <cell r="D908" t="str">
            <v>32.02.06</v>
          </cell>
          <cell r="E908" t="str">
            <v>Forma curva para concreto aparente</v>
          </cell>
          <cell r="F908" t="str">
            <v>m²</v>
          </cell>
        </row>
        <row r="909">
          <cell r="B909" t="str">
            <v>11.1.27</v>
          </cell>
          <cell r="D909" t="str">
            <v>32.02.07</v>
          </cell>
          <cell r="E909" t="str">
            <v>Aço CA-25</v>
          </cell>
          <cell r="F909" t="str">
            <v>kg</v>
          </cell>
        </row>
        <row r="910">
          <cell r="B910" t="str">
            <v>11.1.28</v>
          </cell>
          <cell r="D910" t="str">
            <v>32.02.08</v>
          </cell>
          <cell r="E910" t="str">
            <v>Aço CA-50</v>
          </cell>
          <cell r="F910" t="str">
            <v>kg</v>
          </cell>
        </row>
        <row r="911">
          <cell r="B911" t="str">
            <v>11.1.29</v>
          </cell>
          <cell r="D911" t="str">
            <v>32.02.09</v>
          </cell>
          <cell r="E911" t="str">
            <v>Aço CA-60</v>
          </cell>
          <cell r="F911" t="str">
            <v>kg</v>
          </cell>
        </row>
        <row r="912">
          <cell r="B912" t="str">
            <v>11.1.30</v>
          </cell>
          <cell r="D912" t="str">
            <v>32.02.10</v>
          </cell>
          <cell r="E912" t="str">
            <v>Concreto Fck 10 MPa</v>
          </cell>
          <cell r="F912" t="str">
            <v>m³</v>
          </cell>
        </row>
        <row r="913">
          <cell r="B913" t="str">
            <v>11.1.31</v>
          </cell>
          <cell r="D913" t="str">
            <v>32.02.10.01</v>
          </cell>
          <cell r="E913" t="str">
            <v>Concreto Fck 12 MPa</v>
          </cell>
          <cell r="F913" t="str">
            <v>m³</v>
          </cell>
        </row>
        <row r="914">
          <cell r="B914" t="str">
            <v>11.1.32</v>
          </cell>
          <cell r="D914" t="str">
            <v>32.02.11</v>
          </cell>
          <cell r="E914" t="str">
            <v>Concreto Fck 15 MPa</v>
          </cell>
          <cell r="F914" t="str">
            <v>m³</v>
          </cell>
        </row>
        <row r="915">
          <cell r="B915" t="str">
            <v>11.1.33</v>
          </cell>
          <cell r="D915" t="str">
            <v>32.02.11.01</v>
          </cell>
          <cell r="E915" t="str">
            <v>Concreto Fck 16 MPa</v>
          </cell>
          <cell r="F915" t="str">
            <v>m³</v>
          </cell>
        </row>
        <row r="916">
          <cell r="B916" t="str">
            <v>11.1.34</v>
          </cell>
          <cell r="D916" t="str">
            <v>32.02.12</v>
          </cell>
          <cell r="E916" t="str">
            <v>Concreto Fck 18 MPa</v>
          </cell>
          <cell r="F916" t="str">
            <v>m³</v>
          </cell>
        </row>
        <row r="917">
          <cell r="B917" t="str">
            <v>11.1.35</v>
          </cell>
          <cell r="D917" t="str">
            <v>32.02.13</v>
          </cell>
          <cell r="E917" t="str">
            <v>Concreto Fck 20 MPa</v>
          </cell>
          <cell r="F917" t="str">
            <v>m³</v>
          </cell>
        </row>
        <row r="918">
          <cell r="B918" t="str">
            <v>11.1.36</v>
          </cell>
          <cell r="D918" t="str">
            <v>32.02.14</v>
          </cell>
          <cell r="E918" t="str">
            <v>Concreto Fck 25 MPa</v>
          </cell>
          <cell r="F918" t="str">
            <v>m³</v>
          </cell>
        </row>
        <row r="919">
          <cell r="B919" t="str">
            <v>11.1.37</v>
          </cell>
          <cell r="D919" t="str">
            <v>32.02.16</v>
          </cell>
          <cell r="E919" t="str">
            <v>Concreto Fck 30 MPa</v>
          </cell>
          <cell r="F919" t="str">
            <v>m³</v>
          </cell>
        </row>
        <row r="920">
          <cell r="B920" t="str">
            <v>11.1.38</v>
          </cell>
          <cell r="D920" t="str">
            <v>32.02.16.01</v>
          </cell>
          <cell r="E920" t="str">
            <v>Concreto Fck 35 Mpa</v>
          </cell>
          <cell r="F920" t="str">
            <v>m³</v>
          </cell>
        </row>
        <row r="921">
          <cell r="B921" t="str">
            <v>11.1.39</v>
          </cell>
          <cell r="D921" t="str">
            <v>32.02.16.02</v>
          </cell>
          <cell r="E921" t="str">
            <v>Concreto Fck 40 MPa</v>
          </cell>
          <cell r="F921" t="str">
            <v>m³</v>
          </cell>
        </row>
        <row r="922">
          <cell r="B922" t="str">
            <v>11.1.40</v>
          </cell>
          <cell r="D922" t="str">
            <v>32.02.17</v>
          </cell>
          <cell r="E922" t="str">
            <v>Concreto Ciclópico</v>
          </cell>
          <cell r="F922" t="str">
            <v>m³</v>
          </cell>
        </row>
        <row r="923">
          <cell r="B923" t="str">
            <v>11.1.41</v>
          </cell>
          <cell r="D923" t="str">
            <v>32.02.18</v>
          </cell>
          <cell r="E923" t="str">
            <v>Bombeamento p/conc. qualquer resist.</v>
          </cell>
          <cell r="F923" t="str">
            <v>m³</v>
          </cell>
        </row>
        <row r="924">
          <cell r="B924" t="str">
            <v>11.1.42</v>
          </cell>
          <cell r="D924" t="str">
            <v>32.02.19</v>
          </cell>
          <cell r="E924" t="str">
            <v>Enrocamento pedra arrumada</v>
          </cell>
          <cell r="F924" t="str">
            <v>m³</v>
          </cell>
        </row>
        <row r="925">
          <cell r="B925" t="str">
            <v>11.1.43</v>
          </cell>
          <cell r="D925" t="str">
            <v>32.02.20</v>
          </cell>
          <cell r="E925" t="str">
            <v>Enrocamento pedra arrumada e rejuntada</v>
          </cell>
          <cell r="F925" t="str">
            <v>m³</v>
          </cell>
        </row>
        <row r="926">
          <cell r="B926" t="str">
            <v>11.1.44</v>
          </cell>
          <cell r="D926" t="str">
            <v>32.02.21</v>
          </cell>
          <cell r="E926" t="str">
            <v>Enrrocamento pedra jogada</v>
          </cell>
          <cell r="F926" t="str">
            <v>m³</v>
          </cell>
        </row>
        <row r="927">
          <cell r="B927" t="str">
            <v>11.1.45</v>
          </cell>
          <cell r="D927" t="str">
            <v>32.02.22</v>
          </cell>
          <cell r="E927" t="str">
            <v xml:space="preserve">Tubo concreto D=0,40m CA-1 - fornec. </v>
          </cell>
          <cell r="F927" t="str">
            <v>m</v>
          </cell>
        </row>
        <row r="928">
          <cell r="B928" t="str">
            <v>11.1.46</v>
          </cell>
          <cell r="D928" t="str">
            <v>32.02.23</v>
          </cell>
          <cell r="E928" t="str">
            <v>Tubo concreto D=0,40m CA-2 - fornec.</v>
          </cell>
          <cell r="F928" t="str">
            <v>m</v>
          </cell>
        </row>
        <row r="929">
          <cell r="B929" t="str">
            <v>11.1.47</v>
          </cell>
          <cell r="D929" t="str">
            <v>32.02.26</v>
          </cell>
          <cell r="E929" t="str">
            <v xml:space="preserve">Tubo concreto D=0,50m CA-3 - fornec. </v>
          </cell>
          <cell r="F929" t="str">
            <v>m</v>
          </cell>
        </row>
        <row r="930">
          <cell r="B930" t="str">
            <v>11.1.48</v>
          </cell>
          <cell r="D930" t="str">
            <v>32.02.28</v>
          </cell>
          <cell r="E930" t="str">
            <v>Tubo concreto D=0,60m CA-1 - fornec.</v>
          </cell>
          <cell r="F930" t="str">
            <v>m</v>
          </cell>
        </row>
        <row r="931">
          <cell r="B931" t="str">
            <v>11.1.49</v>
          </cell>
          <cell r="D931" t="str">
            <v>32.02.29</v>
          </cell>
          <cell r="E931" t="str">
            <v xml:space="preserve">Tubo concreto D=0,60m CA-2 - fornec. </v>
          </cell>
          <cell r="F931" t="str">
            <v>m</v>
          </cell>
        </row>
        <row r="932">
          <cell r="B932" t="str">
            <v>11.1.50</v>
          </cell>
          <cell r="D932" t="str">
            <v>32.02.30</v>
          </cell>
          <cell r="E932" t="str">
            <v>Tubo concreto D=0,60m CA-3 - fornec.</v>
          </cell>
          <cell r="F932" t="str">
            <v>m</v>
          </cell>
        </row>
        <row r="933">
          <cell r="B933" t="str">
            <v>11.1.51</v>
          </cell>
          <cell r="D933" t="str">
            <v>32.02.31</v>
          </cell>
          <cell r="E933" t="str">
            <v>Tubo concreto D=0,60m CA-4 - fornec.</v>
          </cell>
          <cell r="F933" t="str">
            <v>m</v>
          </cell>
        </row>
        <row r="934">
          <cell r="B934" t="str">
            <v>11.1.52</v>
          </cell>
          <cell r="D934" t="str">
            <v>32.02.32</v>
          </cell>
          <cell r="E934" t="str">
            <v>Tubo concreto D=0,80m CA-1 - fornec.</v>
          </cell>
          <cell r="F934" t="str">
            <v>m</v>
          </cell>
        </row>
        <row r="935">
          <cell r="B935" t="str">
            <v>11.1.53</v>
          </cell>
          <cell r="D935" t="str">
            <v>32.02.33</v>
          </cell>
          <cell r="E935" t="str">
            <v>Tubo concreto D=0,80m CA-2 - fornec.</v>
          </cell>
          <cell r="F935" t="str">
            <v>m</v>
          </cell>
        </row>
        <row r="936">
          <cell r="B936" t="str">
            <v>11.1.54</v>
          </cell>
          <cell r="D936" t="str">
            <v>32.02.34</v>
          </cell>
          <cell r="E936" t="str">
            <v>Tubo concreto D=0,80m CA-3 - fornec.</v>
          </cell>
          <cell r="F936" t="str">
            <v>m</v>
          </cell>
        </row>
        <row r="937">
          <cell r="B937" t="str">
            <v>11.1.55</v>
          </cell>
          <cell r="D937" t="str">
            <v>32.02.35</v>
          </cell>
          <cell r="E937" t="str">
            <v xml:space="preserve">Tubo concreto D=0,80m CA-4 - fornceimento </v>
          </cell>
          <cell r="F937" t="str">
            <v>m</v>
          </cell>
        </row>
        <row r="938">
          <cell r="B938" t="str">
            <v>11.1.56</v>
          </cell>
          <cell r="D938" t="str">
            <v>32.02.36</v>
          </cell>
          <cell r="E938" t="str">
            <v xml:space="preserve">Tubo concreto D=1,00m CA-1 - fornec. </v>
          </cell>
          <cell r="F938" t="str">
            <v>m</v>
          </cell>
        </row>
        <row r="939">
          <cell r="B939" t="str">
            <v>11.1.57</v>
          </cell>
          <cell r="D939" t="str">
            <v>32.02.40</v>
          </cell>
          <cell r="E939" t="str">
            <v xml:space="preserve">Tubo concreto D=1,20m CA-1 - fornec. </v>
          </cell>
          <cell r="F939" t="str">
            <v>m</v>
          </cell>
        </row>
        <row r="940">
          <cell r="B940" t="str">
            <v>11.1.58</v>
          </cell>
          <cell r="D940" t="str">
            <v>32.02.44</v>
          </cell>
          <cell r="E940" t="str">
            <v xml:space="preserve">Tubo concreto D=1,50m CA-1 - fornec. </v>
          </cell>
          <cell r="F940" t="str">
            <v>m</v>
          </cell>
        </row>
        <row r="941">
          <cell r="B941" t="str">
            <v>11.1.59</v>
          </cell>
          <cell r="D941" t="str">
            <v>32.02.48</v>
          </cell>
          <cell r="E941" t="str">
            <v>Tubo concreto D=0,40m assentamento</v>
          </cell>
          <cell r="F941" t="str">
            <v>m</v>
          </cell>
        </row>
        <row r="942">
          <cell r="B942" t="str">
            <v>11.1.60</v>
          </cell>
          <cell r="D942" t="str">
            <v>32.02.49</v>
          </cell>
          <cell r="E942" t="str">
            <v>Tubo de concreto D=0,50m assentamento</v>
          </cell>
          <cell r="F942" t="str">
            <v>m</v>
          </cell>
        </row>
        <row r="943">
          <cell r="B943" t="str">
            <v>11.1.61</v>
          </cell>
          <cell r="D943" t="str">
            <v>32.02.50</v>
          </cell>
          <cell r="E943" t="str">
            <v>Tubo concreto D=0,60m assentamento</v>
          </cell>
          <cell r="F943" t="str">
            <v>m</v>
          </cell>
        </row>
        <row r="944">
          <cell r="B944" t="str">
            <v>11.1.62</v>
          </cell>
          <cell r="D944" t="str">
            <v>32.02.51</v>
          </cell>
          <cell r="E944" t="str">
            <v xml:space="preserve">Tubo concreto D=0,80m assentamento </v>
          </cell>
          <cell r="F944" t="str">
            <v>m</v>
          </cell>
        </row>
        <row r="945">
          <cell r="B945" t="str">
            <v>11.1.63</v>
          </cell>
          <cell r="D945" t="str">
            <v>32.02.52</v>
          </cell>
          <cell r="E945" t="str">
            <v>Tubo concreto D=1,00m assentamento</v>
          </cell>
          <cell r="F945" t="str">
            <v>m</v>
          </cell>
        </row>
        <row r="946">
          <cell r="B946" t="str">
            <v>11.1.64</v>
          </cell>
          <cell r="D946" t="str">
            <v>32.02.53</v>
          </cell>
          <cell r="E946" t="str">
            <v>Tubo concreto D=1,20m assentamento</v>
          </cell>
          <cell r="F946" t="str">
            <v>m</v>
          </cell>
        </row>
        <row r="947">
          <cell r="B947" t="str">
            <v>11.1.65</v>
          </cell>
          <cell r="D947" t="str">
            <v>32.02.54</v>
          </cell>
          <cell r="E947" t="str">
            <v>Tubo concreto D=1,50m assentamento</v>
          </cell>
          <cell r="F947" t="str">
            <v>m</v>
          </cell>
        </row>
        <row r="948">
          <cell r="B948" t="str">
            <v>11.1.66</v>
          </cell>
          <cell r="D948" t="str">
            <v>32.02.55</v>
          </cell>
          <cell r="E948" t="str">
            <v>Gabião tipo caixa 50cm - tela galv.</v>
          </cell>
          <cell r="F948" t="str">
            <v>m³</v>
          </cell>
        </row>
        <row r="949">
          <cell r="B949" t="str">
            <v>11.1.67</v>
          </cell>
          <cell r="D949" t="str">
            <v>32.02.56.01</v>
          </cell>
          <cell r="E949" t="str">
            <v>Gabião tipo colchão e= 17cm - tela galv.</v>
          </cell>
          <cell r="F949" t="str">
            <v>m²</v>
          </cell>
        </row>
        <row r="950">
          <cell r="B950" t="str">
            <v>11.1.68</v>
          </cell>
          <cell r="D950" t="str">
            <v>32.02.57.01</v>
          </cell>
          <cell r="E950" t="str">
            <v>Gabião tipo colchão e= 23cm - tela galv.</v>
          </cell>
          <cell r="F950" t="str">
            <v>m²</v>
          </cell>
        </row>
        <row r="951">
          <cell r="B951" t="str">
            <v>11.1.69</v>
          </cell>
          <cell r="D951" t="str">
            <v>32.02.58.01</v>
          </cell>
          <cell r="E951" t="str">
            <v xml:space="preserve">Gabião tipo colchão espessura 30cm - tela galv. </v>
          </cell>
          <cell r="F951" t="str">
            <v>m²</v>
          </cell>
        </row>
        <row r="952">
          <cell r="B952" t="str">
            <v>11.1.70</v>
          </cell>
          <cell r="D952" t="str">
            <v>32.02.59.01</v>
          </cell>
          <cell r="E952" t="str">
            <v xml:space="preserve">Gabião tipo colchão e= 17cm - tela pvc </v>
          </cell>
          <cell r="F952" t="str">
            <v>m²</v>
          </cell>
        </row>
        <row r="953">
          <cell r="B953" t="str">
            <v>11.1.71</v>
          </cell>
          <cell r="D953" t="str">
            <v>32.02.60.01</v>
          </cell>
          <cell r="E953" t="str">
            <v>Gabião tipo colchão espessura 23cm - tela pvc</v>
          </cell>
          <cell r="F953" t="str">
            <v>m²</v>
          </cell>
        </row>
        <row r="954">
          <cell r="B954" t="str">
            <v>11.1.72</v>
          </cell>
          <cell r="D954" t="str">
            <v>32.02.61.01</v>
          </cell>
          <cell r="E954" t="str">
            <v>Gabião tipo colchão espessura 30cm - tela pvc</v>
          </cell>
          <cell r="F954" t="str">
            <v>m²</v>
          </cell>
        </row>
        <row r="955">
          <cell r="B955" t="str">
            <v>11.1.73</v>
          </cell>
          <cell r="D955" t="str">
            <v>32.02.62</v>
          </cell>
          <cell r="E955" t="str">
            <v>Gabião tipo saco - tela galv.</v>
          </cell>
          <cell r="F955" t="str">
            <v>m³</v>
          </cell>
        </row>
        <row r="956">
          <cell r="B956" t="str">
            <v>11.1.74</v>
          </cell>
          <cell r="D956" t="str">
            <v>32.02.63</v>
          </cell>
          <cell r="E956" t="str">
            <v>Camada filtrante pedra britada</v>
          </cell>
          <cell r="F956" t="str">
            <v>m³</v>
          </cell>
        </row>
        <row r="957">
          <cell r="B957" t="str">
            <v>11.1.75</v>
          </cell>
          <cell r="D957" t="str">
            <v>32.02.66</v>
          </cell>
          <cell r="E957" t="str">
            <v>Canaleta concreto 40 cm</v>
          </cell>
          <cell r="F957" t="str">
            <v>m</v>
          </cell>
        </row>
        <row r="958">
          <cell r="B958" t="str">
            <v>11.1.76</v>
          </cell>
          <cell r="D958" t="str">
            <v>32.02.67</v>
          </cell>
          <cell r="E958" t="str">
            <v>Canaleta concreto 60 cm</v>
          </cell>
          <cell r="F958" t="str">
            <v>m</v>
          </cell>
        </row>
        <row r="959">
          <cell r="B959" t="str">
            <v>11.1.77</v>
          </cell>
          <cell r="D959" t="str">
            <v>32.02.68</v>
          </cell>
          <cell r="E959" t="str">
            <v>Canaleta concreto 80 cm</v>
          </cell>
          <cell r="F959" t="str">
            <v>m</v>
          </cell>
        </row>
        <row r="960">
          <cell r="B960" t="str">
            <v>11.1.78</v>
          </cell>
          <cell r="D960" t="str">
            <v>32.02.69</v>
          </cell>
          <cell r="E960" t="str">
            <v>Tubo pvc perfurado ou não D=0,050m</v>
          </cell>
          <cell r="F960" t="str">
            <v>m</v>
          </cell>
        </row>
        <row r="961">
          <cell r="B961" t="str">
            <v>11.1.79</v>
          </cell>
          <cell r="D961" t="str">
            <v>32.02.71</v>
          </cell>
          <cell r="E961" t="str">
            <v>Tubo pvc perfurado ou não D=0,10m</v>
          </cell>
          <cell r="F961" t="str">
            <v>m</v>
          </cell>
        </row>
        <row r="962">
          <cell r="B962" t="str">
            <v>11.1.80</v>
          </cell>
          <cell r="D962" t="str">
            <v>32.02.72</v>
          </cell>
          <cell r="E962" t="str">
            <v>Tubo pvc perfurado ou não D=0,15m</v>
          </cell>
          <cell r="F962" t="str">
            <v>m</v>
          </cell>
        </row>
        <row r="963">
          <cell r="B963" t="str">
            <v>11.1.81</v>
          </cell>
          <cell r="D963" t="str">
            <v>32.02.73</v>
          </cell>
          <cell r="E963" t="str">
            <v xml:space="preserve">Manta geotêxtil não tecida </v>
          </cell>
          <cell r="F963" t="str">
            <v>kg</v>
          </cell>
        </row>
        <row r="964">
          <cell r="B964" t="str">
            <v>11.1.82</v>
          </cell>
          <cell r="D964" t="str">
            <v>32.02.74</v>
          </cell>
          <cell r="E964" t="str">
            <v xml:space="preserve">Manta geotêxtil tecida </v>
          </cell>
          <cell r="F964" t="str">
            <v>kg</v>
          </cell>
        </row>
        <row r="965">
          <cell r="B965" t="str">
            <v>11.1.83</v>
          </cell>
          <cell r="D965" t="str">
            <v>32.02.75</v>
          </cell>
          <cell r="E965" t="str">
            <v>Enchimento de vala com areia lavada</v>
          </cell>
          <cell r="F965" t="str">
            <v>m³</v>
          </cell>
        </row>
        <row r="966">
          <cell r="B966" t="str">
            <v>11.1.84</v>
          </cell>
          <cell r="D966" t="str">
            <v>32.02.76</v>
          </cell>
          <cell r="E966" t="str">
            <v>Enchimento de vala com pedra britada 3 e 4</v>
          </cell>
          <cell r="F966" t="str">
            <v>m³</v>
          </cell>
        </row>
        <row r="967">
          <cell r="B967" t="str">
            <v>11.1.85</v>
          </cell>
          <cell r="D967" t="str">
            <v>32.02.77</v>
          </cell>
          <cell r="E967" t="str">
            <v>Enchimento de vala com pedra rachão</v>
          </cell>
          <cell r="F967" t="str">
            <v>m³</v>
          </cell>
        </row>
        <row r="968">
          <cell r="B968" t="str">
            <v>11.1.86</v>
          </cell>
          <cell r="D968" t="str">
            <v>32.02.79</v>
          </cell>
          <cell r="E968" t="str">
            <v>Retaludamento mecânico 1ª/2ª cat.</v>
          </cell>
          <cell r="F968" t="str">
            <v>m³</v>
          </cell>
        </row>
        <row r="969">
          <cell r="B969" t="str">
            <v>11.1.87</v>
          </cell>
          <cell r="D969" t="str">
            <v>32.02.80.01</v>
          </cell>
          <cell r="E969" t="str">
            <v>Tubo aço corr.galv.met.não destrutivo</v>
          </cell>
          <cell r="F969" t="str">
            <v>kg</v>
          </cell>
        </row>
        <row r="970">
          <cell r="B970" t="str">
            <v>11.1.88</v>
          </cell>
          <cell r="D970" t="str">
            <v>32.02.80.02</v>
          </cell>
          <cell r="E970" t="str">
            <v>Tubo aço corr.epoxy met.não destrutivo</v>
          </cell>
          <cell r="F970" t="str">
            <v>kg</v>
          </cell>
        </row>
        <row r="971">
          <cell r="B971" t="str">
            <v>11.1.89</v>
          </cell>
          <cell r="D971" t="str">
            <v>32.02.80.03</v>
          </cell>
          <cell r="E971" t="str">
            <v>Tubo aço corr.galv.met. destrutivo</v>
          </cell>
          <cell r="F971" t="str">
            <v>kg</v>
          </cell>
        </row>
        <row r="972">
          <cell r="B972" t="str">
            <v>11.1.90</v>
          </cell>
          <cell r="D972" t="str">
            <v>32.02.80.04</v>
          </cell>
          <cell r="E972" t="str">
            <v>Tubo aço corr.epoxy met. destrutivo</v>
          </cell>
          <cell r="F972" t="str">
            <v>kg</v>
          </cell>
        </row>
        <row r="973">
          <cell r="B973" t="str">
            <v>11.1.91</v>
          </cell>
          <cell r="D973" t="str">
            <v>32.03.01</v>
          </cell>
          <cell r="E973" t="str">
            <v xml:space="preserve">Tacha c/elem refl. vidro esp.lap. monod. </v>
          </cell>
          <cell r="F973" t="str">
            <v>un</v>
          </cell>
        </row>
        <row r="974">
          <cell r="B974" t="str">
            <v>11.1.92</v>
          </cell>
          <cell r="D974" t="str">
            <v>32.03.02</v>
          </cell>
          <cell r="E974" t="str">
            <v xml:space="preserve">Tacha c/elem refl. vidro esp.lap.bidir. </v>
          </cell>
          <cell r="F974" t="str">
            <v>un</v>
          </cell>
        </row>
        <row r="975">
          <cell r="B975" t="str">
            <v>11.1.93</v>
          </cell>
          <cell r="D975" t="str">
            <v>32.03.03</v>
          </cell>
          <cell r="E975" t="str">
            <v xml:space="preserve">Tachão c/elem refl vidro esp.lap.monod. </v>
          </cell>
          <cell r="F975" t="str">
            <v>un</v>
          </cell>
        </row>
        <row r="976">
          <cell r="B976" t="str">
            <v>11.1.94</v>
          </cell>
          <cell r="D976" t="str">
            <v>32.03.04</v>
          </cell>
          <cell r="E976" t="str">
            <v>Tachão c/elem refl. vidro esp.lap bidirec.</v>
          </cell>
          <cell r="F976" t="str">
            <v>un</v>
          </cell>
        </row>
        <row r="977">
          <cell r="B977" t="str">
            <v>11.1.95</v>
          </cell>
          <cell r="D977" t="str">
            <v>32.03.04.01</v>
          </cell>
          <cell r="E977" t="str">
            <v xml:space="preserve">Tachão mini refl. vidro esp.lap.monod. </v>
          </cell>
          <cell r="F977" t="str">
            <v>un</v>
          </cell>
        </row>
        <row r="978">
          <cell r="B978" t="str">
            <v>11.1.96</v>
          </cell>
          <cell r="D978" t="str">
            <v>32.03.04.02</v>
          </cell>
          <cell r="E978" t="str">
            <v xml:space="preserve">Tachão mini refl. vidro esp.lap.bid </v>
          </cell>
          <cell r="F978" t="str">
            <v>un</v>
          </cell>
        </row>
        <row r="979">
          <cell r="B979" t="str">
            <v>11.1.97</v>
          </cell>
          <cell r="D979" t="str">
            <v>32.03.04.03</v>
          </cell>
          <cell r="E979" t="str">
            <v>Tacha c/elem refl de plastico monod.</v>
          </cell>
          <cell r="F979" t="str">
            <v>un</v>
          </cell>
        </row>
        <row r="980">
          <cell r="B980" t="str">
            <v>11.1.98</v>
          </cell>
          <cell r="D980" t="str">
            <v>32.03.04.04</v>
          </cell>
          <cell r="E980" t="str">
            <v xml:space="preserve">Tacha c/elem refl de plastico bidirec. </v>
          </cell>
          <cell r="F980" t="str">
            <v>un</v>
          </cell>
        </row>
        <row r="981">
          <cell r="B981" t="str">
            <v>11.1.99</v>
          </cell>
          <cell r="D981" t="str">
            <v>32.03.04.06</v>
          </cell>
          <cell r="E981" t="str">
            <v xml:space="preserve">Tacha c/elem refl prism. bidirec. </v>
          </cell>
          <cell r="F981" t="str">
            <v>un</v>
          </cell>
        </row>
        <row r="982">
          <cell r="B982" t="str">
            <v>11.1.100</v>
          </cell>
          <cell r="D982" t="str">
            <v>32.03.05</v>
          </cell>
          <cell r="E982" t="str">
            <v>Sinaliz. horiz. acril.base de água m²</v>
          </cell>
          <cell r="F982" t="str">
            <v>m²</v>
          </cell>
        </row>
        <row r="983">
          <cell r="B983" t="str">
            <v>11.1.101</v>
          </cell>
          <cell r="D983" t="str">
            <v>32.03.06</v>
          </cell>
          <cell r="E983" t="str">
            <v>Sinaliz. horiz. acril. base água c/visibead m²</v>
          </cell>
          <cell r="F983" t="str">
            <v>m²</v>
          </cell>
        </row>
        <row r="984">
          <cell r="B984" t="str">
            <v>11.1.102</v>
          </cell>
          <cell r="D984" t="str">
            <v>32.03.07</v>
          </cell>
          <cell r="E984" t="str">
            <v>Renovação tinta res. acríl./vinílica</v>
          </cell>
          <cell r="F984" t="str">
            <v>m²</v>
          </cell>
        </row>
        <row r="985">
          <cell r="B985" t="str">
            <v>11.1.103</v>
          </cell>
          <cell r="D985" t="str">
            <v>32.03.08</v>
          </cell>
          <cell r="E985" t="str">
            <v>Renovação mat.termopl.aspersão</v>
          </cell>
          <cell r="F985" t="str">
            <v>m²</v>
          </cell>
        </row>
        <row r="986">
          <cell r="B986" t="str">
            <v>11.1.104</v>
          </cell>
          <cell r="D986" t="str">
            <v>32.03.09</v>
          </cell>
          <cell r="E986" t="str">
            <v>Renovação mat.termopl.extrusão</v>
          </cell>
          <cell r="F986" t="str">
            <v>m²</v>
          </cell>
        </row>
        <row r="987">
          <cell r="B987" t="str">
            <v>11.1.105</v>
          </cell>
          <cell r="D987" t="str">
            <v>32.03.10</v>
          </cell>
          <cell r="E987" t="str">
            <v>Renovação tinta res. alqd.borracha clorada</v>
          </cell>
          <cell r="F987" t="str">
            <v>m²</v>
          </cell>
        </row>
        <row r="988">
          <cell r="B988" t="str">
            <v>11.1.106</v>
          </cell>
          <cell r="D988" t="str">
            <v>32.04.02</v>
          </cell>
          <cell r="E988" t="str">
            <v xml:space="preserve">Destocamento árv. com perímetro maior que 78cm </v>
          </cell>
          <cell r="F988" t="str">
            <v>un</v>
          </cell>
        </row>
        <row r="989">
          <cell r="B989" t="str">
            <v>11.1.107</v>
          </cell>
          <cell r="D989" t="str">
            <v>32.04.03</v>
          </cell>
          <cell r="E989" t="str">
            <v>Limp. terreno c/ dest.arv.perímetro&lt;= 78cm</v>
          </cell>
          <cell r="F989" t="str">
            <v>m²</v>
          </cell>
        </row>
        <row r="990">
          <cell r="B990" t="str">
            <v>11.1.108</v>
          </cell>
          <cell r="D990" t="str">
            <v>32.04.04</v>
          </cell>
          <cell r="E990" t="str">
            <v>Limp. terreno s/destocamento de árvores</v>
          </cell>
          <cell r="F990" t="str">
            <v>m²</v>
          </cell>
        </row>
        <row r="991">
          <cell r="B991" t="str">
            <v>11.1.109</v>
          </cell>
          <cell r="D991" t="str">
            <v>32.05.01</v>
          </cell>
          <cell r="E991" t="str">
            <v>Escavação 1/2ª cat. trator + pá carreg.</v>
          </cell>
          <cell r="F991" t="str">
            <v>m³</v>
          </cell>
        </row>
        <row r="992">
          <cell r="B992" t="str">
            <v>11.1.110</v>
          </cell>
          <cell r="D992" t="str">
            <v>32.05.02</v>
          </cell>
          <cell r="E992" t="str">
            <v>Escavação 1/2ª cat. c/ motoscraper</v>
          </cell>
          <cell r="F992" t="str">
            <v>m³</v>
          </cell>
        </row>
        <row r="993">
          <cell r="B993" t="str">
            <v>11.1.111</v>
          </cell>
          <cell r="D993" t="str">
            <v>32.05.03</v>
          </cell>
          <cell r="E993" t="str">
            <v>Escavação 1/2ª cat. c/ escav. hidraúlica</v>
          </cell>
          <cell r="F993" t="str">
            <v>m³</v>
          </cell>
        </row>
        <row r="994">
          <cell r="B994" t="str">
            <v>11.1.112</v>
          </cell>
          <cell r="D994" t="str">
            <v>32.05.04</v>
          </cell>
          <cell r="E994" t="str">
            <v>Escavação e carga material 2ª cat. c/ripper</v>
          </cell>
          <cell r="F994" t="str">
            <v>m³</v>
          </cell>
        </row>
        <row r="995">
          <cell r="B995" t="str">
            <v>11.1.113</v>
          </cell>
          <cell r="D995" t="str">
            <v>32.05.05</v>
          </cell>
          <cell r="E995" t="str">
            <v>Escavação carga material 2ª cat. com explosivo</v>
          </cell>
          <cell r="F995" t="str">
            <v>m³</v>
          </cell>
        </row>
        <row r="996">
          <cell r="B996" t="str">
            <v>11.1.114</v>
          </cell>
          <cell r="D996" t="str">
            <v>32.05.06</v>
          </cell>
          <cell r="E996" t="str">
            <v xml:space="preserve">Escavação e carga material de 3ª cat. </v>
          </cell>
          <cell r="F996" t="str">
            <v>m³</v>
          </cell>
        </row>
        <row r="997">
          <cell r="B997" t="str">
            <v>11.1.115</v>
          </cell>
          <cell r="D997" t="str">
            <v>32.06.01</v>
          </cell>
          <cell r="E997" t="str">
            <v xml:space="preserve">Compactação de aterro maior/igual 95%PS </v>
          </cell>
          <cell r="F997" t="str">
            <v>m³</v>
          </cell>
        </row>
        <row r="998">
          <cell r="B998" t="str">
            <v>11.1.116</v>
          </cell>
          <cell r="D998" t="str">
            <v>32.07.01</v>
          </cell>
          <cell r="E998" t="str">
            <v xml:space="preserve">Transporte de 1ª/2ª categoria até 1 km </v>
          </cell>
          <cell r="F998" t="str">
            <v>m³xkm</v>
          </cell>
        </row>
        <row r="999">
          <cell r="B999" t="str">
            <v>11.1.117</v>
          </cell>
          <cell r="D999" t="str">
            <v>32.07.02</v>
          </cell>
          <cell r="E999" t="str">
            <v xml:space="preserve">Transporte de 1ª/2ª categoria até 2 km </v>
          </cell>
          <cell r="F999" t="str">
            <v>m³xkm</v>
          </cell>
        </row>
        <row r="1000">
          <cell r="B1000" t="str">
            <v>11.1.118</v>
          </cell>
          <cell r="D1000" t="str">
            <v>32.07.03</v>
          </cell>
          <cell r="E1000" t="str">
            <v xml:space="preserve">Transporte de 1ª/2ª categoria até 5 km </v>
          </cell>
          <cell r="F1000" t="str">
            <v>m³xkm</v>
          </cell>
        </row>
        <row r="1001">
          <cell r="B1001" t="str">
            <v>11.1.119</v>
          </cell>
          <cell r="D1001" t="str">
            <v>32.07.04</v>
          </cell>
          <cell r="E1001" t="str">
            <v xml:space="preserve">Transporte de 1ª/2ª categoria até 10 km </v>
          </cell>
          <cell r="F1001" t="str">
            <v>m³xkm</v>
          </cell>
        </row>
        <row r="1002">
          <cell r="B1002" t="str">
            <v>11.1.120</v>
          </cell>
          <cell r="D1002" t="str">
            <v>32.07.05</v>
          </cell>
          <cell r="E1002" t="str">
            <v xml:space="preserve">Transporte de 1ª/2ª categoria até 15 km </v>
          </cell>
          <cell r="F1002" t="str">
            <v>m³xkm</v>
          </cell>
        </row>
        <row r="1003">
          <cell r="B1003" t="str">
            <v>11.1.121</v>
          </cell>
          <cell r="D1003" t="str">
            <v>32.07.06</v>
          </cell>
          <cell r="E1003" t="str">
            <v xml:space="preserve">Transporte de 1ª/2ª categoria alem 15 km </v>
          </cell>
          <cell r="F1003" t="str">
            <v>m³xkm</v>
          </cell>
        </row>
        <row r="1004">
          <cell r="B1004" t="str">
            <v>11.1.122</v>
          </cell>
          <cell r="D1004" t="str">
            <v>32.07.11</v>
          </cell>
          <cell r="E1004" t="str">
            <v xml:space="preserve">Transporte de solo cimento ate 5 km </v>
          </cell>
          <cell r="F1004" t="str">
            <v>m³xkm</v>
          </cell>
        </row>
        <row r="1005">
          <cell r="B1005" t="str">
            <v>11.1.123</v>
          </cell>
          <cell r="D1005" t="str">
            <v>32.08.01</v>
          </cell>
          <cell r="E1005" t="str">
            <v xml:space="preserve">Sub-base ou base solo cim 7% - Pulv. </v>
          </cell>
          <cell r="F1005" t="str">
            <v>m³</v>
          </cell>
        </row>
        <row r="1006">
          <cell r="B1006" t="str">
            <v>11.1.124</v>
          </cell>
          <cell r="D1006" t="str">
            <v>32.08.04</v>
          </cell>
          <cell r="E1006" t="str">
            <v xml:space="preserve">Sub-base ou base solo cim 10% - Pulv. </v>
          </cell>
          <cell r="F1006" t="str">
            <v>m³</v>
          </cell>
        </row>
        <row r="1008">
          <cell r="B1008" t="str">
            <v>Cód. Colinas</v>
          </cell>
          <cell r="D1008" t="str">
            <v>Código</v>
          </cell>
          <cell r="E1008" t="str">
            <v>Serviços</v>
          </cell>
          <cell r="F1008" t="str">
            <v>Unid.</v>
          </cell>
        </row>
        <row r="1011">
          <cell r="D1011" t="str">
            <v>FASE 34 - SERVIÇOS TERCEIRIZADOS</v>
          </cell>
        </row>
        <row r="1012">
          <cell r="B1012" t="str">
            <v>12.1.1</v>
          </cell>
          <cell r="D1012" t="str">
            <v>34.01.01</v>
          </cell>
          <cell r="E1012" t="str">
            <v xml:space="preserve">Arrecadador </v>
          </cell>
          <cell r="F1012" t="str">
            <v>sal. mês</v>
          </cell>
        </row>
        <row r="1013">
          <cell r="B1013" t="str">
            <v>12.1.2</v>
          </cell>
          <cell r="D1013" t="str">
            <v>34.01.02</v>
          </cell>
          <cell r="E1013" t="str">
            <v>Auxiliar Man. El. Eletronica</v>
          </cell>
          <cell r="F1013" t="str">
            <v>sal. mês</v>
          </cell>
        </row>
        <row r="1014">
          <cell r="B1014" t="str">
            <v>12.1.3</v>
          </cell>
          <cell r="D1014" t="str">
            <v>34.01.03</v>
          </cell>
          <cell r="E1014" t="str">
            <v>Auxiliar de Pista</v>
          </cell>
          <cell r="F1014" t="str">
            <v>sal. mês</v>
          </cell>
        </row>
        <row r="1015">
          <cell r="B1015" t="str">
            <v>12.1.4</v>
          </cell>
          <cell r="D1015" t="str">
            <v>34.01.04</v>
          </cell>
          <cell r="E1015" t="str">
            <v>Auxiliar de tráfego</v>
          </cell>
          <cell r="F1015" t="str">
            <v>sal. mês</v>
          </cell>
        </row>
        <row r="1016">
          <cell r="B1016" t="str">
            <v>12.1.5</v>
          </cell>
          <cell r="D1016" t="str">
            <v>34.01.05</v>
          </cell>
          <cell r="E1016" t="str">
            <v>Coordenador de pedágio</v>
          </cell>
          <cell r="F1016" t="str">
            <v>sal. mês</v>
          </cell>
        </row>
        <row r="1017">
          <cell r="B1017" t="str">
            <v>12.1.6</v>
          </cell>
          <cell r="D1017" t="str">
            <v>34.01.06</v>
          </cell>
          <cell r="E1017" t="str">
            <v>Supervisor de pedágio</v>
          </cell>
          <cell r="F1017" t="str">
            <v>sal. mês</v>
          </cell>
        </row>
        <row r="1018">
          <cell r="B1018" t="str">
            <v>12.1.7</v>
          </cell>
          <cell r="D1018" t="str">
            <v>34.01.07</v>
          </cell>
          <cell r="E1018" t="str">
            <v>Conferente</v>
          </cell>
          <cell r="F1018" t="str">
            <v>sal. mês</v>
          </cell>
        </row>
        <row r="1019">
          <cell r="B1019" t="str">
            <v>12.1.8</v>
          </cell>
          <cell r="D1019" t="str">
            <v>34.01.10</v>
          </cell>
          <cell r="E1019" t="str">
            <v xml:space="preserve">Técnico manut. Elet-eletr </v>
          </cell>
          <cell r="F1019" t="str">
            <v>sal. mês</v>
          </cell>
        </row>
        <row r="1020">
          <cell r="B1020" t="str">
            <v>12.1.9</v>
          </cell>
          <cell r="D1020" t="str">
            <v>34.01.11</v>
          </cell>
          <cell r="E1020" t="str">
            <v xml:space="preserve">Auxiliar Técnico </v>
          </cell>
          <cell r="F1020" t="str">
            <v>sal. mês</v>
          </cell>
        </row>
        <row r="1021">
          <cell r="B1021" t="str">
            <v>12.1.10</v>
          </cell>
          <cell r="D1021" t="str">
            <v>34.02.01</v>
          </cell>
          <cell r="E1021" t="str">
            <v>Balanceiro</v>
          </cell>
          <cell r="F1021" t="str">
            <v>sal. mês</v>
          </cell>
        </row>
        <row r="1022">
          <cell r="B1022" t="str">
            <v>12.1.11</v>
          </cell>
          <cell r="D1022" t="str">
            <v>34.02.02</v>
          </cell>
          <cell r="E1022" t="str">
            <v>Auxiliar de pesagem</v>
          </cell>
          <cell r="F1022" t="str">
            <v>sal. mês</v>
          </cell>
        </row>
        <row r="1023">
          <cell r="B1023" t="str">
            <v>12.1.12</v>
          </cell>
          <cell r="D1023" t="str">
            <v>34.03.01</v>
          </cell>
          <cell r="E1023" t="str">
            <v>Limpeza de áreas int. pisos acarpetados</v>
          </cell>
          <cell r="F1023" t="str">
            <v>m² x mês</v>
          </cell>
        </row>
        <row r="1024">
          <cell r="B1024" t="str">
            <v>12.1.13</v>
          </cell>
          <cell r="D1024" t="str">
            <v>34.03.02</v>
          </cell>
          <cell r="E1024" t="str">
            <v>Limpeza de áreas internas e pisos frios</v>
          </cell>
          <cell r="F1024" t="str">
            <v>m² x mês</v>
          </cell>
        </row>
        <row r="1025">
          <cell r="B1025" t="str">
            <v>12.1.14</v>
          </cell>
          <cell r="D1025" t="str">
            <v>34.03.03</v>
          </cell>
          <cell r="E1025" t="str">
            <v>Limpeza de áreas internas laboratórios</v>
          </cell>
          <cell r="F1025" t="str">
            <v>m² x mês</v>
          </cell>
        </row>
        <row r="1026">
          <cell r="B1026" t="str">
            <v>12.1.15</v>
          </cell>
          <cell r="D1026" t="str">
            <v>34.03.04</v>
          </cell>
          <cell r="E1026" t="str">
            <v>Limpeza de áreas int.almoxarif.e galpões</v>
          </cell>
          <cell r="F1026" t="str">
            <v>m² x mês</v>
          </cell>
        </row>
        <row r="1027">
          <cell r="B1027" t="str">
            <v>12.1.16</v>
          </cell>
          <cell r="D1027" t="str">
            <v>34.03.05</v>
          </cell>
          <cell r="E1027" t="str">
            <v>Limpeza de áreas internas oficinas</v>
          </cell>
          <cell r="F1027" t="str">
            <v>m² x mês</v>
          </cell>
        </row>
        <row r="1028">
          <cell r="B1028" t="str">
            <v>12.1.17</v>
          </cell>
          <cell r="D1028" t="str">
            <v>34.03.06</v>
          </cell>
          <cell r="E1028" t="str">
            <v>Limpeza áreas ext. pisos pav.e terra</v>
          </cell>
          <cell r="F1028" t="str">
            <v>m² x mês</v>
          </cell>
        </row>
        <row r="1029">
          <cell r="B1029" t="str">
            <v>12.1.18</v>
          </cell>
          <cell r="D1029" t="str">
            <v>34.03.07</v>
          </cell>
          <cell r="E1029" t="str">
            <v>Limpeza ext. pát.e áreas verdes alta freq.</v>
          </cell>
          <cell r="F1029" t="str">
            <v>m² x mês</v>
          </cell>
        </row>
        <row r="1030">
          <cell r="B1030" t="str">
            <v>12.1.19</v>
          </cell>
          <cell r="D1030" t="str">
            <v>34.03.08</v>
          </cell>
          <cell r="E1030" t="str">
            <v xml:space="preserve">Limpeza ext. pát.e áreas verdes média freq </v>
          </cell>
          <cell r="F1030" t="str">
            <v>m² x mês</v>
          </cell>
        </row>
        <row r="1031">
          <cell r="B1031" t="str">
            <v>12.1.20</v>
          </cell>
          <cell r="D1031" t="str">
            <v>34.03.09</v>
          </cell>
          <cell r="E1031" t="str">
            <v>Limpeza ext. pát.e áreas verdes baixa freq</v>
          </cell>
          <cell r="F1031" t="str">
            <v>m² x mês</v>
          </cell>
        </row>
        <row r="1032">
          <cell r="B1032" t="str">
            <v>12.1.21</v>
          </cell>
          <cell r="D1032" t="str">
            <v>34.03.10</v>
          </cell>
          <cell r="E1032" t="str">
            <v xml:space="preserve">Vidros externos c/ exp.risco trimestr. </v>
          </cell>
          <cell r="F1032" t="str">
            <v>m² x mês</v>
          </cell>
        </row>
        <row r="1033">
          <cell r="B1033" t="str">
            <v>12.1.22</v>
          </cell>
          <cell r="D1033" t="str">
            <v>34.03.11</v>
          </cell>
          <cell r="E1033" t="str">
            <v>Vidros externos s/ exp.risco - trimestr.</v>
          </cell>
          <cell r="F1033" t="str">
            <v>m² x mês</v>
          </cell>
        </row>
        <row r="1034">
          <cell r="B1034" t="str">
            <v>12.1.23</v>
          </cell>
          <cell r="D1034" t="str">
            <v>34.03.12</v>
          </cell>
          <cell r="E1034" t="str">
            <v xml:space="preserve">Vidros externos c/ exp.risco - s/estral </v>
          </cell>
          <cell r="F1034" t="str">
            <v>m² x mês</v>
          </cell>
        </row>
        <row r="1035">
          <cell r="B1035" t="str">
            <v>12.1.24</v>
          </cell>
          <cell r="D1035" t="str">
            <v>34.03.13</v>
          </cell>
          <cell r="E1035" t="str">
            <v xml:space="preserve">Vidros externos s/ exp.risco - s/estral </v>
          </cell>
          <cell r="F1035" t="str">
            <v>m² x mês</v>
          </cell>
        </row>
        <row r="1036">
          <cell r="B1036" t="str">
            <v>12.1.25</v>
          </cell>
          <cell r="D1036" t="str">
            <v>34.04.02</v>
          </cell>
          <cell r="E1036" t="str">
            <v xml:space="preserve">Vigilância 44h sem. de segunda a sextaVig.feira </v>
          </cell>
          <cell r="F1036" t="str">
            <v>p x dia</v>
          </cell>
        </row>
        <row r="1037">
          <cell r="B1037" t="str">
            <v>12.1.26</v>
          </cell>
          <cell r="D1037" t="str">
            <v>34.04.04</v>
          </cell>
          <cell r="E1037" t="str">
            <v xml:space="preserve">Vigilância 12h diurno de segunda a domingo </v>
          </cell>
          <cell r="F1037" t="str">
            <v>p x dia</v>
          </cell>
        </row>
        <row r="1038">
          <cell r="B1038" t="str">
            <v>12.1.27</v>
          </cell>
          <cell r="D1038" t="str">
            <v>34.04.06</v>
          </cell>
          <cell r="E1038" t="str">
            <v xml:space="preserve">Vigilância 12h noturno de segunda a domingo </v>
          </cell>
          <cell r="F1038" t="str">
            <v>p x dia</v>
          </cell>
        </row>
        <row r="1039">
          <cell r="B1039" t="str">
            <v>12.1.28</v>
          </cell>
          <cell r="D1039" t="str">
            <v>34.05.02</v>
          </cell>
          <cell r="E1039" t="str">
            <v xml:space="preserve">Portaria 44h sem. diurno deseg/ sexta-feira </v>
          </cell>
          <cell r="F1039" t="str">
            <v>p x dia</v>
          </cell>
        </row>
        <row r="1040">
          <cell r="B1040" t="str">
            <v>12.1.29</v>
          </cell>
          <cell r="D1040" t="str">
            <v>34.05.04</v>
          </cell>
          <cell r="E1040" t="str">
            <v xml:space="preserve">Portaria 12h sem. diurno deseg/ sexta-feira </v>
          </cell>
          <cell r="F1040" t="str">
            <v>p x dia</v>
          </cell>
        </row>
        <row r="1041">
          <cell r="B1041" t="str">
            <v>12.1.30</v>
          </cell>
          <cell r="D1041" t="str">
            <v>34.05.06</v>
          </cell>
          <cell r="E1041" t="str">
            <v xml:space="preserve">Portaria 8h diurno de segunda a domingo </v>
          </cell>
          <cell r="F1041" t="str">
            <v>p x dia</v>
          </cell>
        </row>
        <row r="1042">
          <cell r="B1042" t="str">
            <v>12.1.31</v>
          </cell>
          <cell r="D1042" t="str">
            <v>34.05.08</v>
          </cell>
          <cell r="E1042" t="str">
            <v xml:space="preserve">Portaria 24h diuturno de segunda a domingo </v>
          </cell>
          <cell r="F1042" t="str">
            <v>p x dia</v>
          </cell>
        </row>
        <row r="1043">
          <cell r="B1043" t="str">
            <v>12.1.32</v>
          </cell>
          <cell r="D1043" t="str">
            <v>34.07.01.01</v>
          </cell>
          <cell r="E1043" t="str">
            <v>Médico Supervisor</v>
          </cell>
          <cell r="F1043" t="str">
            <v>h</v>
          </cell>
        </row>
        <row r="1044">
          <cell r="B1044" t="str">
            <v>12.1.33</v>
          </cell>
          <cell r="D1044" t="str">
            <v>34.07.01.02</v>
          </cell>
          <cell r="E1044" t="str">
            <v>Paramédico</v>
          </cell>
          <cell r="F1044" t="str">
            <v>h</v>
          </cell>
        </row>
        <row r="1045">
          <cell r="B1045" t="str">
            <v>12.1.34</v>
          </cell>
          <cell r="D1045" t="str">
            <v>34.07.01.03</v>
          </cell>
          <cell r="E1045" t="str">
            <v>Atendente de primeiros socorros</v>
          </cell>
          <cell r="F1045" t="str">
            <v>h</v>
          </cell>
        </row>
        <row r="1046">
          <cell r="B1046" t="str">
            <v>12.1.35</v>
          </cell>
          <cell r="D1046" t="str">
            <v>34.07.01.04</v>
          </cell>
          <cell r="E1046" t="str">
            <v>Auxiliar Atendente de primeiros socorros</v>
          </cell>
          <cell r="F1046" t="str">
            <v>h</v>
          </cell>
        </row>
        <row r="1047">
          <cell r="B1047" t="str">
            <v>12.1.36</v>
          </cell>
          <cell r="D1047" t="str">
            <v>34.07.01.05</v>
          </cell>
          <cell r="E1047" t="str">
            <v>Motorista ambulância</v>
          </cell>
          <cell r="F1047" t="str">
            <v>h</v>
          </cell>
        </row>
        <row r="1048">
          <cell r="B1048" t="str">
            <v>12.1.37</v>
          </cell>
          <cell r="D1048" t="str">
            <v>34.07.01.06</v>
          </cell>
          <cell r="E1048" t="str">
            <v>Operador de guincho</v>
          </cell>
          <cell r="F1048" t="str">
            <v>h</v>
          </cell>
        </row>
        <row r="1049">
          <cell r="B1049" t="str">
            <v>12.1.38</v>
          </cell>
          <cell r="D1049" t="str">
            <v>34.08.27</v>
          </cell>
          <cell r="E1049" t="str">
            <v>Hidr. Daee e deprn</v>
          </cell>
          <cell r="F1049" t="str">
            <v xml:space="preserve">un </v>
          </cell>
        </row>
        <row r="1051">
          <cell r="B1051" t="str">
            <v>Cód. Colinas</v>
          </cell>
          <cell r="D1051" t="str">
            <v>Código</v>
          </cell>
          <cell r="E1051" t="str">
            <v>Serviços</v>
          </cell>
          <cell r="F1051" t="str">
            <v>Unid.</v>
          </cell>
        </row>
        <row r="1054">
          <cell r="D1054" t="str">
            <v>FASE 35 - EQUIPE DE PROJETO GERENCIAMENTO, MEIO AMBIENTE E OBRA</v>
          </cell>
        </row>
        <row r="1055">
          <cell r="B1055" t="str">
            <v>13.1.1</v>
          </cell>
          <cell r="D1055" t="str">
            <v>35.01.04</v>
          </cell>
          <cell r="E1055" t="str">
            <v>Analista de Sistema Júnior</v>
          </cell>
          <cell r="F1055" t="str">
            <v>h</v>
          </cell>
        </row>
        <row r="1056">
          <cell r="B1056" t="str">
            <v>13.1.2</v>
          </cell>
          <cell r="D1056" t="str">
            <v>35.01.05</v>
          </cell>
          <cell r="E1056" t="str">
            <v>Analista de Sistema Pleno</v>
          </cell>
          <cell r="F1056" t="str">
            <v>h</v>
          </cell>
        </row>
        <row r="1057">
          <cell r="B1057" t="str">
            <v>13.1.3</v>
          </cell>
          <cell r="D1057" t="str">
            <v>35.01.06</v>
          </cell>
          <cell r="E1057" t="str">
            <v>Analista de Sistema Senior</v>
          </cell>
          <cell r="F1057" t="str">
            <v>h</v>
          </cell>
        </row>
        <row r="1058">
          <cell r="B1058" t="str">
            <v>13.1.4</v>
          </cell>
          <cell r="D1058" t="str">
            <v>35.01.09</v>
          </cell>
          <cell r="E1058" t="str">
            <v>Auxiliar de Laboratório</v>
          </cell>
          <cell r="F1058" t="str">
            <v>h</v>
          </cell>
        </row>
        <row r="1059">
          <cell r="B1059" t="str">
            <v>13.1.5</v>
          </cell>
          <cell r="D1059" t="str">
            <v>35.01.10</v>
          </cell>
          <cell r="E1059" t="str">
            <v>Auxiliar Topografia</v>
          </cell>
          <cell r="F1059" t="str">
            <v>h</v>
          </cell>
        </row>
        <row r="1060">
          <cell r="B1060" t="str">
            <v>13.1.6</v>
          </cell>
          <cell r="D1060" t="str">
            <v>35.01.11</v>
          </cell>
          <cell r="E1060" t="str">
            <v>Auxiliar/Escritório</v>
          </cell>
          <cell r="F1060" t="str">
            <v>h</v>
          </cell>
        </row>
        <row r="1061">
          <cell r="B1061" t="str">
            <v>13.1.7</v>
          </cell>
          <cell r="D1061" t="str">
            <v>35.01.12</v>
          </cell>
          <cell r="E1061" t="str">
            <v>Chefe de Escritório</v>
          </cell>
          <cell r="F1061" t="str">
            <v>h</v>
          </cell>
        </row>
        <row r="1062">
          <cell r="B1062" t="str">
            <v>13.1.8</v>
          </cell>
          <cell r="D1062" t="str">
            <v>35.01.13</v>
          </cell>
          <cell r="E1062" t="str">
            <v>Consultor (sem vínculo)</v>
          </cell>
          <cell r="F1062" t="str">
            <v>h</v>
          </cell>
        </row>
        <row r="1063">
          <cell r="B1063" t="str">
            <v>13.1.9</v>
          </cell>
          <cell r="D1063" t="str">
            <v>35.01.13.01</v>
          </cell>
          <cell r="E1063" t="str">
            <v>Consultor jurídico (sem vínculo)</v>
          </cell>
          <cell r="F1063" t="str">
            <v>h</v>
          </cell>
        </row>
        <row r="1064">
          <cell r="B1064" t="str">
            <v>13.1.10</v>
          </cell>
          <cell r="D1064" t="str">
            <v>35.01.15</v>
          </cell>
          <cell r="E1064" t="str">
            <v>Digitado</v>
          </cell>
          <cell r="F1064" t="str">
            <v>h</v>
          </cell>
        </row>
        <row r="1065">
          <cell r="B1065" t="str">
            <v>13.1.11</v>
          </cell>
          <cell r="D1065" t="str">
            <v>35.01.16</v>
          </cell>
          <cell r="E1065" t="str">
            <v>Desenhista</v>
          </cell>
          <cell r="F1065" t="str">
            <v>h</v>
          </cell>
        </row>
        <row r="1066">
          <cell r="B1066" t="str">
            <v>13.1.12</v>
          </cell>
          <cell r="D1066" t="str">
            <v>35.01.17</v>
          </cell>
          <cell r="E1066" t="str">
            <v>Desenhista/Calculista</v>
          </cell>
          <cell r="F1066" t="str">
            <v>h</v>
          </cell>
        </row>
        <row r="1067">
          <cell r="B1067" t="str">
            <v>13.1.13</v>
          </cell>
          <cell r="D1067" t="str">
            <v>35.01.18</v>
          </cell>
          <cell r="E1067" t="str">
            <v>Economista Júnior</v>
          </cell>
          <cell r="F1067" t="str">
            <v>h</v>
          </cell>
        </row>
        <row r="1068">
          <cell r="B1068" t="str">
            <v>13.1.14</v>
          </cell>
          <cell r="D1068" t="str">
            <v>35.01.19</v>
          </cell>
          <cell r="E1068" t="str">
            <v>Economista Pleno</v>
          </cell>
          <cell r="F1068" t="str">
            <v>h</v>
          </cell>
        </row>
        <row r="1069">
          <cell r="B1069" t="str">
            <v>13.1.15</v>
          </cell>
          <cell r="D1069" t="str">
            <v>35.01.20</v>
          </cell>
          <cell r="E1069" t="str">
            <v>Economista Senior</v>
          </cell>
          <cell r="F1069" t="str">
            <v>h</v>
          </cell>
        </row>
        <row r="1070">
          <cell r="B1070" t="str">
            <v>13.1.16</v>
          </cell>
          <cell r="D1070" t="str">
            <v>35.01.21</v>
          </cell>
          <cell r="E1070" t="str">
            <v>Engenheiro Júnior</v>
          </cell>
          <cell r="F1070" t="str">
            <v>h</v>
          </cell>
        </row>
        <row r="1071">
          <cell r="B1071" t="str">
            <v>13.1.17</v>
          </cell>
          <cell r="D1071" t="str">
            <v>35.01.22</v>
          </cell>
          <cell r="E1071" t="str">
            <v>Engenheiro Pleno</v>
          </cell>
          <cell r="F1071" t="str">
            <v>h</v>
          </cell>
        </row>
        <row r="1072">
          <cell r="B1072" t="str">
            <v>13.1.18</v>
          </cell>
          <cell r="D1072" t="str">
            <v>35.01.23</v>
          </cell>
          <cell r="E1072" t="str">
            <v>Engenheiro Senior</v>
          </cell>
          <cell r="F1072" t="str">
            <v>h</v>
          </cell>
        </row>
        <row r="1073">
          <cell r="B1073" t="str">
            <v>13.1.19</v>
          </cell>
          <cell r="D1073" t="str">
            <v>35.01.24</v>
          </cell>
          <cell r="E1073" t="str">
            <v>Especialista em Treinamento Pleno</v>
          </cell>
          <cell r="F1073" t="str">
            <v>h</v>
          </cell>
        </row>
        <row r="1074">
          <cell r="B1074" t="str">
            <v>13.1.20</v>
          </cell>
          <cell r="D1074" t="str">
            <v>35.01.25</v>
          </cell>
          <cell r="E1074" t="str">
            <v>Especialista em Treinamento Senior</v>
          </cell>
          <cell r="F1074" t="str">
            <v>h</v>
          </cell>
        </row>
        <row r="1075">
          <cell r="B1075" t="str">
            <v>13.1.21</v>
          </cell>
          <cell r="D1075" t="str">
            <v>35.01.26</v>
          </cell>
          <cell r="E1075" t="str">
            <v>Fiscal de Obras</v>
          </cell>
          <cell r="F1075" t="str">
            <v>h</v>
          </cell>
        </row>
        <row r="1076">
          <cell r="B1076" t="str">
            <v>13.1.22</v>
          </cell>
          <cell r="D1076" t="str">
            <v>35.01.27</v>
          </cell>
          <cell r="E1076" t="str">
            <v>Geólogo Júnior</v>
          </cell>
          <cell r="F1076" t="str">
            <v>h</v>
          </cell>
        </row>
        <row r="1077">
          <cell r="B1077" t="str">
            <v>13.1.23</v>
          </cell>
          <cell r="D1077" t="str">
            <v>35.01.28</v>
          </cell>
          <cell r="E1077" t="str">
            <v>Geólogo Pleno</v>
          </cell>
          <cell r="F1077" t="str">
            <v>h</v>
          </cell>
        </row>
        <row r="1078">
          <cell r="B1078" t="str">
            <v>13.1.24</v>
          </cell>
          <cell r="D1078" t="str">
            <v>35.01.29</v>
          </cell>
          <cell r="E1078" t="str">
            <v>Geólogo Senior</v>
          </cell>
          <cell r="F1078" t="str">
            <v>h</v>
          </cell>
        </row>
        <row r="1079">
          <cell r="B1079" t="str">
            <v>13.1.25</v>
          </cell>
          <cell r="D1079" t="str">
            <v>35.01.30</v>
          </cell>
          <cell r="E1079" t="str">
            <v>Laboratorista</v>
          </cell>
          <cell r="F1079" t="str">
            <v>h</v>
          </cell>
        </row>
        <row r="1080">
          <cell r="B1080" t="str">
            <v>13.1.26</v>
          </cell>
          <cell r="D1080" t="str">
            <v>35.01.31</v>
          </cell>
          <cell r="E1080" t="str">
            <v>Laboratorista Auxiliar</v>
          </cell>
          <cell r="F1080" t="str">
            <v>h</v>
          </cell>
        </row>
        <row r="1081">
          <cell r="B1081" t="str">
            <v>13.1.27</v>
          </cell>
          <cell r="D1081" t="str">
            <v>35.01.32</v>
          </cell>
          <cell r="E1081" t="str">
            <v>Motorista</v>
          </cell>
          <cell r="F1081" t="str">
            <v>h</v>
          </cell>
        </row>
        <row r="1082">
          <cell r="B1082" t="str">
            <v>13.1.28</v>
          </cell>
          <cell r="D1082" t="str">
            <v>35.01.33</v>
          </cell>
          <cell r="E1082" t="str">
            <v>Nivelador</v>
          </cell>
          <cell r="F1082" t="str">
            <v>h</v>
          </cell>
        </row>
        <row r="1083">
          <cell r="B1083" t="str">
            <v>13.1.29</v>
          </cell>
          <cell r="D1083" t="str">
            <v>35.01.34</v>
          </cell>
          <cell r="E1083" t="str">
            <v>Operador de Microcomputador</v>
          </cell>
          <cell r="F1083" t="str">
            <v>h</v>
          </cell>
        </row>
        <row r="1084">
          <cell r="B1084" t="str">
            <v>13.1.30</v>
          </cell>
          <cell r="D1084" t="str">
            <v>35.01.35</v>
          </cell>
          <cell r="E1084" t="str">
            <v>Programador de Computador Júnior</v>
          </cell>
          <cell r="F1084" t="str">
            <v>h</v>
          </cell>
        </row>
        <row r="1085">
          <cell r="B1085" t="str">
            <v>13.1.31</v>
          </cell>
          <cell r="D1085" t="str">
            <v>35.01.36</v>
          </cell>
          <cell r="E1085" t="str">
            <v>Programador de Computador Pleno</v>
          </cell>
          <cell r="F1085" t="str">
            <v>h</v>
          </cell>
        </row>
        <row r="1086">
          <cell r="B1086" t="str">
            <v>13.1.32</v>
          </cell>
          <cell r="D1086" t="str">
            <v>35.01.37</v>
          </cell>
          <cell r="E1086" t="str">
            <v>Programador de Computador Senior</v>
          </cell>
          <cell r="F1086" t="str">
            <v>h</v>
          </cell>
        </row>
        <row r="1087">
          <cell r="B1087" t="str">
            <v>13.1.33</v>
          </cell>
          <cell r="D1087" t="str">
            <v>35.01.38</v>
          </cell>
          <cell r="E1087" t="str">
            <v>Psicólogo</v>
          </cell>
          <cell r="F1087" t="str">
            <v>h</v>
          </cell>
        </row>
        <row r="1088">
          <cell r="B1088" t="str">
            <v>13.1.34</v>
          </cell>
          <cell r="D1088" t="str">
            <v>35.01.39</v>
          </cell>
          <cell r="E1088" t="str">
            <v>Seccionista</v>
          </cell>
          <cell r="F1088" t="str">
            <v>h</v>
          </cell>
        </row>
        <row r="1089">
          <cell r="B1089" t="str">
            <v>13.1.35</v>
          </cell>
          <cell r="D1089" t="str">
            <v>35.01.40</v>
          </cell>
          <cell r="E1089" t="str">
            <v>Secretária</v>
          </cell>
          <cell r="F1089" t="str">
            <v>h</v>
          </cell>
        </row>
        <row r="1090">
          <cell r="B1090" t="str">
            <v>13.1.36</v>
          </cell>
          <cell r="D1090" t="str">
            <v>35.01.41</v>
          </cell>
          <cell r="E1090" t="str">
            <v>Topógrafo</v>
          </cell>
          <cell r="F1090" t="str">
            <v>h</v>
          </cell>
        </row>
        <row r="1091">
          <cell r="B1091" t="str">
            <v>13.1.37</v>
          </cell>
          <cell r="D1091" t="str">
            <v>35.01.42</v>
          </cell>
          <cell r="E1091" t="str">
            <v>Topógrafo Auxiliar</v>
          </cell>
          <cell r="F1091" t="str">
            <v>h</v>
          </cell>
        </row>
        <row r="1092">
          <cell r="B1092" t="str">
            <v>13.1.38</v>
          </cell>
          <cell r="D1092" t="str">
            <v>35.01.47</v>
          </cell>
          <cell r="E1092" t="str">
            <v>Entrevistador</v>
          </cell>
          <cell r="F1092" t="str">
            <v>h</v>
          </cell>
        </row>
        <row r="1093">
          <cell r="B1093" t="str">
            <v>13.1.39</v>
          </cell>
          <cell r="D1093" t="str">
            <v>35.02.04</v>
          </cell>
          <cell r="E1093" t="str">
            <v>Auxiliar de escritório</v>
          </cell>
          <cell r="F1093" t="str">
            <v>h</v>
          </cell>
        </row>
        <row r="1094">
          <cell r="B1094" t="str">
            <v>13.1.40</v>
          </cell>
          <cell r="D1094" t="str">
            <v>35.02.05</v>
          </cell>
          <cell r="E1094" t="str">
            <v>Auxiliar de topografia</v>
          </cell>
          <cell r="F1094" t="str">
            <v>h</v>
          </cell>
        </row>
        <row r="1095">
          <cell r="B1095" t="str">
            <v>13.1.41</v>
          </cell>
          <cell r="D1095" t="str">
            <v>35.02.06</v>
          </cell>
          <cell r="E1095" t="str">
            <v>Auxiliar Técnico</v>
          </cell>
          <cell r="F1095" t="str">
            <v>h</v>
          </cell>
        </row>
        <row r="1096">
          <cell r="B1096" t="str">
            <v>13.1.42</v>
          </cell>
          <cell r="D1096" t="str">
            <v>35.02.07</v>
          </cell>
          <cell r="E1096" t="str">
            <v>Consultor A</v>
          </cell>
          <cell r="F1096" t="str">
            <v>h</v>
          </cell>
        </row>
        <row r="1097">
          <cell r="B1097" t="str">
            <v>13.1.43</v>
          </cell>
          <cell r="D1097" t="str">
            <v>35.02.08</v>
          </cell>
          <cell r="E1097" t="str">
            <v xml:space="preserve">Consultor B </v>
          </cell>
          <cell r="F1097" t="str">
            <v>h</v>
          </cell>
        </row>
        <row r="1098">
          <cell r="B1098" t="str">
            <v>13.1.44</v>
          </cell>
          <cell r="D1098" t="str">
            <v>35.02.09</v>
          </cell>
          <cell r="E1098" t="str">
            <v>Consultor C</v>
          </cell>
          <cell r="F1098" t="str">
            <v>h</v>
          </cell>
        </row>
        <row r="1099">
          <cell r="B1099" t="str">
            <v>13.1.45</v>
          </cell>
          <cell r="D1099" t="str">
            <v xml:space="preserve">35.02.10 </v>
          </cell>
          <cell r="E1099" t="str">
            <v>Coordenador</v>
          </cell>
          <cell r="F1099" t="str">
            <v>h</v>
          </cell>
        </row>
        <row r="1100">
          <cell r="B1100" t="str">
            <v>13.1.46</v>
          </cell>
          <cell r="D1100" t="str">
            <v>35.02.11</v>
          </cell>
          <cell r="E1100" t="str">
            <v>Desenhista e Calculista I</v>
          </cell>
          <cell r="F1100" t="str">
            <v>h</v>
          </cell>
        </row>
        <row r="1101">
          <cell r="B1101" t="str">
            <v>13.1.47</v>
          </cell>
          <cell r="D1101" t="str">
            <v>35.02.12</v>
          </cell>
          <cell r="E1101" t="str">
            <v>Desenhista e Calculista II</v>
          </cell>
          <cell r="F1101" t="str">
            <v>h</v>
          </cell>
        </row>
        <row r="1102">
          <cell r="B1102" t="str">
            <v>13.1.48</v>
          </cell>
          <cell r="D1102" t="str">
            <v>35.02.13</v>
          </cell>
          <cell r="E1102" t="str">
            <v xml:space="preserve">Desenhista e Calculista III </v>
          </cell>
          <cell r="F1102" t="str">
            <v>h</v>
          </cell>
        </row>
        <row r="1103">
          <cell r="B1103" t="str">
            <v>13.1.49</v>
          </cell>
          <cell r="D1103" t="str">
            <v>35.02.14</v>
          </cell>
          <cell r="E1103" t="str">
            <v>Engenheiro Júnior</v>
          </cell>
          <cell r="F1103" t="str">
            <v>h</v>
          </cell>
        </row>
        <row r="1104">
          <cell r="B1104" t="str">
            <v>13.1.50</v>
          </cell>
          <cell r="D1104" t="str">
            <v>35.02.15</v>
          </cell>
          <cell r="E1104" t="str">
            <v>Engenheiro Pleno</v>
          </cell>
          <cell r="F1104" t="str">
            <v>h</v>
          </cell>
        </row>
        <row r="1105">
          <cell r="B1105" t="str">
            <v>13.1.51</v>
          </cell>
          <cell r="D1105" t="str">
            <v>35.02.16</v>
          </cell>
          <cell r="E1105" t="str">
            <v>Engenheiro Senior</v>
          </cell>
          <cell r="F1105" t="str">
            <v>h</v>
          </cell>
        </row>
        <row r="1106">
          <cell r="B1106" t="str">
            <v>13.1.52</v>
          </cell>
          <cell r="D1106" t="str">
            <v>35.02.17</v>
          </cell>
          <cell r="E1106" t="str">
            <v>Projetista A / Assistente Técnico I</v>
          </cell>
          <cell r="F1106" t="str">
            <v>h</v>
          </cell>
        </row>
        <row r="1107">
          <cell r="B1107" t="str">
            <v>13.1.53</v>
          </cell>
          <cell r="D1107" t="str">
            <v>35.02.18</v>
          </cell>
          <cell r="E1107" t="str">
            <v>Projetista B / Assistente Técnico II</v>
          </cell>
          <cell r="F1107" t="str">
            <v>h</v>
          </cell>
        </row>
        <row r="1108">
          <cell r="B1108" t="str">
            <v>13.1.54</v>
          </cell>
          <cell r="D1108" t="str">
            <v>35.02.19</v>
          </cell>
          <cell r="E1108" t="str">
            <v xml:space="preserve">Projetista C / Assistente Técnico III </v>
          </cell>
          <cell r="F1108" t="str">
            <v>h</v>
          </cell>
        </row>
        <row r="1109">
          <cell r="B1109" t="str">
            <v>13.1.55</v>
          </cell>
          <cell r="D1109" t="str">
            <v>35.02.23</v>
          </cell>
          <cell r="E1109" t="str">
            <v>Engenheiro Agronomo</v>
          </cell>
          <cell r="F1109" t="str">
            <v>h</v>
          </cell>
        </row>
        <row r="1110">
          <cell r="B1110" t="str">
            <v>13.1.56</v>
          </cell>
          <cell r="D1110" t="str">
            <v>35.02.24</v>
          </cell>
          <cell r="E1110" t="str">
            <v>Antropólogo</v>
          </cell>
          <cell r="F1110" t="str">
            <v>h</v>
          </cell>
        </row>
        <row r="1111">
          <cell r="B1111" t="str">
            <v>13.1.57</v>
          </cell>
          <cell r="D1111" t="str">
            <v>35.02.25</v>
          </cell>
          <cell r="E1111" t="str">
            <v>Nivelador</v>
          </cell>
          <cell r="F1111" t="str">
            <v>h</v>
          </cell>
        </row>
        <row r="1112">
          <cell r="B1112" t="str">
            <v>13.1.58</v>
          </cell>
          <cell r="D1112" t="str">
            <v>35.02.26</v>
          </cell>
          <cell r="E1112" t="str">
            <v>Topógrafo</v>
          </cell>
          <cell r="F1112" t="str">
            <v>h</v>
          </cell>
        </row>
        <row r="1113">
          <cell r="B1113" t="str">
            <v>13.1.59</v>
          </cell>
          <cell r="D1113" t="str">
            <v>35.02.28</v>
          </cell>
          <cell r="E1113" t="str">
            <v>Biólogo</v>
          </cell>
          <cell r="F1113" t="str">
            <v>h</v>
          </cell>
        </row>
        <row r="1114">
          <cell r="B1114" t="str">
            <v>13.1.60</v>
          </cell>
          <cell r="D1114" t="str">
            <v>35.02.29</v>
          </cell>
          <cell r="E1114" t="str">
            <v>Economista Júnior</v>
          </cell>
          <cell r="F1114" t="str">
            <v>h</v>
          </cell>
        </row>
        <row r="1115">
          <cell r="B1115" t="str">
            <v>13.1.61</v>
          </cell>
          <cell r="D1115" t="str">
            <v>35.02.30</v>
          </cell>
          <cell r="E1115" t="str">
            <v>Economista Pleno</v>
          </cell>
          <cell r="F1115" t="str">
            <v>h</v>
          </cell>
        </row>
        <row r="1116">
          <cell r="B1116" t="str">
            <v>13.1.62</v>
          </cell>
          <cell r="D1116" t="str">
            <v>35.02.31</v>
          </cell>
          <cell r="E1116" t="str">
            <v>Economista Senior</v>
          </cell>
          <cell r="F1116" t="str">
            <v>h</v>
          </cell>
        </row>
        <row r="1117">
          <cell r="B1117" t="str">
            <v>13.1.63</v>
          </cell>
          <cell r="D1117" t="str">
            <v>35.02.32</v>
          </cell>
          <cell r="E1117" t="str">
            <v>Especialista Ambiental</v>
          </cell>
          <cell r="F1117" t="str">
            <v>h</v>
          </cell>
        </row>
        <row r="1118">
          <cell r="B1118" t="str">
            <v>13.1.64</v>
          </cell>
          <cell r="D1118" t="str">
            <v>35.02.33</v>
          </cell>
          <cell r="E1118" t="str">
            <v>Geógrafo</v>
          </cell>
          <cell r="F1118" t="str">
            <v>h</v>
          </cell>
        </row>
        <row r="1119">
          <cell r="B1119" t="str">
            <v>13.1.65</v>
          </cell>
          <cell r="D1119" t="str">
            <v>35.02.34</v>
          </cell>
          <cell r="E1119" t="str">
            <v>Geólogo Júnior</v>
          </cell>
          <cell r="F1119" t="str">
            <v>h</v>
          </cell>
        </row>
        <row r="1120">
          <cell r="B1120" t="str">
            <v>13.1.66</v>
          </cell>
          <cell r="D1120" t="str">
            <v>35.02.35</v>
          </cell>
          <cell r="E1120" t="str">
            <v>Geólogo Pleno</v>
          </cell>
          <cell r="F1120" t="str">
            <v>h</v>
          </cell>
        </row>
        <row r="1121">
          <cell r="B1121" t="str">
            <v>13.1.67</v>
          </cell>
          <cell r="D1121" t="str">
            <v>35.02.36</v>
          </cell>
          <cell r="E1121" t="str">
            <v>Geólogo Senior</v>
          </cell>
          <cell r="F1121" t="str">
            <v>h</v>
          </cell>
        </row>
        <row r="1122">
          <cell r="B1122" t="str">
            <v>13.1.68</v>
          </cell>
          <cell r="D1122" t="str">
            <v>35.02.37</v>
          </cell>
          <cell r="E1122" t="str">
            <v>Sociólogo</v>
          </cell>
          <cell r="F1122" t="str">
            <v>h</v>
          </cell>
        </row>
        <row r="1123">
          <cell r="B1123" t="str">
            <v>13.1.69</v>
          </cell>
          <cell r="D1123" t="str">
            <v>35.02.38</v>
          </cell>
          <cell r="E1123" t="str">
            <v>Técnico Artes visuais</v>
          </cell>
          <cell r="F1123" t="str">
            <v>h</v>
          </cell>
        </row>
        <row r="1124">
          <cell r="B1124" t="str">
            <v>13.1.70</v>
          </cell>
          <cell r="D1124" t="str">
            <v>35.02.39</v>
          </cell>
          <cell r="E1124" t="str">
            <v>Arqueólogo</v>
          </cell>
          <cell r="F1124" t="str">
            <v>h</v>
          </cell>
        </row>
        <row r="1125">
          <cell r="B1125" t="str">
            <v>13.1.71</v>
          </cell>
          <cell r="D1125" t="str">
            <v>35.02.40</v>
          </cell>
          <cell r="E1125" t="str">
            <v>Geomorfologo</v>
          </cell>
          <cell r="F1125" t="str">
            <v>h</v>
          </cell>
        </row>
        <row r="1127">
          <cell r="B1127" t="str">
            <v>Cód. Colinas</v>
          </cell>
          <cell r="D1127" t="str">
            <v>Código</v>
          </cell>
          <cell r="E1127" t="str">
            <v>Serviços</v>
          </cell>
          <cell r="F1127" t="str">
            <v>Unid.</v>
          </cell>
        </row>
        <row r="1130">
          <cell r="D1130" t="str">
            <v>FASE 36 - CANTEIRO DE OBRA</v>
          </cell>
        </row>
        <row r="1131">
          <cell r="B1131" t="str">
            <v>14.1.1</v>
          </cell>
          <cell r="D1131" t="str">
            <v>36.01.01.01</v>
          </cell>
          <cell r="E1131" t="str">
            <v>Inst. Canteiro tipo I (1,50%)</v>
          </cell>
          <cell r="F1131" t="str">
            <v>gb</v>
          </cell>
        </row>
        <row r="1132">
          <cell r="B1132" t="str">
            <v>14.1.2</v>
          </cell>
          <cell r="D1132" t="str">
            <v>36.01.01.02</v>
          </cell>
          <cell r="E1132" t="str">
            <v xml:space="preserve">Oper. E manutençãocanteiro tipo I (0,875%) </v>
          </cell>
          <cell r="F1132" t="str">
            <v>gb</v>
          </cell>
        </row>
        <row r="1133">
          <cell r="B1133" t="str">
            <v>14.1.3</v>
          </cell>
          <cell r="D1133" t="str">
            <v>36.01.01.03</v>
          </cell>
          <cell r="E1133" t="str">
            <v>Desmobilização canteiro tipo I (0,125%)</v>
          </cell>
          <cell r="F1133" t="str">
            <v>gb</v>
          </cell>
        </row>
        <row r="1134">
          <cell r="B1134" t="str">
            <v>14.1.4</v>
          </cell>
          <cell r="D1134" t="str">
            <v>36.01.02.01</v>
          </cell>
          <cell r="E1134" t="str">
            <v>Inst. Canteiro tipo II (1,80%)</v>
          </cell>
          <cell r="F1134" t="str">
            <v>gb</v>
          </cell>
        </row>
        <row r="1135">
          <cell r="B1135" t="str">
            <v>14.1.5</v>
          </cell>
          <cell r="D1135" t="str">
            <v>36.01.02.02</v>
          </cell>
          <cell r="E1135" t="str">
            <v>Oper. E manutençãocanteiro tipo II (1,050%)</v>
          </cell>
          <cell r="F1135" t="str">
            <v>gb</v>
          </cell>
        </row>
        <row r="1136">
          <cell r="B1136" t="str">
            <v>14.1.6</v>
          </cell>
          <cell r="D1136" t="str">
            <v>36.01.02.03</v>
          </cell>
          <cell r="E1136" t="str">
            <v>Desmobilização canteiro tipo II (0,150%)</v>
          </cell>
          <cell r="F1136" t="str">
            <v>gb</v>
          </cell>
        </row>
        <row r="1137">
          <cell r="B1137" t="str">
            <v>14.1.7</v>
          </cell>
          <cell r="D1137" t="str">
            <v>36.01.03.01</v>
          </cell>
          <cell r="E1137" t="str">
            <v>Inst. Canteiro tipo III (4,80%)</v>
          </cell>
          <cell r="F1137" t="str">
            <v>gb</v>
          </cell>
        </row>
        <row r="1138">
          <cell r="B1138" t="str">
            <v>14.1.8</v>
          </cell>
          <cell r="D1138" t="str">
            <v xml:space="preserve">36.01.03.02 </v>
          </cell>
          <cell r="E1138" t="str">
            <v>Oper. E manutençãocanteiro tipo III (0,900%)</v>
          </cell>
          <cell r="F1138" t="str">
            <v>gb</v>
          </cell>
        </row>
        <row r="1139">
          <cell r="B1139" t="str">
            <v>14.1.9</v>
          </cell>
          <cell r="D1139" t="str">
            <v>36.01.03.03</v>
          </cell>
          <cell r="E1139" t="str">
            <v>Desmobilização canteiro tipo III (0,300%)</v>
          </cell>
          <cell r="F1139" t="str">
            <v>gb</v>
          </cell>
        </row>
        <row r="1141">
          <cell r="B1141" t="str">
            <v>Cód. Colinas</v>
          </cell>
          <cell r="D1141" t="str">
            <v>Código</v>
          </cell>
          <cell r="E1141" t="str">
            <v>Serviços</v>
          </cell>
          <cell r="F1141" t="str">
            <v>Unid.</v>
          </cell>
        </row>
        <row r="1144">
          <cell r="D1144" t="str">
            <v>FASE 37 - SERVIÇOS NÃO CONSTANTES NA PLANILHA</v>
          </cell>
        </row>
        <row r="1145">
          <cell r="B1145" t="str">
            <v>16.1.1</v>
          </cell>
          <cell r="D1145" t="str">
            <v>37.01.01</v>
          </cell>
          <cell r="E1145" t="str">
            <v>Rachão intertravado com bica corrida</v>
          </cell>
          <cell r="F1145" t="str">
            <v>m³</v>
          </cell>
        </row>
        <row r="1146">
          <cell r="B1146" t="str">
            <v>16.1.2</v>
          </cell>
          <cell r="D1146" t="str">
            <v>37.01.02</v>
          </cell>
          <cell r="E1146" t="str">
            <v>Camada de Bloqueio</v>
          </cell>
          <cell r="F1146" t="str">
            <v>m³</v>
          </cell>
        </row>
        <row r="1147">
          <cell r="B1147" t="str">
            <v>16.1.3</v>
          </cell>
          <cell r="D1147" t="str">
            <v>37.01.03</v>
          </cell>
          <cell r="E1147" t="str">
            <v>Conc. asf. us. quente - Grad. C c/ DOP.</v>
          </cell>
          <cell r="F1147" t="str">
            <v>m³</v>
          </cell>
        </row>
        <row r="1148">
          <cell r="B1148" t="str">
            <v>16.1.4</v>
          </cell>
          <cell r="D1148" t="str">
            <v>37.01.04</v>
          </cell>
          <cell r="E1148" t="str">
            <v>Compactação de Aterro maior /igual 95%PS( inclusive Reaterro mat. Brejoso)</v>
          </cell>
          <cell r="F1148" t="str">
            <v>m³</v>
          </cell>
        </row>
        <row r="1149">
          <cell r="B1149" t="str">
            <v>16.1.5</v>
          </cell>
          <cell r="D1149" t="str">
            <v>37.01.05</v>
          </cell>
          <cell r="E1149" t="str">
            <v>Tubo de concreto Ø 0,60m classe CA-2 ( fornecimento e assentamento )</v>
          </cell>
          <cell r="F1149" t="str">
            <v>m</v>
          </cell>
        </row>
        <row r="1150">
          <cell r="B1150" t="str">
            <v>16.1.6</v>
          </cell>
          <cell r="D1150" t="str">
            <v>37.01.06</v>
          </cell>
          <cell r="E1150" t="str">
            <v>Tubo de concreto Ø 1,00m classe CA-2 ( fornecimento e assentamento )</v>
          </cell>
          <cell r="F1150" t="str">
            <v>m</v>
          </cell>
        </row>
        <row r="1151">
          <cell r="B1151" t="str">
            <v>16.1.7</v>
          </cell>
          <cell r="D1151" t="str">
            <v>37.01.07</v>
          </cell>
          <cell r="E1151" t="str">
            <v>Escavação para execução de dreno</v>
          </cell>
          <cell r="F1151" t="str">
            <v>m³</v>
          </cell>
        </row>
        <row r="1152">
          <cell r="B1152" t="str">
            <v>16.1.8</v>
          </cell>
          <cell r="D1152" t="str">
            <v>37.01.08</v>
          </cell>
          <cell r="E1152" t="str">
            <v>Aquis. Mat. Espal. Conf. Rolagem mat. Sil. Argil. (*)</v>
          </cell>
          <cell r="F1152" t="str">
            <v>m³</v>
          </cell>
        </row>
        <row r="1153">
          <cell r="B1153" t="str">
            <v>16.1.9</v>
          </cell>
          <cell r="D1153" t="str">
            <v>37.01.09</v>
          </cell>
          <cell r="E1153" t="str">
            <v>Transporte de 1ª/2ª categoria até 1 Km (*)</v>
          </cell>
          <cell r="F1153" t="str">
            <v>m³xkm</v>
          </cell>
        </row>
        <row r="1154">
          <cell r="B1154" t="str">
            <v>16.1.10</v>
          </cell>
          <cell r="D1154" t="str">
            <v>37.01.10</v>
          </cell>
          <cell r="E1154" t="str">
            <v>Transporte de 1ª/2ª categoria até 2 Km (*)</v>
          </cell>
          <cell r="F1154" t="str">
            <v>m³xkm</v>
          </cell>
        </row>
        <row r="1155">
          <cell r="B1155" t="str">
            <v>16.1.11</v>
          </cell>
          <cell r="D1155" t="str">
            <v>37.01.11</v>
          </cell>
          <cell r="E1155" t="str">
            <v>Espalhamento de material no bota fora inclusive mat. de limpeza</v>
          </cell>
          <cell r="F1155" t="str">
            <v>m³</v>
          </cell>
        </row>
        <row r="1156">
          <cell r="B1156" t="str">
            <v>16.1.12</v>
          </cell>
          <cell r="D1156" t="str">
            <v>37.01.12</v>
          </cell>
          <cell r="E1156" t="str">
            <v>Conc. asf. us. quente - Binder - DERSA</v>
          </cell>
          <cell r="F1156" t="str">
            <v>m³</v>
          </cell>
        </row>
        <row r="1157">
          <cell r="B1157" t="str">
            <v>16.1.13</v>
          </cell>
          <cell r="D1157" t="str">
            <v>37.01.13</v>
          </cell>
          <cell r="E1157" t="str">
            <v>Conc. asf. us. quente - capa asfáltica - DERSA</v>
          </cell>
          <cell r="F1157" t="str">
            <v>m³</v>
          </cell>
        </row>
        <row r="1158">
          <cell r="B1158" t="str">
            <v>16.1.14</v>
          </cell>
          <cell r="D1158" t="str">
            <v>37.01.14</v>
          </cell>
          <cell r="E1158" t="str">
            <v>Tubo de concreto Ø 0,80m classe CA-2 ( fornecimento e assentamento )</v>
          </cell>
          <cell r="F1158" t="str">
            <v>m</v>
          </cell>
        </row>
        <row r="1159">
          <cell r="B1159" t="str">
            <v>16.1.15</v>
          </cell>
          <cell r="D1159" t="str">
            <v>37.01.15</v>
          </cell>
          <cell r="E1159" t="str">
            <v>Tubo de concreto Ø 0,80m classe CA-3 ( fornecimento e assentamento )</v>
          </cell>
          <cell r="F1159" t="str">
            <v>m</v>
          </cell>
        </row>
        <row r="1160">
          <cell r="B1160" t="str">
            <v>16.1.16</v>
          </cell>
          <cell r="D1160" t="str">
            <v>37.01.16</v>
          </cell>
          <cell r="E1160" t="str">
            <v>Tubo de concreto Ø 1,00m classe CA-4 ( fornecimento e assentamento )</v>
          </cell>
          <cell r="F1160" t="str">
            <v>m</v>
          </cell>
        </row>
        <row r="1161">
          <cell r="B1161" t="str">
            <v>16.1.17</v>
          </cell>
          <cell r="D1161" t="str">
            <v>37.01.17</v>
          </cell>
          <cell r="E1161" t="str">
            <v>Tubo de concreto Ø 1,20m classe CA-2 ( fornecimento e assentamento )</v>
          </cell>
          <cell r="F1161" t="str">
            <v>m</v>
          </cell>
        </row>
        <row r="1162">
          <cell r="B1162" t="str">
            <v>16.1.18</v>
          </cell>
          <cell r="D1162" t="str">
            <v>37.01.18</v>
          </cell>
          <cell r="E1162" t="str">
            <v>Tubo de aço corr. Epoxy met. Destrutivo-MP100/ e= 2,0mm/84kg/m Ø = 1,30m</v>
          </cell>
          <cell r="F1162" t="str">
            <v>kg</v>
          </cell>
        </row>
        <row r="1163">
          <cell r="B1163" t="str">
            <v>16.1.19</v>
          </cell>
          <cell r="D1163" t="str">
            <v>37.01.19</v>
          </cell>
          <cell r="E1163" t="str">
            <v>Tubo de aço corr. Epoxy met. Destrutivo-MP100/ e= 3,4mm/136kg/m Ø = 1,30m</v>
          </cell>
          <cell r="F1163" t="str">
            <v>kg</v>
          </cell>
        </row>
        <row r="1164">
          <cell r="B1164" t="str">
            <v>16.1.20</v>
          </cell>
          <cell r="D1164" t="str">
            <v>37.01.20</v>
          </cell>
          <cell r="E1164" t="str">
            <v>Tubo de aço corr. Epoxy met. Destrutivo-MP100/ e= 2,0mm/125kg/m Ø = 1,50m</v>
          </cell>
          <cell r="F1164" t="str">
            <v>kg</v>
          </cell>
        </row>
        <row r="1165">
          <cell r="B1165" t="str">
            <v>16.1.21</v>
          </cell>
          <cell r="D1165" t="str">
            <v>37.01.21</v>
          </cell>
          <cell r="E1165" t="str">
            <v>Tubo de aço corr. Epoxy met. Destrutivo-MP152/ e= 2,7mm/162kg/m Ø = 1,50m</v>
          </cell>
          <cell r="F1165" t="str">
            <v>kg</v>
          </cell>
        </row>
        <row r="1166">
          <cell r="B1166" t="str">
            <v>16.1.22</v>
          </cell>
          <cell r="D1166" t="str">
            <v>37.01.22</v>
          </cell>
          <cell r="E1166" t="str">
            <v>Remoção de Tubo Ø = 0,30m</v>
          </cell>
          <cell r="F1166" t="str">
            <v>m</v>
          </cell>
        </row>
        <row r="1167">
          <cell r="B1167" t="str">
            <v>16.1.23</v>
          </cell>
          <cell r="D1167" t="str">
            <v>37.01.23</v>
          </cell>
          <cell r="E1167" t="str">
            <v>Remoção de Tubo Ø = 0,40m</v>
          </cell>
          <cell r="F1167" t="str">
            <v>m</v>
          </cell>
        </row>
        <row r="1168">
          <cell r="B1168" t="str">
            <v>16.1.24</v>
          </cell>
          <cell r="D1168" t="str">
            <v>37.01.24</v>
          </cell>
          <cell r="E1168" t="str">
            <v>Remoção de Tubo Ø = 0,60m</v>
          </cell>
          <cell r="F1168" t="str">
            <v>m</v>
          </cell>
        </row>
        <row r="1169">
          <cell r="B1169" t="str">
            <v>16.1.25</v>
          </cell>
          <cell r="D1169" t="str">
            <v>37.01.25</v>
          </cell>
          <cell r="E1169" t="str">
            <v>Tubo de concreto Ø 0,60m classe CA-3 ( fornecimento e assentamento )</v>
          </cell>
          <cell r="F1169" t="str">
            <v>m</v>
          </cell>
        </row>
        <row r="1170">
          <cell r="B1170" t="str">
            <v>16.1.26</v>
          </cell>
          <cell r="D1170" t="str">
            <v>37.01.26</v>
          </cell>
          <cell r="E1170" t="str">
            <v>Tubo de concreto Ø 0,40m classe CA-2 ( fornecimento e assentamento )</v>
          </cell>
          <cell r="F1170" t="str">
            <v>m</v>
          </cell>
        </row>
        <row r="1171">
          <cell r="B1171" t="str">
            <v>16.1.27</v>
          </cell>
          <cell r="D1171" t="str">
            <v>37.01.27</v>
          </cell>
          <cell r="E1171" t="str">
            <v>Tubo de concreto Ø 1,50m classe CA-2 ( fornecimento e assentamento )</v>
          </cell>
          <cell r="F1171" t="str">
            <v>m</v>
          </cell>
        </row>
        <row r="1172">
          <cell r="B1172" t="str">
            <v>16.1.28</v>
          </cell>
          <cell r="D1172" t="str">
            <v>37.01.28</v>
          </cell>
          <cell r="E1172" t="str">
            <v>Remoção de Tubo Ø = 0,80m</v>
          </cell>
          <cell r="F1172" t="str">
            <v>m</v>
          </cell>
        </row>
        <row r="1173">
          <cell r="B1173" t="str">
            <v>16.1.29</v>
          </cell>
          <cell r="D1173" t="str">
            <v>37.01.29</v>
          </cell>
          <cell r="E1173" t="str">
            <v>Passeio</v>
          </cell>
          <cell r="F1173" t="str">
            <v>m²</v>
          </cell>
        </row>
        <row r="1174">
          <cell r="B1174" t="str">
            <v>16.1.30</v>
          </cell>
          <cell r="D1174" t="str">
            <v>37.01.30</v>
          </cell>
          <cell r="E1174" t="str">
            <v>Aterro - Solo mole - material de 3ª Categoria</v>
          </cell>
          <cell r="F1174" t="str">
            <v>m³</v>
          </cell>
        </row>
        <row r="1175">
          <cell r="B1175" t="str">
            <v>16.1.31</v>
          </cell>
          <cell r="D1175" t="str">
            <v>37.01.31</v>
          </cell>
          <cell r="E1175" t="str">
            <v>Aterros - materila de 3ª Categoria</v>
          </cell>
          <cell r="F1175" t="str">
            <v>m³</v>
          </cell>
        </row>
        <row r="1176">
          <cell r="B1176" t="str">
            <v>16.1.32</v>
          </cell>
          <cell r="D1176" t="str">
            <v>37.01.32</v>
          </cell>
          <cell r="E1176" t="str">
            <v>Revestimento vegetal de taludes com hidrossemeadura</v>
          </cell>
          <cell r="F1176" t="str">
            <v>m²</v>
          </cell>
        </row>
        <row r="1177">
          <cell r="B1177" t="str">
            <v>16.1.33</v>
          </cell>
          <cell r="D1177" t="str">
            <v>37.01.33</v>
          </cell>
          <cell r="E1177" t="str">
            <v>Abertura de caixa para execução do acostamento</v>
          </cell>
          <cell r="F1177" t="str">
            <v>m³</v>
          </cell>
        </row>
        <row r="1178">
          <cell r="B1178" t="str">
            <v>16.1.34</v>
          </cell>
          <cell r="D1178" t="str">
            <v>37.01.34</v>
          </cell>
          <cell r="E1178" t="str">
            <v>Demolição pavi.flex, incl.transp.até 1km</v>
          </cell>
          <cell r="F1178" t="str">
            <v>m²</v>
          </cell>
        </row>
        <row r="1179">
          <cell r="B1179" t="str">
            <v>16.1.35</v>
          </cell>
          <cell r="D1179" t="str">
            <v>37.01.35</v>
          </cell>
          <cell r="E1179" t="str">
            <v>Concreto Fck 13,5 MPa</v>
          </cell>
          <cell r="F1179" t="str">
            <v>m³</v>
          </cell>
        </row>
        <row r="1180">
          <cell r="B1180" t="str">
            <v>16.1.36</v>
          </cell>
          <cell r="D1180" t="str">
            <v>37.01.36</v>
          </cell>
          <cell r="E1180" t="str">
            <v>Gabião tipo colchão espessura 30cm - tela galv.</v>
          </cell>
          <cell r="F1180" t="str">
            <v>m³</v>
          </cell>
        </row>
        <row r="1181">
          <cell r="B1181" t="str">
            <v>16.1.37</v>
          </cell>
          <cell r="D1181" t="str">
            <v>37.01.37</v>
          </cell>
          <cell r="E1181" t="str">
            <v>Barreira double face New Jersey - des 5514 (TIPO 3)</v>
          </cell>
          <cell r="F1181" t="str">
            <v>m</v>
          </cell>
        </row>
        <row r="1182">
          <cell r="B1182" t="str">
            <v>16.1.38</v>
          </cell>
          <cell r="D1182" t="str">
            <v>37.01.38</v>
          </cell>
          <cell r="E1182" t="str">
            <v>Manta geotêxtil não tecido ( Bidim RT-09 ou similar)</v>
          </cell>
          <cell r="F1182" t="str">
            <v>kg</v>
          </cell>
        </row>
        <row r="1183">
          <cell r="B1183" t="str">
            <v>16.1.39</v>
          </cell>
          <cell r="D1183" t="str">
            <v>37.01.39</v>
          </cell>
          <cell r="E1183" t="str">
            <v>Escavação de material em jazida</v>
          </cell>
          <cell r="F1183" t="str">
            <v>m³</v>
          </cell>
        </row>
        <row r="1184">
          <cell r="B1184" t="str">
            <v>16.1.40</v>
          </cell>
          <cell r="D1184" t="str">
            <v>37.01.40</v>
          </cell>
          <cell r="E1184" t="str">
            <v>Tubo ovóide S=2,25 m²</v>
          </cell>
          <cell r="F1184" t="str">
            <v>m</v>
          </cell>
        </row>
        <row r="1185">
          <cell r="B1185" t="str">
            <v>16.1.41</v>
          </cell>
          <cell r="D1185" t="str">
            <v>37.01.41</v>
          </cell>
          <cell r="E1185" t="str">
            <v>Tubo ovóide S=3,00</v>
          </cell>
          <cell r="F1185" t="str">
            <v>m</v>
          </cell>
        </row>
        <row r="1186">
          <cell r="B1186" t="str">
            <v>16.1.42</v>
          </cell>
          <cell r="D1186" t="str">
            <v>37.01.42</v>
          </cell>
          <cell r="E1186" t="str">
            <v>Tubo ovóide S=4,00</v>
          </cell>
          <cell r="F1186" t="str">
            <v>m</v>
          </cell>
        </row>
        <row r="1187">
          <cell r="B1187" t="str">
            <v>16.1.43</v>
          </cell>
          <cell r="D1187" t="str">
            <v>37.01.43</v>
          </cell>
          <cell r="E1187" t="str">
            <v>Demolição do Pavimento</v>
          </cell>
          <cell r="F1187" t="str">
            <v>m²</v>
          </cell>
        </row>
        <row r="1188">
          <cell r="B1188" t="str">
            <v>16.1.44</v>
          </cell>
          <cell r="D1188" t="str">
            <v>37.01.44</v>
          </cell>
          <cell r="E1188" t="str">
            <v>Restauração do Pavimento</v>
          </cell>
          <cell r="F1188" t="str">
            <v>m²</v>
          </cell>
        </row>
        <row r="1189">
          <cell r="B1189" t="str">
            <v>16.1.45</v>
          </cell>
          <cell r="D1189" t="str">
            <v>37.01.45</v>
          </cell>
          <cell r="E1189" t="str">
            <v xml:space="preserve">Articulação de concreto tipo "Freyssinet" </v>
          </cell>
          <cell r="F1189" t="str">
            <v>m</v>
          </cell>
        </row>
        <row r="1190">
          <cell r="B1190" t="str">
            <v>16.1.46</v>
          </cell>
          <cell r="D1190" t="str">
            <v>37.01.46</v>
          </cell>
          <cell r="E1190" t="str">
            <v>Junta de dilatação tipo Jeene</v>
          </cell>
          <cell r="F1190" t="str">
            <v>m</v>
          </cell>
        </row>
        <row r="1191">
          <cell r="B1191" t="str">
            <v>16.1.47</v>
          </cell>
          <cell r="D1191" t="str">
            <v>37.01.47</v>
          </cell>
          <cell r="E1191" t="str">
            <v>Tirantes 280 kN</v>
          </cell>
          <cell r="F1191" t="str">
            <v>m</v>
          </cell>
        </row>
        <row r="1192">
          <cell r="B1192" t="str">
            <v>16.1.48</v>
          </cell>
          <cell r="D1192" t="str">
            <v>37.01.48</v>
          </cell>
          <cell r="E1192" t="str">
            <v>Tirantes 140 kN</v>
          </cell>
          <cell r="F1192" t="str">
            <v>m</v>
          </cell>
        </row>
        <row r="1193">
          <cell r="B1193" t="str">
            <v>16.1.49</v>
          </cell>
          <cell r="D1193" t="str">
            <v>37.01.49</v>
          </cell>
          <cell r="E1193" t="str">
            <v>Ap. Ancoragem p/ Cabos Proten. Ativa</v>
          </cell>
          <cell r="F1193" t="str">
            <v>un</v>
          </cell>
        </row>
        <row r="1194">
          <cell r="B1194" t="str">
            <v>16.1.50</v>
          </cell>
          <cell r="D1194" t="str">
            <v>37.01.50</v>
          </cell>
          <cell r="E1194" t="str">
            <v>Barbacãs</v>
          </cell>
          <cell r="F1194" t="str">
            <v>un</v>
          </cell>
        </row>
        <row r="1195">
          <cell r="B1195" t="str">
            <v>16.1.51</v>
          </cell>
          <cell r="D1195" t="str">
            <v>37.01.51</v>
          </cell>
          <cell r="E1195" t="str">
            <v>Tubo de concreto Ø 0,50m classe CA-2 ( fornecimento e assentamento )</v>
          </cell>
          <cell r="F1195" t="str">
            <v>m</v>
          </cell>
        </row>
        <row r="1196">
          <cell r="B1196" t="str">
            <v>16.1.52</v>
          </cell>
          <cell r="D1196" t="str">
            <v>37.01.52</v>
          </cell>
          <cell r="E1196" t="str">
            <v>Barreira de segurança tipo New Jersey - des 5396 (TIPO 1A)</v>
          </cell>
          <cell r="F1196" t="str">
            <v>m</v>
          </cell>
        </row>
        <row r="1197">
          <cell r="B1197" t="str">
            <v>16.1.53</v>
          </cell>
          <cell r="D1197" t="str">
            <v>37.01.53</v>
          </cell>
          <cell r="E1197" t="str">
            <v>Tubo MP 100 Ø 2,10m e= 2,0mm - ( Forncimento e assentamento )</v>
          </cell>
          <cell r="F1197" t="str">
            <v>m</v>
          </cell>
        </row>
        <row r="1198">
          <cell r="B1198" t="str">
            <v>16.1.54</v>
          </cell>
          <cell r="D1198" t="str">
            <v>37.01.54</v>
          </cell>
          <cell r="E1198" t="str">
            <v>Tubo MP 100 Ø 2,20m e= 2,7mm - ( Forncimento e assentamento )</v>
          </cell>
          <cell r="F1198" t="str">
            <v>m</v>
          </cell>
        </row>
        <row r="1199">
          <cell r="B1199" t="str">
            <v>16.1.55</v>
          </cell>
          <cell r="D1199" t="str">
            <v>37.01.55</v>
          </cell>
          <cell r="E1199" t="str">
            <v>Tubo MP 152 Ø 4,60m e= 2,7mm - ( Forncimento e assentamento )</v>
          </cell>
          <cell r="F1199" t="str">
            <v>m</v>
          </cell>
        </row>
        <row r="1200">
          <cell r="B1200" t="str">
            <v>16.1.56</v>
          </cell>
          <cell r="D1200" t="str">
            <v>37.01.56</v>
          </cell>
          <cell r="E1200" t="str">
            <v>Remoção de Tubo metálico Ø = 1,50m</v>
          </cell>
          <cell r="F1200" t="str">
            <v>m</v>
          </cell>
        </row>
        <row r="1201">
          <cell r="B1201" t="str">
            <v>16.1.57</v>
          </cell>
          <cell r="D1201" t="str">
            <v>37.01.57</v>
          </cell>
          <cell r="E1201" t="str">
            <v>Tubo Metálico Ø =2,30m</v>
          </cell>
          <cell r="F1201" t="str">
            <v>m</v>
          </cell>
        </row>
        <row r="1202">
          <cell r="B1202" t="str">
            <v>16.1.58</v>
          </cell>
          <cell r="D1202" t="str">
            <v>37.01.58</v>
          </cell>
          <cell r="E1202" t="str">
            <v>Tubo de concreto Ø 1,00m classe CA-3 ( fornecimento e assentamento )</v>
          </cell>
          <cell r="F1202" t="str">
            <v>m</v>
          </cell>
        </row>
        <row r="1203">
          <cell r="B1203" t="str">
            <v>16.1.59</v>
          </cell>
          <cell r="D1203" t="str">
            <v>37.01.59</v>
          </cell>
          <cell r="E1203" t="str">
            <v>Tubo de concreto Ø 0,50m classe CA-4 ( fornecimento e assentamento )</v>
          </cell>
          <cell r="F1203" t="str">
            <v>m</v>
          </cell>
        </row>
        <row r="1204">
          <cell r="B1204" t="str">
            <v>16.1.60</v>
          </cell>
          <cell r="D1204" t="str">
            <v>37.01.60</v>
          </cell>
          <cell r="E1204" t="str">
            <v>Tubo de concreto Ø 1,50m classe CA-3 ( fornecimento e assentamento )</v>
          </cell>
          <cell r="F1204" t="str">
            <v>m</v>
          </cell>
        </row>
        <row r="1205">
          <cell r="B1205" t="str">
            <v>16.1.61</v>
          </cell>
          <cell r="D1205" t="str">
            <v>37.01.61</v>
          </cell>
          <cell r="E1205" t="str">
            <v>Restauração do Pavimento</v>
          </cell>
          <cell r="F1205" t="str">
            <v>m³</v>
          </cell>
        </row>
        <row r="1206">
          <cell r="B1206" t="str">
            <v>16.1.62</v>
          </cell>
          <cell r="D1206" t="str">
            <v>37.01.62</v>
          </cell>
          <cell r="E1206" t="str">
            <v>Aterro solo mole - material de 3ª categoria</v>
          </cell>
          <cell r="F1206" t="str">
            <v>m³</v>
          </cell>
        </row>
        <row r="1207">
          <cell r="B1207" t="str">
            <v>16.1.63</v>
          </cell>
          <cell r="D1207" t="str">
            <v>37.01.63</v>
          </cell>
          <cell r="E1207" t="str">
            <v>Aterros - material de 3ª categoria</v>
          </cell>
          <cell r="F1207" t="str">
            <v>m³</v>
          </cell>
        </row>
        <row r="1208">
          <cell r="B1208" t="str">
            <v>16.1.64</v>
          </cell>
          <cell r="D1208" t="str">
            <v>37.01.64</v>
          </cell>
          <cell r="E1208" t="str">
            <v>Sub-base ou base solo brita c/ cimento</v>
          </cell>
          <cell r="F1208" t="str">
            <v>m³</v>
          </cell>
        </row>
        <row r="1209">
          <cell r="B1209" t="str">
            <v>16.1.65</v>
          </cell>
          <cell r="D1209" t="str">
            <v>37.01.65</v>
          </cell>
          <cell r="E1209" t="str">
            <v>Apiloamento / Nivelamento</v>
          </cell>
          <cell r="F1209" t="str">
            <v>m²</v>
          </cell>
        </row>
        <row r="1210">
          <cell r="B1210" t="str">
            <v>16.1.66</v>
          </cell>
          <cell r="D1210" t="str">
            <v>37.01.66</v>
          </cell>
          <cell r="E1210" t="str">
            <v>Tela metálica</v>
          </cell>
          <cell r="F1210" t="str">
            <v>m²</v>
          </cell>
        </row>
        <row r="1211">
          <cell r="B1211" t="str">
            <v>16.1.67</v>
          </cell>
          <cell r="D1211" t="str">
            <v>37.01.67</v>
          </cell>
        </row>
        <row r="1212">
          <cell r="B1212" t="str">
            <v>16.1.68</v>
          </cell>
          <cell r="D1212" t="str">
            <v>37.01.68</v>
          </cell>
          <cell r="E1212" t="str">
            <v>Perfuração  p/ DHP em solo</v>
          </cell>
          <cell r="F1212" t="str">
            <v>m</v>
          </cell>
        </row>
        <row r="1213">
          <cell r="B1213" t="str">
            <v>16.1.69</v>
          </cell>
          <cell r="D1213" t="str">
            <v>37.01.69</v>
          </cell>
          <cell r="E1213" t="str">
            <v>Perfuração  p/ tirante em solo</v>
          </cell>
          <cell r="F1213" t="str">
            <v>m</v>
          </cell>
        </row>
        <row r="1214">
          <cell r="B1214" t="str">
            <v>16.1.70</v>
          </cell>
          <cell r="D1214" t="str">
            <v>37.01.70</v>
          </cell>
          <cell r="E1214" t="str">
            <v>Túnnel Liner Ø 2,00 e=3,4mm epoxy</v>
          </cell>
          <cell r="F1214" t="str">
            <v>m</v>
          </cell>
        </row>
        <row r="1215">
          <cell r="B1215" t="str">
            <v>16.1.71</v>
          </cell>
          <cell r="D1215" t="str">
            <v>37.01.71</v>
          </cell>
          <cell r="E1215" t="str">
            <v>Implantação de Túnnel Liner Ø = 2,00m e=3,4mm ( em solo )</v>
          </cell>
          <cell r="F1215" t="str">
            <v>m</v>
          </cell>
        </row>
        <row r="1216">
          <cell r="B1216" t="str">
            <v>16.1.72</v>
          </cell>
          <cell r="D1216" t="str">
            <v>37.01.72</v>
          </cell>
          <cell r="E1216" t="str">
            <v>Implantação de Túnnel Liner Ø = 2,00m e=3,4mm ( em talus )</v>
          </cell>
          <cell r="F1216" t="str">
            <v>m</v>
          </cell>
        </row>
        <row r="1217">
          <cell r="B1217" t="str">
            <v>16.1.73</v>
          </cell>
          <cell r="D1217" t="str">
            <v>37.01.73</v>
          </cell>
          <cell r="E1217" t="str">
            <v>Implantação de fuste metálico Ø = 2,00m e=3,4mm ( em talus )</v>
          </cell>
          <cell r="F1217" t="str">
            <v>m</v>
          </cell>
        </row>
        <row r="1218">
          <cell r="B1218" t="str">
            <v>16.1.74</v>
          </cell>
          <cell r="D1218" t="str">
            <v>37.01.74</v>
          </cell>
          <cell r="E1218" t="str">
            <v>Levantamento Topográfico</v>
          </cell>
          <cell r="F1218" t="str">
            <v>m²</v>
          </cell>
        </row>
        <row r="1219">
          <cell r="B1219" t="str">
            <v>16.1.75</v>
          </cell>
          <cell r="D1219" t="str">
            <v>37.01.75</v>
          </cell>
          <cell r="E1219" t="str">
            <v>Remoção de Tubo metálico Ø = 1,50m</v>
          </cell>
        </row>
        <row r="1220">
          <cell r="B1220" t="str">
            <v>16.1.76</v>
          </cell>
          <cell r="D1220" t="str">
            <v>37.01.76</v>
          </cell>
          <cell r="E1220" t="str">
            <v>Injeção de calda de cimento p/ consolidação do Talude</v>
          </cell>
          <cell r="F1220" t="str">
            <v>kg</v>
          </cell>
        </row>
        <row r="1221">
          <cell r="B1221" t="str">
            <v>16.1.77</v>
          </cell>
          <cell r="D1221" t="str">
            <v>37.01.77</v>
          </cell>
          <cell r="E1221" t="str">
            <v xml:space="preserve">Perfuração  p/ DHP  em talus </v>
          </cell>
          <cell r="F1221" t="str">
            <v>m</v>
          </cell>
        </row>
        <row r="1222">
          <cell r="B1222" t="str">
            <v>16.1.78</v>
          </cell>
          <cell r="D1222" t="str">
            <v>37.01.78</v>
          </cell>
          <cell r="E1222" t="str">
            <v xml:space="preserve">Perfuração  p/ tirante em rocha sã </v>
          </cell>
          <cell r="F1222" t="str">
            <v>m</v>
          </cell>
        </row>
        <row r="1223">
          <cell r="B1223" t="str">
            <v>16.1.79</v>
          </cell>
          <cell r="D1223" t="str">
            <v>37.01.79</v>
          </cell>
          <cell r="E1223" t="str">
            <v>Perfuração  p/ tirante em talus</v>
          </cell>
          <cell r="F1223" t="str">
            <v>m</v>
          </cell>
        </row>
        <row r="1224">
          <cell r="B1224" t="str">
            <v>16.1.80</v>
          </cell>
          <cell r="D1224" t="str">
            <v>37.01.80</v>
          </cell>
          <cell r="E1224" t="str">
            <v>Apar. anc. p/ Tirantes 40 TF</v>
          </cell>
          <cell r="F1224" t="str">
            <v>un</v>
          </cell>
        </row>
        <row r="1225">
          <cell r="B1225" t="str">
            <v>16.1.81</v>
          </cell>
          <cell r="D1225" t="str">
            <v>37.01.81</v>
          </cell>
          <cell r="E1225" t="str">
            <v>Tiran. 60 TF 8F D= 1/2"</v>
          </cell>
          <cell r="F1225" t="str">
            <v>m</v>
          </cell>
        </row>
        <row r="1226">
          <cell r="B1226" t="str">
            <v>16.1.82</v>
          </cell>
          <cell r="D1226" t="str">
            <v>37.01.82</v>
          </cell>
          <cell r="E1226" t="str">
            <v>Dispositivo eletronico para canalização de Tráfego</v>
          </cell>
          <cell r="F1226" t="str">
            <v>un</v>
          </cell>
        </row>
        <row r="1227">
          <cell r="B1227" t="str">
            <v>16.1.83</v>
          </cell>
          <cell r="D1227" t="str">
            <v>37.01.83</v>
          </cell>
          <cell r="E1227" t="str">
            <v>Junta Fungenband tipo "O-22"</v>
          </cell>
          <cell r="F1227" t="str">
            <v>m</v>
          </cell>
        </row>
        <row r="1247">
          <cell r="B1247" t="str">
            <v>Cód. Colinas</v>
          </cell>
          <cell r="D1247" t="str">
            <v>Código</v>
          </cell>
          <cell r="E1247" t="str">
            <v>Serviços</v>
          </cell>
          <cell r="F1247" t="str">
            <v>Unid.</v>
          </cell>
        </row>
        <row r="1250">
          <cell r="D1250" t="str">
            <v>FASE 72 - ALUGUEL DE MAQUINAS, VEICULOS E EQUIPAMENTOS</v>
          </cell>
        </row>
        <row r="1251">
          <cell r="B1251" t="str">
            <v>15.1.1</v>
          </cell>
          <cell r="D1251" t="str">
            <v>72.01.01.01</v>
          </cell>
          <cell r="E1251" t="str">
            <v>AC.CONC.SUP.B436 C-A</v>
          </cell>
          <cell r="F1251" t="str">
            <v>h</v>
          </cell>
        </row>
        <row r="1252">
          <cell r="B1252" t="str">
            <v>15.1.2</v>
          </cell>
          <cell r="D1252" t="str">
            <v>72.01.01.02</v>
          </cell>
          <cell r="E1252" t="str">
            <v xml:space="preserve">AC.CONC.SUP.B436 C-B </v>
          </cell>
          <cell r="F1252" t="str">
            <v>h</v>
          </cell>
        </row>
        <row r="1253">
          <cell r="B1253" t="str">
            <v>15.1.3</v>
          </cell>
          <cell r="D1253" t="str">
            <v>72.01.01.03</v>
          </cell>
          <cell r="E1253" t="str">
            <v>AC.CONC.SUP.B436 C-C</v>
          </cell>
          <cell r="F1253" t="str">
            <v>h</v>
          </cell>
        </row>
        <row r="1254">
          <cell r="B1254" t="str">
            <v>15.1.4</v>
          </cell>
          <cell r="D1254" t="str">
            <v>72.01.01.04</v>
          </cell>
          <cell r="E1254" t="str">
            <v>AC.CONC.SUP.B436 C-D</v>
          </cell>
          <cell r="F1254" t="str">
            <v>h</v>
          </cell>
        </row>
        <row r="1255">
          <cell r="B1255" t="str">
            <v>15.1.5</v>
          </cell>
          <cell r="D1255" t="str">
            <v>72.01.02.01</v>
          </cell>
          <cell r="E1255" t="str">
            <v>AC.CONC.SUP.BG38 C-A</v>
          </cell>
          <cell r="F1255" t="str">
            <v>h</v>
          </cell>
        </row>
        <row r="1256">
          <cell r="B1256" t="str">
            <v>15.1.6</v>
          </cell>
          <cell r="D1256" t="str">
            <v>72.01.02.02</v>
          </cell>
          <cell r="E1256" t="str">
            <v>AC.CONC.SUP.BG38 C-B</v>
          </cell>
          <cell r="F1256" t="str">
            <v>h</v>
          </cell>
        </row>
        <row r="1257">
          <cell r="B1257" t="str">
            <v>15.1.7</v>
          </cell>
          <cell r="D1257" t="str">
            <v>72.01.02.03</v>
          </cell>
          <cell r="E1257" t="str">
            <v>AC.CONC.SUP.BG38 C-C</v>
          </cell>
          <cell r="F1257" t="str">
            <v>h</v>
          </cell>
        </row>
        <row r="1258">
          <cell r="B1258" t="str">
            <v>15.1.8</v>
          </cell>
          <cell r="D1258" t="str">
            <v>72.01.02.04</v>
          </cell>
          <cell r="E1258" t="str">
            <v>AC.CONC.SUP.BG38 C-D</v>
          </cell>
          <cell r="F1258" t="str">
            <v>h</v>
          </cell>
        </row>
        <row r="1259">
          <cell r="B1259" t="str">
            <v>15.1.9</v>
          </cell>
          <cell r="D1259" t="str">
            <v>72.02.01.01</v>
          </cell>
          <cell r="E1259" t="str">
            <v>VEIC.PEQ.1600CC C-A</v>
          </cell>
          <cell r="F1259" t="str">
            <v>h</v>
          </cell>
        </row>
        <row r="1260">
          <cell r="B1260" t="str">
            <v>15.1.10</v>
          </cell>
          <cell r="D1260" t="str">
            <v>72.02.01.02</v>
          </cell>
          <cell r="E1260" t="str">
            <v>VEIC.PEQ.1600CC C-B</v>
          </cell>
          <cell r="F1260" t="str">
            <v>h</v>
          </cell>
        </row>
        <row r="1261">
          <cell r="B1261" t="str">
            <v>15.1.11</v>
          </cell>
          <cell r="D1261" t="str">
            <v>72.02.01.03</v>
          </cell>
          <cell r="E1261" t="str">
            <v>VEIC.PEQ.1600CC C-C</v>
          </cell>
          <cell r="F1261" t="str">
            <v>h</v>
          </cell>
        </row>
        <row r="1262">
          <cell r="B1262" t="str">
            <v>15.1.12</v>
          </cell>
          <cell r="D1262" t="str">
            <v>72.02.01.04</v>
          </cell>
          <cell r="E1262" t="str">
            <v>VEIC.PEQ.1600CC C-D</v>
          </cell>
          <cell r="F1262" t="str">
            <v>h</v>
          </cell>
        </row>
        <row r="1263">
          <cell r="B1263" t="str">
            <v>15.1.13</v>
          </cell>
          <cell r="D1263" t="str">
            <v>72.02.01.05</v>
          </cell>
          <cell r="E1263" t="str">
            <v xml:space="preserve">VEIC.PEQ.1600CC C-E </v>
          </cell>
          <cell r="F1263" t="str">
            <v>km</v>
          </cell>
        </row>
        <row r="1264">
          <cell r="B1264" t="str">
            <v>15.1.14</v>
          </cell>
          <cell r="D1264" t="str">
            <v>72.02.01.06</v>
          </cell>
          <cell r="E1264" t="str">
            <v>VEIC.PEQ.1600CC C-F</v>
          </cell>
          <cell r="F1264" t="str">
            <v>vei.mens.</v>
          </cell>
        </row>
        <row r="1265">
          <cell r="B1265" t="str">
            <v>15.1.15</v>
          </cell>
          <cell r="D1265" t="str">
            <v>72.02.02.01</v>
          </cell>
          <cell r="E1265" t="str">
            <v>VEIC.PEQ.1000CC C-A</v>
          </cell>
          <cell r="F1265" t="str">
            <v>h</v>
          </cell>
        </row>
        <row r="1266">
          <cell r="B1266" t="str">
            <v>15.1.16</v>
          </cell>
          <cell r="D1266" t="str">
            <v>72.02.02.02</v>
          </cell>
          <cell r="E1266" t="str">
            <v>VEIC.PEQ.1000CC C-B</v>
          </cell>
          <cell r="F1266" t="str">
            <v>h</v>
          </cell>
        </row>
        <row r="1267">
          <cell r="B1267" t="str">
            <v>15.1.17</v>
          </cell>
          <cell r="D1267" t="str">
            <v>72.02.02.03</v>
          </cell>
          <cell r="E1267" t="str">
            <v>VEIC.PEQ.1000CC C-C</v>
          </cell>
          <cell r="F1267" t="str">
            <v>h</v>
          </cell>
        </row>
        <row r="1268">
          <cell r="B1268" t="str">
            <v>15.1.18</v>
          </cell>
          <cell r="D1268" t="str">
            <v>72.02.02.04</v>
          </cell>
          <cell r="E1268" t="str">
            <v>VEIC.PEQ.1000CC C-D</v>
          </cell>
          <cell r="F1268" t="str">
            <v>h</v>
          </cell>
        </row>
        <row r="1269">
          <cell r="B1269" t="str">
            <v>15.1.19</v>
          </cell>
          <cell r="D1269" t="str">
            <v>72.02.02.05</v>
          </cell>
          <cell r="E1269" t="str">
            <v>VEIC.PEQ.1000CC C-E</v>
          </cell>
          <cell r="F1269" t="str">
            <v>km</v>
          </cell>
        </row>
        <row r="1270">
          <cell r="B1270" t="str">
            <v>15.1.20</v>
          </cell>
          <cell r="D1270" t="str">
            <v>72.02.02.06</v>
          </cell>
          <cell r="E1270" t="str">
            <v xml:space="preserve">VEIC.PEQ.1000CC C-F </v>
          </cell>
          <cell r="F1270" t="str">
            <v>vei.mens.</v>
          </cell>
        </row>
        <row r="1271">
          <cell r="B1271" t="str">
            <v>15.1.21</v>
          </cell>
          <cell r="D1271" t="str">
            <v>72.02.03.01</v>
          </cell>
          <cell r="E1271" t="str">
            <v>VEIC.UTIL. 09 PS C-A</v>
          </cell>
          <cell r="F1271" t="str">
            <v>h</v>
          </cell>
        </row>
        <row r="1272">
          <cell r="B1272" t="str">
            <v>15.1.22</v>
          </cell>
          <cell r="D1272" t="str">
            <v xml:space="preserve">72.02.03.02 </v>
          </cell>
          <cell r="E1272" t="str">
            <v xml:space="preserve">VEIC.UTIL. 09 PS C-B </v>
          </cell>
          <cell r="F1272" t="str">
            <v>h</v>
          </cell>
        </row>
        <row r="1273">
          <cell r="B1273" t="str">
            <v>15.1.23</v>
          </cell>
          <cell r="D1273" t="str">
            <v>72.02.03.03</v>
          </cell>
          <cell r="E1273" t="str">
            <v>VEIC.UTIL. 09 PS C-C</v>
          </cell>
          <cell r="F1273" t="str">
            <v>h</v>
          </cell>
        </row>
        <row r="1274">
          <cell r="B1274" t="str">
            <v>15.1.24</v>
          </cell>
          <cell r="D1274" t="str">
            <v>72.02.03.04</v>
          </cell>
          <cell r="E1274" t="str">
            <v xml:space="preserve">VEIC.UTIL. 09 PS C-D </v>
          </cell>
          <cell r="F1274" t="str">
            <v>h</v>
          </cell>
        </row>
        <row r="1275">
          <cell r="B1275" t="str">
            <v>15.1.25</v>
          </cell>
          <cell r="D1275" t="str">
            <v>72.02.03.05</v>
          </cell>
          <cell r="E1275" t="str">
            <v>VEIC.UTIL. 09 PS C-E</v>
          </cell>
          <cell r="F1275" t="str">
            <v>km</v>
          </cell>
        </row>
        <row r="1276">
          <cell r="B1276" t="str">
            <v>15.1.26</v>
          </cell>
          <cell r="D1276" t="str">
            <v>72.02.03.06</v>
          </cell>
          <cell r="E1276" t="str">
            <v xml:space="preserve">VEIC.UTIL. 09 PS C-F </v>
          </cell>
          <cell r="F1276" t="str">
            <v>vei.mens.</v>
          </cell>
        </row>
        <row r="1277">
          <cell r="B1277" t="str">
            <v>15.1.27</v>
          </cell>
          <cell r="D1277" t="str">
            <v>72.02.04.01</v>
          </cell>
          <cell r="E1277" t="str">
            <v>VEIC.UT.PICK-UP C-A</v>
          </cell>
          <cell r="F1277" t="str">
            <v>h</v>
          </cell>
        </row>
        <row r="1278">
          <cell r="B1278" t="str">
            <v>15.1.28</v>
          </cell>
          <cell r="D1278" t="str">
            <v>72.02.04.02</v>
          </cell>
          <cell r="E1278" t="str">
            <v>VEIC.UT.PICK-UP C-B</v>
          </cell>
          <cell r="F1278" t="str">
            <v>h</v>
          </cell>
        </row>
        <row r="1279">
          <cell r="B1279" t="str">
            <v>15.1.29</v>
          </cell>
          <cell r="D1279" t="str">
            <v>72.02.04.03</v>
          </cell>
          <cell r="E1279" t="str">
            <v xml:space="preserve">VEIC.UT.PICK-UP C-C </v>
          </cell>
          <cell r="F1279" t="str">
            <v>h</v>
          </cell>
        </row>
        <row r="1280">
          <cell r="B1280" t="str">
            <v>15.1.30</v>
          </cell>
          <cell r="D1280" t="str">
            <v>72.02.04.04</v>
          </cell>
          <cell r="E1280" t="str">
            <v>VEIC.UT.PICK-UP C-D</v>
          </cell>
          <cell r="F1280" t="str">
            <v>h</v>
          </cell>
        </row>
        <row r="1281">
          <cell r="B1281" t="str">
            <v>15.1.31</v>
          </cell>
          <cell r="D1281" t="str">
            <v>72.02.04.05</v>
          </cell>
          <cell r="E1281" t="str">
            <v>VEIC.UT.PICK-UP C-E</v>
          </cell>
          <cell r="F1281" t="str">
            <v>km</v>
          </cell>
        </row>
        <row r="1282">
          <cell r="B1282" t="str">
            <v>15.1.32</v>
          </cell>
          <cell r="D1282" t="str">
            <v>72.02.04.06</v>
          </cell>
          <cell r="E1282" t="str">
            <v xml:space="preserve">VEIC.UT.PICK-UP C-F </v>
          </cell>
          <cell r="F1282" t="str">
            <v>vei.mens.</v>
          </cell>
        </row>
        <row r="1283">
          <cell r="B1283" t="str">
            <v>15.1.33</v>
          </cell>
          <cell r="D1283" t="str">
            <v>72.02.05.01</v>
          </cell>
          <cell r="E1283" t="str">
            <v xml:space="preserve">VEIC.PREMARCAÇÃO C-A </v>
          </cell>
          <cell r="F1283" t="str">
            <v>h</v>
          </cell>
        </row>
        <row r="1284">
          <cell r="B1284" t="str">
            <v>15.1.34</v>
          </cell>
          <cell r="D1284" t="str">
            <v>72.02.05.02</v>
          </cell>
          <cell r="E1284" t="str">
            <v>VEIC.PREMARCAÇÃO C-B</v>
          </cell>
          <cell r="F1284" t="str">
            <v>h</v>
          </cell>
        </row>
        <row r="1285">
          <cell r="B1285" t="str">
            <v>15.1.35</v>
          </cell>
          <cell r="D1285" t="str">
            <v>72.02.05.03</v>
          </cell>
          <cell r="E1285" t="str">
            <v xml:space="preserve">VEIC.PREMARCAÇÃO C-C </v>
          </cell>
          <cell r="F1285" t="str">
            <v>h</v>
          </cell>
        </row>
        <row r="1286">
          <cell r="B1286" t="str">
            <v>15.1.36</v>
          </cell>
          <cell r="D1286" t="str">
            <v>72.02.05.04</v>
          </cell>
          <cell r="E1286" t="str">
            <v xml:space="preserve">VEIC.PREMARCAÇÃO C-D </v>
          </cell>
          <cell r="F1286" t="str">
            <v>h</v>
          </cell>
        </row>
        <row r="1287">
          <cell r="B1287" t="str">
            <v>15.1.37</v>
          </cell>
          <cell r="D1287" t="str">
            <v>72.02.06.01</v>
          </cell>
          <cell r="E1287" t="str">
            <v>ONIBUS C-A</v>
          </cell>
          <cell r="F1287" t="str">
            <v>h</v>
          </cell>
        </row>
        <row r="1288">
          <cell r="B1288" t="str">
            <v>15.1.38</v>
          </cell>
          <cell r="D1288" t="str">
            <v>72.02.06.02</v>
          </cell>
          <cell r="E1288" t="str">
            <v xml:space="preserve">ONIBUS C-B </v>
          </cell>
          <cell r="F1288" t="str">
            <v>h</v>
          </cell>
        </row>
        <row r="1289">
          <cell r="B1289" t="str">
            <v>15.1.39</v>
          </cell>
          <cell r="D1289" t="str">
            <v>72.02.06.03</v>
          </cell>
          <cell r="E1289" t="str">
            <v>ONIBUS C-C</v>
          </cell>
          <cell r="F1289" t="str">
            <v>h</v>
          </cell>
        </row>
        <row r="1290">
          <cell r="B1290" t="str">
            <v>15.1.40</v>
          </cell>
          <cell r="D1290" t="str">
            <v>72.02.06.04</v>
          </cell>
          <cell r="E1290" t="str">
            <v>ONIBUS C-D</v>
          </cell>
          <cell r="F1290" t="str">
            <v>h</v>
          </cell>
        </row>
        <row r="1291">
          <cell r="B1291" t="str">
            <v>15.1.41</v>
          </cell>
          <cell r="D1291" t="str">
            <v>72.02.06.05</v>
          </cell>
          <cell r="E1291" t="str">
            <v>ONIBUS C-E</v>
          </cell>
          <cell r="F1291" t="str">
            <v>km</v>
          </cell>
        </row>
        <row r="1292">
          <cell r="B1292" t="str">
            <v>15.1.42</v>
          </cell>
          <cell r="D1292" t="str">
            <v>72.02.07.01</v>
          </cell>
          <cell r="E1292" t="str">
            <v>MICRO ONIBUS C-A</v>
          </cell>
          <cell r="F1292" t="str">
            <v>h</v>
          </cell>
        </row>
        <row r="1293">
          <cell r="B1293" t="str">
            <v>15.1.43</v>
          </cell>
          <cell r="D1293" t="str">
            <v>72.02.07.02</v>
          </cell>
          <cell r="E1293" t="str">
            <v>MICRO ONIBUS C-B</v>
          </cell>
          <cell r="F1293" t="str">
            <v>h</v>
          </cell>
        </row>
        <row r="1294">
          <cell r="B1294" t="str">
            <v>15.1.44</v>
          </cell>
          <cell r="D1294" t="str">
            <v>72.02.07.03</v>
          </cell>
          <cell r="E1294" t="str">
            <v>MICRO ONIBUS C-C</v>
          </cell>
          <cell r="F1294" t="str">
            <v>h</v>
          </cell>
        </row>
        <row r="1295">
          <cell r="B1295" t="str">
            <v>15.1.45</v>
          </cell>
          <cell r="D1295" t="str">
            <v>72.02.07.04</v>
          </cell>
          <cell r="E1295" t="str">
            <v>MICRO ONIBUS C-D</v>
          </cell>
          <cell r="F1295" t="str">
            <v>h</v>
          </cell>
        </row>
        <row r="1296">
          <cell r="B1296" t="str">
            <v>15.1.46</v>
          </cell>
          <cell r="D1296" t="str">
            <v>72.02.07.05</v>
          </cell>
          <cell r="E1296" t="str">
            <v>MICRO ONIBUS C-E</v>
          </cell>
          <cell r="F1296" t="str">
            <v>km</v>
          </cell>
        </row>
        <row r="1297">
          <cell r="B1297" t="str">
            <v>15.1.47</v>
          </cell>
          <cell r="D1297" t="str">
            <v>72.03.01.01</v>
          </cell>
          <cell r="E1297" t="str">
            <v>BATE EST.40/80T C-A</v>
          </cell>
          <cell r="F1297" t="str">
            <v>h</v>
          </cell>
        </row>
        <row r="1298">
          <cell r="B1298" t="str">
            <v>15.1.48</v>
          </cell>
          <cell r="D1298" t="str">
            <v>72.03.01.02</v>
          </cell>
          <cell r="E1298" t="str">
            <v>BATE EST.40/80T C-B</v>
          </cell>
          <cell r="F1298" t="str">
            <v>h</v>
          </cell>
        </row>
        <row r="1299">
          <cell r="B1299" t="str">
            <v>15.1.49</v>
          </cell>
          <cell r="D1299" t="str">
            <v>72.03.01.03</v>
          </cell>
          <cell r="E1299" t="str">
            <v>BATE EST.40/80T C-C</v>
          </cell>
          <cell r="F1299" t="str">
            <v>h</v>
          </cell>
        </row>
        <row r="1300">
          <cell r="B1300" t="str">
            <v>15.1.50</v>
          </cell>
          <cell r="D1300" t="str">
            <v>72.03.01.04</v>
          </cell>
          <cell r="E1300" t="str">
            <v>BATE EST.40/80T C-D</v>
          </cell>
          <cell r="F1300" t="str">
            <v>h</v>
          </cell>
        </row>
        <row r="1301">
          <cell r="B1301" t="str">
            <v>15.1.51</v>
          </cell>
          <cell r="D1301" t="str">
            <v>72.03.02.01</v>
          </cell>
          <cell r="E1301" t="str">
            <v>BATE EST.ATE 40T C-A</v>
          </cell>
          <cell r="F1301" t="str">
            <v>h</v>
          </cell>
        </row>
        <row r="1302">
          <cell r="B1302" t="str">
            <v>15.1.52</v>
          </cell>
          <cell r="D1302" t="str">
            <v>72.03.02.02</v>
          </cell>
          <cell r="E1302" t="str">
            <v>BATE EST.ATE 40T C-B</v>
          </cell>
          <cell r="F1302" t="str">
            <v>h</v>
          </cell>
        </row>
        <row r="1303">
          <cell r="B1303" t="str">
            <v>15.1.53</v>
          </cell>
          <cell r="D1303" t="str">
            <v>72.03.02.03</v>
          </cell>
          <cell r="E1303" t="str">
            <v>BATE EST.ATE 40T C-C</v>
          </cell>
          <cell r="F1303" t="str">
            <v>h</v>
          </cell>
        </row>
        <row r="1304">
          <cell r="B1304" t="str">
            <v>15.1.54</v>
          </cell>
          <cell r="D1304" t="str">
            <v>72.03.02.04</v>
          </cell>
          <cell r="E1304" t="str">
            <v>BATE EST.ATE 40T C-D</v>
          </cell>
          <cell r="F1304" t="str">
            <v>h</v>
          </cell>
        </row>
        <row r="1305">
          <cell r="B1305" t="str">
            <v>15.1.55</v>
          </cell>
          <cell r="D1305" t="str">
            <v>72.04.01.01</v>
          </cell>
          <cell r="E1305" t="str">
            <v>BETONEIRA 320L C-A</v>
          </cell>
          <cell r="F1305" t="str">
            <v>h</v>
          </cell>
        </row>
        <row r="1306">
          <cell r="B1306" t="str">
            <v>15.1.56</v>
          </cell>
          <cell r="D1306" t="str">
            <v>72.04.01.02</v>
          </cell>
          <cell r="E1306" t="str">
            <v>BETONEIRA 320L C-B</v>
          </cell>
          <cell r="F1306" t="str">
            <v>h</v>
          </cell>
        </row>
        <row r="1307">
          <cell r="B1307" t="str">
            <v>15.1.57</v>
          </cell>
          <cell r="D1307" t="str">
            <v>72.04.01.03</v>
          </cell>
          <cell r="E1307" t="str">
            <v>BETONEIRA 320L C-C</v>
          </cell>
          <cell r="F1307" t="str">
            <v>h</v>
          </cell>
        </row>
        <row r="1308">
          <cell r="B1308" t="str">
            <v>15.1.58</v>
          </cell>
          <cell r="D1308" t="str">
            <v>72.04.01.04</v>
          </cell>
          <cell r="E1308" t="str">
            <v>BETONEIRA 320L C-D</v>
          </cell>
          <cell r="F1308" t="str">
            <v>h</v>
          </cell>
        </row>
        <row r="1309">
          <cell r="B1309" t="str">
            <v>15.1.59</v>
          </cell>
          <cell r="D1309" t="str">
            <v>72.04.02.01</v>
          </cell>
          <cell r="E1309" t="str">
            <v>BETON.320L M.G.C-A</v>
          </cell>
          <cell r="F1309" t="str">
            <v>h</v>
          </cell>
        </row>
        <row r="1310">
          <cell r="B1310" t="str">
            <v>15.1.60</v>
          </cell>
          <cell r="D1310" t="str">
            <v>72.04.02.02</v>
          </cell>
          <cell r="E1310" t="str">
            <v>BETON.320L M.G.C-B</v>
          </cell>
          <cell r="F1310" t="str">
            <v>h</v>
          </cell>
        </row>
        <row r="1311">
          <cell r="B1311" t="str">
            <v>15.1.61</v>
          </cell>
          <cell r="D1311" t="str">
            <v>72.04.02.03</v>
          </cell>
          <cell r="E1311" t="str">
            <v>BETON.320L M.G.C-C</v>
          </cell>
          <cell r="F1311" t="str">
            <v>h</v>
          </cell>
        </row>
        <row r="1312">
          <cell r="B1312" t="str">
            <v>15.1.62</v>
          </cell>
          <cell r="D1312" t="str">
            <v>72.04.02.04</v>
          </cell>
          <cell r="E1312" t="str">
            <v>BETON.320L M.G.C-D</v>
          </cell>
          <cell r="F1312" t="str">
            <v>h</v>
          </cell>
        </row>
        <row r="1313">
          <cell r="B1313" t="str">
            <v>15.1.63</v>
          </cell>
          <cell r="D1313" t="str">
            <v>72.04.03.01</v>
          </cell>
          <cell r="E1313" t="str">
            <v>BETON.580L E.C/C.C-A</v>
          </cell>
          <cell r="F1313" t="str">
            <v>h</v>
          </cell>
        </row>
        <row r="1314">
          <cell r="B1314" t="str">
            <v>15.1.64</v>
          </cell>
          <cell r="D1314" t="str">
            <v>72.04.03.02</v>
          </cell>
          <cell r="E1314" t="str">
            <v>BETON.580L E.C/C.C-B</v>
          </cell>
          <cell r="F1314" t="str">
            <v>h</v>
          </cell>
        </row>
        <row r="1315">
          <cell r="B1315" t="str">
            <v>15.1.65</v>
          </cell>
          <cell r="D1315" t="str">
            <v>72.04.03.03</v>
          </cell>
          <cell r="E1315" t="str">
            <v>BETON.580L E.C/C.C-C</v>
          </cell>
          <cell r="F1315" t="str">
            <v>h</v>
          </cell>
        </row>
        <row r="1316">
          <cell r="B1316" t="str">
            <v>15.1.66</v>
          </cell>
          <cell r="D1316" t="str">
            <v>72.04.03.04</v>
          </cell>
          <cell r="E1316" t="str">
            <v>BETON.580L E.C/C.C-D</v>
          </cell>
          <cell r="F1316" t="str">
            <v>h</v>
          </cell>
        </row>
        <row r="1317">
          <cell r="B1317" t="str">
            <v>15.1.67</v>
          </cell>
          <cell r="D1317" t="str">
            <v>72.04.04.01</v>
          </cell>
          <cell r="E1317" t="str">
            <v xml:space="preserve">BETON.580L M.G.C-A </v>
          </cell>
          <cell r="F1317" t="str">
            <v>h</v>
          </cell>
        </row>
        <row r="1318">
          <cell r="B1318" t="str">
            <v>15.1.68</v>
          </cell>
          <cell r="D1318" t="str">
            <v>72.04.04.02</v>
          </cell>
          <cell r="E1318" t="str">
            <v>BETON.580L M.G.C-B</v>
          </cell>
          <cell r="F1318" t="str">
            <v>h</v>
          </cell>
        </row>
        <row r="1319">
          <cell r="B1319" t="str">
            <v>15.1.69</v>
          </cell>
          <cell r="D1319" t="str">
            <v>72.04.04.03</v>
          </cell>
          <cell r="E1319" t="str">
            <v>BETON.580L M.G.C-C</v>
          </cell>
          <cell r="F1319" t="str">
            <v>h</v>
          </cell>
        </row>
        <row r="1320">
          <cell r="B1320" t="str">
            <v>15.1.70</v>
          </cell>
          <cell r="D1320" t="str">
            <v>72.04.04.04</v>
          </cell>
          <cell r="E1320" t="str">
            <v>BETON.580L M.G.C-D</v>
          </cell>
          <cell r="F1320" t="str">
            <v>h</v>
          </cell>
        </row>
        <row r="1321">
          <cell r="B1321" t="str">
            <v>15.1.71</v>
          </cell>
          <cell r="D1321" t="str">
            <v>72.05.01.01</v>
          </cell>
          <cell r="E1321" t="str">
            <v>BOM.DREN.27M3/H C-A</v>
          </cell>
          <cell r="F1321" t="str">
            <v>h</v>
          </cell>
        </row>
        <row r="1322">
          <cell r="B1322" t="str">
            <v>15.1.72</v>
          </cell>
          <cell r="D1322" t="str">
            <v>72.05.01.02</v>
          </cell>
          <cell r="E1322" t="str">
            <v>BOM.DREN.27M3/H C-B</v>
          </cell>
          <cell r="F1322" t="str">
            <v>h</v>
          </cell>
        </row>
        <row r="1323">
          <cell r="B1323" t="str">
            <v>15.1.73</v>
          </cell>
          <cell r="D1323" t="str">
            <v>72.05.01.03</v>
          </cell>
          <cell r="E1323" t="str">
            <v>BOM.DREN.27M3/H C-C</v>
          </cell>
          <cell r="F1323" t="str">
            <v>h</v>
          </cell>
        </row>
        <row r="1324">
          <cell r="B1324" t="str">
            <v>15.1.74</v>
          </cell>
          <cell r="D1324" t="str">
            <v>72.05.01.04</v>
          </cell>
          <cell r="E1324" t="str">
            <v>BOM.DREN.27M3/H C-D</v>
          </cell>
          <cell r="F1324" t="str">
            <v>h</v>
          </cell>
        </row>
        <row r="1325">
          <cell r="B1325" t="str">
            <v>15.1.75</v>
          </cell>
          <cell r="D1325" t="str">
            <v>72.05.02.01</v>
          </cell>
          <cell r="E1325" t="str">
            <v>BOM.DREN.60M3/H C-A</v>
          </cell>
          <cell r="F1325" t="str">
            <v>h</v>
          </cell>
        </row>
        <row r="1326">
          <cell r="B1326" t="str">
            <v>15.1.76</v>
          </cell>
          <cell r="D1326" t="str">
            <v>72.05.02.02</v>
          </cell>
          <cell r="E1326" t="str">
            <v>BOM.DREN.60M3/H C-B</v>
          </cell>
          <cell r="F1326" t="str">
            <v>h</v>
          </cell>
        </row>
        <row r="1327">
          <cell r="B1327" t="str">
            <v>15.1.77</v>
          </cell>
          <cell r="D1327" t="str">
            <v>72.05.02.03</v>
          </cell>
          <cell r="E1327" t="str">
            <v>BOM.DREN.60M3/H C-C</v>
          </cell>
          <cell r="F1327" t="str">
            <v>h</v>
          </cell>
        </row>
        <row r="1328">
          <cell r="B1328" t="str">
            <v>15.1.78</v>
          </cell>
          <cell r="D1328" t="str">
            <v>72.05.02.04</v>
          </cell>
          <cell r="E1328" t="str">
            <v>BOM.DREN.60M3/H C-D</v>
          </cell>
          <cell r="F1328" t="str">
            <v>h</v>
          </cell>
        </row>
        <row r="1329">
          <cell r="B1329" t="str">
            <v>15.1.79</v>
          </cell>
          <cell r="D1329" t="str">
            <v>72.05.03.01</v>
          </cell>
          <cell r="E1329" t="str">
            <v>BOM.DREN.144M3/H C-A</v>
          </cell>
          <cell r="F1329" t="str">
            <v>h</v>
          </cell>
        </row>
        <row r="1330">
          <cell r="B1330" t="str">
            <v>15.1.80</v>
          </cell>
          <cell r="D1330" t="str">
            <v>72.05.03.02</v>
          </cell>
          <cell r="E1330" t="str">
            <v>BOM.DREN.144M3/H C-B</v>
          </cell>
          <cell r="F1330" t="str">
            <v>h</v>
          </cell>
        </row>
        <row r="1331">
          <cell r="B1331" t="str">
            <v>15.1.81</v>
          </cell>
          <cell r="D1331" t="str">
            <v>72.05.03.03</v>
          </cell>
          <cell r="E1331" t="str">
            <v>BOM.DREN.144M3/H C-C</v>
          </cell>
          <cell r="F1331" t="str">
            <v>h</v>
          </cell>
        </row>
        <row r="1332">
          <cell r="B1332" t="str">
            <v>15.1.82</v>
          </cell>
          <cell r="D1332" t="str">
            <v>72.05.03.04</v>
          </cell>
          <cell r="E1332" t="str">
            <v>BOM.DREN.144M3/H C-D</v>
          </cell>
          <cell r="F1332" t="str">
            <v>h</v>
          </cell>
        </row>
        <row r="1333">
          <cell r="B1333" t="str">
            <v>15.1.83</v>
          </cell>
          <cell r="D1333" t="str">
            <v>72.05.04.01</v>
          </cell>
          <cell r="E1333" t="str">
            <v>BOM.DREN.180M3/H C-A</v>
          </cell>
          <cell r="F1333" t="str">
            <v>h</v>
          </cell>
        </row>
        <row r="1334">
          <cell r="B1334" t="str">
            <v>15.1.84</v>
          </cell>
          <cell r="D1334" t="str">
            <v>72.05.04.02</v>
          </cell>
          <cell r="E1334" t="str">
            <v>BOM.DREN.180M3/H C-B</v>
          </cell>
          <cell r="F1334" t="str">
            <v>h</v>
          </cell>
        </row>
        <row r="1335">
          <cell r="B1335" t="str">
            <v>15.1.85</v>
          </cell>
          <cell r="D1335" t="str">
            <v>72.05.04.03</v>
          </cell>
          <cell r="E1335" t="str">
            <v>BOM.DREN.180M3/H C-C</v>
          </cell>
          <cell r="F1335" t="str">
            <v>h</v>
          </cell>
        </row>
        <row r="1336">
          <cell r="B1336" t="str">
            <v>15.1.86</v>
          </cell>
          <cell r="D1336" t="str">
            <v>72.05.04.04</v>
          </cell>
          <cell r="E1336" t="str">
            <v>BOM.DREN.180M3/H C-D</v>
          </cell>
          <cell r="F1336" t="str">
            <v>h</v>
          </cell>
        </row>
        <row r="1337">
          <cell r="B1337" t="str">
            <v>15.1.87</v>
          </cell>
          <cell r="D1337" t="str">
            <v>72.05.05.01</v>
          </cell>
          <cell r="E1337" t="str">
            <v>BOM.DREN.60.000L C-A</v>
          </cell>
          <cell r="F1337" t="str">
            <v>h</v>
          </cell>
        </row>
        <row r="1338">
          <cell r="B1338" t="str">
            <v>15.1.88</v>
          </cell>
          <cell r="D1338" t="str">
            <v>72.05.05.02</v>
          </cell>
          <cell r="E1338" t="str">
            <v>BOM.DREN.60.000L C-B</v>
          </cell>
          <cell r="F1338" t="str">
            <v>h</v>
          </cell>
        </row>
        <row r="1339">
          <cell r="B1339" t="str">
            <v>15.1.89</v>
          </cell>
          <cell r="D1339" t="str">
            <v>72.05.05.03</v>
          </cell>
          <cell r="E1339" t="str">
            <v>BOM.DREN.60.000L C-C</v>
          </cell>
          <cell r="F1339" t="str">
            <v>h</v>
          </cell>
        </row>
        <row r="1340">
          <cell r="B1340" t="str">
            <v>15.1.90</v>
          </cell>
          <cell r="D1340" t="str">
            <v>72.05.05.04</v>
          </cell>
          <cell r="E1340" t="str">
            <v>BOM.DREN.60.000L C-D</v>
          </cell>
          <cell r="F1340" t="str">
            <v>h</v>
          </cell>
        </row>
        <row r="1341">
          <cell r="B1341" t="str">
            <v>15.1.91</v>
          </cell>
          <cell r="D1341" t="str">
            <v>72.06.01.01</v>
          </cell>
          <cell r="E1341" t="str">
            <v>BOM.INJ.1M3/H C-A</v>
          </cell>
          <cell r="F1341" t="str">
            <v>h</v>
          </cell>
        </row>
        <row r="1342">
          <cell r="B1342" t="str">
            <v>15.1.92</v>
          </cell>
          <cell r="D1342" t="str">
            <v>72.06.01.02</v>
          </cell>
          <cell r="E1342" t="str">
            <v xml:space="preserve">BOM.INJ.1M3/H C-B </v>
          </cell>
          <cell r="F1342" t="str">
            <v>h</v>
          </cell>
        </row>
        <row r="1343">
          <cell r="B1343" t="str">
            <v>15.1.93</v>
          </cell>
          <cell r="D1343" t="str">
            <v>72.06.01.03</v>
          </cell>
          <cell r="E1343" t="str">
            <v>BOM.INJ.1M3/H C-C</v>
          </cell>
          <cell r="F1343" t="str">
            <v>h</v>
          </cell>
        </row>
        <row r="1344">
          <cell r="B1344" t="str">
            <v>15.1.94</v>
          </cell>
          <cell r="D1344" t="str">
            <v>72.06.01.04</v>
          </cell>
          <cell r="E1344" t="str">
            <v>BOM.INJ.1M3/H C-D</v>
          </cell>
          <cell r="F1344" t="str">
            <v>h</v>
          </cell>
        </row>
        <row r="1345">
          <cell r="B1345" t="str">
            <v>15.1.95</v>
          </cell>
          <cell r="D1345" t="str">
            <v>72.06.02.01</v>
          </cell>
          <cell r="E1345" t="str">
            <v>BOM.INJ.3M3/H C-A</v>
          </cell>
          <cell r="F1345" t="str">
            <v>h</v>
          </cell>
        </row>
        <row r="1346">
          <cell r="B1346" t="str">
            <v>15.1.96</v>
          </cell>
          <cell r="D1346" t="str">
            <v>72.06.02.02</v>
          </cell>
          <cell r="E1346" t="str">
            <v>BOM.INJ.3M3/H C-B</v>
          </cell>
          <cell r="F1346" t="str">
            <v>h</v>
          </cell>
        </row>
        <row r="1347">
          <cell r="B1347" t="str">
            <v>15.1.97</v>
          </cell>
          <cell r="D1347" t="str">
            <v>72.06.02.03</v>
          </cell>
          <cell r="E1347" t="str">
            <v>BOM.INJ.3M3/H C-C</v>
          </cell>
          <cell r="F1347" t="str">
            <v>h</v>
          </cell>
        </row>
        <row r="1348">
          <cell r="B1348" t="str">
            <v>15.1.98</v>
          </cell>
          <cell r="D1348" t="str">
            <v>72.06.02.04</v>
          </cell>
          <cell r="E1348" t="str">
            <v xml:space="preserve">BOM.INJ.3M3/H C-D </v>
          </cell>
          <cell r="F1348" t="str">
            <v>h</v>
          </cell>
        </row>
        <row r="1349">
          <cell r="B1349" t="str">
            <v>15.1.99</v>
          </cell>
          <cell r="D1349" t="str">
            <v>72.06.03.01</v>
          </cell>
          <cell r="E1349" t="str">
            <v>BOM.INJ.35 M3/H C-A</v>
          </cell>
          <cell r="F1349" t="str">
            <v>h</v>
          </cell>
        </row>
        <row r="1350">
          <cell r="B1350" t="str">
            <v>15.1.100</v>
          </cell>
          <cell r="D1350" t="str">
            <v>72.06.03.02</v>
          </cell>
          <cell r="E1350" t="str">
            <v>BOM.INJ.35 M3/H C-B</v>
          </cell>
          <cell r="F1350" t="str">
            <v>h</v>
          </cell>
        </row>
        <row r="1351">
          <cell r="B1351" t="str">
            <v>15.1.101</v>
          </cell>
          <cell r="D1351" t="str">
            <v xml:space="preserve">72.06.03.03 </v>
          </cell>
          <cell r="E1351" t="str">
            <v>BOM.INJ.35 M3/H C-C</v>
          </cell>
          <cell r="F1351" t="str">
            <v>h</v>
          </cell>
        </row>
        <row r="1352">
          <cell r="B1352" t="str">
            <v>15.1.102</v>
          </cell>
          <cell r="D1352" t="str">
            <v xml:space="preserve">72.06.03.04 </v>
          </cell>
          <cell r="E1352" t="str">
            <v>BOM.INJ.35 M3/H C-D</v>
          </cell>
          <cell r="F1352" t="str">
            <v>h</v>
          </cell>
        </row>
        <row r="1353">
          <cell r="B1353" t="str">
            <v>15.1.103</v>
          </cell>
          <cell r="D1353" t="str">
            <v>72.06.04.01</v>
          </cell>
          <cell r="E1353" t="str">
            <v>BOM.PROJ.MAN.10 C-A</v>
          </cell>
          <cell r="F1353" t="str">
            <v>h</v>
          </cell>
        </row>
        <row r="1354">
          <cell r="B1354" t="str">
            <v>15.1.104</v>
          </cell>
          <cell r="D1354" t="str">
            <v>72.06.04.02</v>
          </cell>
          <cell r="E1354" t="str">
            <v>BOM.PROJ.MAN.10 C-B</v>
          </cell>
          <cell r="F1354" t="str">
            <v>h</v>
          </cell>
        </row>
        <row r="1355">
          <cell r="B1355" t="str">
            <v>15.1.105</v>
          </cell>
          <cell r="D1355" t="str">
            <v>72.06.04.03</v>
          </cell>
          <cell r="E1355" t="str">
            <v>BOM.PROJ.MAN.10 C-C</v>
          </cell>
          <cell r="F1355" t="str">
            <v>h</v>
          </cell>
        </row>
        <row r="1356">
          <cell r="B1356" t="str">
            <v>15.1.106</v>
          </cell>
          <cell r="D1356" t="str">
            <v>72.06.04.04</v>
          </cell>
          <cell r="E1356" t="str">
            <v>BOM.PROJ.MAN.10 C-D</v>
          </cell>
          <cell r="F1356" t="str">
            <v>h</v>
          </cell>
        </row>
        <row r="1357">
          <cell r="B1357" t="str">
            <v>15.1.107</v>
          </cell>
          <cell r="D1357" t="str">
            <v>72.06.05.01</v>
          </cell>
          <cell r="E1357" t="str">
            <v>BOM.PROJ.23M3/H C-A</v>
          </cell>
          <cell r="F1357" t="str">
            <v>h</v>
          </cell>
        </row>
        <row r="1358">
          <cell r="B1358" t="str">
            <v>15.1.108</v>
          </cell>
          <cell r="D1358" t="str">
            <v>72.06.05.02</v>
          </cell>
          <cell r="E1358" t="str">
            <v>BOM.PROJ.23M3/H C-B</v>
          </cell>
          <cell r="F1358" t="str">
            <v>h</v>
          </cell>
        </row>
        <row r="1359">
          <cell r="B1359" t="str">
            <v>15.1.109</v>
          </cell>
          <cell r="D1359" t="str">
            <v>72.06.05.03</v>
          </cell>
          <cell r="E1359" t="str">
            <v>BOM.PROJ.23M3/H C-C</v>
          </cell>
          <cell r="F1359" t="str">
            <v>h</v>
          </cell>
        </row>
        <row r="1360">
          <cell r="B1360" t="str">
            <v>15.1.110</v>
          </cell>
          <cell r="D1360" t="str">
            <v>72.06.05.04</v>
          </cell>
          <cell r="E1360" t="str">
            <v>BOM.PROJ.23M3/H C-D</v>
          </cell>
          <cell r="F1360" t="str">
            <v>h</v>
          </cell>
        </row>
        <row r="1361">
          <cell r="B1361" t="str">
            <v>15.1.111</v>
          </cell>
          <cell r="D1361" t="str">
            <v>72.07.01.01</v>
          </cell>
          <cell r="E1361" t="str">
            <v>BOMBA HIDR.PROT.C-A</v>
          </cell>
          <cell r="F1361" t="str">
            <v>h</v>
          </cell>
        </row>
        <row r="1362">
          <cell r="B1362" t="str">
            <v>15.1.112</v>
          </cell>
          <cell r="D1362" t="str">
            <v>72.07.01.02</v>
          </cell>
          <cell r="E1362" t="str">
            <v>BOMBA HIDR.PROT.C-B</v>
          </cell>
          <cell r="F1362" t="str">
            <v>h</v>
          </cell>
        </row>
        <row r="1363">
          <cell r="B1363" t="str">
            <v>15.1.113</v>
          </cell>
          <cell r="D1363" t="str">
            <v>72.07.01.03</v>
          </cell>
          <cell r="E1363" t="str">
            <v>BOMBA HIDR.PROT.C-C</v>
          </cell>
          <cell r="F1363" t="str">
            <v>h</v>
          </cell>
        </row>
        <row r="1364">
          <cell r="B1364" t="str">
            <v>15.1.114</v>
          </cell>
          <cell r="D1364" t="str">
            <v>72.07.01.04</v>
          </cell>
          <cell r="E1364" t="str">
            <v>BOMBA HIDR.PROT.C-D</v>
          </cell>
          <cell r="F1364" t="str">
            <v>h</v>
          </cell>
        </row>
        <row r="1365">
          <cell r="B1365" t="str">
            <v>15.1.115</v>
          </cell>
          <cell r="D1365" t="str">
            <v>72.07.02.01</v>
          </cell>
          <cell r="E1365" t="str">
            <v>MAC.P/PROT. AU-1 C-A</v>
          </cell>
          <cell r="F1365" t="str">
            <v>h</v>
          </cell>
        </row>
        <row r="1366">
          <cell r="B1366" t="str">
            <v>15.1.116</v>
          </cell>
          <cell r="D1366" t="str">
            <v>72.07.02.02</v>
          </cell>
          <cell r="E1366" t="str">
            <v>MAC.P/PROT. AU-1 C-B</v>
          </cell>
          <cell r="F1366" t="str">
            <v>h</v>
          </cell>
        </row>
        <row r="1367">
          <cell r="B1367" t="str">
            <v>15.1.117</v>
          </cell>
          <cell r="D1367" t="str">
            <v>72.07.02.03</v>
          </cell>
          <cell r="E1367" t="str">
            <v>MAC.P/PROT. AU-1 C-C</v>
          </cell>
          <cell r="F1367" t="str">
            <v>h</v>
          </cell>
        </row>
        <row r="1368">
          <cell r="B1368" t="str">
            <v>15.1.118</v>
          </cell>
          <cell r="D1368" t="str">
            <v>72.07.02.04</v>
          </cell>
          <cell r="E1368" t="str">
            <v>MAC.P/PROT. AU-1 C-D</v>
          </cell>
          <cell r="F1368" t="str">
            <v>h</v>
          </cell>
        </row>
        <row r="1369">
          <cell r="B1369" t="str">
            <v>15.1.119</v>
          </cell>
          <cell r="D1369" t="str">
            <v>72.07.03.01</v>
          </cell>
          <cell r="E1369" t="str">
            <v>MAC.P/PROT. AU-5 C-A</v>
          </cell>
          <cell r="F1369" t="str">
            <v>h</v>
          </cell>
        </row>
        <row r="1370">
          <cell r="B1370" t="str">
            <v>15.1.120</v>
          </cell>
          <cell r="D1370" t="str">
            <v>72.07.03.02</v>
          </cell>
          <cell r="E1370" t="str">
            <v>MAC.P/PROT. AU-5 C-B</v>
          </cell>
          <cell r="F1370" t="str">
            <v>h</v>
          </cell>
        </row>
        <row r="1371">
          <cell r="B1371" t="str">
            <v>15.1.121</v>
          </cell>
          <cell r="D1371" t="str">
            <v>72.07.03.03</v>
          </cell>
          <cell r="E1371" t="str">
            <v>MAC.P/PROT. AU-5 C-C</v>
          </cell>
          <cell r="F1371" t="str">
            <v>h</v>
          </cell>
        </row>
        <row r="1372">
          <cell r="B1372" t="str">
            <v>15.1.122</v>
          </cell>
          <cell r="D1372" t="str">
            <v>72.07.03.04</v>
          </cell>
          <cell r="E1372" t="str">
            <v>MAC.P/PROT. AU-5 C-D</v>
          </cell>
          <cell r="F1372" t="str">
            <v>h</v>
          </cell>
        </row>
        <row r="1373">
          <cell r="B1373" t="str">
            <v>15.1.123</v>
          </cell>
          <cell r="D1373" t="str">
            <v>72.07.06.01</v>
          </cell>
          <cell r="E1373" t="str">
            <v>MAC.P/PROT.S-6 C-A</v>
          </cell>
          <cell r="F1373" t="str">
            <v>h</v>
          </cell>
        </row>
        <row r="1374">
          <cell r="B1374" t="str">
            <v>15.1.124</v>
          </cell>
          <cell r="D1374" t="str">
            <v>72.07.06.02</v>
          </cell>
          <cell r="E1374" t="str">
            <v>MAC.P/PROT.S-6 C-B</v>
          </cell>
          <cell r="F1374" t="str">
            <v>h</v>
          </cell>
        </row>
        <row r="1375">
          <cell r="B1375" t="str">
            <v>15.1.125</v>
          </cell>
          <cell r="D1375" t="str">
            <v>72.07.06.03</v>
          </cell>
          <cell r="E1375" t="str">
            <v>MAC.P/PROT.S-6 C-C</v>
          </cell>
          <cell r="F1375" t="str">
            <v>h</v>
          </cell>
        </row>
        <row r="1376">
          <cell r="B1376" t="str">
            <v>15.1.126</v>
          </cell>
          <cell r="D1376" t="str">
            <v>72.07.06.04</v>
          </cell>
          <cell r="E1376" t="str">
            <v>MAC.P/PROT.S-6 C-D</v>
          </cell>
          <cell r="F1376" t="str">
            <v>h</v>
          </cell>
        </row>
        <row r="1377">
          <cell r="B1377" t="str">
            <v>15.1.127</v>
          </cell>
          <cell r="D1377" t="str">
            <v>72.07.07.01</v>
          </cell>
          <cell r="E1377" t="str">
            <v>MAC.P/PROT.K-350 C-A</v>
          </cell>
          <cell r="F1377" t="str">
            <v>h</v>
          </cell>
        </row>
        <row r="1378">
          <cell r="B1378" t="str">
            <v>15.1.128</v>
          </cell>
          <cell r="D1378" t="str">
            <v>72.07.07.02</v>
          </cell>
          <cell r="E1378" t="str">
            <v>MAC.P/PROT.K-350 C-B</v>
          </cell>
          <cell r="F1378" t="str">
            <v>h</v>
          </cell>
        </row>
        <row r="1379">
          <cell r="B1379" t="str">
            <v>15.1.129</v>
          </cell>
          <cell r="D1379" t="str">
            <v>72.07.07.03</v>
          </cell>
          <cell r="E1379" t="str">
            <v>MAC.P/PROT.K-350 C-C</v>
          </cell>
          <cell r="F1379" t="str">
            <v>h</v>
          </cell>
        </row>
        <row r="1380">
          <cell r="B1380" t="str">
            <v>15.1.130</v>
          </cell>
          <cell r="D1380" t="str">
            <v>72.07.07.04</v>
          </cell>
          <cell r="E1380" t="str">
            <v>MAC.P/PROT.K-350 C-D</v>
          </cell>
          <cell r="F1380" t="str">
            <v>h</v>
          </cell>
        </row>
        <row r="1381">
          <cell r="B1381" t="str">
            <v>15.1.131</v>
          </cell>
          <cell r="D1381" t="str">
            <v>72.08.01.01</v>
          </cell>
          <cell r="E1381" t="str">
            <v>CHAS.IRRIG.6000L C-A</v>
          </cell>
          <cell r="F1381" t="str">
            <v>h</v>
          </cell>
        </row>
        <row r="1382">
          <cell r="B1382" t="str">
            <v>15.1.132</v>
          </cell>
          <cell r="D1382" t="str">
            <v>72.08.01.02</v>
          </cell>
          <cell r="E1382" t="str">
            <v>CHAS.IRRIG.6000L C-B</v>
          </cell>
          <cell r="F1382" t="str">
            <v>h</v>
          </cell>
        </row>
        <row r="1383">
          <cell r="B1383" t="str">
            <v>15.1.133</v>
          </cell>
          <cell r="D1383" t="str">
            <v>72.08.01.03</v>
          </cell>
          <cell r="E1383" t="str">
            <v>CHAS.IRRIG.6000L C-C</v>
          </cell>
          <cell r="F1383" t="str">
            <v>h</v>
          </cell>
        </row>
        <row r="1384">
          <cell r="B1384" t="str">
            <v>15.1.134</v>
          </cell>
          <cell r="D1384" t="str">
            <v>72.08.01.04</v>
          </cell>
          <cell r="E1384" t="str">
            <v>CHAS.IRRIG.6000L C-D</v>
          </cell>
          <cell r="F1384" t="str">
            <v>h</v>
          </cell>
        </row>
        <row r="1385">
          <cell r="B1385" t="str">
            <v>15.1.135</v>
          </cell>
          <cell r="D1385" t="str">
            <v>72.08.01.05</v>
          </cell>
          <cell r="E1385" t="str">
            <v>CHAS.IRRIG.6000L C-E</v>
          </cell>
          <cell r="F1385" t="str">
            <v>km</v>
          </cell>
        </row>
        <row r="1386">
          <cell r="B1386" t="str">
            <v>15.1.136</v>
          </cell>
          <cell r="D1386" t="str">
            <v>72.08.02.01</v>
          </cell>
          <cell r="E1386" t="str">
            <v>CHAS.IRRIG.9000L C-A</v>
          </cell>
          <cell r="F1386" t="str">
            <v>h</v>
          </cell>
        </row>
        <row r="1387">
          <cell r="B1387" t="str">
            <v>15.1.137</v>
          </cell>
          <cell r="D1387" t="str">
            <v>72.08.02.02</v>
          </cell>
          <cell r="E1387" t="str">
            <v>CHAS.IRRIG.9000L C-B</v>
          </cell>
          <cell r="F1387" t="str">
            <v>h</v>
          </cell>
        </row>
        <row r="1388">
          <cell r="B1388" t="str">
            <v>15.1.138</v>
          </cell>
          <cell r="D1388" t="str">
            <v>72.08.02.03</v>
          </cell>
          <cell r="E1388" t="str">
            <v>CHAS.IRRIG.9000L C-C</v>
          </cell>
          <cell r="F1388" t="str">
            <v>h</v>
          </cell>
        </row>
        <row r="1389">
          <cell r="B1389" t="str">
            <v>15.1.139</v>
          </cell>
          <cell r="D1389" t="str">
            <v>72.08.02.04</v>
          </cell>
          <cell r="E1389" t="str">
            <v>CHAS.IRRIG.9000L C-D</v>
          </cell>
          <cell r="F1389" t="str">
            <v>h</v>
          </cell>
        </row>
        <row r="1390">
          <cell r="B1390" t="str">
            <v>15.1.140</v>
          </cell>
          <cell r="D1390" t="str">
            <v>72.08.02.05</v>
          </cell>
          <cell r="E1390" t="str">
            <v>CHAS.IRRIG.9000L C-E</v>
          </cell>
          <cell r="F1390" t="str">
            <v>km</v>
          </cell>
        </row>
        <row r="1391">
          <cell r="B1391" t="str">
            <v>15.1.141</v>
          </cell>
          <cell r="D1391" t="str">
            <v>72.09.01.01</v>
          </cell>
          <cell r="E1391" t="str">
            <v>CHAS.BASC. 5M3 C-A</v>
          </cell>
          <cell r="F1391" t="str">
            <v>h</v>
          </cell>
        </row>
        <row r="1392">
          <cell r="B1392" t="str">
            <v>15.1.142</v>
          </cell>
          <cell r="D1392" t="str">
            <v>72.09.01.02</v>
          </cell>
          <cell r="E1392" t="str">
            <v>CHAS.BASC. 5M3 C-B</v>
          </cell>
          <cell r="F1392" t="str">
            <v>h</v>
          </cell>
        </row>
        <row r="1393">
          <cell r="B1393" t="str">
            <v>15.1.143</v>
          </cell>
          <cell r="D1393" t="str">
            <v>72.09.01.03</v>
          </cell>
          <cell r="E1393" t="str">
            <v>CHAS.BASC. 5M3 C-C</v>
          </cell>
          <cell r="F1393" t="str">
            <v>h</v>
          </cell>
        </row>
        <row r="1394">
          <cell r="B1394" t="str">
            <v>15.1.144</v>
          </cell>
          <cell r="D1394" t="str">
            <v>72.09.01.04</v>
          </cell>
          <cell r="E1394" t="str">
            <v>CHAS.BASC. 5M3 C-D</v>
          </cell>
          <cell r="F1394" t="str">
            <v>h</v>
          </cell>
        </row>
        <row r="1395">
          <cell r="B1395" t="str">
            <v>15.1.145</v>
          </cell>
          <cell r="D1395" t="str">
            <v>72.09.01.05</v>
          </cell>
          <cell r="E1395" t="str">
            <v>CHAS.BASC. 5M3 C-E</v>
          </cell>
          <cell r="F1395" t="str">
            <v>km</v>
          </cell>
        </row>
        <row r="1396">
          <cell r="B1396" t="str">
            <v>15.1.146</v>
          </cell>
          <cell r="D1396" t="str">
            <v>72.09.02.01</v>
          </cell>
          <cell r="E1396" t="str">
            <v>CHAS.BASC. 8M3 C-A</v>
          </cell>
          <cell r="F1396" t="str">
            <v>h</v>
          </cell>
        </row>
        <row r="1397">
          <cell r="B1397" t="str">
            <v>15.1.147</v>
          </cell>
          <cell r="D1397" t="str">
            <v>72.09.02.02</v>
          </cell>
          <cell r="E1397" t="str">
            <v>CHAS.BASC. 8M3 C-B</v>
          </cell>
          <cell r="F1397" t="str">
            <v>h</v>
          </cell>
        </row>
        <row r="1398">
          <cell r="B1398" t="str">
            <v>15.1.148</v>
          </cell>
          <cell r="D1398" t="str">
            <v>72.09.02.03</v>
          </cell>
          <cell r="E1398" t="str">
            <v>CHAS.BASC. 8M3 C-C</v>
          </cell>
          <cell r="F1398" t="str">
            <v>h</v>
          </cell>
        </row>
        <row r="1399">
          <cell r="B1399" t="str">
            <v>15.1.149</v>
          </cell>
          <cell r="D1399" t="str">
            <v>72.09.02.04</v>
          </cell>
          <cell r="E1399" t="str">
            <v>CHAS.BASC. 8M3 C-D</v>
          </cell>
          <cell r="F1399" t="str">
            <v>h</v>
          </cell>
        </row>
        <row r="1400">
          <cell r="B1400" t="str">
            <v>15.1.150</v>
          </cell>
          <cell r="D1400" t="str">
            <v>72.09.02.05</v>
          </cell>
          <cell r="E1400" t="str">
            <v xml:space="preserve">CHAS.BASC. 8M3 C-E </v>
          </cell>
          <cell r="F1400" t="str">
            <v>km</v>
          </cell>
        </row>
        <row r="1401">
          <cell r="B1401" t="str">
            <v>15.1.151</v>
          </cell>
          <cell r="D1401" t="str">
            <v>72.09.03.01</v>
          </cell>
          <cell r="E1401" t="str">
            <v>CHAS.BASC. 10M3 C-A</v>
          </cell>
          <cell r="F1401" t="str">
            <v>h</v>
          </cell>
        </row>
        <row r="1402">
          <cell r="B1402" t="str">
            <v>15.1.152</v>
          </cell>
          <cell r="D1402" t="str">
            <v>72.09.03.02</v>
          </cell>
          <cell r="E1402" t="str">
            <v>CHAS.BASC. 10M3 C-B</v>
          </cell>
          <cell r="F1402" t="str">
            <v>h</v>
          </cell>
        </row>
        <row r="1403">
          <cell r="B1403" t="str">
            <v>15.1.153</v>
          </cell>
          <cell r="D1403" t="str">
            <v>72.09.03.03</v>
          </cell>
          <cell r="E1403" t="str">
            <v>CHAS.BASC. 10M3 C-C</v>
          </cell>
          <cell r="F1403" t="str">
            <v>h</v>
          </cell>
        </row>
        <row r="1404">
          <cell r="B1404" t="str">
            <v>15.1.154</v>
          </cell>
          <cell r="D1404" t="str">
            <v>72.09.03.04</v>
          </cell>
          <cell r="E1404" t="str">
            <v>CHAS.BASC. 10M3 C-D</v>
          </cell>
          <cell r="F1404" t="str">
            <v>h</v>
          </cell>
        </row>
        <row r="1405">
          <cell r="B1405" t="str">
            <v>15.1.155</v>
          </cell>
          <cell r="D1405" t="str">
            <v>72.09.03.05</v>
          </cell>
          <cell r="E1405" t="str">
            <v>CHAS.BASC. 10M3 C-E</v>
          </cell>
          <cell r="F1405" t="str">
            <v>km</v>
          </cell>
        </row>
        <row r="1406">
          <cell r="B1406" t="str">
            <v>15.1.156</v>
          </cell>
          <cell r="D1406" t="str">
            <v>72.10.01.01</v>
          </cell>
          <cell r="E1406" t="str">
            <v>CHAS.BASC. 18,3M3 C-A</v>
          </cell>
          <cell r="F1406" t="str">
            <v>h</v>
          </cell>
        </row>
        <row r="1407">
          <cell r="B1407" t="str">
            <v>15.1.157</v>
          </cell>
          <cell r="D1407" t="str">
            <v>72.10.01.02</v>
          </cell>
          <cell r="E1407" t="str">
            <v>CHAS.BASC. 18,3M3 C-B</v>
          </cell>
          <cell r="F1407" t="str">
            <v>h</v>
          </cell>
        </row>
        <row r="1408">
          <cell r="B1408" t="str">
            <v>15.1.158</v>
          </cell>
          <cell r="D1408" t="str">
            <v>72.10.01.03</v>
          </cell>
          <cell r="E1408" t="str">
            <v>CHAS.BASC. 18,3M3 C-C</v>
          </cell>
          <cell r="F1408" t="str">
            <v>h</v>
          </cell>
        </row>
        <row r="1409">
          <cell r="B1409" t="str">
            <v>15.1.159</v>
          </cell>
          <cell r="D1409" t="str">
            <v>72.10.01.04</v>
          </cell>
          <cell r="E1409" t="str">
            <v>CHAS.BASC. 18,3M3 C-D</v>
          </cell>
          <cell r="F1409" t="str">
            <v>h</v>
          </cell>
        </row>
        <row r="1410">
          <cell r="B1410" t="str">
            <v>15.1.160</v>
          </cell>
          <cell r="D1410" t="str">
            <v>72.10.01.05</v>
          </cell>
          <cell r="E1410" t="str">
            <v>CHAS.BASC. 18,3M3 C-E</v>
          </cell>
          <cell r="F1410" t="str">
            <v>km</v>
          </cell>
        </row>
        <row r="1411">
          <cell r="B1411" t="str">
            <v>15.1.161</v>
          </cell>
          <cell r="D1411" t="str">
            <v>72.11.01.01</v>
          </cell>
          <cell r="E1411" t="str">
            <v xml:space="preserve">CHAS.BET. 5M3 C-A </v>
          </cell>
          <cell r="F1411" t="str">
            <v>h</v>
          </cell>
        </row>
        <row r="1412">
          <cell r="B1412" t="str">
            <v>15.1.162</v>
          </cell>
          <cell r="D1412" t="str">
            <v>72.11.01.02</v>
          </cell>
          <cell r="E1412" t="str">
            <v>CHAS.BET. 5M3 C-B</v>
          </cell>
          <cell r="F1412" t="str">
            <v>h</v>
          </cell>
        </row>
        <row r="1413">
          <cell r="B1413" t="str">
            <v>15.1.163</v>
          </cell>
          <cell r="D1413" t="str">
            <v>72.11.01.03</v>
          </cell>
          <cell r="E1413" t="str">
            <v>CHAS.BET. 5M3 C-C</v>
          </cell>
          <cell r="F1413" t="str">
            <v>h</v>
          </cell>
        </row>
        <row r="1414">
          <cell r="B1414" t="str">
            <v>15.1.164</v>
          </cell>
          <cell r="D1414" t="str">
            <v>72.11.01.04</v>
          </cell>
          <cell r="E1414" t="str">
            <v>CHAS.BET. 5M3 C-D</v>
          </cell>
          <cell r="F1414" t="str">
            <v>h</v>
          </cell>
        </row>
        <row r="1415">
          <cell r="B1415" t="str">
            <v>15.1.165</v>
          </cell>
          <cell r="D1415" t="str">
            <v>72.11.01.05</v>
          </cell>
          <cell r="E1415" t="str">
            <v>CHAS.BET. 5M3 C-E</v>
          </cell>
          <cell r="F1415" t="str">
            <v>km</v>
          </cell>
        </row>
        <row r="1416">
          <cell r="B1416" t="str">
            <v>15.1.166</v>
          </cell>
          <cell r="D1416" t="str">
            <v>72.11.02.01</v>
          </cell>
          <cell r="E1416" t="str">
            <v>CHAS.BET. 7M3 C-A</v>
          </cell>
          <cell r="F1416" t="str">
            <v>h</v>
          </cell>
        </row>
        <row r="1417">
          <cell r="B1417" t="str">
            <v>15.1.167</v>
          </cell>
          <cell r="D1417" t="str">
            <v>72.11.02.02</v>
          </cell>
          <cell r="E1417" t="str">
            <v>CHAS.BET. 7M3 C-B</v>
          </cell>
          <cell r="F1417" t="str">
            <v>h</v>
          </cell>
        </row>
        <row r="1418">
          <cell r="B1418" t="str">
            <v>15.1.168</v>
          </cell>
          <cell r="D1418" t="str">
            <v>72.11.02.03</v>
          </cell>
          <cell r="E1418" t="str">
            <v>CHAS.BET. 7M3 C-C</v>
          </cell>
          <cell r="F1418" t="str">
            <v>h</v>
          </cell>
        </row>
        <row r="1419">
          <cell r="B1419" t="str">
            <v>15.1.169</v>
          </cell>
          <cell r="D1419" t="str">
            <v>72.11.02.04</v>
          </cell>
          <cell r="E1419" t="str">
            <v>CHAS.BET. 7M3 C-D</v>
          </cell>
          <cell r="F1419" t="str">
            <v>h</v>
          </cell>
        </row>
        <row r="1420">
          <cell r="B1420" t="str">
            <v>15.1.170</v>
          </cell>
          <cell r="D1420" t="str">
            <v>72.11.02.05</v>
          </cell>
          <cell r="E1420" t="str">
            <v>CHAS.BET. 7M3 C-E</v>
          </cell>
          <cell r="F1420" t="str">
            <v>km</v>
          </cell>
        </row>
        <row r="1421">
          <cell r="B1421" t="str">
            <v>15.1.171</v>
          </cell>
          <cell r="D1421" t="str">
            <v>72.11.03.01</v>
          </cell>
          <cell r="E1421" t="str">
            <v>CHAS.BOMB.C.22T C-A</v>
          </cell>
          <cell r="F1421" t="str">
            <v>h</v>
          </cell>
        </row>
        <row r="1422">
          <cell r="B1422" t="str">
            <v>15.1.172</v>
          </cell>
          <cell r="D1422" t="str">
            <v>72.11.03.02</v>
          </cell>
          <cell r="E1422" t="str">
            <v>CHAS.BOMB.C.22T C-B</v>
          </cell>
          <cell r="F1422" t="str">
            <v>h</v>
          </cell>
        </row>
        <row r="1423">
          <cell r="B1423" t="str">
            <v>15.1.173</v>
          </cell>
          <cell r="D1423" t="str">
            <v>72.11.03.03</v>
          </cell>
          <cell r="E1423" t="str">
            <v>CHAS.BOMB.C.22T C-C</v>
          </cell>
          <cell r="F1423" t="str">
            <v>h</v>
          </cell>
        </row>
        <row r="1424">
          <cell r="B1424" t="str">
            <v>15.1.174</v>
          </cell>
          <cell r="D1424" t="str">
            <v>72.11.03.04</v>
          </cell>
          <cell r="E1424" t="str">
            <v>CHAS.BOMB.C.22T C-D</v>
          </cell>
          <cell r="F1424" t="str">
            <v>h</v>
          </cell>
        </row>
        <row r="1425">
          <cell r="B1425" t="str">
            <v>15.1.175</v>
          </cell>
          <cell r="D1425" t="str">
            <v>72.11.03.05</v>
          </cell>
          <cell r="E1425" t="str">
            <v>CHAS.BOMB.C.22T C-E</v>
          </cell>
          <cell r="F1425" t="str">
            <v>km</v>
          </cell>
        </row>
        <row r="1426">
          <cell r="B1426" t="str">
            <v>15.1.176</v>
          </cell>
          <cell r="D1426" t="str">
            <v>72.12.01.01</v>
          </cell>
          <cell r="E1426" t="str">
            <v>CHAS.C.M.4,5T C-A</v>
          </cell>
          <cell r="F1426" t="str">
            <v>h</v>
          </cell>
        </row>
        <row r="1427">
          <cell r="B1427" t="str">
            <v>15.1.177</v>
          </cell>
          <cell r="D1427" t="str">
            <v>72.12.01.02</v>
          </cell>
          <cell r="E1427" t="str">
            <v>CHAS.C.M.4,5T C-B</v>
          </cell>
          <cell r="F1427" t="str">
            <v>h</v>
          </cell>
        </row>
        <row r="1428">
          <cell r="B1428" t="str">
            <v>15.1.178</v>
          </cell>
          <cell r="D1428" t="str">
            <v>72.12.01.03</v>
          </cell>
          <cell r="E1428" t="str">
            <v>CHAS.C.M.4,5T C-C</v>
          </cell>
          <cell r="F1428" t="str">
            <v>h</v>
          </cell>
        </row>
        <row r="1429">
          <cell r="B1429" t="str">
            <v>15.1.179</v>
          </cell>
          <cell r="D1429" t="str">
            <v>72.12.01.04</v>
          </cell>
          <cell r="E1429" t="str">
            <v>CHAS.C.M.4,5T C-D</v>
          </cell>
          <cell r="F1429" t="str">
            <v>h</v>
          </cell>
        </row>
        <row r="1430">
          <cell r="B1430" t="str">
            <v>15.1.180</v>
          </cell>
          <cell r="D1430" t="str">
            <v>72.12.01.05</v>
          </cell>
          <cell r="E1430" t="str">
            <v>CHAS.C.M.4,5T C-E</v>
          </cell>
          <cell r="F1430" t="str">
            <v>km</v>
          </cell>
        </row>
        <row r="1431">
          <cell r="B1431" t="str">
            <v>15.1.181</v>
          </cell>
          <cell r="D1431" t="str">
            <v>72.12.02.01</v>
          </cell>
          <cell r="E1431" t="str">
            <v xml:space="preserve">CHAS.C.M.8,0T C-A </v>
          </cell>
          <cell r="F1431" t="str">
            <v>h</v>
          </cell>
        </row>
        <row r="1432">
          <cell r="B1432" t="str">
            <v>15.1.182</v>
          </cell>
          <cell r="D1432" t="str">
            <v>72.12.02.02</v>
          </cell>
          <cell r="E1432" t="str">
            <v>CHAS.C.M.8,0T C-B</v>
          </cell>
          <cell r="F1432" t="str">
            <v>h</v>
          </cell>
        </row>
        <row r="1433">
          <cell r="B1433" t="str">
            <v>15.1.183</v>
          </cell>
          <cell r="D1433" t="str">
            <v>72.12.02.03</v>
          </cell>
          <cell r="E1433" t="str">
            <v>CHAS.C.M.8,0T C-C</v>
          </cell>
          <cell r="F1433" t="str">
            <v>h</v>
          </cell>
        </row>
        <row r="1434">
          <cell r="B1434" t="str">
            <v>15.1.184</v>
          </cell>
          <cell r="D1434" t="str">
            <v>72.12.02.04</v>
          </cell>
          <cell r="E1434" t="str">
            <v xml:space="preserve">CHAS.C.M.8,0T C-D </v>
          </cell>
          <cell r="F1434" t="str">
            <v>h</v>
          </cell>
        </row>
        <row r="1435">
          <cell r="B1435" t="str">
            <v>15.1.185</v>
          </cell>
          <cell r="D1435" t="str">
            <v>72.12.02.05</v>
          </cell>
          <cell r="E1435" t="str">
            <v>CHAS.C.M.8,0T C-E</v>
          </cell>
          <cell r="F1435" t="str">
            <v>km</v>
          </cell>
        </row>
        <row r="1436">
          <cell r="B1436" t="str">
            <v>15.1.186</v>
          </cell>
          <cell r="D1436" t="str">
            <v>72.12.03.01</v>
          </cell>
          <cell r="E1436" t="str">
            <v>CHAS.C.M.10,5T C-A</v>
          </cell>
          <cell r="F1436" t="str">
            <v>h</v>
          </cell>
        </row>
        <row r="1437">
          <cell r="B1437" t="str">
            <v>15.1.187</v>
          </cell>
          <cell r="D1437" t="str">
            <v>72.12.03.02</v>
          </cell>
          <cell r="E1437" t="str">
            <v>CHAS.C.M.10,5T C-B</v>
          </cell>
          <cell r="F1437" t="str">
            <v>h</v>
          </cell>
        </row>
        <row r="1438">
          <cell r="B1438" t="str">
            <v>15.1.188</v>
          </cell>
          <cell r="D1438" t="str">
            <v>72.12.03.03</v>
          </cell>
          <cell r="E1438" t="str">
            <v>CHAS.C.M.10,5T C-C</v>
          </cell>
          <cell r="F1438" t="str">
            <v>h</v>
          </cell>
        </row>
        <row r="1439">
          <cell r="B1439" t="str">
            <v>15.1.189</v>
          </cell>
          <cell r="D1439" t="str">
            <v>72.12.03.04</v>
          </cell>
          <cell r="E1439" t="str">
            <v xml:space="preserve">CHAS.C.M.10,5T C-D </v>
          </cell>
          <cell r="F1439" t="str">
            <v>h</v>
          </cell>
        </row>
        <row r="1440">
          <cell r="B1440" t="str">
            <v>15.1.190</v>
          </cell>
          <cell r="D1440" t="str">
            <v>72.12.03.05</v>
          </cell>
          <cell r="E1440" t="str">
            <v>CHAS.C.M.10,5T C-E</v>
          </cell>
          <cell r="F1440" t="str">
            <v>km</v>
          </cell>
        </row>
        <row r="1441">
          <cell r="B1441" t="str">
            <v>15.1.191</v>
          </cell>
          <cell r="D1441" t="str">
            <v>72.12.04.01</v>
          </cell>
          <cell r="E1441" t="str">
            <v>CHAS.LUBR.3000L C-A</v>
          </cell>
          <cell r="F1441" t="str">
            <v>h</v>
          </cell>
        </row>
        <row r="1442">
          <cell r="B1442" t="str">
            <v>15.1.192</v>
          </cell>
          <cell r="D1442" t="str">
            <v>72.12.04.02</v>
          </cell>
          <cell r="E1442" t="str">
            <v>CHAS.LUBR.3000L C-B</v>
          </cell>
          <cell r="F1442" t="str">
            <v>h</v>
          </cell>
        </row>
        <row r="1443">
          <cell r="B1443" t="str">
            <v>15.1.193</v>
          </cell>
          <cell r="D1443" t="str">
            <v>72.12.04.03</v>
          </cell>
          <cell r="E1443" t="str">
            <v>CHAS.LUBR.3000L C-C</v>
          </cell>
          <cell r="F1443" t="str">
            <v>h</v>
          </cell>
        </row>
        <row r="1444">
          <cell r="B1444" t="str">
            <v>15.1.194</v>
          </cell>
          <cell r="D1444" t="str">
            <v>72.12.04.04</v>
          </cell>
          <cell r="E1444" t="str">
            <v>CHAS.LUBR.3000L C-D</v>
          </cell>
          <cell r="F1444" t="str">
            <v>h</v>
          </cell>
        </row>
        <row r="1445">
          <cell r="B1445" t="str">
            <v>15.1.195</v>
          </cell>
          <cell r="D1445" t="str">
            <v>72.12.04.05</v>
          </cell>
          <cell r="E1445" t="str">
            <v>CHAS.LUBR.3000L C-E</v>
          </cell>
          <cell r="F1445" t="str">
            <v>km</v>
          </cell>
        </row>
        <row r="1446">
          <cell r="B1446" t="str">
            <v>15.1.196</v>
          </cell>
          <cell r="D1446" t="str">
            <v>72.12.05.01</v>
          </cell>
          <cell r="E1446" t="str">
            <v>CHAS.LUBR.7000L C-A</v>
          </cell>
          <cell r="F1446" t="str">
            <v>h</v>
          </cell>
        </row>
        <row r="1447">
          <cell r="B1447" t="str">
            <v>15.1.197</v>
          </cell>
          <cell r="D1447" t="str">
            <v>72.12.05.02</v>
          </cell>
          <cell r="E1447" t="str">
            <v>CHAS.LUBR.7000L C-B</v>
          </cell>
          <cell r="F1447" t="str">
            <v>h</v>
          </cell>
        </row>
        <row r="1448">
          <cell r="B1448" t="str">
            <v>15.1.198</v>
          </cell>
          <cell r="D1448" t="str">
            <v>72.12.05.03</v>
          </cell>
          <cell r="E1448" t="str">
            <v>CHAS.LUBR.7000L C-C</v>
          </cell>
          <cell r="F1448" t="str">
            <v>h</v>
          </cell>
        </row>
        <row r="1449">
          <cell r="B1449" t="str">
            <v>15.1.199</v>
          </cell>
          <cell r="D1449" t="str">
            <v>72.12.05.04</v>
          </cell>
          <cell r="E1449" t="str">
            <v>CHAS.LUBR.7000L C-D</v>
          </cell>
          <cell r="F1449" t="str">
            <v>h</v>
          </cell>
        </row>
        <row r="1450">
          <cell r="B1450" t="str">
            <v>15.1.200</v>
          </cell>
          <cell r="D1450" t="str">
            <v>72.12.05.05</v>
          </cell>
          <cell r="E1450" t="str">
            <v>CHAS.LUBR.7000L C-E</v>
          </cell>
          <cell r="F1450" t="str">
            <v>km</v>
          </cell>
        </row>
        <row r="1451">
          <cell r="B1451" t="str">
            <v>15.1.201</v>
          </cell>
          <cell r="D1451" t="str">
            <v>72.12.06.01</v>
          </cell>
          <cell r="E1451" t="str">
            <v>CHAS.ABASTECEDOR C-A</v>
          </cell>
          <cell r="F1451" t="str">
            <v>h</v>
          </cell>
        </row>
        <row r="1452">
          <cell r="B1452" t="str">
            <v>15.1.202</v>
          </cell>
          <cell r="D1452" t="str">
            <v>72.12.06.02</v>
          </cell>
          <cell r="E1452" t="str">
            <v>CHAS.ABASTECEDOR C-B</v>
          </cell>
          <cell r="F1452" t="str">
            <v>h</v>
          </cell>
        </row>
        <row r="1453">
          <cell r="B1453" t="str">
            <v>15.1.203</v>
          </cell>
          <cell r="D1453" t="str">
            <v>72.12.06.03</v>
          </cell>
          <cell r="E1453" t="str">
            <v>CHAS.ABASTECEDOR C-C</v>
          </cell>
          <cell r="F1453" t="str">
            <v>h</v>
          </cell>
        </row>
        <row r="1454">
          <cell r="B1454" t="str">
            <v>15.1.204</v>
          </cell>
          <cell r="D1454" t="str">
            <v>72.12.06.04</v>
          </cell>
          <cell r="E1454" t="str">
            <v>CHAS.ABASTECEDOR C-D</v>
          </cell>
          <cell r="F1454" t="str">
            <v>h</v>
          </cell>
        </row>
        <row r="1455">
          <cell r="B1455" t="str">
            <v>15.1.205</v>
          </cell>
          <cell r="D1455" t="str">
            <v>72.12.06.05</v>
          </cell>
          <cell r="E1455" t="str">
            <v>CHAS.ABASTECEDOR C-E</v>
          </cell>
          <cell r="F1455" t="str">
            <v>km</v>
          </cell>
        </row>
        <row r="1456">
          <cell r="B1456" t="str">
            <v>15.1.206</v>
          </cell>
          <cell r="D1456" t="str">
            <v>72.12.07.01</v>
          </cell>
          <cell r="E1456" t="str">
            <v>CHAS.BOIAD.R. 8T C-A</v>
          </cell>
          <cell r="F1456" t="str">
            <v>h</v>
          </cell>
        </row>
        <row r="1457">
          <cell r="B1457" t="str">
            <v>15.1.207</v>
          </cell>
          <cell r="D1457" t="str">
            <v>72.12.07.02</v>
          </cell>
          <cell r="E1457" t="str">
            <v>CHAS.BOIAD.R. 8T C-B</v>
          </cell>
          <cell r="F1457" t="str">
            <v>h</v>
          </cell>
        </row>
        <row r="1458">
          <cell r="B1458" t="str">
            <v>15.1.208</v>
          </cell>
          <cell r="D1458" t="str">
            <v>72.12.07.03</v>
          </cell>
          <cell r="E1458" t="str">
            <v>CHAS.BOIAD.R. 8T C-C</v>
          </cell>
          <cell r="F1458" t="str">
            <v>h</v>
          </cell>
        </row>
        <row r="1459">
          <cell r="B1459" t="str">
            <v>15.1.209</v>
          </cell>
          <cell r="D1459" t="str">
            <v>72.12.07.04</v>
          </cell>
          <cell r="E1459" t="str">
            <v>CHAS.BOIAD.R. 8T C-D</v>
          </cell>
          <cell r="F1459" t="str">
            <v>h</v>
          </cell>
        </row>
        <row r="1460">
          <cell r="B1460" t="str">
            <v>15.1.210</v>
          </cell>
          <cell r="D1460" t="str">
            <v>72.12.08.04</v>
          </cell>
          <cell r="E1460" t="str">
            <v>CAMIN. ELEETRIF. C/CEST</v>
          </cell>
          <cell r="F1460" t="str">
            <v>h</v>
          </cell>
        </row>
        <row r="1461">
          <cell r="B1461" t="str">
            <v>15.1.211</v>
          </cell>
          <cell r="D1461" t="str">
            <v>72.13.01.01</v>
          </cell>
          <cell r="E1461" t="str">
            <v>CHAS.HIDROS.5600 C-A</v>
          </cell>
          <cell r="F1461" t="str">
            <v>h</v>
          </cell>
        </row>
        <row r="1462">
          <cell r="B1462" t="str">
            <v>15.1.212</v>
          </cell>
          <cell r="D1462" t="str">
            <v>72.13.01.02</v>
          </cell>
          <cell r="E1462" t="str">
            <v>CHAS.HIDROS.5600 C-B</v>
          </cell>
          <cell r="F1462" t="str">
            <v>h</v>
          </cell>
        </row>
        <row r="1463">
          <cell r="B1463" t="str">
            <v>15.1.213</v>
          </cell>
          <cell r="D1463" t="str">
            <v>72.13.01.03</v>
          </cell>
          <cell r="E1463" t="str">
            <v>CHAS.HIDROS.5600 C-C</v>
          </cell>
          <cell r="F1463" t="str">
            <v>h</v>
          </cell>
        </row>
        <row r="1464">
          <cell r="B1464" t="str">
            <v>15.1.214</v>
          </cell>
          <cell r="D1464" t="str">
            <v>72.13.01.04</v>
          </cell>
          <cell r="E1464" t="str">
            <v>CHAS.HIDROS.5600 C-D</v>
          </cell>
          <cell r="F1464" t="str">
            <v>h</v>
          </cell>
        </row>
        <row r="1465">
          <cell r="B1465" t="str">
            <v>15.1.215</v>
          </cell>
          <cell r="D1465" t="str">
            <v>72.13.01.05</v>
          </cell>
          <cell r="E1465" t="str">
            <v>CHAS.HIDROS.5600 C-E</v>
          </cell>
          <cell r="F1465" t="str">
            <v>km</v>
          </cell>
        </row>
        <row r="1466">
          <cell r="B1466" t="str">
            <v>15.1.216</v>
          </cell>
          <cell r="D1466" t="str">
            <v>72.14.01.01</v>
          </cell>
          <cell r="E1466" t="str">
            <v>CHAS.ESPARG.6000 C-A</v>
          </cell>
          <cell r="F1466" t="str">
            <v>h</v>
          </cell>
        </row>
        <row r="1467">
          <cell r="B1467" t="str">
            <v>15.1.217</v>
          </cell>
          <cell r="D1467" t="str">
            <v>72.14.01.02</v>
          </cell>
          <cell r="E1467" t="str">
            <v>CHAS.ESPARG.6000 C-B</v>
          </cell>
          <cell r="F1467" t="str">
            <v>h</v>
          </cell>
        </row>
        <row r="1468">
          <cell r="B1468" t="str">
            <v>15.1.218</v>
          </cell>
          <cell r="D1468" t="str">
            <v>72.14.01.03</v>
          </cell>
          <cell r="E1468" t="str">
            <v>CHAS.ESPARG.6000 C-C</v>
          </cell>
          <cell r="F1468" t="str">
            <v>h</v>
          </cell>
        </row>
        <row r="1469">
          <cell r="B1469" t="str">
            <v>15.1.219</v>
          </cell>
          <cell r="D1469" t="str">
            <v>72.14.01.04</v>
          </cell>
          <cell r="E1469" t="str">
            <v>CHAS.ESPARG.6000 C-D</v>
          </cell>
          <cell r="F1469" t="str">
            <v>h</v>
          </cell>
        </row>
        <row r="1470">
          <cell r="B1470" t="str">
            <v>15.1.220</v>
          </cell>
          <cell r="D1470" t="str">
            <v>72.14.01.05</v>
          </cell>
          <cell r="E1470" t="str">
            <v>CHAS.ESPARG.6000 C-E</v>
          </cell>
          <cell r="F1470" t="str">
            <v>km</v>
          </cell>
        </row>
        <row r="1471">
          <cell r="B1471" t="str">
            <v>15.1.221</v>
          </cell>
          <cell r="D1471" t="str">
            <v>72.15.01.01</v>
          </cell>
          <cell r="E1471" t="str">
            <v>CHAS.GUIN. 3,75T C-A</v>
          </cell>
          <cell r="F1471" t="str">
            <v>h</v>
          </cell>
        </row>
        <row r="1472">
          <cell r="B1472" t="str">
            <v>15.1.222</v>
          </cell>
          <cell r="D1472" t="str">
            <v>72.15.01.02</v>
          </cell>
          <cell r="E1472" t="str">
            <v>CHAS.GUIN. 3,75T C-B</v>
          </cell>
          <cell r="F1472" t="str">
            <v>h</v>
          </cell>
        </row>
        <row r="1473">
          <cell r="B1473" t="str">
            <v>15.1.223</v>
          </cell>
          <cell r="D1473" t="str">
            <v>72.15.01.03</v>
          </cell>
          <cell r="E1473" t="str">
            <v>CHAS.GUIN. 3,75T C-C</v>
          </cell>
          <cell r="F1473" t="str">
            <v>h</v>
          </cell>
        </row>
        <row r="1474">
          <cell r="B1474" t="str">
            <v>15.1.224</v>
          </cell>
          <cell r="D1474" t="str">
            <v>72.15.01.04</v>
          </cell>
          <cell r="E1474" t="str">
            <v>CHAS.GUIN. 3,75T C-D</v>
          </cell>
          <cell r="F1474" t="str">
            <v>h</v>
          </cell>
        </row>
        <row r="1475">
          <cell r="B1475" t="str">
            <v>15.1.225</v>
          </cell>
          <cell r="D1475" t="str">
            <v>72.15.01.05</v>
          </cell>
          <cell r="E1475" t="str">
            <v>CHAS.GUIN. 3,75T C-E</v>
          </cell>
          <cell r="F1475" t="str">
            <v>km</v>
          </cell>
        </row>
        <row r="1476">
          <cell r="B1476" t="str">
            <v>15.1.226</v>
          </cell>
          <cell r="D1476" t="str">
            <v>72.15.02.01</v>
          </cell>
          <cell r="E1476" t="str">
            <v>CHAS.GUINCHO 4,10T C-A</v>
          </cell>
          <cell r="F1476" t="str">
            <v>h</v>
          </cell>
        </row>
        <row r="1477">
          <cell r="B1477" t="str">
            <v>15.1.227</v>
          </cell>
          <cell r="D1477" t="str">
            <v>72.15.02.02</v>
          </cell>
          <cell r="E1477" t="str">
            <v>CHAS.GUINCHO 4,10T C-B</v>
          </cell>
          <cell r="F1477" t="str">
            <v>h</v>
          </cell>
        </row>
        <row r="1478">
          <cell r="B1478" t="str">
            <v>15.1.228</v>
          </cell>
          <cell r="D1478" t="str">
            <v>72.15.02.03</v>
          </cell>
          <cell r="E1478" t="str">
            <v>CHAS.GUINCHO 4,10T C-C</v>
          </cell>
          <cell r="F1478" t="str">
            <v>h</v>
          </cell>
        </row>
        <row r="1479">
          <cell r="B1479" t="str">
            <v>15.1.229</v>
          </cell>
          <cell r="D1479" t="str">
            <v>72.15.02.04</v>
          </cell>
          <cell r="E1479" t="str">
            <v>CHAS.GUINCHO 4,10T C-D</v>
          </cell>
          <cell r="F1479" t="str">
            <v>h</v>
          </cell>
        </row>
        <row r="1480">
          <cell r="B1480" t="str">
            <v>15.1.230</v>
          </cell>
          <cell r="D1480" t="str">
            <v>72.15.02.05</v>
          </cell>
          <cell r="E1480" t="str">
            <v>CHAS.GUINCHO 4,10T C-E</v>
          </cell>
          <cell r="F1480" t="str">
            <v>km</v>
          </cell>
        </row>
        <row r="1481">
          <cell r="B1481" t="str">
            <v>15.1.231</v>
          </cell>
          <cell r="D1481" t="str">
            <v>72.16.01.01</v>
          </cell>
          <cell r="E1481" t="str">
            <v>CHAS.US.L.A.10,5 C-A</v>
          </cell>
          <cell r="F1481" t="str">
            <v>h</v>
          </cell>
        </row>
        <row r="1482">
          <cell r="B1482" t="str">
            <v>15.1.232</v>
          </cell>
          <cell r="D1482" t="str">
            <v>72.16.01.02</v>
          </cell>
          <cell r="E1482" t="str">
            <v>CHAS.US.L.A.10,5 C-B</v>
          </cell>
          <cell r="F1482" t="str">
            <v>h</v>
          </cell>
        </row>
        <row r="1483">
          <cell r="B1483" t="str">
            <v>15.1.233</v>
          </cell>
          <cell r="D1483" t="str">
            <v>72.16.01.03</v>
          </cell>
          <cell r="E1483" t="str">
            <v>CHAS.US.L.A.10,5 C-C</v>
          </cell>
          <cell r="F1483" t="str">
            <v>h</v>
          </cell>
        </row>
        <row r="1484">
          <cell r="B1484" t="str">
            <v>15.1.234</v>
          </cell>
          <cell r="D1484" t="str">
            <v>72.16.01.04</v>
          </cell>
          <cell r="E1484" t="str">
            <v>CHAS.US.L.A.10,5 C-D</v>
          </cell>
          <cell r="F1484" t="str">
            <v>h</v>
          </cell>
        </row>
        <row r="1485">
          <cell r="B1485" t="str">
            <v>15.1.235</v>
          </cell>
          <cell r="D1485" t="str">
            <v>72.16.01.05</v>
          </cell>
          <cell r="E1485" t="str">
            <v>CHAS.US.L.A.10,5 C-E</v>
          </cell>
          <cell r="F1485" t="str">
            <v>km</v>
          </cell>
        </row>
        <row r="1486">
          <cell r="B1486" t="str">
            <v>15.1.236</v>
          </cell>
          <cell r="D1486" t="str">
            <v>72.16.02.01</v>
          </cell>
          <cell r="E1486" t="str">
            <v>CHAS.US.M.P.9M3 C-A</v>
          </cell>
          <cell r="F1486" t="str">
            <v>h</v>
          </cell>
        </row>
        <row r="1487">
          <cell r="B1487" t="str">
            <v>15.1.237</v>
          </cell>
          <cell r="D1487" t="str">
            <v>72.16.02.02</v>
          </cell>
          <cell r="E1487" t="str">
            <v>CHAS.US.M.P.9M3 C-B</v>
          </cell>
          <cell r="F1487" t="str">
            <v>h</v>
          </cell>
        </row>
        <row r="1488">
          <cell r="B1488" t="str">
            <v>15.1.238</v>
          </cell>
          <cell r="D1488" t="str">
            <v>72.16.02.03</v>
          </cell>
          <cell r="E1488" t="str">
            <v>CHAS.US.M.P.9M3 C-C</v>
          </cell>
          <cell r="F1488" t="str">
            <v>h</v>
          </cell>
        </row>
        <row r="1489">
          <cell r="B1489" t="str">
            <v>15.1.239</v>
          </cell>
          <cell r="D1489" t="str">
            <v>72.16.02.04</v>
          </cell>
          <cell r="E1489" t="str">
            <v>CHAS.US.M.P.9M3 C-D</v>
          </cell>
          <cell r="F1489" t="str">
            <v>h</v>
          </cell>
        </row>
        <row r="1490">
          <cell r="B1490" t="str">
            <v>15.1.240</v>
          </cell>
          <cell r="D1490" t="str">
            <v>72.17.01.01</v>
          </cell>
          <cell r="E1490" t="str">
            <v>CHAS.PANT.9M C-A</v>
          </cell>
          <cell r="F1490" t="str">
            <v>h</v>
          </cell>
        </row>
        <row r="1491">
          <cell r="B1491" t="str">
            <v>15.1.241</v>
          </cell>
          <cell r="D1491" t="str">
            <v>72.17.01.02</v>
          </cell>
          <cell r="E1491" t="str">
            <v>CHAS.PANT.9M C-B</v>
          </cell>
          <cell r="F1491" t="str">
            <v>h</v>
          </cell>
        </row>
        <row r="1492">
          <cell r="B1492" t="str">
            <v>15.1.242</v>
          </cell>
          <cell r="D1492" t="str">
            <v>72.17.01.03</v>
          </cell>
          <cell r="E1492" t="str">
            <v>CHAS.PANT.9M C-C</v>
          </cell>
          <cell r="F1492" t="str">
            <v>h</v>
          </cell>
        </row>
        <row r="1493">
          <cell r="B1493" t="str">
            <v>15.1.243</v>
          </cell>
          <cell r="D1493" t="str">
            <v>72.17.01.04</v>
          </cell>
          <cell r="E1493" t="str">
            <v>CHAS.PANT.9M C-D</v>
          </cell>
          <cell r="F1493" t="str">
            <v>h</v>
          </cell>
        </row>
        <row r="1494">
          <cell r="B1494" t="str">
            <v>15.1.244</v>
          </cell>
          <cell r="D1494" t="str">
            <v>72.18.01.01</v>
          </cell>
          <cell r="E1494" t="str">
            <v>CAV.M.CARR.30000 C-A</v>
          </cell>
          <cell r="F1494" t="str">
            <v>h</v>
          </cell>
        </row>
        <row r="1495">
          <cell r="B1495" t="str">
            <v>15.1.245</v>
          </cell>
          <cell r="D1495" t="str">
            <v>72.18.01.02</v>
          </cell>
          <cell r="E1495" t="str">
            <v>CAV.M.CARR.30000 C-B</v>
          </cell>
          <cell r="F1495" t="str">
            <v>h</v>
          </cell>
        </row>
        <row r="1496">
          <cell r="B1496" t="str">
            <v>15.1.246</v>
          </cell>
          <cell r="D1496" t="str">
            <v>72.18.01.03</v>
          </cell>
          <cell r="E1496" t="str">
            <v>CAV.M.CARR.30000 C-C</v>
          </cell>
          <cell r="F1496" t="str">
            <v>h</v>
          </cell>
        </row>
        <row r="1497">
          <cell r="B1497" t="str">
            <v>15.1.247</v>
          </cell>
          <cell r="D1497" t="str">
            <v>72.18.01.04</v>
          </cell>
          <cell r="E1497" t="str">
            <v>CAV.M.CARR.30000 C-D</v>
          </cell>
          <cell r="F1497" t="str">
            <v>h</v>
          </cell>
        </row>
        <row r="1498">
          <cell r="B1498" t="str">
            <v>15.1.248</v>
          </cell>
          <cell r="D1498" t="str">
            <v>72.18.01.05</v>
          </cell>
          <cell r="E1498" t="str">
            <v>CAV.M.CARR.30000 C-E</v>
          </cell>
          <cell r="F1498" t="str">
            <v>km</v>
          </cell>
        </row>
        <row r="1499">
          <cell r="B1499" t="str">
            <v>15.1.249</v>
          </cell>
          <cell r="D1499" t="str">
            <v>72.18.02.01</v>
          </cell>
          <cell r="E1499" t="str">
            <v>CAV.M.PRAN.30000 C-A</v>
          </cell>
          <cell r="F1499" t="str">
            <v>h</v>
          </cell>
        </row>
        <row r="1500">
          <cell r="B1500" t="str">
            <v>15.1.250</v>
          </cell>
          <cell r="D1500" t="str">
            <v>72.18.02.02</v>
          </cell>
          <cell r="E1500" t="str">
            <v>CAV.M.PRAN.30000 C-B</v>
          </cell>
          <cell r="F1500" t="str">
            <v>h</v>
          </cell>
        </row>
        <row r="1501">
          <cell r="B1501" t="str">
            <v>15.1.251</v>
          </cell>
          <cell r="D1501" t="str">
            <v>72.18.02.03</v>
          </cell>
          <cell r="E1501" t="str">
            <v>CAV.M.PRAN.30000 C-C</v>
          </cell>
          <cell r="F1501" t="str">
            <v>h</v>
          </cell>
        </row>
        <row r="1502">
          <cell r="B1502" t="str">
            <v>15.1.252</v>
          </cell>
          <cell r="D1502" t="str">
            <v>72.18.02.04</v>
          </cell>
          <cell r="E1502" t="str">
            <v>CAV.M.PRAN.30000 C-D</v>
          </cell>
          <cell r="F1502" t="str">
            <v>h</v>
          </cell>
        </row>
        <row r="1503">
          <cell r="B1503" t="str">
            <v>15.1.253</v>
          </cell>
          <cell r="D1503" t="str">
            <v>72.18.02.05</v>
          </cell>
          <cell r="E1503" t="str">
            <v>CAV.M.PRAN.30000 C-E</v>
          </cell>
          <cell r="F1503" t="str">
            <v>km</v>
          </cell>
        </row>
        <row r="1504">
          <cell r="B1504" t="str">
            <v>15.1.254</v>
          </cell>
          <cell r="D1504" t="str">
            <v>72.19.01.01</v>
          </cell>
          <cell r="E1504" t="str">
            <v>CAMPANULA C-A</v>
          </cell>
          <cell r="F1504" t="str">
            <v>h</v>
          </cell>
        </row>
        <row r="1505">
          <cell r="B1505" t="str">
            <v>15.1.255</v>
          </cell>
          <cell r="D1505" t="str">
            <v>72.19.01.02</v>
          </cell>
          <cell r="E1505" t="str">
            <v>CAMPANULA C-B</v>
          </cell>
          <cell r="F1505" t="str">
            <v>h</v>
          </cell>
        </row>
        <row r="1506">
          <cell r="B1506" t="str">
            <v>15.1.256</v>
          </cell>
          <cell r="D1506" t="str">
            <v>72.19.01.03</v>
          </cell>
          <cell r="E1506" t="str">
            <v>CAMPANULA C-C</v>
          </cell>
          <cell r="F1506" t="str">
            <v>h</v>
          </cell>
        </row>
        <row r="1507">
          <cell r="B1507" t="str">
            <v>15.1.257</v>
          </cell>
          <cell r="D1507" t="str">
            <v>72.19.01.04</v>
          </cell>
          <cell r="E1507" t="str">
            <v>CAMPANULA C-D</v>
          </cell>
          <cell r="F1507" t="str">
            <v>h</v>
          </cell>
        </row>
        <row r="1508">
          <cell r="B1508" t="str">
            <v>15.1.258</v>
          </cell>
          <cell r="D1508" t="str">
            <v>72.20.01.01</v>
          </cell>
          <cell r="E1508" t="str">
            <v xml:space="preserve">COMP.PERC.M.220 C-A </v>
          </cell>
          <cell r="F1508" t="str">
            <v>h</v>
          </cell>
        </row>
        <row r="1509">
          <cell r="B1509" t="str">
            <v>15.1.259</v>
          </cell>
          <cell r="D1509" t="str">
            <v>72.20.01.02</v>
          </cell>
          <cell r="E1509" t="str">
            <v>COMP.PERC.M.220 C-B</v>
          </cell>
          <cell r="F1509" t="str">
            <v>h</v>
          </cell>
        </row>
        <row r="1510">
          <cell r="B1510" t="str">
            <v>15.1.260</v>
          </cell>
          <cell r="D1510" t="str">
            <v>72.20.01.03</v>
          </cell>
          <cell r="E1510" t="str">
            <v>COMP.PERC.M.220 C-C</v>
          </cell>
          <cell r="F1510" t="str">
            <v>h</v>
          </cell>
        </row>
        <row r="1511">
          <cell r="B1511" t="str">
            <v>15.1.261</v>
          </cell>
          <cell r="D1511" t="str">
            <v>72.20.01.04</v>
          </cell>
          <cell r="E1511" t="str">
            <v>COMP.PERC.M.220 C-D</v>
          </cell>
          <cell r="F1511" t="str">
            <v>h</v>
          </cell>
        </row>
        <row r="1512">
          <cell r="B1512" t="str">
            <v>15.1.262</v>
          </cell>
          <cell r="D1512" t="str">
            <v>72.20.02.01</v>
          </cell>
          <cell r="E1512" t="str">
            <v>COMP.PL.M.1000 C-A</v>
          </cell>
          <cell r="F1512" t="str">
            <v>h</v>
          </cell>
        </row>
        <row r="1513">
          <cell r="B1513" t="str">
            <v>15.1.263</v>
          </cell>
          <cell r="D1513" t="str">
            <v>72.20.02.02</v>
          </cell>
          <cell r="E1513" t="str">
            <v>COMP.PL.M.1000 C-B</v>
          </cell>
          <cell r="F1513" t="str">
            <v>h</v>
          </cell>
        </row>
        <row r="1514">
          <cell r="B1514" t="str">
            <v>15.1.264</v>
          </cell>
          <cell r="D1514" t="str">
            <v>72.20.02.03</v>
          </cell>
          <cell r="E1514" t="str">
            <v>COMP.PL.M.1000 C-C</v>
          </cell>
          <cell r="F1514" t="str">
            <v>h</v>
          </cell>
        </row>
        <row r="1515">
          <cell r="B1515" t="str">
            <v>15.1.265</v>
          </cell>
          <cell r="D1515" t="str">
            <v>72.20.02.04</v>
          </cell>
          <cell r="E1515" t="str">
            <v>COMP.PL.M.1000 C-D</v>
          </cell>
          <cell r="F1515" t="str">
            <v>h</v>
          </cell>
        </row>
        <row r="1516">
          <cell r="B1516" t="str">
            <v>15.1.266</v>
          </cell>
          <cell r="D1516" t="str">
            <v>72.21.01.01</v>
          </cell>
          <cell r="E1516" t="str">
            <v>COMP. XA-90 MWD C-A</v>
          </cell>
          <cell r="F1516" t="str">
            <v>h</v>
          </cell>
        </row>
        <row r="1517">
          <cell r="B1517" t="str">
            <v>15.1.267</v>
          </cell>
          <cell r="D1517" t="str">
            <v>72.21.01.02</v>
          </cell>
          <cell r="E1517" t="str">
            <v>COMP. XA-90 MWD C-B</v>
          </cell>
          <cell r="F1517" t="str">
            <v>h</v>
          </cell>
        </row>
        <row r="1518">
          <cell r="B1518" t="str">
            <v>15.1.268</v>
          </cell>
          <cell r="D1518" t="str">
            <v>72.21.01.03</v>
          </cell>
          <cell r="E1518" t="str">
            <v>COMP. XA-90 MWD C-C</v>
          </cell>
          <cell r="F1518" t="str">
            <v>h</v>
          </cell>
        </row>
        <row r="1519">
          <cell r="B1519" t="str">
            <v>15.1.269</v>
          </cell>
          <cell r="D1519" t="str">
            <v>72.21.01.04</v>
          </cell>
          <cell r="E1519" t="str">
            <v>COMP. XA-90 MWD C-D</v>
          </cell>
          <cell r="F1519" t="str">
            <v>h</v>
          </cell>
        </row>
        <row r="1520">
          <cell r="B1520" t="str">
            <v>15.1.270</v>
          </cell>
          <cell r="D1520" t="str">
            <v>72.21.02.01</v>
          </cell>
          <cell r="E1520" t="str">
            <v>COMP. XA-125 MWD C-A</v>
          </cell>
          <cell r="F1520" t="str">
            <v>h</v>
          </cell>
        </row>
        <row r="1521">
          <cell r="B1521" t="str">
            <v>15.1.271</v>
          </cell>
          <cell r="D1521" t="str">
            <v>72.21.02.02</v>
          </cell>
          <cell r="E1521" t="str">
            <v>COMP. XA-125 MWD C-B</v>
          </cell>
          <cell r="F1521" t="str">
            <v>h</v>
          </cell>
        </row>
        <row r="1522">
          <cell r="B1522" t="str">
            <v>15.1.272</v>
          </cell>
          <cell r="D1522" t="str">
            <v>72.21.02.03</v>
          </cell>
          <cell r="E1522" t="str">
            <v>COMP. XA-125 MWD C-C</v>
          </cell>
          <cell r="F1522" t="str">
            <v>h</v>
          </cell>
        </row>
        <row r="1523">
          <cell r="B1523" t="str">
            <v>15.1.273</v>
          </cell>
          <cell r="D1523" t="str">
            <v>72.21.02.04</v>
          </cell>
          <cell r="E1523" t="str">
            <v>COMP. XA-125 MWD C-D</v>
          </cell>
          <cell r="F1523" t="str">
            <v>h</v>
          </cell>
        </row>
        <row r="1524">
          <cell r="B1524" t="str">
            <v>15.1.274</v>
          </cell>
          <cell r="D1524" t="str">
            <v>72.21.03.01</v>
          </cell>
          <cell r="E1524" t="str">
            <v>COMP. XA-175 MWD C-A</v>
          </cell>
          <cell r="F1524" t="str">
            <v>h</v>
          </cell>
        </row>
        <row r="1525">
          <cell r="B1525" t="str">
            <v>15.1.275</v>
          </cell>
          <cell r="D1525" t="str">
            <v>72.21.03.02</v>
          </cell>
          <cell r="E1525" t="str">
            <v>COMP. XA-175 MWD C-B</v>
          </cell>
          <cell r="F1525" t="str">
            <v>h</v>
          </cell>
        </row>
        <row r="1526">
          <cell r="B1526" t="str">
            <v>15.1.276</v>
          </cell>
          <cell r="D1526" t="str">
            <v>72.21.03.03</v>
          </cell>
          <cell r="E1526" t="str">
            <v>COMP. XA-175 MWD C-C</v>
          </cell>
          <cell r="F1526" t="str">
            <v>h</v>
          </cell>
        </row>
        <row r="1527">
          <cell r="B1527" t="str">
            <v>15.1.277</v>
          </cell>
          <cell r="D1527" t="str">
            <v>72.21.03.04</v>
          </cell>
          <cell r="E1527" t="str">
            <v>COMP. XA-175 MWD C-D</v>
          </cell>
          <cell r="F1527" t="str">
            <v>h</v>
          </cell>
        </row>
        <row r="1528">
          <cell r="B1528" t="str">
            <v>15.1.278</v>
          </cell>
          <cell r="D1528" t="str">
            <v>72.21.04.01</v>
          </cell>
          <cell r="E1528" t="str">
            <v>COMP. XA-360 MWD C-A</v>
          </cell>
          <cell r="F1528" t="str">
            <v>h</v>
          </cell>
        </row>
        <row r="1529">
          <cell r="B1529" t="str">
            <v>15.1.279</v>
          </cell>
          <cell r="D1529" t="str">
            <v>72.21.04.02</v>
          </cell>
          <cell r="E1529" t="str">
            <v>COMP. XA-360 MWD C-B</v>
          </cell>
          <cell r="F1529" t="str">
            <v>h</v>
          </cell>
        </row>
        <row r="1530">
          <cell r="B1530" t="str">
            <v>15.1.280</v>
          </cell>
          <cell r="D1530" t="str">
            <v>72.21.04.03</v>
          </cell>
          <cell r="E1530" t="str">
            <v>COMP. XA-360 MWD C-C</v>
          </cell>
          <cell r="F1530" t="str">
            <v>h</v>
          </cell>
        </row>
        <row r="1531">
          <cell r="B1531" t="str">
            <v>15.1.281</v>
          </cell>
          <cell r="D1531" t="str">
            <v>72.21.04.04</v>
          </cell>
          <cell r="E1531" t="str">
            <v>COMP. XA-360 MWD C-D</v>
          </cell>
          <cell r="F1531" t="str">
            <v>h</v>
          </cell>
        </row>
        <row r="1532">
          <cell r="B1532" t="str">
            <v>15.1.282</v>
          </cell>
          <cell r="D1532" t="str">
            <v>72.22.03.01</v>
          </cell>
          <cell r="E1532" t="str">
            <v>DEM.FAIXA Q. 500L C-A</v>
          </cell>
          <cell r="F1532" t="str">
            <v>h</v>
          </cell>
        </row>
        <row r="1533">
          <cell r="B1533" t="str">
            <v>15.1.283</v>
          </cell>
          <cell r="D1533" t="str">
            <v>72.22.03.02</v>
          </cell>
          <cell r="E1533" t="str">
            <v>DEM.FAIXA Q. 500L C-B</v>
          </cell>
          <cell r="F1533" t="str">
            <v>h</v>
          </cell>
        </row>
        <row r="1534">
          <cell r="B1534" t="str">
            <v>15.1.284</v>
          </cell>
          <cell r="D1534" t="str">
            <v>72.22.03.03</v>
          </cell>
          <cell r="E1534" t="str">
            <v>DEM.FAIXA Q. 500L C-C</v>
          </cell>
          <cell r="F1534" t="str">
            <v>h</v>
          </cell>
        </row>
        <row r="1535">
          <cell r="B1535" t="str">
            <v>15.1.285</v>
          </cell>
          <cell r="D1535" t="str">
            <v>72.22.03.04</v>
          </cell>
          <cell r="E1535" t="str">
            <v>DEM.FAIXA Q. 500L C-D</v>
          </cell>
          <cell r="F1535" t="str">
            <v>h</v>
          </cell>
        </row>
        <row r="1536">
          <cell r="B1536" t="str">
            <v>15.1.286</v>
          </cell>
          <cell r="D1536" t="str">
            <v>72.23.01.01</v>
          </cell>
          <cell r="E1536" t="str">
            <v>DIST.A.S/E 1000 C-A</v>
          </cell>
          <cell r="F1536" t="str">
            <v>h</v>
          </cell>
        </row>
        <row r="1537">
          <cell r="B1537" t="str">
            <v>15.1.287</v>
          </cell>
          <cell r="D1537" t="str">
            <v>72.23.01.02</v>
          </cell>
          <cell r="E1537" t="str">
            <v>DIST.A.S/E 1000 C-B</v>
          </cell>
          <cell r="F1537" t="str">
            <v>h</v>
          </cell>
        </row>
        <row r="1538">
          <cell r="B1538" t="str">
            <v>15.1.288</v>
          </cell>
          <cell r="D1538" t="str">
            <v>72.23.01.03</v>
          </cell>
          <cell r="E1538" t="str">
            <v>DIST.A.S/E 1000 C-C</v>
          </cell>
          <cell r="F1538" t="str">
            <v>h</v>
          </cell>
        </row>
        <row r="1539">
          <cell r="B1539" t="str">
            <v>15.1.289</v>
          </cell>
          <cell r="D1539" t="str">
            <v>72.23.01.04</v>
          </cell>
          <cell r="E1539" t="str">
            <v>DIST.A.S/E 1000 C-D</v>
          </cell>
          <cell r="F1539" t="str">
            <v>h</v>
          </cell>
        </row>
        <row r="1540">
          <cell r="B1540" t="str">
            <v>15.1.290</v>
          </cell>
          <cell r="D1540" t="str">
            <v>72.23.02.01</v>
          </cell>
          <cell r="E1540" t="str">
            <v>DIST.AGR.600T/H C-A</v>
          </cell>
          <cell r="F1540" t="str">
            <v>h</v>
          </cell>
        </row>
        <row r="1541">
          <cell r="B1541" t="str">
            <v>15.1.291</v>
          </cell>
          <cell r="D1541" t="str">
            <v>72.23.02.02</v>
          </cell>
          <cell r="E1541" t="str">
            <v>DIST.AGR.600T/H C-B</v>
          </cell>
          <cell r="F1541" t="str">
            <v>h</v>
          </cell>
        </row>
        <row r="1542">
          <cell r="B1542" t="str">
            <v>15.1.292</v>
          </cell>
          <cell r="D1542" t="str">
            <v>72.23.02.03</v>
          </cell>
          <cell r="E1542" t="str">
            <v>DIST.AGR.600T/H C-C</v>
          </cell>
          <cell r="F1542" t="str">
            <v>h</v>
          </cell>
        </row>
        <row r="1543">
          <cell r="B1543" t="str">
            <v>15.1.293</v>
          </cell>
          <cell r="D1543" t="str">
            <v>72.23.02.04</v>
          </cell>
          <cell r="E1543" t="str">
            <v>DIST.AGR.600T/H C-D</v>
          </cell>
          <cell r="F1543" t="str">
            <v>h</v>
          </cell>
        </row>
        <row r="1544">
          <cell r="B1544" t="str">
            <v>15.1.294</v>
          </cell>
          <cell r="D1544" t="str">
            <v>72.23.03.01</v>
          </cell>
          <cell r="E1544" t="str">
            <v>DISTR.ASF.R.2400 C-A</v>
          </cell>
          <cell r="F1544" t="str">
            <v>h</v>
          </cell>
        </row>
        <row r="1545">
          <cell r="B1545" t="str">
            <v>15.1.295</v>
          </cell>
          <cell r="D1545" t="str">
            <v>72.23.03.02</v>
          </cell>
          <cell r="E1545" t="str">
            <v>DISTR.ASF.R.2400 C-B</v>
          </cell>
          <cell r="F1545" t="str">
            <v>h</v>
          </cell>
        </row>
        <row r="1546">
          <cell r="B1546" t="str">
            <v>15.1.296</v>
          </cell>
          <cell r="D1546" t="str">
            <v>72.23.03.03</v>
          </cell>
          <cell r="E1546" t="str">
            <v>DISTR.ASF.R.2400 C-C</v>
          </cell>
          <cell r="F1546" t="str">
            <v>h</v>
          </cell>
        </row>
        <row r="1547">
          <cell r="B1547" t="str">
            <v>15.1.297</v>
          </cell>
          <cell r="D1547" t="str">
            <v>72.23.03.04</v>
          </cell>
          <cell r="E1547" t="str">
            <v>DISTR.ASF.R.2400 C-D</v>
          </cell>
          <cell r="F1547" t="str">
            <v>h</v>
          </cell>
        </row>
        <row r="1548">
          <cell r="B1548" t="str">
            <v>15.1.298</v>
          </cell>
          <cell r="D1548" t="str">
            <v>72.24.01.01</v>
          </cell>
          <cell r="E1548" t="str">
            <v>DIST.AD. SEM.700L C-A</v>
          </cell>
          <cell r="F1548" t="str">
            <v>h</v>
          </cell>
        </row>
        <row r="1549">
          <cell r="B1549" t="str">
            <v>15.1.299</v>
          </cell>
          <cell r="D1549" t="str">
            <v>72.24.01.02</v>
          </cell>
          <cell r="E1549" t="str">
            <v>DIST.AD. SEM.700L C-B</v>
          </cell>
          <cell r="F1549" t="str">
            <v>h</v>
          </cell>
        </row>
        <row r="1550">
          <cell r="B1550" t="str">
            <v>15.1.300</v>
          </cell>
          <cell r="D1550" t="str">
            <v>72.24.01.03</v>
          </cell>
          <cell r="E1550" t="str">
            <v>DIST.AD. SEM.700L C-C</v>
          </cell>
          <cell r="F1550" t="str">
            <v>h</v>
          </cell>
        </row>
        <row r="1551">
          <cell r="B1551" t="str">
            <v>15.1.301</v>
          </cell>
          <cell r="D1551" t="str">
            <v>72.24.01.04</v>
          </cell>
          <cell r="E1551" t="str">
            <v>DIST.AD. SEM.700L C-D</v>
          </cell>
          <cell r="F1551" t="str">
            <v>h</v>
          </cell>
        </row>
        <row r="1552">
          <cell r="B1552" t="str">
            <v>15.1.302</v>
          </cell>
          <cell r="D1552" t="str">
            <v>72.25.01.01</v>
          </cell>
          <cell r="E1552" t="str">
            <v>DRAGA C/EMB.A.400 C-A</v>
          </cell>
          <cell r="F1552" t="str">
            <v>h</v>
          </cell>
        </row>
        <row r="1553">
          <cell r="B1553" t="str">
            <v>15.1.303</v>
          </cell>
          <cell r="D1553" t="str">
            <v>72.25.01.02</v>
          </cell>
          <cell r="E1553" t="str">
            <v>DRAGA C/EMB.A.400 C-B</v>
          </cell>
          <cell r="F1553" t="str">
            <v>h</v>
          </cell>
        </row>
        <row r="1554">
          <cell r="B1554" t="str">
            <v>15.1.304</v>
          </cell>
          <cell r="D1554" t="str">
            <v>72.25.01.03</v>
          </cell>
          <cell r="E1554" t="str">
            <v>DRAGA C/EMB.A.400 C-C h</v>
          </cell>
          <cell r="F1554" t="str">
            <v>h</v>
          </cell>
        </row>
        <row r="1555">
          <cell r="B1555" t="str">
            <v>15.1.305</v>
          </cell>
          <cell r="D1555" t="str">
            <v>72.25.01.04</v>
          </cell>
          <cell r="E1555" t="str">
            <v>DRAGA C/EMB.A.400 C-D</v>
          </cell>
          <cell r="F1555" t="str">
            <v>h</v>
          </cell>
        </row>
        <row r="1556">
          <cell r="B1556" t="str">
            <v>15.1.306</v>
          </cell>
          <cell r="D1556" t="str">
            <v>72.26.01.01</v>
          </cell>
          <cell r="E1556" t="str">
            <v>EQUIP.VIS.OAE 25M C-A</v>
          </cell>
          <cell r="F1556" t="str">
            <v>h</v>
          </cell>
        </row>
        <row r="1557">
          <cell r="B1557" t="str">
            <v>15.1.307</v>
          </cell>
          <cell r="D1557" t="str">
            <v>72.26.01.02</v>
          </cell>
          <cell r="E1557" t="str">
            <v>EQUIP.VIS.OAE 25M C-B</v>
          </cell>
          <cell r="F1557" t="str">
            <v>h</v>
          </cell>
        </row>
        <row r="1558">
          <cell r="B1558" t="str">
            <v>15.1.308</v>
          </cell>
          <cell r="D1558" t="str">
            <v>72.26.01.03</v>
          </cell>
          <cell r="E1558" t="str">
            <v>EQUIP.VIS.OAE 25M C-C</v>
          </cell>
          <cell r="F1558" t="str">
            <v>h</v>
          </cell>
        </row>
        <row r="1559">
          <cell r="B1559" t="str">
            <v>15.1.309</v>
          </cell>
          <cell r="D1559" t="str">
            <v>72.26.01.04</v>
          </cell>
          <cell r="E1559" t="str">
            <v>EQUIP.VIS.OAE 25M C-D</v>
          </cell>
          <cell r="F1559" t="str">
            <v>h</v>
          </cell>
        </row>
        <row r="1560">
          <cell r="B1560" t="str">
            <v>15.1.310</v>
          </cell>
          <cell r="D1560" t="str">
            <v>72.26.02.01</v>
          </cell>
          <cell r="E1560" t="str">
            <v>EQ.VIS.OAE 12,14M C-A</v>
          </cell>
          <cell r="F1560" t="str">
            <v>h</v>
          </cell>
        </row>
        <row r="1561">
          <cell r="B1561" t="str">
            <v>15.1.311</v>
          </cell>
          <cell r="D1561" t="str">
            <v>72.26.02.02</v>
          </cell>
          <cell r="E1561" t="str">
            <v>EQ.VIS.OAE 12,14M C-B</v>
          </cell>
          <cell r="F1561" t="str">
            <v>h</v>
          </cell>
        </row>
        <row r="1562">
          <cell r="B1562" t="str">
            <v>15.1.312</v>
          </cell>
          <cell r="D1562" t="str">
            <v>72.26.02.03</v>
          </cell>
          <cell r="E1562" t="str">
            <v>EQ.VIS.OAE 12,14M C-C</v>
          </cell>
          <cell r="F1562" t="str">
            <v>h</v>
          </cell>
        </row>
        <row r="1563">
          <cell r="B1563" t="str">
            <v>15.1.313</v>
          </cell>
          <cell r="D1563" t="str">
            <v>72.26.02.04</v>
          </cell>
          <cell r="E1563" t="str">
            <v xml:space="preserve">EQ.VIS.OAE 12,14M C-D </v>
          </cell>
          <cell r="F1563" t="str">
            <v>h</v>
          </cell>
        </row>
        <row r="1564">
          <cell r="B1564" t="str">
            <v>15.1.314</v>
          </cell>
          <cell r="D1564" t="str">
            <v>72.26.03.01</v>
          </cell>
          <cell r="E1564" t="str">
            <v>EQ.VIS.OAE 7,62M C-A</v>
          </cell>
          <cell r="F1564" t="str">
            <v>h</v>
          </cell>
        </row>
        <row r="1565">
          <cell r="B1565" t="str">
            <v>15.1.315</v>
          </cell>
          <cell r="D1565" t="str">
            <v>72.26.03.02</v>
          </cell>
          <cell r="E1565" t="str">
            <v>EQ.VIS.OAE 7,62M C-B</v>
          </cell>
          <cell r="F1565" t="str">
            <v>h</v>
          </cell>
        </row>
        <row r="1566">
          <cell r="B1566" t="str">
            <v>15.1.316</v>
          </cell>
          <cell r="D1566" t="str">
            <v>72.26.03.03</v>
          </cell>
          <cell r="E1566" t="str">
            <v>EQ.VIS.OAE 7,62M C-C</v>
          </cell>
          <cell r="F1566" t="str">
            <v>h</v>
          </cell>
        </row>
        <row r="1567">
          <cell r="B1567" t="str">
            <v>15.1.317</v>
          </cell>
          <cell r="D1567" t="str">
            <v>72.26.03.04</v>
          </cell>
          <cell r="E1567" t="str">
            <v>EQ.VIS.OAE 7,62M C-D</v>
          </cell>
          <cell r="F1567" t="str">
            <v>h</v>
          </cell>
        </row>
        <row r="1568">
          <cell r="B1568" t="str">
            <v>15.1.318</v>
          </cell>
          <cell r="D1568" t="str">
            <v xml:space="preserve">72.26.04.06 </v>
          </cell>
          <cell r="E1568" t="str">
            <v>E. LAB. CAMPO/SEDE C-F</v>
          </cell>
          <cell r="F1568" t="str">
            <v>equip. mensal</v>
          </cell>
        </row>
        <row r="1569">
          <cell r="B1569" t="str">
            <v>15.1.319</v>
          </cell>
          <cell r="D1569" t="str">
            <v>72.27.01.01</v>
          </cell>
          <cell r="E1569" t="str">
            <v>ESC.H.S/ES.0,7M3 C-A</v>
          </cell>
          <cell r="F1569" t="str">
            <v>h</v>
          </cell>
        </row>
        <row r="1570">
          <cell r="B1570" t="str">
            <v>15.1.320</v>
          </cell>
          <cell r="D1570" t="str">
            <v>72.27.01.02</v>
          </cell>
          <cell r="E1570" t="str">
            <v>ESC.H.S/ES.0,7M3 C-B</v>
          </cell>
          <cell r="F1570" t="str">
            <v>h</v>
          </cell>
        </row>
        <row r="1571">
          <cell r="B1571" t="str">
            <v>15.1.321</v>
          </cell>
          <cell r="D1571" t="str">
            <v>72.27.01.03</v>
          </cell>
          <cell r="E1571" t="str">
            <v>ESC.H.S/ES.0,7M3 C-C</v>
          </cell>
          <cell r="F1571" t="str">
            <v>h</v>
          </cell>
        </row>
        <row r="1572">
          <cell r="B1572" t="str">
            <v>15.1.322</v>
          </cell>
          <cell r="D1572" t="str">
            <v>72.27.01.04</v>
          </cell>
          <cell r="E1572" t="str">
            <v>ESC.H.S/ES.0,7M3 C-D</v>
          </cell>
          <cell r="F1572" t="str">
            <v>h</v>
          </cell>
        </row>
        <row r="1573">
          <cell r="B1573" t="str">
            <v>15.1.323</v>
          </cell>
          <cell r="D1573" t="str">
            <v>72.27.02.01</v>
          </cell>
          <cell r="E1573" t="str">
            <v>ESC.H.S/ES.0,6M3 C-A</v>
          </cell>
          <cell r="F1573" t="str">
            <v>h</v>
          </cell>
        </row>
        <row r="1574">
          <cell r="B1574" t="str">
            <v>15.1.324</v>
          </cell>
          <cell r="D1574" t="str">
            <v>72.27.02.02</v>
          </cell>
          <cell r="E1574" t="str">
            <v xml:space="preserve">ESC.H.S/ES.0,6M3 C-B </v>
          </cell>
          <cell r="F1574" t="str">
            <v>h</v>
          </cell>
        </row>
        <row r="1575">
          <cell r="B1575" t="str">
            <v>15.1.325</v>
          </cell>
          <cell r="D1575" t="str">
            <v>72.27.02.03</v>
          </cell>
          <cell r="E1575" t="str">
            <v>ESC.H.S/ES.0,6M3 C-C</v>
          </cell>
          <cell r="F1575" t="str">
            <v>h</v>
          </cell>
        </row>
        <row r="1576">
          <cell r="B1576" t="str">
            <v>15.1.326</v>
          </cell>
          <cell r="D1576" t="str">
            <v>72.27.02.04</v>
          </cell>
          <cell r="E1576" t="str">
            <v>ESC.H.S/ES.0,6M3 C-D</v>
          </cell>
          <cell r="F1576" t="str">
            <v>h</v>
          </cell>
        </row>
        <row r="1577">
          <cell r="B1577" t="str">
            <v>15.1.327</v>
          </cell>
          <cell r="D1577" t="str">
            <v>72.27.03.01</v>
          </cell>
          <cell r="E1577" t="str">
            <v xml:space="preserve">ESC.H.S/ES.0,62M3 C-A </v>
          </cell>
          <cell r="F1577" t="str">
            <v>h</v>
          </cell>
        </row>
        <row r="1578">
          <cell r="B1578" t="str">
            <v>15.1.328</v>
          </cell>
          <cell r="D1578" t="str">
            <v>72.27.03.02</v>
          </cell>
          <cell r="E1578" t="str">
            <v>ESC.H.S/ES.0,62M3 C-B</v>
          </cell>
          <cell r="F1578" t="str">
            <v>h</v>
          </cell>
        </row>
        <row r="1579">
          <cell r="B1579" t="str">
            <v>15.1.329</v>
          </cell>
          <cell r="D1579" t="str">
            <v>72.27.03.03</v>
          </cell>
          <cell r="E1579" t="str">
            <v>ESC.H.S/ES.0,62M3 C-C</v>
          </cell>
          <cell r="F1579" t="str">
            <v>h</v>
          </cell>
        </row>
        <row r="1580">
          <cell r="B1580" t="str">
            <v>15.1.330</v>
          </cell>
          <cell r="D1580" t="str">
            <v>72.27.03.04</v>
          </cell>
          <cell r="E1580" t="str">
            <v>ESC.H.S/ES.0,62M3 C-D</v>
          </cell>
          <cell r="F1580" t="str">
            <v>h</v>
          </cell>
        </row>
        <row r="1581">
          <cell r="B1581" t="str">
            <v>15.1.331</v>
          </cell>
          <cell r="D1581" t="str">
            <v>72.27.04.01</v>
          </cell>
          <cell r="E1581" t="str">
            <v>ESC.H.S/ES.2,2M3 C-A</v>
          </cell>
          <cell r="F1581" t="str">
            <v>h</v>
          </cell>
        </row>
        <row r="1582">
          <cell r="B1582" t="str">
            <v>15.1.332</v>
          </cell>
          <cell r="D1582" t="str">
            <v>72.27.04.02</v>
          </cell>
          <cell r="E1582" t="str">
            <v>ESC.H.S/ES.2,2M3 C-B</v>
          </cell>
          <cell r="F1582" t="str">
            <v>h</v>
          </cell>
        </row>
        <row r="1583">
          <cell r="B1583" t="str">
            <v>15.1.333</v>
          </cell>
          <cell r="D1583" t="str">
            <v>72.27.04.03</v>
          </cell>
          <cell r="E1583" t="str">
            <v>ESC.H.S/ES.2,2M3 C-C</v>
          </cell>
          <cell r="F1583" t="str">
            <v>h</v>
          </cell>
        </row>
        <row r="1584">
          <cell r="B1584" t="str">
            <v>15.1.334</v>
          </cell>
          <cell r="D1584" t="str">
            <v>72.27.04.04</v>
          </cell>
          <cell r="E1584" t="str">
            <v>ESC.H.S/ES.2,2M3 C-D</v>
          </cell>
          <cell r="F1584" t="str">
            <v>h</v>
          </cell>
        </row>
        <row r="1585">
          <cell r="B1585" t="str">
            <v>15.1.335</v>
          </cell>
          <cell r="D1585" t="str">
            <v>72.27.05.01</v>
          </cell>
          <cell r="E1585" t="str">
            <v>ESC.H.S/PN0,25M3 C-A</v>
          </cell>
          <cell r="F1585" t="str">
            <v>h</v>
          </cell>
        </row>
        <row r="1586">
          <cell r="B1586" t="str">
            <v>15.1.336</v>
          </cell>
          <cell r="D1586" t="str">
            <v>72.27.05.02</v>
          </cell>
          <cell r="E1586" t="str">
            <v>ESC.H.S/PN0,25M3 C-B</v>
          </cell>
          <cell r="F1586" t="str">
            <v>h</v>
          </cell>
        </row>
        <row r="1587">
          <cell r="B1587" t="str">
            <v>15.1.337</v>
          </cell>
          <cell r="D1587" t="str">
            <v>72.27.05.03</v>
          </cell>
          <cell r="E1587" t="str">
            <v>ESC.H.S/PN0,25M3 C-C</v>
          </cell>
          <cell r="F1587" t="str">
            <v>h</v>
          </cell>
        </row>
        <row r="1588">
          <cell r="B1588" t="str">
            <v>15.1.338</v>
          </cell>
          <cell r="D1588" t="str">
            <v>72.27.05.04</v>
          </cell>
          <cell r="E1588" t="str">
            <v>ESC.H.S/PN0,25M3 C-D</v>
          </cell>
          <cell r="F1588" t="str">
            <v>h</v>
          </cell>
        </row>
        <row r="1589">
          <cell r="B1589" t="str">
            <v>15.1.339</v>
          </cell>
          <cell r="D1589" t="str">
            <v>72.28.01.01</v>
          </cell>
          <cell r="E1589" t="str">
            <v>EMPILHAD.2500KG C-A</v>
          </cell>
          <cell r="F1589" t="str">
            <v>h</v>
          </cell>
        </row>
        <row r="1590">
          <cell r="B1590" t="str">
            <v>15.1.340</v>
          </cell>
          <cell r="D1590" t="str">
            <v>72.28.01.02</v>
          </cell>
          <cell r="E1590" t="str">
            <v>EMPILHAD.2500KG C-B</v>
          </cell>
          <cell r="F1590" t="str">
            <v>h</v>
          </cell>
        </row>
        <row r="1591">
          <cell r="B1591" t="str">
            <v>15.1.341</v>
          </cell>
          <cell r="D1591" t="str">
            <v>72.28.01.03</v>
          </cell>
          <cell r="E1591" t="str">
            <v xml:space="preserve">EMPILHAD.2500KG C-C </v>
          </cell>
          <cell r="F1591" t="str">
            <v>h</v>
          </cell>
        </row>
        <row r="1592">
          <cell r="B1592" t="str">
            <v>15.1.342</v>
          </cell>
          <cell r="D1592" t="str">
            <v>72.28.01.04</v>
          </cell>
          <cell r="E1592" t="str">
            <v>EMPILHAD.2500KG C-D</v>
          </cell>
          <cell r="F1592" t="str">
            <v>h</v>
          </cell>
        </row>
        <row r="1593">
          <cell r="B1593" t="str">
            <v>15.1.343</v>
          </cell>
          <cell r="D1593" t="str">
            <v>72.28.02.01</v>
          </cell>
          <cell r="E1593" t="str">
            <v>EMPILHAD.5000KG C-A</v>
          </cell>
          <cell r="F1593" t="str">
            <v>h</v>
          </cell>
        </row>
        <row r="1594">
          <cell r="B1594" t="str">
            <v>15.1.344</v>
          </cell>
          <cell r="D1594" t="str">
            <v>72.28.02.02</v>
          </cell>
          <cell r="E1594" t="str">
            <v>EMPILHAD.5000KG C-B</v>
          </cell>
          <cell r="F1594" t="str">
            <v>h</v>
          </cell>
        </row>
        <row r="1595">
          <cell r="B1595" t="str">
            <v>15.1.345</v>
          </cell>
          <cell r="D1595" t="str">
            <v>72.28.02.03</v>
          </cell>
          <cell r="E1595" t="str">
            <v>EMPILHAD.5000KG C-C</v>
          </cell>
          <cell r="F1595" t="str">
            <v>h</v>
          </cell>
        </row>
        <row r="1596">
          <cell r="B1596" t="str">
            <v>15.1.346</v>
          </cell>
          <cell r="D1596" t="str">
            <v>72.28.02.04</v>
          </cell>
          <cell r="E1596" t="str">
            <v>EMPILHAD.5000KG C-D</v>
          </cell>
          <cell r="F1596" t="str">
            <v>h</v>
          </cell>
        </row>
        <row r="1597">
          <cell r="B1597" t="str">
            <v>15.1.347</v>
          </cell>
          <cell r="D1597" t="str">
            <v>72.29.01.01</v>
          </cell>
          <cell r="E1597" t="str">
            <v>FRES.F.S/PN 150 C-A</v>
          </cell>
          <cell r="F1597" t="str">
            <v>h</v>
          </cell>
        </row>
        <row r="1598">
          <cell r="B1598" t="str">
            <v>15.1.348</v>
          </cell>
          <cell r="D1598" t="str">
            <v>72.29.01.02</v>
          </cell>
          <cell r="E1598" t="str">
            <v>FRES.F.S/PN 150 C-B</v>
          </cell>
          <cell r="F1598" t="str">
            <v>h</v>
          </cell>
        </row>
        <row r="1599">
          <cell r="B1599" t="str">
            <v>15.1.349</v>
          </cell>
          <cell r="D1599" t="str">
            <v>72.29.01.03</v>
          </cell>
          <cell r="E1599" t="str">
            <v xml:space="preserve">FRES.F.S/PN 150 C-C </v>
          </cell>
          <cell r="F1599" t="str">
            <v>h</v>
          </cell>
        </row>
        <row r="1600">
          <cell r="B1600" t="str">
            <v>15.1.350</v>
          </cell>
          <cell r="D1600" t="str">
            <v>72.29.01.04</v>
          </cell>
          <cell r="E1600" t="str">
            <v>FRES.F.S/PN 150 C-D</v>
          </cell>
          <cell r="F1600" t="str">
            <v>h</v>
          </cell>
        </row>
        <row r="1601">
          <cell r="B1601" t="str">
            <v>15.1.351</v>
          </cell>
          <cell r="D1601" t="str">
            <v>72.29.02.01</v>
          </cell>
          <cell r="E1601" t="str">
            <v>FRES.F.S/EST.403 C-A</v>
          </cell>
          <cell r="F1601" t="str">
            <v>h</v>
          </cell>
        </row>
        <row r="1602">
          <cell r="B1602" t="str">
            <v>15.1.352</v>
          </cell>
          <cell r="D1602" t="str">
            <v>72.29.02.02</v>
          </cell>
          <cell r="E1602" t="str">
            <v>FRES.F.S/EST.403 C-B</v>
          </cell>
          <cell r="F1602" t="str">
            <v>h</v>
          </cell>
        </row>
        <row r="1603">
          <cell r="B1603" t="str">
            <v>15.1.353</v>
          </cell>
          <cell r="D1603" t="str">
            <v>72.29.02.03</v>
          </cell>
          <cell r="E1603" t="str">
            <v>FRES.F.S/EST.403 C-C</v>
          </cell>
          <cell r="F1603" t="str">
            <v>h</v>
          </cell>
        </row>
        <row r="1604">
          <cell r="B1604" t="str">
            <v>15.1.354</v>
          </cell>
          <cell r="D1604" t="str">
            <v>72.29.02.04</v>
          </cell>
          <cell r="E1604" t="str">
            <v>FRES.F.S/EST.403 C-D</v>
          </cell>
          <cell r="F1604" t="str">
            <v>h</v>
          </cell>
        </row>
        <row r="1605">
          <cell r="B1605" t="str">
            <v>15.1.355</v>
          </cell>
          <cell r="D1605" t="str">
            <v>72.31.01.01</v>
          </cell>
          <cell r="E1605" t="str">
            <v>GRUP.GERAD.40KVA C-A</v>
          </cell>
          <cell r="F1605" t="str">
            <v>h</v>
          </cell>
        </row>
        <row r="1606">
          <cell r="B1606" t="str">
            <v>15.1.356</v>
          </cell>
          <cell r="D1606" t="str">
            <v>72.31.01.02</v>
          </cell>
          <cell r="E1606" t="str">
            <v>GRUP.GERAD.40KVA C-B</v>
          </cell>
          <cell r="F1606" t="str">
            <v>h</v>
          </cell>
        </row>
        <row r="1607">
          <cell r="B1607" t="str">
            <v>15.1.357</v>
          </cell>
          <cell r="D1607" t="str">
            <v>72.31.01.03</v>
          </cell>
          <cell r="E1607" t="str">
            <v>GRUP.GERAD.40KVA C-C</v>
          </cell>
          <cell r="F1607" t="str">
            <v>h</v>
          </cell>
        </row>
        <row r="1608">
          <cell r="B1608" t="str">
            <v>15.1.358</v>
          </cell>
          <cell r="D1608" t="str">
            <v>72.31.01.04</v>
          </cell>
          <cell r="E1608" t="str">
            <v>GRUP.GERAD.40 KVA C-D</v>
          </cell>
          <cell r="F1608" t="str">
            <v>h</v>
          </cell>
        </row>
        <row r="1609">
          <cell r="B1609" t="str">
            <v>15.1.359</v>
          </cell>
          <cell r="D1609" t="str">
            <v>72.31.02.01</v>
          </cell>
          <cell r="E1609" t="str">
            <v>GRUP.GERAD.55 KVA C-A</v>
          </cell>
          <cell r="F1609" t="str">
            <v>h</v>
          </cell>
        </row>
        <row r="1610">
          <cell r="B1610" t="str">
            <v>15.1.360</v>
          </cell>
          <cell r="D1610" t="str">
            <v>72.31.02.02</v>
          </cell>
          <cell r="E1610" t="str">
            <v>GRUP.GERAD.55 KVA C-B</v>
          </cell>
          <cell r="F1610" t="str">
            <v>h</v>
          </cell>
        </row>
        <row r="1611">
          <cell r="B1611" t="str">
            <v>15.1.361</v>
          </cell>
          <cell r="D1611" t="str">
            <v>72.31.02.03</v>
          </cell>
          <cell r="E1611" t="str">
            <v>GRUP.GERAD.55 KVA C-C</v>
          </cell>
          <cell r="F1611" t="str">
            <v>h</v>
          </cell>
        </row>
        <row r="1612">
          <cell r="B1612" t="str">
            <v>15.1.362</v>
          </cell>
          <cell r="D1612" t="str">
            <v>72.31.02.04</v>
          </cell>
          <cell r="E1612" t="str">
            <v>GRUP.GERAD.55 KVA C-D</v>
          </cell>
          <cell r="F1612" t="str">
            <v>h</v>
          </cell>
        </row>
        <row r="1613">
          <cell r="B1613" t="str">
            <v>15.1.363</v>
          </cell>
          <cell r="D1613" t="str">
            <v>72.31.03.01</v>
          </cell>
          <cell r="E1613" t="str">
            <v>GRUP.GERAD.83 KVA C-A</v>
          </cell>
          <cell r="F1613" t="str">
            <v>h</v>
          </cell>
        </row>
        <row r="1614">
          <cell r="B1614" t="str">
            <v>15.1.364</v>
          </cell>
          <cell r="D1614" t="str">
            <v>72.31.03.02</v>
          </cell>
          <cell r="E1614" t="str">
            <v>GRUP.GERAD.83 KVA C-B</v>
          </cell>
          <cell r="F1614" t="str">
            <v>h</v>
          </cell>
        </row>
        <row r="1615">
          <cell r="B1615" t="str">
            <v>15.1.365</v>
          </cell>
          <cell r="D1615" t="str">
            <v>72.31.03.03</v>
          </cell>
          <cell r="E1615" t="str">
            <v>GRUP.GERAD.83 KVA C-C</v>
          </cell>
          <cell r="F1615" t="str">
            <v>h</v>
          </cell>
        </row>
        <row r="1616">
          <cell r="B1616" t="str">
            <v>15.1.366</v>
          </cell>
          <cell r="D1616" t="str">
            <v>72.31.03.04</v>
          </cell>
          <cell r="E1616" t="str">
            <v>GRUP.GERAD.83 KVA C-D</v>
          </cell>
          <cell r="F1616" t="str">
            <v>h</v>
          </cell>
        </row>
        <row r="1617">
          <cell r="B1617" t="str">
            <v>15.1.367</v>
          </cell>
          <cell r="D1617" t="str">
            <v>72.31.04.01</v>
          </cell>
          <cell r="E1617" t="str">
            <v>G.GERADOR 115 KVA C-A</v>
          </cell>
          <cell r="F1617" t="str">
            <v>h</v>
          </cell>
        </row>
        <row r="1618">
          <cell r="B1618" t="str">
            <v>15.1.368</v>
          </cell>
          <cell r="D1618" t="str">
            <v>72.31.04.02</v>
          </cell>
          <cell r="E1618" t="str">
            <v>G.GERADOR 115 KVA C-B</v>
          </cell>
          <cell r="F1618" t="str">
            <v>h</v>
          </cell>
        </row>
        <row r="1619">
          <cell r="B1619" t="str">
            <v>15.1.369</v>
          </cell>
          <cell r="D1619" t="str">
            <v>72.31.04.03</v>
          </cell>
          <cell r="E1619" t="str">
            <v>G.GERADOR 115 KVA C-C</v>
          </cell>
          <cell r="F1619" t="str">
            <v>h</v>
          </cell>
        </row>
        <row r="1620">
          <cell r="B1620" t="str">
            <v>15.1.370</v>
          </cell>
          <cell r="D1620" t="str">
            <v>72.31.04.04</v>
          </cell>
          <cell r="E1620" t="str">
            <v>G.GERADOR 115 KVA C-D</v>
          </cell>
          <cell r="F1620" t="str">
            <v>h</v>
          </cell>
        </row>
        <row r="1621">
          <cell r="B1621" t="str">
            <v>15.1.371</v>
          </cell>
          <cell r="D1621" t="str">
            <v>72.31.05.01</v>
          </cell>
          <cell r="E1621" t="str">
            <v>G.GER.POR.3,5KVA C-A</v>
          </cell>
          <cell r="F1621" t="str">
            <v>h</v>
          </cell>
        </row>
        <row r="1622">
          <cell r="B1622" t="str">
            <v>15.1.372</v>
          </cell>
          <cell r="D1622" t="str">
            <v>72.31.05.02</v>
          </cell>
          <cell r="E1622" t="str">
            <v>G.GER.POR.3,5KVA C-B</v>
          </cell>
          <cell r="F1622" t="str">
            <v>h</v>
          </cell>
        </row>
        <row r="1623">
          <cell r="B1623" t="str">
            <v>15.1.373</v>
          </cell>
          <cell r="D1623" t="str">
            <v>72.31.05.03</v>
          </cell>
          <cell r="E1623" t="str">
            <v>G.GER.POR.3,5KVA C-C</v>
          </cell>
          <cell r="F1623" t="str">
            <v>h</v>
          </cell>
        </row>
        <row r="1624">
          <cell r="B1624" t="str">
            <v>15.1.374</v>
          </cell>
          <cell r="D1624" t="str">
            <v>72.31.05.04</v>
          </cell>
          <cell r="E1624" t="str">
            <v>G.GER.POR.3,5KVA C-D</v>
          </cell>
          <cell r="F1624" t="str">
            <v>h</v>
          </cell>
        </row>
        <row r="1625">
          <cell r="B1625" t="str">
            <v>15.1.375</v>
          </cell>
          <cell r="D1625" t="str">
            <v>72.31.06.01</v>
          </cell>
          <cell r="E1625" t="str">
            <v>G.GER.POR.7KVA C-A</v>
          </cell>
          <cell r="F1625" t="str">
            <v>h</v>
          </cell>
        </row>
        <row r="1626">
          <cell r="B1626" t="str">
            <v>15.1.376</v>
          </cell>
          <cell r="D1626" t="str">
            <v>72.31.06.02</v>
          </cell>
          <cell r="E1626" t="str">
            <v>G.GER.POR.7KVA C-B</v>
          </cell>
          <cell r="F1626" t="str">
            <v>h</v>
          </cell>
        </row>
        <row r="1627">
          <cell r="B1627" t="str">
            <v>15.1.377</v>
          </cell>
          <cell r="D1627" t="str">
            <v>72.31.06.03</v>
          </cell>
          <cell r="E1627" t="str">
            <v>G.GER.POR.7KVA C-C</v>
          </cell>
          <cell r="F1627" t="str">
            <v>h</v>
          </cell>
        </row>
        <row r="1628">
          <cell r="B1628" t="str">
            <v>15.1.378</v>
          </cell>
          <cell r="D1628" t="str">
            <v>72.31.06.04</v>
          </cell>
          <cell r="E1628" t="str">
            <v>G.GER.POR.7KVA C-D</v>
          </cell>
          <cell r="F1628" t="str">
            <v>h</v>
          </cell>
        </row>
        <row r="1629">
          <cell r="B1629" t="str">
            <v>15.1.379</v>
          </cell>
          <cell r="D1629" t="str">
            <v>72.32.01.01</v>
          </cell>
          <cell r="E1629" t="str">
            <v>GUIN.ELET.COL.30MC-A</v>
          </cell>
          <cell r="F1629" t="str">
            <v>h</v>
          </cell>
        </row>
        <row r="1630">
          <cell r="B1630" t="str">
            <v>15.1.380</v>
          </cell>
          <cell r="D1630" t="str">
            <v>72.32.01.02</v>
          </cell>
          <cell r="E1630" t="str">
            <v>GUIN.ELET.COL.30MC-B</v>
          </cell>
          <cell r="F1630" t="str">
            <v>h</v>
          </cell>
        </row>
        <row r="1631">
          <cell r="B1631" t="str">
            <v>15.1.381</v>
          </cell>
          <cell r="D1631" t="str">
            <v>72.32.01.03</v>
          </cell>
          <cell r="E1631" t="str">
            <v>GUIN.ELET.COL.30MC-C</v>
          </cell>
          <cell r="F1631" t="str">
            <v>h</v>
          </cell>
        </row>
        <row r="1632">
          <cell r="B1632" t="str">
            <v>15.1.382</v>
          </cell>
          <cell r="D1632" t="str">
            <v>72.32.01.04</v>
          </cell>
          <cell r="E1632" t="str">
            <v>GUIN.ELET.COL.30MC-D</v>
          </cell>
          <cell r="F1632" t="str">
            <v>h</v>
          </cell>
        </row>
        <row r="1633">
          <cell r="B1633" t="str">
            <v>15.1.383</v>
          </cell>
          <cell r="D1633" t="str">
            <v>72.32.02.01</v>
          </cell>
          <cell r="E1633" t="str">
            <v>GUIN.ELET.EL.30M C-A</v>
          </cell>
          <cell r="F1633" t="str">
            <v>h</v>
          </cell>
        </row>
        <row r="1634">
          <cell r="B1634" t="str">
            <v>15.1.384</v>
          </cell>
          <cell r="D1634" t="str">
            <v>72.32.02.02</v>
          </cell>
          <cell r="E1634" t="str">
            <v>GUIN.ELET.EL.30M C-B</v>
          </cell>
          <cell r="F1634" t="str">
            <v>h</v>
          </cell>
        </row>
        <row r="1635">
          <cell r="B1635" t="str">
            <v>15.1.385</v>
          </cell>
          <cell r="D1635" t="str">
            <v>72.32.02.03</v>
          </cell>
          <cell r="E1635" t="str">
            <v>GUIN.ELET.EL.30M C-C</v>
          </cell>
          <cell r="F1635" t="str">
            <v>h</v>
          </cell>
        </row>
        <row r="1636">
          <cell r="B1636" t="str">
            <v>15.1.386</v>
          </cell>
          <cell r="D1636" t="str">
            <v>72.32.02.04</v>
          </cell>
          <cell r="E1636" t="str">
            <v>GUIN.ELET.EL.30M C-D</v>
          </cell>
          <cell r="F1636" t="str">
            <v>h</v>
          </cell>
        </row>
        <row r="1637">
          <cell r="B1637" t="str">
            <v>15.1.387</v>
          </cell>
          <cell r="D1637" t="str">
            <v>72.33.01.01</v>
          </cell>
          <cell r="E1637" t="str">
            <v>GUIN.H.S/PN 20T C-A</v>
          </cell>
          <cell r="F1637" t="str">
            <v>h</v>
          </cell>
        </row>
        <row r="1638">
          <cell r="B1638" t="str">
            <v>15.1.388</v>
          </cell>
          <cell r="D1638" t="str">
            <v>72.33.01.02</v>
          </cell>
          <cell r="E1638" t="str">
            <v>GUIN.H.S/PN 20T C-B h</v>
          </cell>
          <cell r="F1638" t="str">
            <v>h</v>
          </cell>
        </row>
        <row r="1639">
          <cell r="B1639" t="str">
            <v>15.1.389</v>
          </cell>
          <cell r="D1639" t="str">
            <v>72.33.01.03</v>
          </cell>
          <cell r="E1639" t="str">
            <v>GUIN.H.S/PN 20T C-C</v>
          </cell>
          <cell r="F1639" t="str">
            <v>h</v>
          </cell>
        </row>
        <row r="1640">
          <cell r="B1640" t="str">
            <v>15.1.390</v>
          </cell>
          <cell r="D1640" t="str">
            <v>72.33.01.04</v>
          </cell>
          <cell r="E1640" t="str">
            <v>GUIN.H.S/PN 20T C-D</v>
          </cell>
          <cell r="F1640" t="str">
            <v>h</v>
          </cell>
        </row>
        <row r="1641">
          <cell r="B1641" t="str">
            <v>15.1.391</v>
          </cell>
          <cell r="D1641" t="str">
            <v>72.33.02.01</v>
          </cell>
          <cell r="E1641" t="str">
            <v>GUIN.H.S/PN27,2T C-A</v>
          </cell>
          <cell r="F1641" t="str">
            <v>h</v>
          </cell>
        </row>
        <row r="1642">
          <cell r="B1642" t="str">
            <v>15.1.392</v>
          </cell>
          <cell r="D1642" t="str">
            <v>72.33.02.02</v>
          </cell>
          <cell r="E1642" t="str">
            <v>GUIN.H.S/PN27,2T C-B</v>
          </cell>
          <cell r="F1642" t="str">
            <v>h</v>
          </cell>
        </row>
        <row r="1643">
          <cell r="B1643" t="str">
            <v>15.1.393</v>
          </cell>
          <cell r="D1643" t="str">
            <v>72.33.02.03</v>
          </cell>
          <cell r="E1643" t="str">
            <v>GUIN.H.S/PN27,2T C-C</v>
          </cell>
          <cell r="F1643" t="str">
            <v>h</v>
          </cell>
        </row>
        <row r="1644">
          <cell r="B1644" t="str">
            <v>15.1.394</v>
          </cell>
          <cell r="D1644" t="str">
            <v>72.33.02.04</v>
          </cell>
          <cell r="E1644" t="str">
            <v>GUIN.H.S/PN27,2T C-D</v>
          </cell>
          <cell r="F1644" t="str">
            <v>h</v>
          </cell>
        </row>
        <row r="1645">
          <cell r="B1645" t="str">
            <v>15.1.395</v>
          </cell>
          <cell r="D1645" t="str">
            <v>72.34.01.01</v>
          </cell>
          <cell r="E1645" t="str">
            <v>LAVA JATO 200L/H C-A</v>
          </cell>
          <cell r="F1645" t="str">
            <v>h</v>
          </cell>
        </row>
        <row r="1646">
          <cell r="B1646" t="str">
            <v>15.1.396</v>
          </cell>
          <cell r="D1646" t="str">
            <v>72.34.01.02</v>
          </cell>
          <cell r="E1646" t="str">
            <v xml:space="preserve">LAVA JATO 200L/H C-B </v>
          </cell>
          <cell r="F1646" t="str">
            <v>h</v>
          </cell>
        </row>
        <row r="1647">
          <cell r="B1647" t="str">
            <v>15.1.397</v>
          </cell>
          <cell r="D1647" t="str">
            <v>72.34.01.03</v>
          </cell>
          <cell r="E1647" t="str">
            <v>LAVA JATO 200L/H C-C</v>
          </cell>
          <cell r="F1647" t="str">
            <v>h</v>
          </cell>
        </row>
        <row r="1648">
          <cell r="B1648" t="str">
            <v>15.1.398</v>
          </cell>
          <cell r="D1648" t="str">
            <v>72.34.01.04</v>
          </cell>
          <cell r="E1648" t="str">
            <v>LAVA JATO 200L/H C-D</v>
          </cell>
          <cell r="F1648" t="str">
            <v>h</v>
          </cell>
        </row>
        <row r="1649">
          <cell r="B1649" t="str">
            <v>15.1.399</v>
          </cell>
          <cell r="D1649" t="str">
            <v>72.35.01.01</v>
          </cell>
          <cell r="E1649" t="str">
            <v>MAR.ROMP.PN.11,2 C-A</v>
          </cell>
          <cell r="F1649" t="str">
            <v>h</v>
          </cell>
        </row>
        <row r="1650">
          <cell r="B1650" t="str">
            <v>15.1.400</v>
          </cell>
          <cell r="D1650" t="str">
            <v>72.35.01.02</v>
          </cell>
          <cell r="E1650" t="str">
            <v>MAR.ROMP.PN.11,2 C-B</v>
          </cell>
          <cell r="F1650" t="str">
            <v>h</v>
          </cell>
        </row>
        <row r="1651">
          <cell r="B1651" t="str">
            <v>15.1.401</v>
          </cell>
          <cell r="D1651" t="str">
            <v>72.35.01.03</v>
          </cell>
          <cell r="E1651" t="str">
            <v>MAR.ROMP.PN.11,2 C-C</v>
          </cell>
          <cell r="F1651" t="str">
            <v>h</v>
          </cell>
        </row>
        <row r="1652">
          <cell r="B1652" t="str">
            <v>15.1.402</v>
          </cell>
          <cell r="D1652" t="str">
            <v>72.35.01.04</v>
          </cell>
          <cell r="E1652" t="str">
            <v>MAR.ROMP.PN.11,2 C-D</v>
          </cell>
          <cell r="F1652" t="str">
            <v>h</v>
          </cell>
        </row>
        <row r="1653">
          <cell r="B1653" t="str">
            <v>15.1.403</v>
          </cell>
          <cell r="D1653" t="str">
            <v xml:space="preserve">72.35.02.01 </v>
          </cell>
          <cell r="E1653" t="str">
            <v>MAR.ROMP.PN.35KG C-A</v>
          </cell>
          <cell r="F1653" t="str">
            <v>h</v>
          </cell>
        </row>
        <row r="1654">
          <cell r="B1654" t="str">
            <v>15.1.404</v>
          </cell>
          <cell r="D1654" t="str">
            <v xml:space="preserve">72.35.02.02 </v>
          </cell>
          <cell r="E1654" t="str">
            <v>MAR.ROMP.PN.35KG C-B</v>
          </cell>
          <cell r="F1654" t="str">
            <v>h</v>
          </cell>
        </row>
        <row r="1655">
          <cell r="B1655" t="str">
            <v>15.1.405</v>
          </cell>
          <cell r="D1655" t="str">
            <v>72.35.02.03</v>
          </cell>
          <cell r="E1655" t="str">
            <v>MAR.ROMP.PN.35KG C-C</v>
          </cell>
          <cell r="F1655" t="str">
            <v>h</v>
          </cell>
        </row>
        <row r="1656">
          <cell r="B1656" t="str">
            <v>15.1.406</v>
          </cell>
          <cell r="D1656" t="str">
            <v>72.35.02.04</v>
          </cell>
          <cell r="E1656" t="str">
            <v>MAR.ROMP.PN.35KG C-D</v>
          </cell>
          <cell r="F1656" t="str">
            <v>h</v>
          </cell>
        </row>
        <row r="1657">
          <cell r="B1657" t="str">
            <v>15.1.407</v>
          </cell>
          <cell r="D1657" t="str">
            <v>72.35.03.01</v>
          </cell>
          <cell r="E1657" t="str">
            <v>MAR.ROMP.PN.42KG C-A</v>
          </cell>
          <cell r="F1657" t="str">
            <v>h</v>
          </cell>
        </row>
        <row r="1658">
          <cell r="B1658" t="str">
            <v>15.1.408</v>
          </cell>
          <cell r="D1658" t="str">
            <v>72.35.03.02</v>
          </cell>
          <cell r="E1658" t="str">
            <v>MAR.ROMP.PN.42KG C-B</v>
          </cell>
          <cell r="F1658" t="str">
            <v>h</v>
          </cell>
        </row>
        <row r="1659">
          <cell r="B1659" t="str">
            <v>15.1.409</v>
          </cell>
          <cell r="D1659" t="str">
            <v>72.35.03.03</v>
          </cell>
          <cell r="E1659" t="str">
            <v>MAR.ROMP.PN.42KG C-C</v>
          </cell>
          <cell r="F1659" t="str">
            <v>h</v>
          </cell>
        </row>
        <row r="1660">
          <cell r="B1660" t="str">
            <v>15.1.410</v>
          </cell>
          <cell r="D1660" t="str">
            <v>72.35.03.04</v>
          </cell>
          <cell r="E1660" t="str">
            <v>MAR.ROMP.PN.42KG C-D</v>
          </cell>
          <cell r="F1660" t="str">
            <v>h</v>
          </cell>
        </row>
        <row r="1661">
          <cell r="B1661" t="str">
            <v>15.1.411</v>
          </cell>
          <cell r="D1661" t="str">
            <v xml:space="preserve">72.36.01.01 </v>
          </cell>
          <cell r="E1661" t="str">
            <v>ROMP.HIDR.ESC. C-A</v>
          </cell>
          <cell r="F1661" t="str">
            <v>h</v>
          </cell>
        </row>
        <row r="1662">
          <cell r="B1662" t="str">
            <v>15.1.412</v>
          </cell>
          <cell r="D1662" t="str">
            <v>72.36.01.02</v>
          </cell>
          <cell r="E1662" t="str">
            <v>ROMP.HIDR.ESC. C-B</v>
          </cell>
          <cell r="F1662" t="str">
            <v>h</v>
          </cell>
        </row>
        <row r="1663">
          <cell r="B1663" t="str">
            <v>15.1.413</v>
          </cell>
          <cell r="D1663" t="str">
            <v>72.36.01.03</v>
          </cell>
          <cell r="E1663" t="str">
            <v>ROMP.HIDR.ESC. C-C</v>
          </cell>
          <cell r="F1663" t="str">
            <v>h</v>
          </cell>
        </row>
        <row r="1664">
          <cell r="B1664" t="str">
            <v>15.1.414</v>
          </cell>
          <cell r="D1664" t="str">
            <v xml:space="preserve">72.36.01.04 </v>
          </cell>
          <cell r="E1664" t="str">
            <v>ROMP.HIDR.ESC. C-D</v>
          </cell>
          <cell r="F1664" t="str">
            <v>h</v>
          </cell>
        </row>
        <row r="1665">
          <cell r="B1665" t="str">
            <v>15.1.415</v>
          </cell>
          <cell r="D1665" t="str">
            <v>72.36.02.01</v>
          </cell>
          <cell r="E1665" t="str">
            <v>ROMP.HID.RETRO. C-A</v>
          </cell>
          <cell r="F1665" t="str">
            <v>h</v>
          </cell>
        </row>
        <row r="1666">
          <cell r="B1666" t="str">
            <v>15.1.416</v>
          </cell>
          <cell r="D1666" t="str">
            <v xml:space="preserve">72.36.02.02 </v>
          </cell>
          <cell r="E1666" t="str">
            <v>ROMP.HID.RETRO. C-B</v>
          </cell>
          <cell r="F1666" t="str">
            <v>h</v>
          </cell>
        </row>
        <row r="1667">
          <cell r="B1667" t="str">
            <v>15.1.417</v>
          </cell>
          <cell r="D1667" t="str">
            <v xml:space="preserve">72.36.02.03 </v>
          </cell>
          <cell r="E1667" t="str">
            <v>ROMP.HID.RETRO. C-C</v>
          </cell>
          <cell r="F1667" t="str">
            <v>h</v>
          </cell>
        </row>
        <row r="1668">
          <cell r="B1668" t="str">
            <v>15.1.418</v>
          </cell>
          <cell r="D1668" t="str">
            <v>72.36.02.04</v>
          </cell>
          <cell r="E1668" t="str">
            <v>ROMP.HID.RETRO. C-D</v>
          </cell>
          <cell r="F1668" t="str">
            <v>h</v>
          </cell>
        </row>
        <row r="1669">
          <cell r="B1669" t="str">
            <v>15.1.419</v>
          </cell>
          <cell r="D1669" t="str">
            <v>72.37.01.01</v>
          </cell>
          <cell r="E1669" t="str">
            <v>MOTONIV.RIPPER C-A</v>
          </cell>
          <cell r="F1669" t="str">
            <v>h</v>
          </cell>
        </row>
        <row r="1670">
          <cell r="B1670" t="str">
            <v>15.1.420</v>
          </cell>
          <cell r="D1670" t="str">
            <v>72.37.01.02</v>
          </cell>
          <cell r="E1670" t="str">
            <v>MOTONIV.RIPPER C-B</v>
          </cell>
          <cell r="F1670" t="str">
            <v>h</v>
          </cell>
        </row>
        <row r="1671">
          <cell r="B1671" t="str">
            <v>15.1.421</v>
          </cell>
          <cell r="D1671" t="str">
            <v>72.37.01.03</v>
          </cell>
          <cell r="E1671" t="str">
            <v>MOTONIV.RIPPER C-C</v>
          </cell>
          <cell r="F1671" t="str">
            <v>h</v>
          </cell>
        </row>
        <row r="1672">
          <cell r="B1672" t="str">
            <v>15.1.422</v>
          </cell>
          <cell r="D1672" t="str">
            <v>72.37.01.04</v>
          </cell>
          <cell r="E1672" t="str">
            <v>MOTONIV.RIPPER C-D</v>
          </cell>
          <cell r="F1672" t="str">
            <v>h</v>
          </cell>
        </row>
        <row r="1673">
          <cell r="B1673" t="str">
            <v>15.1.423</v>
          </cell>
          <cell r="D1673" t="str">
            <v xml:space="preserve">72.37.02.01 </v>
          </cell>
          <cell r="E1673" t="str">
            <v>MOTONIV.ESCARIF. C-A</v>
          </cell>
          <cell r="F1673" t="str">
            <v>h</v>
          </cell>
        </row>
        <row r="1674">
          <cell r="B1674" t="str">
            <v>15.1.424</v>
          </cell>
          <cell r="D1674" t="str">
            <v xml:space="preserve">72.37.02.02 </v>
          </cell>
          <cell r="E1674" t="str">
            <v>MOTONIV.ESCARIF. C-B</v>
          </cell>
          <cell r="F1674" t="str">
            <v>h</v>
          </cell>
        </row>
        <row r="1675">
          <cell r="B1675" t="str">
            <v>15.1.425</v>
          </cell>
          <cell r="D1675" t="str">
            <v xml:space="preserve">72.37.02.03 </v>
          </cell>
          <cell r="E1675" t="str">
            <v>MOTONIV.ESCARIF. C-C</v>
          </cell>
          <cell r="F1675" t="str">
            <v>h</v>
          </cell>
        </row>
        <row r="1676">
          <cell r="B1676" t="str">
            <v>15.1.426</v>
          </cell>
          <cell r="D1676" t="str">
            <v>72.37.02.04</v>
          </cell>
          <cell r="E1676" t="str">
            <v>MOTONIV.ESCARIF. C-D</v>
          </cell>
          <cell r="F1676" t="str">
            <v>h</v>
          </cell>
        </row>
        <row r="1677">
          <cell r="B1677" t="str">
            <v>15.1.427</v>
          </cell>
          <cell r="D1677" t="str">
            <v>72.38.01.01</v>
          </cell>
          <cell r="E1677" t="str">
            <v>MOTOSCRAPER 15M3 C-A</v>
          </cell>
          <cell r="F1677" t="str">
            <v>h</v>
          </cell>
        </row>
        <row r="1678">
          <cell r="B1678" t="str">
            <v>15.1.428</v>
          </cell>
          <cell r="D1678" t="str">
            <v>72.38.01.02</v>
          </cell>
          <cell r="E1678" t="str">
            <v>MOTOSCRAPER 15M3 C-B</v>
          </cell>
          <cell r="F1678" t="str">
            <v>h</v>
          </cell>
        </row>
        <row r="1679">
          <cell r="B1679" t="str">
            <v>15.1.429</v>
          </cell>
          <cell r="D1679" t="str">
            <v xml:space="preserve">72.38.01.03 </v>
          </cell>
          <cell r="E1679" t="str">
            <v>MOTOSCRAPER 15M3 C-C</v>
          </cell>
          <cell r="F1679" t="str">
            <v>h</v>
          </cell>
        </row>
        <row r="1680">
          <cell r="B1680" t="str">
            <v>15.1.430</v>
          </cell>
          <cell r="D1680" t="str">
            <v>72.38.01.04</v>
          </cell>
          <cell r="E1680" t="str">
            <v>MOTOSCRAPER 15M3 C-D</v>
          </cell>
          <cell r="F1680" t="str">
            <v>h</v>
          </cell>
        </row>
        <row r="1681">
          <cell r="B1681" t="str">
            <v>15.1.431</v>
          </cell>
          <cell r="D1681" t="str">
            <v xml:space="preserve">72.38.02.01 </v>
          </cell>
          <cell r="E1681" t="str">
            <v>MOTOSCRAPER 26M3 C-A</v>
          </cell>
          <cell r="F1681" t="str">
            <v>h</v>
          </cell>
        </row>
        <row r="1682">
          <cell r="B1682" t="str">
            <v>15.1.432</v>
          </cell>
          <cell r="D1682" t="str">
            <v xml:space="preserve">72.38.02.02 </v>
          </cell>
          <cell r="E1682" t="str">
            <v>MOTOSCRAPER 26M3 C-B</v>
          </cell>
          <cell r="F1682" t="str">
            <v>h</v>
          </cell>
        </row>
        <row r="1683">
          <cell r="B1683" t="str">
            <v>15.1.433</v>
          </cell>
          <cell r="D1683" t="str">
            <v xml:space="preserve">72.38.02.03 </v>
          </cell>
          <cell r="E1683" t="str">
            <v>MOTOSCRAPER 26M3 C-C</v>
          </cell>
          <cell r="F1683" t="str">
            <v>h</v>
          </cell>
        </row>
        <row r="1684">
          <cell r="B1684" t="str">
            <v>15.1.434</v>
          </cell>
          <cell r="D1684" t="str">
            <v xml:space="preserve">72.38.02.04 </v>
          </cell>
          <cell r="E1684" t="str">
            <v>MOTOSCRAPER 26M3 C-D</v>
          </cell>
          <cell r="F1684" t="str">
            <v>h</v>
          </cell>
        </row>
        <row r="1685">
          <cell r="B1685" t="str">
            <v>15.1.435</v>
          </cell>
          <cell r="D1685" t="str">
            <v xml:space="preserve">72.39.01.01 </v>
          </cell>
          <cell r="E1685" t="str">
            <v>MAQ.SOLDA ELETR. C-A</v>
          </cell>
          <cell r="F1685" t="str">
            <v>h</v>
          </cell>
        </row>
        <row r="1686">
          <cell r="B1686" t="str">
            <v>15.1.436</v>
          </cell>
          <cell r="D1686" t="str">
            <v xml:space="preserve">72.39.01.02 </v>
          </cell>
          <cell r="E1686" t="str">
            <v>MAQ.SOLDA ELETR. C-B</v>
          </cell>
          <cell r="F1686" t="str">
            <v>h</v>
          </cell>
        </row>
        <row r="1687">
          <cell r="B1687" t="str">
            <v>15.1.437</v>
          </cell>
          <cell r="D1687" t="str">
            <v>72.39.01.03</v>
          </cell>
          <cell r="E1687" t="str">
            <v>MAQ.SOLDA ELETR. C-C</v>
          </cell>
          <cell r="F1687" t="str">
            <v>h</v>
          </cell>
        </row>
        <row r="1688">
          <cell r="B1688" t="str">
            <v>15.1.438</v>
          </cell>
          <cell r="D1688" t="str">
            <v xml:space="preserve">72.39.01.04 </v>
          </cell>
          <cell r="E1688" t="str">
            <v>MAQ.SOLDA ELETR. C-D</v>
          </cell>
          <cell r="F1688" t="str">
            <v>h</v>
          </cell>
        </row>
        <row r="1689">
          <cell r="B1689" t="str">
            <v>15.1.439</v>
          </cell>
          <cell r="D1689" t="str">
            <v xml:space="preserve">72.39.02.01 </v>
          </cell>
          <cell r="E1689" t="str">
            <v>MAQ.SOLDA DIESEL C-A</v>
          </cell>
          <cell r="F1689" t="str">
            <v>h</v>
          </cell>
        </row>
        <row r="1690">
          <cell r="B1690" t="str">
            <v>15.1.440</v>
          </cell>
          <cell r="D1690" t="str">
            <v xml:space="preserve">72.39.02.02 </v>
          </cell>
          <cell r="E1690" t="str">
            <v>MAQ.SOLDA DIESEL C-B</v>
          </cell>
          <cell r="F1690" t="str">
            <v>h</v>
          </cell>
        </row>
        <row r="1691">
          <cell r="B1691" t="str">
            <v>15.1.441</v>
          </cell>
          <cell r="D1691" t="str">
            <v xml:space="preserve">72.39.02.03 </v>
          </cell>
          <cell r="E1691" t="str">
            <v>MAQ.SOLDA DIESEL C-C</v>
          </cell>
          <cell r="F1691" t="str">
            <v>h</v>
          </cell>
        </row>
        <row r="1692">
          <cell r="B1692" t="str">
            <v>15.1.442</v>
          </cell>
          <cell r="D1692" t="str">
            <v xml:space="preserve">72.39.02.04 </v>
          </cell>
          <cell r="E1692" t="str">
            <v>MAQ.SOLDA DIESEL C-D</v>
          </cell>
          <cell r="F1692" t="str">
            <v>h</v>
          </cell>
        </row>
        <row r="1693">
          <cell r="B1693" t="str">
            <v>15.1.443</v>
          </cell>
          <cell r="D1693" t="str">
            <v xml:space="preserve">72.39.03.01 </v>
          </cell>
          <cell r="E1693" t="str">
            <v>MACARICO CORTE C-A</v>
          </cell>
          <cell r="F1693" t="str">
            <v>h</v>
          </cell>
        </row>
        <row r="1694">
          <cell r="B1694" t="str">
            <v>15.1.444</v>
          </cell>
          <cell r="D1694" t="str">
            <v>72.39.03.02</v>
          </cell>
          <cell r="E1694" t="str">
            <v>MACARICO CORTE C-B</v>
          </cell>
          <cell r="F1694" t="str">
            <v>h</v>
          </cell>
        </row>
        <row r="1695">
          <cell r="B1695" t="str">
            <v>15.1.445</v>
          </cell>
          <cell r="D1695" t="str">
            <v xml:space="preserve">72.39.03.03 </v>
          </cell>
          <cell r="E1695" t="str">
            <v>MACARICO CORTE C-C</v>
          </cell>
          <cell r="F1695" t="str">
            <v>h</v>
          </cell>
        </row>
        <row r="1696">
          <cell r="B1696" t="str">
            <v>15.1.446</v>
          </cell>
          <cell r="D1696" t="str">
            <v>72.39.03.04</v>
          </cell>
          <cell r="E1696" t="str">
            <v>MACARICO CORTE C-D</v>
          </cell>
          <cell r="F1696" t="str">
            <v>h</v>
          </cell>
        </row>
        <row r="1697">
          <cell r="B1697" t="str">
            <v>15.1.447</v>
          </cell>
          <cell r="D1697" t="str">
            <v xml:space="preserve">72.40.01.01 </v>
          </cell>
          <cell r="E1697" t="str">
            <v>TEODOLITO C/TRIP.C-A</v>
          </cell>
          <cell r="F1697" t="str">
            <v>h</v>
          </cell>
        </row>
        <row r="1698">
          <cell r="B1698" t="str">
            <v>15.1.448</v>
          </cell>
          <cell r="D1698" t="str">
            <v xml:space="preserve">72.40.01.02 </v>
          </cell>
          <cell r="E1698" t="str">
            <v>TEODOLITO C/TRIP.C-B</v>
          </cell>
          <cell r="F1698" t="str">
            <v>h</v>
          </cell>
        </row>
        <row r="1699">
          <cell r="B1699" t="str">
            <v>15.1.449</v>
          </cell>
          <cell r="D1699" t="str">
            <v xml:space="preserve">72.40.01.03 </v>
          </cell>
          <cell r="E1699" t="str">
            <v>TEODOLITO C/TRIP.C-C</v>
          </cell>
          <cell r="F1699" t="str">
            <v>h</v>
          </cell>
        </row>
        <row r="1700">
          <cell r="B1700" t="str">
            <v>15.1.450</v>
          </cell>
          <cell r="D1700" t="str">
            <v xml:space="preserve">72.40.01.04 </v>
          </cell>
          <cell r="E1700" t="str">
            <v>TEODOLITO C/TRIP.C-D</v>
          </cell>
          <cell r="F1700" t="str">
            <v>h</v>
          </cell>
        </row>
        <row r="1701">
          <cell r="B1701" t="str">
            <v>15.1.451</v>
          </cell>
          <cell r="D1701" t="str">
            <v xml:space="preserve">72.40.02.01 </v>
          </cell>
          <cell r="E1701" t="str">
            <v xml:space="preserve">ESTACAO TOTAL C-A </v>
          </cell>
          <cell r="F1701" t="str">
            <v>h</v>
          </cell>
        </row>
        <row r="1702">
          <cell r="B1702" t="str">
            <v>15.1.452</v>
          </cell>
          <cell r="D1702" t="str">
            <v>72.40.02.02</v>
          </cell>
          <cell r="E1702" t="str">
            <v>ESTACAO TOTAL C-B</v>
          </cell>
          <cell r="F1702" t="str">
            <v>h</v>
          </cell>
        </row>
        <row r="1703">
          <cell r="B1703" t="str">
            <v>15.1.453</v>
          </cell>
          <cell r="D1703" t="str">
            <v xml:space="preserve">72.40.02.03 </v>
          </cell>
          <cell r="E1703" t="str">
            <v>ESTACAO TOTAL C-C</v>
          </cell>
          <cell r="F1703" t="str">
            <v>h</v>
          </cell>
        </row>
        <row r="1704">
          <cell r="B1704" t="str">
            <v>15.1.454</v>
          </cell>
          <cell r="D1704" t="str">
            <v xml:space="preserve">72.40.02.04 </v>
          </cell>
          <cell r="E1704" t="str">
            <v>ESTACAO TOTAL C-D</v>
          </cell>
          <cell r="F1704" t="str">
            <v>h</v>
          </cell>
        </row>
        <row r="1705">
          <cell r="B1705" t="str">
            <v>15.1.455</v>
          </cell>
          <cell r="D1705" t="str">
            <v xml:space="preserve">72.40.03.01 </v>
          </cell>
          <cell r="E1705" t="str">
            <v xml:space="preserve">NIVEL C/TRIPE C-A </v>
          </cell>
          <cell r="F1705" t="str">
            <v>h</v>
          </cell>
        </row>
        <row r="1706">
          <cell r="B1706" t="str">
            <v>15.1.456</v>
          </cell>
          <cell r="D1706" t="str">
            <v>72.40.03.02</v>
          </cell>
          <cell r="E1706" t="str">
            <v>NIVEL C/TRIPE C-B</v>
          </cell>
          <cell r="F1706" t="str">
            <v>h</v>
          </cell>
        </row>
        <row r="1707">
          <cell r="B1707" t="str">
            <v>15.1.457</v>
          </cell>
          <cell r="D1707" t="str">
            <v>72.40.03.03</v>
          </cell>
          <cell r="E1707" t="str">
            <v>NIVEL C/TRIPE C-C</v>
          </cell>
          <cell r="F1707" t="str">
            <v>h</v>
          </cell>
        </row>
        <row r="1708">
          <cell r="B1708" t="str">
            <v>15.1.458</v>
          </cell>
          <cell r="D1708" t="str">
            <v>72.40.03.04</v>
          </cell>
          <cell r="E1708" t="str">
            <v>NIVEL C/TRIPE C-D</v>
          </cell>
          <cell r="F1708" t="str">
            <v>h</v>
          </cell>
        </row>
        <row r="1709">
          <cell r="B1709" t="str">
            <v>15.1.459</v>
          </cell>
          <cell r="D1709" t="str">
            <v>72.41.01.01</v>
          </cell>
          <cell r="E1709" t="str">
            <v>PA CAR.S/PN1,8M3 C-A</v>
          </cell>
          <cell r="F1709" t="str">
            <v>h</v>
          </cell>
        </row>
        <row r="1710">
          <cell r="B1710" t="str">
            <v>15.1.460</v>
          </cell>
          <cell r="D1710" t="str">
            <v>72.41.01.02</v>
          </cell>
          <cell r="E1710" t="str">
            <v>PA CAR.S/PN1,8M3 C-B</v>
          </cell>
          <cell r="F1710" t="str">
            <v>h</v>
          </cell>
        </row>
        <row r="1711">
          <cell r="B1711" t="str">
            <v>15.1.461</v>
          </cell>
          <cell r="D1711" t="str">
            <v xml:space="preserve">72.41.01.03 </v>
          </cell>
          <cell r="E1711" t="str">
            <v>PA CAR.S/PN1,8M3 C-C</v>
          </cell>
          <cell r="F1711" t="str">
            <v>h</v>
          </cell>
        </row>
        <row r="1712">
          <cell r="B1712" t="str">
            <v>15.1.462</v>
          </cell>
          <cell r="D1712" t="str">
            <v>72.41.01.04</v>
          </cell>
          <cell r="E1712" t="str">
            <v>PA CAR.S/PN1,8M3 C-D</v>
          </cell>
          <cell r="F1712" t="str">
            <v>h</v>
          </cell>
        </row>
        <row r="1713">
          <cell r="B1713" t="str">
            <v>15.1.463</v>
          </cell>
          <cell r="D1713" t="str">
            <v>72.41.02.01</v>
          </cell>
          <cell r="E1713" t="str">
            <v>PA CAR.S/PN2,2M3 C-A</v>
          </cell>
          <cell r="F1713" t="str">
            <v>h</v>
          </cell>
        </row>
        <row r="1714">
          <cell r="B1714" t="str">
            <v>15.1.464</v>
          </cell>
          <cell r="D1714" t="str">
            <v>72.41.02.02</v>
          </cell>
          <cell r="E1714" t="str">
            <v>PA CAR.S/PN2,2M3 C-B</v>
          </cell>
          <cell r="F1714" t="str">
            <v>h</v>
          </cell>
        </row>
        <row r="1715">
          <cell r="B1715" t="str">
            <v>15.1.465</v>
          </cell>
          <cell r="D1715" t="str">
            <v xml:space="preserve">72.41.02.03 </v>
          </cell>
          <cell r="E1715" t="str">
            <v>PA CAR.S/PN2,2M3 C-C</v>
          </cell>
          <cell r="F1715" t="str">
            <v>h</v>
          </cell>
        </row>
        <row r="1716">
          <cell r="B1716" t="str">
            <v>15.1.466</v>
          </cell>
          <cell r="D1716" t="str">
            <v>72.41.02.04</v>
          </cell>
          <cell r="E1716" t="str">
            <v>PA CAR.S/PN2,2M3 C-D</v>
          </cell>
          <cell r="F1716" t="str">
            <v>h</v>
          </cell>
        </row>
        <row r="1717">
          <cell r="B1717" t="str">
            <v>15.1.467</v>
          </cell>
          <cell r="D1717" t="str">
            <v>72.41.03.01</v>
          </cell>
          <cell r="E1717" t="str">
            <v>PA CAR.S/PN3,6M3 C-A</v>
          </cell>
          <cell r="F1717" t="str">
            <v>h</v>
          </cell>
        </row>
        <row r="1718">
          <cell r="B1718" t="str">
            <v>15.1.468</v>
          </cell>
          <cell r="D1718" t="str">
            <v xml:space="preserve">72.41.03.02 </v>
          </cell>
          <cell r="E1718" t="str">
            <v>PA CAR.S/PN3,6M3 C-B</v>
          </cell>
          <cell r="F1718" t="str">
            <v>h</v>
          </cell>
        </row>
        <row r="1719">
          <cell r="B1719" t="str">
            <v>15.1.469</v>
          </cell>
          <cell r="D1719" t="str">
            <v>72.41.03.03</v>
          </cell>
          <cell r="E1719" t="str">
            <v>PA CAR.S/PN3,6M3 C-C</v>
          </cell>
          <cell r="F1719" t="str">
            <v>h</v>
          </cell>
        </row>
        <row r="1720">
          <cell r="B1720" t="str">
            <v>15.1.470</v>
          </cell>
          <cell r="D1720" t="str">
            <v>72.41.03.04</v>
          </cell>
          <cell r="E1720" t="str">
            <v>PA CAR.S/PN3,6M3 C-D</v>
          </cell>
          <cell r="F1720" t="str">
            <v>h</v>
          </cell>
        </row>
        <row r="1721">
          <cell r="B1721" t="str">
            <v>15.1.471</v>
          </cell>
          <cell r="D1721" t="str">
            <v>72.41.04.01</v>
          </cell>
          <cell r="E1721" t="str">
            <v>PA CAR.S/ES.1,85 C-A</v>
          </cell>
          <cell r="F1721" t="str">
            <v>h</v>
          </cell>
        </row>
        <row r="1722">
          <cell r="B1722" t="str">
            <v>15.1.472</v>
          </cell>
          <cell r="D1722" t="str">
            <v xml:space="preserve">72.41.04.02 </v>
          </cell>
          <cell r="E1722" t="str">
            <v>PA CAR.S/ES.1,85 C-B</v>
          </cell>
          <cell r="F1722" t="str">
            <v>h</v>
          </cell>
        </row>
        <row r="1723">
          <cell r="B1723" t="str">
            <v>15.1.473</v>
          </cell>
          <cell r="D1723" t="str">
            <v xml:space="preserve">72.41.04.03 </v>
          </cell>
          <cell r="E1723" t="str">
            <v>PA CAR.S/ES.1,85 C-C</v>
          </cell>
          <cell r="F1723" t="str">
            <v>h</v>
          </cell>
        </row>
        <row r="1724">
          <cell r="B1724" t="str">
            <v>15.1.474</v>
          </cell>
          <cell r="D1724" t="str">
            <v>72.41.04.04</v>
          </cell>
          <cell r="E1724" t="str">
            <v>PA CAR.S/ES.1,85 C-D</v>
          </cell>
          <cell r="F1724" t="str">
            <v>h</v>
          </cell>
        </row>
        <row r="1725">
          <cell r="B1725" t="str">
            <v>15.1.475</v>
          </cell>
          <cell r="D1725" t="str">
            <v>72.41.05.01</v>
          </cell>
          <cell r="E1725" t="str">
            <v xml:space="preserve">PA CAR.S/ES.2,3 C-A </v>
          </cell>
          <cell r="F1725" t="str">
            <v>h</v>
          </cell>
        </row>
        <row r="1726">
          <cell r="B1726" t="str">
            <v>15.1.476</v>
          </cell>
          <cell r="D1726" t="str">
            <v>72.41.05.02</v>
          </cell>
          <cell r="E1726" t="str">
            <v>PA CAR.S/ES.2,3 C-B</v>
          </cell>
          <cell r="F1726" t="str">
            <v>h</v>
          </cell>
        </row>
        <row r="1727">
          <cell r="B1727" t="str">
            <v>15.1.477</v>
          </cell>
          <cell r="D1727" t="str">
            <v>72.41.05.03</v>
          </cell>
          <cell r="E1727" t="str">
            <v>PA CAR.S/ES.2,3 C-C</v>
          </cell>
          <cell r="F1727" t="str">
            <v>h</v>
          </cell>
        </row>
        <row r="1728">
          <cell r="B1728" t="str">
            <v>15.1.478</v>
          </cell>
          <cell r="D1728" t="str">
            <v xml:space="preserve">72.41.05.04 </v>
          </cell>
          <cell r="E1728" t="str">
            <v>PA CAR.S/ES.2,3 C-D</v>
          </cell>
          <cell r="F1728" t="str">
            <v>h</v>
          </cell>
        </row>
        <row r="1729">
          <cell r="B1729" t="str">
            <v>15.1.479</v>
          </cell>
          <cell r="D1729" t="str">
            <v>72.42.01.01</v>
          </cell>
          <cell r="E1729" t="str">
            <v>PERF. MANUAL C-A</v>
          </cell>
          <cell r="F1729" t="str">
            <v>h</v>
          </cell>
        </row>
        <row r="1730">
          <cell r="B1730" t="str">
            <v>15.1.480</v>
          </cell>
          <cell r="D1730" t="str">
            <v xml:space="preserve">72.42.01.02 </v>
          </cell>
          <cell r="E1730" t="str">
            <v>PERF. MANUAL C-B</v>
          </cell>
          <cell r="F1730" t="str">
            <v>h</v>
          </cell>
        </row>
        <row r="1731">
          <cell r="B1731" t="str">
            <v>15.1.481</v>
          </cell>
          <cell r="D1731" t="str">
            <v xml:space="preserve">72.42.01.03 </v>
          </cell>
          <cell r="E1731" t="str">
            <v>PERF. MANUAL C-C</v>
          </cell>
          <cell r="F1731" t="str">
            <v>h</v>
          </cell>
        </row>
        <row r="1732">
          <cell r="B1732" t="str">
            <v>15.1.482</v>
          </cell>
          <cell r="D1732" t="str">
            <v xml:space="preserve">72.42.01.04 </v>
          </cell>
          <cell r="E1732" t="str">
            <v>PERF. MANUAL C-D</v>
          </cell>
          <cell r="F1732" t="str">
            <v>h</v>
          </cell>
        </row>
        <row r="1733">
          <cell r="B1733" t="str">
            <v>15.1.483</v>
          </cell>
          <cell r="D1733" t="str">
            <v xml:space="preserve">72.42.02.01 </v>
          </cell>
          <cell r="E1733" t="str">
            <v>PERF.S/EST. C-A</v>
          </cell>
          <cell r="F1733" t="str">
            <v>h</v>
          </cell>
        </row>
        <row r="1734">
          <cell r="B1734" t="str">
            <v>15.1.484</v>
          </cell>
          <cell r="D1734" t="str">
            <v xml:space="preserve">72.42.02.02 </v>
          </cell>
          <cell r="E1734" t="str">
            <v>PERF.S/EST. C-B</v>
          </cell>
          <cell r="F1734" t="str">
            <v>h</v>
          </cell>
        </row>
        <row r="1735">
          <cell r="B1735" t="str">
            <v>15.1.485</v>
          </cell>
          <cell r="D1735" t="str">
            <v>72.42.02.03</v>
          </cell>
          <cell r="E1735" t="str">
            <v>PERF.S/EST. C-C</v>
          </cell>
          <cell r="F1735" t="str">
            <v>h</v>
          </cell>
        </row>
        <row r="1736">
          <cell r="B1736" t="str">
            <v>15.1.486</v>
          </cell>
          <cell r="D1736" t="str">
            <v xml:space="preserve">72.42.02.04 </v>
          </cell>
          <cell r="E1736" t="str">
            <v>PERF.S/EST. C-D</v>
          </cell>
          <cell r="F1736" t="str">
            <v>h</v>
          </cell>
        </row>
        <row r="1737">
          <cell r="B1737" t="str">
            <v>15.1.487</v>
          </cell>
          <cell r="D1737" t="str">
            <v>72.42.03.01</v>
          </cell>
          <cell r="E1737" t="str">
            <v>PERF.JUMBO C-A</v>
          </cell>
          <cell r="F1737" t="str">
            <v>h</v>
          </cell>
        </row>
        <row r="1738">
          <cell r="B1738" t="str">
            <v>15.1.488</v>
          </cell>
          <cell r="D1738" t="str">
            <v>72.42.03.02</v>
          </cell>
          <cell r="E1738" t="str">
            <v>PERF.JUMBO C-B</v>
          </cell>
          <cell r="F1738" t="str">
            <v>h</v>
          </cell>
        </row>
        <row r="1739">
          <cell r="B1739" t="str">
            <v>15.1.489</v>
          </cell>
          <cell r="D1739" t="str">
            <v xml:space="preserve">72.42.03.03 </v>
          </cell>
          <cell r="E1739" t="str">
            <v>PERF.JUMBO C-C</v>
          </cell>
          <cell r="F1739" t="str">
            <v>h</v>
          </cell>
        </row>
        <row r="1740">
          <cell r="B1740" t="str">
            <v>15.1.490</v>
          </cell>
          <cell r="D1740" t="str">
            <v>72.42.03.04</v>
          </cell>
          <cell r="E1740" t="str">
            <v>PERF.JUMBO C-D</v>
          </cell>
          <cell r="F1740" t="str">
            <v>h</v>
          </cell>
        </row>
        <row r="1741">
          <cell r="B1741" t="str">
            <v>15.1.491</v>
          </cell>
          <cell r="D1741" t="str">
            <v xml:space="preserve">72.42.04.01 </v>
          </cell>
          <cell r="E1741" t="str">
            <v>SONDA ROTATIVA C-A</v>
          </cell>
          <cell r="F1741" t="str">
            <v>h</v>
          </cell>
        </row>
        <row r="1742">
          <cell r="B1742" t="str">
            <v>15.1.492</v>
          </cell>
          <cell r="D1742" t="str">
            <v xml:space="preserve">72.42.04.02 </v>
          </cell>
          <cell r="E1742" t="str">
            <v>SONDA ROTATIVA C-B</v>
          </cell>
          <cell r="F1742" t="str">
            <v>h</v>
          </cell>
        </row>
        <row r="1743">
          <cell r="B1743" t="str">
            <v>15.1.493</v>
          </cell>
          <cell r="D1743" t="str">
            <v>72.42.04.03</v>
          </cell>
          <cell r="E1743" t="str">
            <v>SONDA ROTATIVA C-C</v>
          </cell>
          <cell r="F1743" t="str">
            <v>h</v>
          </cell>
        </row>
        <row r="1744">
          <cell r="B1744" t="str">
            <v>15.1.494</v>
          </cell>
          <cell r="D1744" t="str">
            <v>72.42.04.04</v>
          </cell>
          <cell r="E1744" t="str">
            <v>SONDA ROTATIVA C-D</v>
          </cell>
          <cell r="F1744" t="str">
            <v>h</v>
          </cell>
        </row>
        <row r="1745">
          <cell r="B1745" t="str">
            <v>15.1.495</v>
          </cell>
          <cell r="D1745" t="str">
            <v xml:space="preserve">72.42.05.01 </v>
          </cell>
          <cell r="E1745" t="str">
            <v>PERF.CINZAL C-A</v>
          </cell>
          <cell r="F1745" t="str">
            <v>h</v>
          </cell>
        </row>
        <row r="1746">
          <cell r="B1746" t="str">
            <v>15.1.496</v>
          </cell>
          <cell r="D1746" t="str">
            <v>72.42.05.02</v>
          </cell>
          <cell r="E1746" t="str">
            <v>PERF.CINZAL C-B</v>
          </cell>
          <cell r="F1746" t="str">
            <v>h</v>
          </cell>
        </row>
        <row r="1747">
          <cell r="B1747" t="str">
            <v>15.1.497</v>
          </cell>
          <cell r="D1747" t="str">
            <v xml:space="preserve">72.42.05.03 </v>
          </cell>
          <cell r="E1747" t="str">
            <v>PERF.CINZAL C-C</v>
          </cell>
          <cell r="F1747" t="str">
            <v>h</v>
          </cell>
        </row>
        <row r="1748">
          <cell r="B1748" t="str">
            <v>15.1.498</v>
          </cell>
          <cell r="D1748" t="str">
            <v xml:space="preserve">72.42.05.04 </v>
          </cell>
          <cell r="E1748" t="str">
            <v>PERF.CINZAL C-D</v>
          </cell>
          <cell r="F1748" t="str">
            <v>h</v>
          </cell>
        </row>
        <row r="1749">
          <cell r="B1749" t="str">
            <v>15.1.499</v>
          </cell>
          <cell r="D1749" t="str">
            <v xml:space="preserve">72.43.01.01 </v>
          </cell>
          <cell r="E1749" t="str">
            <v>RETRO CARR.0,77M3C-A</v>
          </cell>
          <cell r="F1749" t="str">
            <v>h</v>
          </cell>
        </row>
        <row r="1750">
          <cell r="B1750" t="str">
            <v>15.1.500</v>
          </cell>
          <cell r="D1750" t="str">
            <v>72.43.01.02</v>
          </cell>
          <cell r="E1750" t="str">
            <v>RETRO CARR.0,77M3C-B</v>
          </cell>
          <cell r="F1750" t="str">
            <v>h</v>
          </cell>
        </row>
        <row r="1751">
          <cell r="B1751" t="str">
            <v>15.1.501</v>
          </cell>
          <cell r="D1751" t="str">
            <v xml:space="preserve">72.43.01.03 </v>
          </cell>
          <cell r="E1751" t="str">
            <v>RETRO CARR.0,77M3C-C</v>
          </cell>
          <cell r="F1751" t="str">
            <v>h</v>
          </cell>
        </row>
        <row r="1752">
          <cell r="B1752" t="str">
            <v>15.1.502</v>
          </cell>
          <cell r="D1752" t="str">
            <v>72.43.01.04</v>
          </cell>
          <cell r="E1752" t="str">
            <v>RETRO CARR.0,77M3C-D</v>
          </cell>
          <cell r="F1752" t="str">
            <v>h</v>
          </cell>
        </row>
        <row r="1753">
          <cell r="B1753" t="str">
            <v>15.1.503</v>
          </cell>
          <cell r="D1753" t="str">
            <v xml:space="preserve">72.43.02.01 </v>
          </cell>
          <cell r="E1753" t="str">
            <v>RETRO CARR.0,30M3C-A</v>
          </cell>
          <cell r="F1753" t="str">
            <v>h</v>
          </cell>
        </row>
        <row r="1754">
          <cell r="B1754" t="str">
            <v>15.1.504</v>
          </cell>
          <cell r="D1754" t="str">
            <v>72.43.02.02</v>
          </cell>
          <cell r="E1754" t="str">
            <v>RETRO CARR.0,30M3C-B</v>
          </cell>
          <cell r="F1754" t="str">
            <v>h</v>
          </cell>
        </row>
        <row r="1755">
          <cell r="B1755" t="str">
            <v>15.1.505</v>
          </cell>
          <cell r="D1755" t="str">
            <v>72.43.02.03</v>
          </cell>
          <cell r="E1755" t="str">
            <v>RETRO CARR.0,30M3C-C</v>
          </cell>
          <cell r="F1755" t="str">
            <v>h</v>
          </cell>
        </row>
        <row r="1756">
          <cell r="B1756" t="str">
            <v>15.1.506</v>
          </cell>
          <cell r="D1756" t="str">
            <v>72.43.02.04</v>
          </cell>
          <cell r="E1756" t="str">
            <v>RETRO CARR.0,30M3C-D</v>
          </cell>
          <cell r="F1756" t="str">
            <v>h</v>
          </cell>
        </row>
        <row r="1757">
          <cell r="B1757" t="str">
            <v>15.1.507</v>
          </cell>
          <cell r="D1757" t="str">
            <v>72.44.01.01</v>
          </cell>
          <cell r="E1757" t="str">
            <v>ROCAD.MAN.GAS. C-A</v>
          </cell>
          <cell r="F1757" t="str">
            <v>h</v>
          </cell>
        </row>
        <row r="1758">
          <cell r="B1758" t="str">
            <v>15.1.508</v>
          </cell>
          <cell r="D1758" t="str">
            <v>72.44.01.02</v>
          </cell>
          <cell r="E1758" t="str">
            <v>ROCAD.MAN.GAS. C-B</v>
          </cell>
          <cell r="F1758" t="str">
            <v>h</v>
          </cell>
        </row>
        <row r="1759">
          <cell r="B1759" t="str">
            <v>15.1.509</v>
          </cell>
          <cell r="D1759" t="str">
            <v>72.44.01.03</v>
          </cell>
          <cell r="E1759" t="str">
            <v>ROCAD.MAN.GAS. C-C</v>
          </cell>
          <cell r="F1759" t="str">
            <v>h</v>
          </cell>
        </row>
        <row r="1760">
          <cell r="B1760" t="str">
            <v>15.1.510</v>
          </cell>
          <cell r="D1760" t="str">
            <v>72.44.01.04</v>
          </cell>
          <cell r="E1760" t="str">
            <v>ROCAD.MAN.GAS. C-D</v>
          </cell>
          <cell r="F1760" t="str">
            <v>h</v>
          </cell>
        </row>
        <row r="1761">
          <cell r="B1761" t="str">
            <v>15.1.511</v>
          </cell>
          <cell r="D1761" t="str">
            <v>72.44.02.01</v>
          </cell>
          <cell r="E1761" t="str">
            <v>ROCAD.MAN.ELETR. C-A</v>
          </cell>
          <cell r="F1761" t="str">
            <v>h</v>
          </cell>
        </row>
        <row r="1762">
          <cell r="B1762" t="str">
            <v>15.1.512</v>
          </cell>
          <cell r="D1762" t="str">
            <v>72.44.02.02</v>
          </cell>
          <cell r="E1762" t="str">
            <v>ROCAD.MAN.ELETR. C-B</v>
          </cell>
          <cell r="F1762" t="str">
            <v>h</v>
          </cell>
        </row>
        <row r="1763">
          <cell r="B1763" t="str">
            <v>15.1.513</v>
          </cell>
          <cell r="D1763" t="str">
            <v>72.44.02.03</v>
          </cell>
          <cell r="E1763" t="str">
            <v>ROCAD.MAN.ELETR. C-C</v>
          </cell>
          <cell r="F1763" t="str">
            <v>h</v>
          </cell>
        </row>
        <row r="1764">
          <cell r="B1764" t="str">
            <v>15.1.514</v>
          </cell>
          <cell r="D1764" t="str">
            <v>72.44.02.04</v>
          </cell>
          <cell r="E1764" t="str">
            <v>ROCAD.MAN.ELETR. C-D</v>
          </cell>
          <cell r="F1764" t="str">
            <v>h</v>
          </cell>
        </row>
        <row r="1765">
          <cell r="B1765" t="str">
            <v>15.1.515</v>
          </cell>
          <cell r="D1765" t="str">
            <v>72.44.03.01</v>
          </cell>
          <cell r="E1765" t="str">
            <v>ROCAD. REBOC. C-A</v>
          </cell>
          <cell r="F1765" t="str">
            <v>h</v>
          </cell>
        </row>
        <row r="1766">
          <cell r="B1766" t="str">
            <v>15.1.516</v>
          </cell>
          <cell r="D1766" t="str">
            <v>72.44.03.02</v>
          </cell>
          <cell r="E1766" t="str">
            <v>ROCAD. REBOC. C-B</v>
          </cell>
          <cell r="F1766" t="str">
            <v>h</v>
          </cell>
        </row>
        <row r="1767">
          <cell r="B1767" t="str">
            <v>15.1.517</v>
          </cell>
          <cell r="D1767" t="str">
            <v>72.44.03.03</v>
          </cell>
          <cell r="E1767" t="str">
            <v>ROCAD. REBOC. C-C</v>
          </cell>
          <cell r="F1767" t="str">
            <v>h</v>
          </cell>
        </row>
        <row r="1768">
          <cell r="B1768" t="str">
            <v>15.1.518</v>
          </cell>
          <cell r="D1768" t="str">
            <v>72.44.03.04</v>
          </cell>
          <cell r="E1768" t="str">
            <v>ROCAD. REBOC. C-D</v>
          </cell>
          <cell r="F1768" t="str">
            <v>h</v>
          </cell>
        </row>
        <row r="1769">
          <cell r="B1769" t="str">
            <v>15.1.519</v>
          </cell>
          <cell r="D1769" t="str">
            <v>72.45.01.01</v>
          </cell>
          <cell r="E1769" t="str">
            <v>ROLO COMPACT.7T C-A</v>
          </cell>
          <cell r="F1769" t="str">
            <v>h</v>
          </cell>
        </row>
        <row r="1770">
          <cell r="B1770" t="str">
            <v>15.1.520</v>
          </cell>
          <cell r="D1770" t="str">
            <v>72.45.01.02</v>
          </cell>
          <cell r="E1770" t="str">
            <v>ROLO COMPACT.7T C-B</v>
          </cell>
          <cell r="F1770" t="str">
            <v>h</v>
          </cell>
        </row>
        <row r="1771">
          <cell r="B1771" t="str">
            <v>15.1.521</v>
          </cell>
          <cell r="D1771" t="str">
            <v>72.45.01.03</v>
          </cell>
          <cell r="E1771" t="str">
            <v xml:space="preserve">ROLO COMPACT.7T C-C </v>
          </cell>
          <cell r="F1771" t="str">
            <v>h</v>
          </cell>
        </row>
        <row r="1772">
          <cell r="B1772" t="str">
            <v>15.1.522</v>
          </cell>
          <cell r="D1772" t="str">
            <v>72.45.01.04</v>
          </cell>
          <cell r="E1772" t="str">
            <v>ROLO COMPACT.7T C-D</v>
          </cell>
          <cell r="F1772" t="str">
            <v>h</v>
          </cell>
        </row>
        <row r="1773">
          <cell r="B1773" t="str">
            <v>15.1.523</v>
          </cell>
          <cell r="D1773" t="str">
            <v>72.45.02.01</v>
          </cell>
          <cell r="E1773" t="str">
            <v>ROLO COMPACT.7,7T C-A</v>
          </cell>
          <cell r="F1773" t="str">
            <v>h</v>
          </cell>
        </row>
        <row r="1774">
          <cell r="B1774" t="str">
            <v>15.1.524</v>
          </cell>
          <cell r="D1774" t="str">
            <v>72.45.02.02</v>
          </cell>
          <cell r="E1774" t="str">
            <v>ROLO COMPACT.7,7T C-B</v>
          </cell>
          <cell r="F1774" t="str">
            <v>h</v>
          </cell>
        </row>
        <row r="1775">
          <cell r="B1775" t="str">
            <v>15.1.525</v>
          </cell>
          <cell r="D1775" t="str">
            <v>72.45.02.03</v>
          </cell>
          <cell r="E1775" t="str">
            <v xml:space="preserve">ROLO COMPACT.7,7T C-C </v>
          </cell>
          <cell r="F1775" t="str">
            <v>h</v>
          </cell>
        </row>
        <row r="1776">
          <cell r="B1776" t="str">
            <v>15.1.526</v>
          </cell>
          <cell r="D1776" t="str">
            <v>72.45.02.04</v>
          </cell>
          <cell r="E1776" t="str">
            <v>ROLO COMPACT.7,7T C-D</v>
          </cell>
          <cell r="F1776" t="str">
            <v>h</v>
          </cell>
        </row>
        <row r="1777">
          <cell r="B1777" t="str">
            <v>15.1.527</v>
          </cell>
          <cell r="D1777" t="str">
            <v>72.45.03.01</v>
          </cell>
          <cell r="E1777" t="str">
            <v>ROLO COMPACT.10T C-A</v>
          </cell>
          <cell r="F1777" t="str">
            <v>h</v>
          </cell>
        </row>
        <row r="1778">
          <cell r="B1778" t="str">
            <v>15.1.528</v>
          </cell>
          <cell r="D1778" t="str">
            <v>72.45.03.02</v>
          </cell>
          <cell r="E1778" t="str">
            <v>ROLO COMPACT.10T C-B</v>
          </cell>
          <cell r="F1778" t="str">
            <v>h</v>
          </cell>
        </row>
        <row r="1779">
          <cell r="B1779" t="str">
            <v>15.1.529</v>
          </cell>
          <cell r="D1779" t="str">
            <v>72.45.03.03</v>
          </cell>
          <cell r="E1779" t="str">
            <v>ROLO COMPACT.10T C-C</v>
          </cell>
          <cell r="F1779" t="str">
            <v>h</v>
          </cell>
        </row>
        <row r="1780">
          <cell r="B1780" t="str">
            <v>15.1.530</v>
          </cell>
          <cell r="D1780" t="str">
            <v>72.45.03.04</v>
          </cell>
          <cell r="E1780" t="str">
            <v>ROLO COMPACT.10T C-D</v>
          </cell>
          <cell r="F1780" t="str">
            <v>h</v>
          </cell>
        </row>
        <row r="1781">
          <cell r="B1781" t="str">
            <v>15.1.531</v>
          </cell>
          <cell r="D1781" t="str">
            <v>72.45.04.01</v>
          </cell>
          <cell r="E1781" t="str">
            <v>ROLO COMPAC.11,3T C-A</v>
          </cell>
          <cell r="F1781" t="str">
            <v>h</v>
          </cell>
        </row>
        <row r="1782">
          <cell r="B1782" t="str">
            <v>15.1.532</v>
          </cell>
          <cell r="D1782" t="str">
            <v>72.45.04.02</v>
          </cell>
          <cell r="E1782" t="str">
            <v>ROLO COMPAC.11,3T C-B</v>
          </cell>
          <cell r="F1782" t="str">
            <v>h</v>
          </cell>
        </row>
        <row r="1783">
          <cell r="B1783" t="str">
            <v>15.1.533</v>
          </cell>
          <cell r="D1783" t="str">
            <v>72.45.04.03</v>
          </cell>
          <cell r="E1783" t="str">
            <v>ROLO COMPAC.11,3T C-C</v>
          </cell>
          <cell r="F1783" t="str">
            <v>h</v>
          </cell>
        </row>
        <row r="1784">
          <cell r="B1784" t="str">
            <v>15.1.534</v>
          </cell>
          <cell r="D1784" t="str">
            <v>72.45.04.04</v>
          </cell>
          <cell r="E1784" t="str">
            <v>ROLO COMPAC.11,3T C-D</v>
          </cell>
          <cell r="F1784" t="str">
            <v>h</v>
          </cell>
        </row>
        <row r="1785">
          <cell r="B1785" t="str">
            <v>15.1.535</v>
          </cell>
          <cell r="D1785" t="str">
            <v>72.45.05.01</v>
          </cell>
          <cell r="E1785" t="str">
            <v>ROLO COMPAC.15,5T C-A</v>
          </cell>
          <cell r="F1785" t="str">
            <v>h</v>
          </cell>
        </row>
        <row r="1786">
          <cell r="B1786" t="str">
            <v>15.1.536</v>
          </cell>
          <cell r="D1786" t="str">
            <v>72.45.05.02</v>
          </cell>
          <cell r="E1786" t="str">
            <v>ROLO COMPAC.15,5T C-B</v>
          </cell>
          <cell r="F1786" t="str">
            <v>h</v>
          </cell>
        </row>
        <row r="1787">
          <cell r="B1787" t="str">
            <v>15.1.537</v>
          </cell>
          <cell r="D1787" t="str">
            <v>72.45.05.03</v>
          </cell>
          <cell r="E1787" t="str">
            <v>ROLO COMPAC.15,5T C-C</v>
          </cell>
          <cell r="F1787" t="str">
            <v>h</v>
          </cell>
        </row>
        <row r="1788">
          <cell r="B1788" t="str">
            <v>15.1.538</v>
          </cell>
          <cell r="D1788" t="str">
            <v>72.45.05.04</v>
          </cell>
          <cell r="E1788" t="str">
            <v>ROLO COMPAC.15,5T C-D</v>
          </cell>
          <cell r="F1788" t="str">
            <v>h</v>
          </cell>
        </row>
        <row r="1789">
          <cell r="B1789" t="str">
            <v>15.1.539</v>
          </cell>
          <cell r="D1789" t="str">
            <v>72.45.06.01</v>
          </cell>
          <cell r="E1789" t="str">
            <v>ROLO COMP.PE15,5T C-A</v>
          </cell>
          <cell r="F1789" t="str">
            <v>h</v>
          </cell>
        </row>
        <row r="1790">
          <cell r="B1790" t="str">
            <v>15.1.540</v>
          </cell>
          <cell r="D1790" t="str">
            <v>72.45.06.02</v>
          </cell>
          <cell r="E1790" t="str">
            <v>ROLO COMP.PE15,5T C-B</v>
          </cell>
          <cell r="F1790" t="str">
            <v>h</v>
          </cell>
        </row>
        <row r="1791">
          <cell r="B1791" t="str">
            <v>15.1.541</v>
          </cell>
          <cell r="D1791" t="str">
            <v>72.45.06.03</v>
          </cell>
          <cell r="E1791" t="str">
            <v>ROLO COMP.PE15,5T C-C</v>
          </cell>
          <cell r="F1791" t="str">
            <v>h</v>
          </cell>
        </row>
        <row r="1792">
          <cell r="B1792" t="str">
            <v>15.1.542</v>
          </cell>
          <cell r="D1792" t="str">
            <v>72.45.06.04</v>
          </cell>
          <cell r="E1792" t="str">
            <v>ROLO COMP.PE15,5T C-D</v>
          </cell>
          <cell r="F1792" t="str">
            <v>h</v>
          </cell>
        </row>
        <row r="1793">
          <cell r="B1793" t="str">
            <v>15.1.543</v>
          </cell>
          <cell r="D1793" t="str">
            <v>72.46.01.01</v>
          </cell>
          <cell r="E1793" t="str">
            <v>ROLO COMP.ASF.7,2 C-A</v>
          </cell>
          <cell r="F1793" t="str">
            <v>h</v>
          </cell>
        </row>
        <row r="1794">
          <cell r="B1794" t="str">
            <v>15.1.544</v>
          </cell>
          <cell r="D1794" t="str">
            <v>72.46.01.02</v>
          </cell>
          <cell r="E1794" t="str">
            <v>ROLO COMP.ASF.7,2 C-B</v>
          </cell>
          <cell r="F1794" t="str">
            <v>h</v>
          </cell>
        </row>
        <row r="1795">
          <cell r="B1795" t="str">
            <v>15.1.545</v>
          </cell>
          <cell r="D1795" t="str">
            <v>72.46.01.03</v>
          </cell>
          <cell r="E1795" t="str">
            <v>ROLO COMP.ASF.7,2 C-C</v>
          </cell>
          <cell r="F1795" t="str">
            <v>h</v>
          </cell>
        </row>
        <row r="1796">
          <cell r="B1796" t="str">
            <v>15.1.546</v>
          </cell>
          <cell r="D1796" t="str">
            <v>72.46.01.04</v>
          </cell>
          <cell r="E1796" t="str">
            <v>ROLO COMP.ASF.7,2 C-D</v>
          </cell>
          <cell r="F1796" t="str">
            <v>h</v>
          </cell>
        </row>
        <row r="1797">
          <cell r="B1797" t="str">
            <v>15.1.547</v>
          </cell>
          <cell r="D1797" t="str">
            <v>72.46.02.01</v>
          </cell>
          <cell r="E1797" t="str">
            <v>ROLO COM.ASF.10,2 C-A</v>
          </cell>
          <cell r="F1797" t="str">
            <v>h</v>
          </cell>
        </row>
        <row r="1798">
          <cell r="B1798" t="str">
            <v>15.1.548</v>
          </cell>
          <cell r="D1798" t="str">
            <v>72.46.02.02</v>
          </cell>
          <cell r="E1798" t="str">
            <v>ROLO COM.ASF.10,2 C-B</v>
          </cell>
          <cell r="F1798" t="str">
            <v>h</v>
          </cell>
        </row>
        <row r="1799">
          <cell r="B1799" t="str">
            <v>15.1.549</v>
          </cell>
          <cell r="D1799" t="str">
            <v>72.46.02.03</v>
          </cell>
          <cell r="E1799" t="str">
            <v>ROLO COM.ASF.10,2 C-C</v>
          </cell>
          <cell r="F1799" t="str">
            <v>h</v>
          </cell>
        </row>
        <row r="1800">
          <cell r="B1800" t="str">
            <v>15.1.550</v>
          </cell>
          <cell r="D1800" t="str">
            <v>72.46.02.04</v>
          </cell>
          <cell r="E1800" t="str">
            <v>ROLO COM.ASF.10,2 C-D</v>
          </cell>
          <cell r="F1800" t="str">
            <v>h</v>
          </cell>
        </row>
        <row r="1801">
          <cell r="B1801" t="str">
            <v>15.1.551</v>
          </cell>
          <cell r="D1801" t="str">
            <v>72.47.01.01</v>
          </cell>
          <cell r="E1801" t="str">
            <v>ROLO COM.TAN.2,3 C-A</v>
          </cell>
          <cell r="F1801" t="str">
            <v>h</v>
          </cell>
        </row>
        <row r="1802">
          <cell r="B1802" t="str">
            <v>15.1.552</v>
          </cell>
          <cell r="D1802" t="str">
            <v>72.47.01.02</v>
          </cell>
          <cell r="E1802" t="str">
            <v>ROLO COM.TAN.2,3 C-B</v>
          </cell>
          <cell r="F1802" t="str">
            <v>h</v>
          </cell>
        </row>
        <row r="1803">
          <cell r="B1803" t="str">
            <v>15.1.553</v>
          </cell>
          <cell r="D1803" t="str">
            <v>72.47.01.03</v>
          </cell>
          <cell r="E1803" t="str">
            <v>ROLO COM.TAN.2,3 C-C</v>
          </cell>
          <cell r="F1803" t="str">
            <v>h</v>
          </cell>
        </row>
        <row r="1804">
          <cell r="B1804" t="str">
            <v>15.1.554</v>
          </cell>
          <cell r="D1804" t="str">
            <v>72.47.01.04</v>
          </cell>
          <cell r="E1804" t="str">
            <v>ROLO COM.TAN.2,3 C-D</v>
          </cell>
          <cell r="F1804" t="str">
            <v>h</v>
          </cell>
        </row>
        <row r="1805">
          <cell r="B1805" t="str">
            <v>15.1.555</v>
          </cell>
          <cell r="D1805" t="str">
            <v>72.47.02.01</v>
          </cell>
          <cell r="E1805" t="str">
            <v>ROLO COMP.TAN.7T C-A</v>
          </cell>
          <cell r="F1805" t="str">
            <v>h</v>
          </cell>
        </row>
        <row r="1806">
          <cell r="B1806" t="str">
            <v>15.1.556</v>
          </cell>
          <cell r="D1806" t="str">
            <v>72.47.02.02</v>
          </cell>
          <cell r="E1806" t="str">
            <v>ROLO COMP.TAN.7T C-B</v>
          </cell>
          <cell r="F1806" t="str">
            <v>h</v>
          </cell>
        </row>
        <row r="1807">
          <cell r="B1807" t="str">
            <v>15.1.557</v>
          </cell>
          <cell r="D1807" t="str">
            <v>72.47.02.03</v>
          </cell>
          <cell r="E1807" t="str">
            <v>ROLO COMP.TAN.7T C-C</v>
          </cell>
          <cell r="F1807" t="str">
            <v>h</v>
          </cell>
        </row>
        <row r="1808">
          <cell r="B1808" t="str">
            <v>15.1.558</v>
          </cell>
          <cell r="D1808" t="str">
            <v>72.47.02.04</v>
          </cell>
          <cell r="E1808" t="str">
            <v>ROLO COMP.TAN.7T C-D</v>
          </cell>
          <cell r="F1808" t="str">
            <v>h</v>
          </cell>
        </row>
        <row r="1809">
          <cell r="B1809" t="str">
            <v>15.1.559</v>
          </cell>
          <cell r="D1809" t="str">
            <v>72.47.03.01</v>
          </cell>
          <cell r="E1809" t="str">
            <v>ROLO COMP.TAN.12T C-A</v>
          </cell>
          <cell r="F1809" t="str">
            <v>h</v>
          </cell>
        </row>
        <row r="1810">
          <cell r="B1810" t="str">
            <v>15.1.560</v>
          </cell>
          <cell r="D1810" t="str">
            <v>72.47.03.02</v>
          </cell>
          <cell r="E1810" t="str">
            <v>ROLO COMP.TAN.12T C-B</v>
          </cell>
          <cell r="F1810" t="str">
            <v>h</v>
          </cell>
        </row>
        <row r="1811">
          <cell r="B1811" t="str">
            <v>15.1.561</v>
          </cell>
          <cell r="D1811" t="str">
            <v>72.47.03.03</v>
          </cell>
          <cell r="E1811" t="str">
            <v>ROLO COMP.TAN.12T C-C</v>
          </cell>
          <cell r="F1811" t="str">
            <v>h</v>
          </cell>
        </row>
        <row r="1812">
          <cell r="B1812" t="str">
            <v>15.1.562</v>
          </cell>
          <cell r="D1812" t="str">
            <v>72.47.03.04</v>
          </cell>
          <cell r="E1812" t="str">
            <v>ROLO COMP.TAN.12T C-D</v>
          </cell>
          <cell r="F1812" t="str">
            <v>h</v>
          </cell>
        </row>
        <row r="1813">
          <cell r="B1813" t="str">
            <v>15.1.563</v>
          </cell>
          <cell r="D1813" t="str">
            <v>72.48.01.01</v>
          </cell>
          <cell r="E1813" t="str">
            <v>ROLO COM.P.A.12,5 C-A</v>
          </cell>
          <cell r="F1813" t="str">
            <v>h</v>
          </cell>
        </row>
        <row r="1814">
          <cell r="B1814" t="str">
            <v>15.1.564</v>
          </cell>
          <cell r="D1814" t="str">
            <v>72.48.01.02</v>
          </cell>
          <cell r="E1814" t="str">
            <v>ROLO COM.P.A.12,5 C-B</v>
          </cell>
          <cell r="F1814" t="str">
            <v>h</v>
          </cell>
        </row>
        <row r="1815">
          <cell r="B1815" t="str">
            <v>15.1.565</v>
          </cell>
          <cell r="D1815" t="str">
            <v>72.48.01.03</v>
          </cell>
          <cell r="E1815" t="str">
            <v>ROLO COM.P.A.12,5 C-C</v>
          </cell>
          <cell r="F1815" t="str">
            <v>h</v>
          </cell>
        </row>
        <row r="1816">
          <cell r="B1816" t="str">
            <v>15.1.566</v>
          </cell>
          <cell r="D1816" t="str">
            <v>72.48.01.04</v>
          </cell>
          <cell r="E1816" t="str">
            <v>ROLO COM.P.A.12,5 C-D</v>
          </cell>
          <cell r="F1816" t="str">
            <v>h</v>
          </cell>
        </row>
        <row r="1817">
          <cell r="B1817" t="str">
            <v>15.1.567</v>
          </cell>
          <cell r="D1817" t="str">
            <v>72.48.02.01</v>
          </cell>
          <cell r="E1817" t="str">
            <v>ROLO COM.P.A.27T C-A</v>
          </cell>
          <cell r="F1817" t="str">
            <v>h</v>
          </cell>
        </row>
        <row r="1818">
          <cell r="B1818" t="str">
            <v>15.1.568</v>
          </cell>
          <cell r="D1818" t="str">
            <v>72.48.02.02</v>
          </cell>
          <cell r="E1818" t="str">
            <v>ROLO COM.P.A.27T C-B</v>
          </cell>
          <cell r="F1818" t="str">
            <v>h</v>
          </cell>
        </row>
        <row r="1819">
          <cell r="B1819" t="str">
            <v>15.1.569</v>
          </cell>
          <cell r="D1819" t="str">
            <v>72.48.02.03</v>
          </cell>
          <cell r="E1819" t="str">
            <v>ROLO COM.P.A.27T C-C</v>
          </cell>
          <cell r="F1819" t="str">
            <v>h</v>
          </cell>
        </row>
        <row r="1820">
          <cell r="B1820" t="str">
            <v>15.1.570</v>
          </cell>
          <cell r="D1820" t="str">
            <v>72.48.02.04</v>
          </cell>
          <cell r="E1820" t="str">
            <v>ROLO COM.P.A.27T C-D</v>
          </cell>
          <cell r="F1820" t="str">
            <v>h</v>
          </cell>
        </row>
        <row r="1821">
          <cell r="B1821" t="str">
            <v>15.1.571</v>
          </cell>
          <cell r="D1821" t="str">
            <v>72.49.01.01</v>
          </cell>
          <cell r="E1821" t="str">
            <v>TRAT.AGR.3,7TON C-A</v>
          </cell>
          <cell r="F1821" t="str">
            <v>h</v>
          </cell>
        </row>
        <row r="1822">
          <cell r="B1822" t="str">
            <v>15.1.572</v>
          </cell>
          <cell r="D1822" t="str">
            <v>72.49.01.02</v>
          </cell>
          <cell r="E1822" t="str">
            <v>TRAT.AGR.3,7TON C-B</v>
          </cell>
          <cell r="F1822" t="str">
            <v>h</v>
          </cell>
        </row>
        <row r="1823">
          <cell r="B1823" t="str">
            <v>15.1.573</v>
          </cell>
          <cell r="D1823" t="str">
            <v>72.49.01.03</v>
          </cell>
          <cell r="E1823" t="str">
            <v>TRAT.AGR.3,7TON C-C</v>
          </cell>
          <cell r="F1823" t="str">
            <v>h</v>
          </cell>
        </row>
        <row r="1824">
          <cell r="B1824" t="str">
            <v>15.1.574</v>
          </cell>
          <cell r="D1824" t="str">
            <v>72.49.01.04</v>
          </cell>
          <cell r="E1824" t="str">
            <v>TRAT.AGR.3,7TON C-D</v>
          </cell>
          <cell r="F1824" t="str">
            <v>h</v>
          </cell>
        </row>
        <row r="1825">
          <cell r="B1825" t="str">
            <v>15.1.575</v>
          </cell>
          <cell r="D1825" t="str">
            <v>72.49.02.01</v>
          </cell>
          <cell r="E1825" t="str">
            <v>TRAT.AGR.5TON C-A</v>
          </cell>
          <cell r="F1825" t="str">
            <v>h</v>
          </cell>
        </row>
        <row r="1826">
          <cell r="B1826" t="str">
            <v>15.1.576</v>
          </cell>
          <cell r="D1826" t="str">
            <v>72.49.02.02</v>
          </cell>
          <cell r="E1826" t="str">
            <v>TRAT.AGR.5TON C-B</v>
          </cell>
          <cell r="F1826" t="str">
            <v>h</v>
          </cell>
        </row>
        <row r="1827">
          <cell r="B1827" t="str">
            <v>15.1.577</v>
          </cell>
          <cell r="D1827" t="str">
            <v>72.49.02.03</v>
          </cell>
          <cell r="E1827" t="str">
            <v>TRAT.AGR.5TON C-C</v>
          </cell>
          <cell r="F1827" t="str">
            <v>h</v>
          </cell>
        </row>
        <row r="1828">
          <cell r="B1828" t="str">
            <v>15.1.578</v>
          </cell>
          <cell r="D1828" t="str">
            <v>72.49.02.04</v>
          </cell>
          <cell r="E1828" t="str">
            <v>TRAT.AGR.5TON C-D</v>
          </cell>
          <cell r="F1828" t="str">
            <v>h</v>
          </cell>
        </row>
        <row r="1829">
          <cell r="B1829" t="str">
            <v>15.1.579</v>
          </cell>
          <cell r="D1829" t="str">
            <v>72.49.03.01</v>
          </cell>
          <cell r="E1829" t="str">
            <v>MICRO TRAT.2,2T C-A</v>
          </cell>
          <cell r="F1829" t="str">
            <v>h</v>
          </cell>
        </row>
        <row r="1830">
          <cell r="B1830" t="str">
            <v>15.1.580</v>
          </cell>
          <cell r="D1830" t="str">
            <v>72.49.03.02</v>
          </cell>
          <cell r="E1830" t="str">
            <v>MICRO TRAT.2,2T C-B</v>
          </cell>
          <cell r="F1830" t="str">
            <v>h</v>
          </cell>
        </row>
        <row r="1831">
          <cell r="B1831" t="str">
            <v>15.1.581</v>
          </cell>
          <cell r="D1831" t="str">
            <v>72.49.03.03</v>
          </cell>
          <cell r="E1831" t="str">
            <v>MICRO TRAT.2,2T C-C</v>
          </cell>
          <cell r="F1831" t="str">
            <v>h</v>
          </cell>
        </row>
        <row r="1832">
          <cell r="B1832" t="str">
            <v>15.1.582</v>
          </cell>
          <cell r="D1832" t="str">
            <v>72.49.03.04</v>
          </cell>
          <cell r="E1832" t="str">
            <v>MICRO TRAT.2,2T C-D</v>
          </cell>
          <cell r="F1832" t="str">
            <v>h</v>
          </cell>
        </row>
        <row r="1833">
          <cell r="B1833" t="str">
            <v>15.1.583</v>
          </cell>
          <cell r="D1833" t="str">
            <v>72.49.04.01</v>
          </cell>
          <cell r="E1833" t="str">
            <v>TRAT.TRIT.VEG.5T C-A</v>
          </cell>
          <cell r="F1833" t="str">
            <v>h</v>
          </cell>
        </row>
        <row r="1834">
          <cell r="B1834" t="str">
            <v>15.1.584</v>
          </cell>
          <cell r="D1834" t="str">
            <v>72.49.04.02</v>
          </cell>
          <cell r="E1834" t="str">
            <v>TRAT.TRIT.VEG.5T C-B</v>
          </cell>
          <cell r="F1834" t="str">
            <v>h</v>
          </cell>
        </row>
        <row r="1835">
          <cell r="B1835" t="str">
            <v>15.1.585</v>
          </cell>
          <cell r="D1835" t="str">
            <v>72.49.04.03</v>
          </cell>
          <cell r="E1835" t="str">
            <v>TRAT.TRIT.VEG.5T C-C</v>
          </cell>
          <cell r="F1835" t="str">
            <v>h</v>
          </cell>
        </row>
        <row r="1836">
          <cell r="B1836" t="str">
            <v>15.1.586</v>
          </cell>
          <cell r="D1836" t="str">
            <v>72.49.04.04</v>
          </cell>
          <cell r="E1836" t="str">
            <v>TRAT.TRIT.VEG.5T C-D</v>
          </cell>
          <cell r="F1836" t="str">
            <v>h</v>
          </cell>
        </row>
        <row r="1837">
          <cell r="B1837" t="str">
            <v>15.1.587</v>
          </cell>
          <cell r="D1837" t="str">
            <v>72.49.05.01</v>
          </cell>
          <cell r="E1837" t="str">
            <v>TRAT.AGR.PULV.5T C-A</v>
          </cell>
          <cell r="F1837" t="str">
            <v>h</v>
          </cell>
        </row>
        <row r="1838">
          <cell r="B1838" t="str">
            <v>15.1.588</v>
          </cell>
          <cell r="D1838" t="str">
            <v>72.49.05.02</v>
          </cell>
          <cell r="E1838" t="str">
            <v>TRAT.AGR.PULV.5T C-B</v>
          </cell>
          <cell r="F1838" t="str">
            <v>h</v>
          </cell>
        </row>
        <row r="1839">
          <cell r="B1839" t="str">
            <v>15.1.589</v>
          </cell>
          <cell r="D1839" t="str">
            <v>72.49.05.03</v>
          </cell>
          <cell r="E1839" t="str">
            <v>TRAT.AGR.PULV.5T C-C</v>
          </cell>
          <cell r="F1839" t="str">
            <v>h</v>
          </cell>
        </row>
        <row r="1840">
          <cell r="B1840" t="str">
            <v>15.1.590</v>
          </cell>
          <cell r="D1840" t="str">
            <v>72.49.05.04</v>
          </cell>
          <cell r="E1840" t="str">
            <v>TRAT.AGR.PULV.5T C-D</v>
          </cell>
          <cell r="F1840" t="str">
            <v>h</v>
          </cell>
        </row>
        <row r="1841">
          <cell r="B1841" t="str">
            <v>15.1.591</v>
          </cell>
          <cell r="D1841" t="str">
            <v>72.50.01.01</v>
          </cell>
          <cell r="E1841" t="str">
            <v>TRAT.EST.L.1,93M3 C-A</v>
          </cell>
          <cell r="F1841" t="str">
            <v>h</v>
          </cell>
        </row>
        <row r="1842">
          <cell r="B1842" t="str">
            <v>15.1.592</v>
          </cell>
          <cell r="D1842" t="str">
            <v>72.50.01.02</v>
          </cell>
          <cell r="E1842" t="str">
            <v>TRAT.EST.L.1,93M3 C-B</v>
          </cell>
          <cell r="F1842" t="str">
            <v>h</v>
          </cell>
        </row>
        <row r="1843">
          <cell r="B1843" t="str">
            <v>15.1.593</v>
          </cell>
          <cell r="D1843" t="str">
            <v>72.50.01.03</v>
          </cell>
          <cell r="E1843" t="str">
            <v>TRAT.EST.L.1,93M3 C-C</v>
          </cell>
          <cell r="F1843" t="str">
            <v>h</v>
          </cell>
        </row>
        <row r="1844">
          <cell r="B1844" t="str">
            <v>15.1.594</v>
          </cell>
          <cell r="D1844" t="str">
            <v>72.50.01.04</v>
          </cell>
          <cell r="E1844" t="str">
            <v>TRAT.EST.L.1,93M3 C-D</v>
          </cell>
          <cell r="F1844" t="str">
            <v>h</v>
          </cell>
        </row>
        <row r="1845">
          <cell r="B1845" t="str">
            <v>15.1.595</v>
          </cell>
          <cell r="D1845" t="str">
            <v>72.50.02.01</v>
          </cell>
          <cell r="E1845" t="str">
            <v>TRAT.EST.L.3,18M3 C-A</v>
          </cell>
          <cell r="F1845" t="str">
            <v>h</v>
          </cell>
        </row>
        <row r="1846">
          <cell r="B1846" t="str">
            <v>15.1.596</v>
          </cell>
          <cell r="D1846" t="str">
            <v>72.50.02.02</v>
          </cell>
          <cell r="E1846" t="str">
            <v>TRAT.EST.L.3,18M3 C-B</v>
          </cell>
          <cell r="F1846" t="str">
            <v>h</v>
          </cell>
        </row>
        <row r="1847">
          <cell r="B1847" t="str">
            <v>15.1.597</v>
          </cell>
          <cell r="D1847" t="str">
            <v>72.50.02.03</v>
          </cell>
          <cell r="E1847" t="str">
            <v>TRAT.EST.L.3,18M3 C-C</v>
          </cell>
          <cell r="F1847" t="str">
            <v>h</v>
          </cell>
        </row>
        <row r="1848">
          <cell r="B1848" t="str">
            <v>15.1.598</v>
          </cell>
          <cell r="D1848" t="str">
            <v>72.50.02.04</v>
          </cell>
          <cell r="E1848" t="str">
            <v>TRAT.EST.L.3,18M3 C-D</v>
          </cell>
          <cell r="F1848" t="str">
            <v>h</v>
          </cell>
        </row>
        <row r="1849">
          <cell r="B1849" t="str">
            <v>15.1.599</v>
          </cell>
          <cell r="D1849" t="str">
            <v>72.50.03.01</v>
          </cell>
          <cell r="E1849" t="str">
            <v>TRAT.EST.L.2,28M3 C-A</v>
          </cell>
          <cell r="F1849" t="str">
            <v>h</v>
          </cell>
        </row>
        <row r="1850">
          <cell r="B1850" t="str">
            <v>15.1.600</v>
          </cell>
          <cell r="D1850" t="str">
            <v>72.50.03.02</v>
          </cell>
          <cell r="E1850" t="str">
            <v>TRAT.EST.L.2,28M3 C-B</v>
          </cell>
          <cell r="F1850" t="str">
            <v>h</v>
          </cell>
        </row>
        <row r="1851">
          <cell r="B1851" t="str">
            <v>15.1.601</v>
          </cell>
          <cell r="D1851" t="str">
            <v>72.50.03.03</v>
          </cell>
          <cell r="E1851" t="str">
            <v>TRAT.EST.L.2,28M3 C-C</v>
          </cell>
          <cell r="F1851" t="str">
            <v>h</v>
          </cell>
        </row>
        <row r="1852">
          <cell r="B1852" t="str">
            <v>15.1.602</v>
          </cell>
          <cell r="D1852" t="str">
            <v>72.50.03.04</v>
          </cell>
          <cell r="E1852" t="str">
            <v>TRAT.EST.L.2,28M3 C-D</v>
          </cell>
          <cell r="F1852" t="str">
            <v>h</v>
          </cell>
        </row>
        <row r="1853">
          <cell r="B1853" t="str">
            <v>15.1.603</v>
          </cell>
          <cell r="D1853" t="str">
            <v>72.50.04.01</v>
          </cell>
          <cell r="E1853" t="str">
            <v xml:space="preserve">TRAT.EST.R.1,93M3 C-A </v>
          </cell>
          <cell r="F1853" t="str">
            <v>h</v>
          </cell>
        </row>
        <row r="1854">
          <cell r="B1854" t="str">
            <v>15.1.604</v>
          </cell>
          <cell r="D1854" t="str">
            <v xml:space="preserve">72.50.04.02 </v>
          </cell>
          <cell r="E1854" t="str">
            <v xml:space="preserve">TRAT.EST.R.1,93M3 C-B </v>
          </cell>
          <cell r="F1854" t="str">
            <v>h</v>
          </cell>
        </row>
        <row r="1855">
          <cell r="B1855" t="str">
            <v>15.1.605</v>
          </cell>
          <cell r="D1855" t="str">
            <v>72.50.04.03</v>
          </cell>
          <cell r="E1855" t="str">
            <v xml:space="preserve">TRAT.EST.R.1,93M3 C-C </v>
          </cell>
          <cell r="F1855" t="str">
            <v>h</v>
          </cell>
        </row>
        <row r="1856">
          <cell r="B1856" t="str">
            <v>15.1.606</v>
          </cell>
          <cell r="D1856" t="str">
            <v>72.50.04.04</v>
          </cell>
          <cell r="E1856" t="str">
            <v xml:space="preserve">TRAT.EST.R.1,93M3 C-D </v>
          </cell>
          <cell r="F1856" t="str">
            <v>h</v>
          </cell>
        </row>
        <row r="1857">
          <cell r="B1857" t="str">
            <v>15.1.607</v>
          </cell>
          <cell r="D1857" t="str">
            <v>72.50.05.01</v>
          </cell>
          <cell r="E1857" t="str">
            <v xml:space="preserve">TRAT.EST.R.2,28M3 C-A </v>
          </cell>
          <cell r="F1857" t="str">
            <v>h</v>
          </cell>
        </row>
        <row r="1858">
          <cell r="B1858" t="str">
            <v>15.1.608</v>
          </cell>
          <cell r="D1858" t="str">
            <v>72.50.05.02</v>
          </cell>
          <cell r="E1858" t="str">
            <v>TRAT.EST.R..2,28M3 C-B</v>
          </cell>
          <cell r="F1858" t="str">
            <v>h</v>
          </cell>
        </row>
        <row r="1859">
          <cell r="B1859" t="str">
            <v>15.1.609</v>
          </cell>
          <cell r="D1859" t="str">
            <v>72.50.05.03</v>
          </cell>
          <cell r="E1859" t="str">
            <v xml:space="preserve">TRAT.EST.R.2,28M3 C-C </v>
          </cell>
          <cell r="F1859" t="str">
            <v>h</v>
          </cell>
        </row>
        <row r="1860">
          <cell r="B1860" t="str">
            <v>15.1.610</v>
          </cell>
          <cell r="D1860" t="str">
            <v>72.50.05.04</v>
          </cell>
          <cell r="E1860" t="str">
            <v xml:space="preserve">TRAT.EST.R.2,28M3 C-D </v>
          </cell>
          <cell r="F1860" t="str">
            <v>h</v>
          </cell>
        </row>
        <row r="1861">
          <cell r="B1861" t="str">
            <v>15.1.611</v>
          </cell>
          <cell r="D1861" t="str">
            <v>72.50.06.01</v>
          </cell>
          <cell r="E1861" t="str">
            <v>TRAT.EST.R.3,18M3 C-A</v>
          </cell>
          <cell r="F1861" t="str">
            <v>h</v>
          </cell>
        </row>
        <row r="1862">
          <cell r="B1862" t="str">
            <v>15.1.612</v>
          </cell>
          <cell r="D1862" t="str">
            <v>72.50.06.02</v>
          </cell>
          <cell r="E1862" t="str">
            <v>TRAT.EST.R.3,18M3 C-B</v>
          </cell>
          <cell r="F1862" t="str">
            <v>h</v>
          </cell>
        </row>
        <row r="1863">
          <cell r="B1863" t="str">
            <v>15.1.613</v>
          </cell>
          <cell r="D1863" t="str">
            <v>72.50.06.03</v>
          </cell>
          <cell r="E1863" t="str">
            <v>TRAT.EST.R.3,18M3 C-C</v>
          </cell>
          <cell r="F1863" t="str">
            <v>h</v>
          </cell>
        </row>
        <row r="1864">
          <cell r="B1864" t="str">
            <v>15.1.614</v>
          </cell>
          <cell r="D1864" t="str">
            <v xml:space="preserve">72.50.06.04 </v>
          </cell>
          <cell r="E1864" t="str">
            <v xml:space="preserve">TRAT.EST.R.3,18M3 C-D </v>
          </cell>
          <cell r="F1864" t="str">
            <v>h</v>
          </cell>
        </row>
        <row r="1865">
          <cell r="B1865" t="str">
            <v>15.1.615</v>
          </cell>
          <cell r="D1865" t="str">
            <v xml:space="preserve">72.52.01.01 </v>
          </cell>
          <cell r="E1865" t="str">
            <v>US.CONC.200M3/H C-A</v>
          </cell>
          <cell r="F1865" t="str">
            <v>h</v>
          </cell>
        </row>
        <row r="1866">
          <cell r="B1866" t="str">
            <v>15.1.616</v>
          </cell>
          <cell r="D1866" t="str">
            <v>72.52.01.02</v>
          </cell>
          <cell r="E1866" t="str">
            <v>US.CONC.200M3/H C-B</v>
          </cell>
          <cell r="F1866" t="str">
            <v>h</v>
          </cell>
        </row>
        <row r="1867">
          <cell r="B1867" t="str">
            <v>15.1.617</v>
          </cell>
          <cell r="D1867" t="str">
            <v xml:space="preserve">72.52.01.03 </v>
          </cell>
          <cell r="E1867" t="str">
            <v>US.CONC.200M3/H C-C</v>
          </cell>
          <cell r="F1867" t="str">
            <v>h</v>
          </cell>
        </row>
        <row r="1868">
          <cell r="B1868" t="str">
            <v>15.1.618</v>
          </cell>
          <cell r="D1868" t="str">
            <v>72.52.01.04</v>
          </cell>
          <cell r="E1868" t="str">
            <v>US.CONC.200M3/H C-D</v>
          </cell>
          <cell r="F1868" t="str">
            <v>h</v>
          </cell>
        </row>
        <row r="1869">
          <cell r="B1869" t="str">
            <v>15.1.619</v>
          </cell>
          <cell r="D1869" t="str">
            <v>72.52.02.01</v>
          </cell>
          <cell r="E1869" t="str">
            <v>US.CONC.40M3/H C-A</v>
          </cell>
          <cell r="F1869" t="str">
            <v>h</v>
          </cell>
        </row>
        <row r="1870">
          <cell r="B1870" t="str">
            <v>15.1.620</v>
          </cell>
          <cell r="D1870" t="str">
            <v>72.52.02.02</v>
          </cell>
          <cell r="E1870" t="str">
            <v>US.CONC.40M3/H C-B</v>
          </cell>
          <cell r="F1870" t="str">
            <v>h</v>
          </cell>
        </row>
        <row r="1871">
          <cell r="B1871" t="str">
            <v>15.1.621</v>
          </cell>
          <cell r="D1871" t="str">
            <v>72.52.02.03</v>
          </cell>
          <cell r="E1871" t="str">
            <v>US.CONC.40M3/H C-C</v>
          </cell>
          <cell r="F1871" t="str">
            <v>h</v>
          </cell>
        </row>
        <row r="1872">
          <cell r="B1872" t="str">
            <v>15.1.622</v>
          </cell>
          <cell r="D1872" t="str">
            <v>72.52.02.04</v>
          </cell>
          <cell r="E1872" t="str">
            <v>US.CONC.40M3/H C-D</v>
          </cell>
          <cell r="F1872" t="str">
            <v>h</v>
          </cell>
        </row>
        <row r="1873">
          <cell r="B1873" t="str">
            <v>15.1.623</v>
          </cell>
          <cell r="D1873" t="str">
            <v>72.52.03.01</v>
          </cell>
          <cell r="E1873" t="str">
            <v>US.GRAV.Q.80T/H C-A</v>
          </cell>
          <cell r="F1873" t="str">
            <v>h</v>
          </cell>
        </row>
        <row r="1874">
          <cell r="B1874" t="str">
            <v>15.1.624</v>
          </cell>
          <cell r="D1874" t="str">
            <v>72.52.03.02</v>
          </cell>
          <cell r="E1874" t="str">
            <v>US.GRAV.Q.80T/H C-B</v>
          </cell>
          <cell r="F1874" t="str">
            <v>h</v>
          </cell>
        </row>
        <row r="1875">
          <cell r="B1875" t="str">
            <v>15.1.625</v>
          </cell>
          <cell r="D1875" t="str">
            <v xml:space="preserve">72.52.03.03 </v>
          </cell>
          <cell r="E1875" t="str">
            <v>US.GRAV.Q.80T/H C-C</v>
          </cell>
          <cell r="F1875" t="str">
            <v>h</v>
          </cell>
        </row>
        <row r="1876">
          <cell r="B1876" t="str">
            <v>15.1.626</v>
          </cell>
          <cell r="D1876" t="str">
            <v>72.52.03.04</v>
          </cell>
          <cell r="E1876" t="str">
            <v>US.GRAV.Q.80T/H C-D</v>
          </cell>
          <cell r="F1876" t="str">
            <v>h</v>
          </cell>
        </row>
        <row r="1877">
          <cell r="B1877" t="str">
            <v>15.1.627</v>
          </cell>
          <cell r="D1877" t="str">
            <v xml:space="preserve">72.52.04.01 </v>
          </cell>
          <cell r="E1877" t="str">
            <v>US.ASF.FR.150T/H C-A</v>
          </cell>
          <cell r="F1877" t="str">
            <v>h</v>
          </cell>
        </row>
        <row r="1878">
          <cell r="B1878" t="str">
            <v>15.1.628</v>
          </cell>
          <cell r="D1878" t="str">
            <v xml:space="preserve">72.52.04.02 </v>
          </cell>
          <cell r="E1878" t="str">
            <v>US.ASF.FR.150T/H C-B</v>
          </cell>
          <cell r="F1878" t="str">
            <v>h</v>
          </cell>
        </row>
        <row r="1879">
          <cell r="B1879" t="str">
            <v>15.1.629</v>
          </cell>
          <cell r="D1879" t="str">
            <v xml:space="preserve">72.52.04.03 </v>
          </cell>
          <cell r="E1879" t="str">
            <v>US.ASF.FR.150T/H C-C</v>
          </cell>
          <cell r="F1879" t="str">
            <v>h</v>
          </cell>
        </row>
        <row r="1880">
          <cell r="B1880" t="str">
            <v>15.1.630</v>
          </cell>
          <cell r="D1880" t="str">
            <v>72.52.04.04</v>
          </cell>
          <cell r="E1880" t="str">
            <v>US.ASF.FR.150T/H C-D</v>
          </cell>
          <cell r="F1880" t="str">
            <v>h</v>
          </cell>
        </row>
        <row r="1881">
          <cell r="B1881" t="str">
            <v>15.1.631</v>
          </cell>
          <cell r="D1881" t="str">
            <v xml:space="preserve">72.52.05.01 </v>
          </cell>
          <cell r="E1881" t="str">
            <v xml:space="preserve">US.SOLOS 400T/H C-A </v>
          </cell>
          <cell r="F1881" t="str">
            <v>h</v>
          </cell>
        </row>
        <row r="1882">
          <cell r="B1882" t="str">
            <v>15.1.632</v>
          </cell>
          <cell r="D1882" t="str">
            <v xml:space="preserve">72.52.05.02 </v>
          </cell>
          <cell r="E1882" t="str">
            <v>US.SOLOS 400T/H C-B</v>
          </cell>
          <cell r="F1882" t="str">
            <v>h</v>
          </cell>
        </row>
        <row r="1883">
          <cell r="B1883" t="str">
            <v>15.1.633</v>
          </cell>
          <cell r="D1883" t="str">
            <v>72.52.05.03</v>
          </cell>
          <cell r="E1883" t="str">
            <v xml:space="preserve">US.SOLOS 400T/H C-C </v>
          </cell>
          <cell r="F1883" t="str">
            <v>h</v>
          </cell>
        </row>
        <row r="1884">
          <cell r="B1884" t="str">
            <v>15.1.634</v>
          </cell>
          <cell r="D1884" t="str">
            <v xml:space="preserve">72.52.05.04 </v>
          </cell>
          <cell r="E1884" t="str">
            <v>US.SOLOS 400T/H C-D</v>
          </cell>
          <cell r="F1884" t="str">
            <v>h</v>
          </cell>
        </row>
        <row r="1885">
          <cell r="B1885" t="str">
            <v>15.1.635</v>
          </cell>
          <cell r="D1885" t="str">
            <v xml:space="preserve">72.53.01.01 </v>
          </cell>
          <cell r="E1885" t="str">
            <v>VIBR.IMER.ELETR.C-A</v>
          </cell>
          <cell r="F1885" t="str">
            <v>h</v>
          </cell>
        </row>
        <row r="1886">
          <cell r="B1886" t="str">
            <v>15.1.636</v>
          </cell>
          <cell r="D1886" t="str">
            <v xml:space="preserve">72.53.01.02 </v>
          </cell>
          <cell r="E1886" t="str">
            <v>VIBR.IMER.ELETR.C-B</v>
          </cell>
          <cell r="F1886" t="str">
            <v>h</v>
          </cell>
        </row>
        <row r="1887">
          <cell r="B1887" t="str">
            <v>15.1.637</v>
          </cell>
          <cell r="D1887" t="str">
            <v>72.53.01.03</v>
          </cell>
          <cell r="E1887" t="str">
            <v>VIBR.IMER.ELETR.C-C</v>
          </cell>
          <cell r="F1887" t="str">
            <v>h</v>
          </cell>
        </row>
        <row r="1888">
          <cell r="B1888" t="str">
            <v>15.1.638</v>
          </cell>
          <cell r="D1888" t="str">
            <v xml:space="preserve">72.53.01.04 </v>
          </cell>
          <cell r="E1888" t="str">
            <v>VIBR.IMER.ELETR.C-D</v>
          </cell>
          <cell r="F1888" t="str">
            <v>h</v>
          </cell>
        </row>
        <row r="1889">
          <cell r="B1889" t="str">
            <v>15.1.639</v>
          </cell>
          <cell r="D1889" t="str">
            <v xml:space="preserve">72.53.02.01 </v>
          </cell>
          <cell r="E1889" t="str">
            <v>VIBR.IMER.GAS. C-A</v>
          </cell>
          <cell r="F1889" t="str">
            <v>h</v>
          </cell>
        </row>
        <row r="1890">
          <cell r="B1890" t="str">
            <v>15.1.640</v>
          </cell>
          <cell r="D1890" t="str">
            <v>72.53.02.02</v>
          </cell>
          <cell r="E1890" t="str">
            <v>VIBR.IMER.GAS. C-B</v>
          </cell>
          <cell r="F1890" t="str">
            <v>h</v>
          </cell>
        </row>
        <row r="1891">
          <cell r="B1891" t="str">
            <v>15.1.641</v>
          </cell>
          <cell r="D1891" t="str">
            <v xml:space="preserve">72.53.02.03 </v>
          </cell>
          <cell r="E1891" t="str">
            <v xml:space="preserve">VIBR.IMER.GAS. C-C </v>
          </cell>
          <cell r="F1891" t="str">
            <v>h</v>
          </cell>
        </row>
        <row r="1892">
          <cell r="B1892" t="str">
            <v>15.1.642</v>
          </cell>
          <cell r="D1892" t="str">
            <v xml:space="preserve">72.53.02.04 </v>
          </cell>
          <cell r="E1892" t="str">
            <v>VIBR.IMER.GAS. C-D</v>
          </cell>
          <cell r="F1892" t="str">
            <v>h</v>
          </cell>
        </row>
        <row r="1893">
          <cell r="B1893" t="str">
            <v>15.1.643</v>
          </cell>
          <cell r="D1893" t="str">
            <v>72.54.01.01</v>
          </cell>
          <cell r="E1893" t="str">
            <v>VIB.AC.AS.400T/H C-A</v>
          </cell>
          <cell r="F1893" t="str">
            <v>h</v>
          </cell>
        </row>
        <row r="1894">
          <cell r="B1894" t="str">
            <v>15.1.644</v>
          </cell>
          <cell r="D1894" t="str">
            <v>72.54.01.02</v>
          </cell>
          <cell r="E1894" t="str">
            <v>VIB.AC.AS.400T/H C-B</v>
          </cell>
          <cell r="F1894" t="str">
            <v>h</v>
          </cell>
        </row>
        <row r="1895">
          <cell r="B1895" t="str">
            <v>15.1.645</v>
          </cell>
          <cell r="D1895" t="str">
            <v xml:space="preserve">72.54.01.03 </v>
          </cell>
          <cell r="E1895" t="str">
            <v>VIB.AC.AS.400T/H C-C</v>
          </cell>
          <cell r="F1895" t="str">
            <v>h</v>
          </cell>
        </row>
        <row r="1896">
          <cell r="B1896" t="str">
            <v>15.1.646</v>
          </cell>
          <cell r="D1896" t="str">
            <v>72.54.01.04</v>
          </cell>
          <cell r="E1896" t="str">
            <v>VIB.AC.AS.400T/H C-D</v>
          </cell>
          <cell r="F1896" t="str">
            <v>h</v>
          </cell>
        </row>
        <row r="1897">
          <cell r="B1897" t="str">
            <v>15.1.647</v>
          </cell>
          <cell r="D1897" t="str">
            <v>72.54.02.01</v>
          </cell>
          <cell r="E1897" t="str">
            <v>VIB.AC.AS.2838T/H C-A</v>
          </cell>
          <cell r="F1897" t="str">
            <v>h</v>
          </cell>
        </row>
        <row r="1898">
          <cell r="B1898" t="str">
            <v>15.1.648</v>
          </cell>
          <cell r="D1898" t="str">
            <v>72.54.02.02</v>
          </cell>
          <cell r="E1898" t="str">
            <v>VIB.AC.AS.2838T/H C-B</v>
          </cell>
          <cell r="F1898" t="str">
            <v>h</v>
          </cell>
        </row>
        <row r="1899">
          <cell r="B1899" t="str">
            <v>15.1.649</v>
          </cell>
          <cell r="D1899" t="str">
            <v xml:space="preserve">72.54.02.03 </v>
          </cell>
          <cell r="E1899" t="str">
            <v>VIB.AC.AS.2838T/H C-C</v>
          </cell>
          <cell r="F1899" t="str">
            <v>h</v>
          </cell>
        </row>
        <row r="1900">
          <cell r="B1900" t="str">
            <v>15.1.650</v>
          </cell>
          <cell r="D1900" t="str">
            <v xml:space="preserve">72.54.02.04 </v>
          </cell>
          <cell r="E1900" t="str">
            <v>VIB.AC.AS.2838T/H C-D</v>
          </cell>
          <cell r="F1900" t="str">
            <v>h</v>
          </cell>
        </row>
        <row r="1901">
          <cell r="B1901" t="str">
            <v>15.1.651</v>
          </cell>
          <cell r="D1901" t="str">
            <v xml:space="preserve">72.54.03.01 </v>
          </cell>
          <cell r="E1901" t="str">
            <v>VIB.AC.AS.500T/H C-A</v>
          </cell>
          <cell r="F1901" t="str">
            <v>h</v>
          </cell>
        </row>
        <row r="1902">
          <cell r="B1902" t="str">
            <v>15.1.652</v>
          </cell>
          <cell r="D1902" t="str">
            <v>72.54.03.02</v>
          </cell>
          <cell r="E1902" t="str">
            <v xml:space="preserve">VIB.AC.AS.500T/H C-B </v>
          </cell>
          <cell r="F1902" t="str">
            <v>h</v>
          </cell>
        </row>
        <row r="1903">
          <cell r="B1903" t="str">
            <v>15.1.653</v>
          </cell>
          <cell r="D1903" t="str">
            <v>72.54.03.03</v>
          </cell>
          <cell r="E1903" t="str">
            <v xml:space="preserve">VIB.AC.AS.500T/H C-C </v>
          </cell>
          <cell r="F1903" t="str">
            <v>h</v>
          </cell>
        </row>
        <row r="1904">
          <cell r="B1904" t="str">
            <v>15.1.654</v>
          </cell>
          <cell r="D1904" t="str">
            <v>72.54.03.04</v>
          </cell>
          <cell r="E1904" t="str">
            <v xml:space="preserve">VIB.AC.AS.500T/H C-D </v>
          </cell>
          <cell r="F1904" t="str">
            <v>h</v>
          </cell>
        </row>
        <row r="1905">
          <cell r="B1905" t="str">
            <v>15.1.655</v>
          </cell>
          <cell r="D1905" t="str">
            <v>72.54.04.01</v>
          </cell>
          <cell r="E1905" t="str">
            <v xml:space="preserve">VIB.AC.AS.14,7T/H C-A </v>
          </cell>
          <cell r="F1905" t="str">
            <v>h</v>
          </cell>
        </row>
        <row r="1906">
          <cell r="B1906" t="str">
            <v>15.1.656</v>
          </cell>
          <cell r="D1906" t="str">
            <v>72.54.04.02</v>
          </cell>
          <cell r="E1906" t="str">
            <v xml:space="preserve">VIB.AC.AS.14,7T/H C-B </v>
          </cell>
          <cell r="F1906" t="str">
            <v>h</v>
          </cell>
        </row>
        <row r="1907">
          <cell r="B1907" t="str">
            <v>15.1.657</v>
          </cell>
          <cell r="D1907" t="str">
            <v>72.54.04.03</v>
          </cell>
          <cell r="E1907" t="str">
            <v>VIB.AC.AS.14,7T/H C-C</v>
          </cell>
          <cell r="F1907" t="str">
            <v>h</v>
          </cell>
        </row>
        <row r="1908">
          <cell r="B1908" t="str">
            <v>15.1.658</v>
          </cell>
          <cell r="D1908" t="str">
            <v>72.54.04.04</v>
          </cell>
          <cell r="E1908" t="str">
            <v>VIB.AC.AS.14,7T/H C-D</v>
          </cell>
          <cell r="F1908" t="str">
            <v>h</v>
          </cell>
        </row>
        <row r="1909">
          <cell r="B1909" t="str">
            <v>15.1.659</v>
          </cell>
          <cell r="D1909" t="str">
            <v>72.55.01.01</v>
          </cell>
          <cell r="E1909" t="str">
            <v>V.AC.CONC.200M3/H C-A</v>
          </cell>
          <cell r="F1909" t="str">
            <v>h</v>
          </cell>
        </row>
        <row r="1910">
          <cell r="B1910" t="str">
            <v>15.1.660</v>
          </cell>
          <cell r="D1910" t="str">
            <v>72.55.01.02</v>
          </cell>
          <cell r="E1910" t="str">
            <v>V.AC.CONC.200M3/H C-B</v>
          </cell>
          <cell r="F1910" t="str">
            <v>h</v>
          </cell>
        </row>
        <row r="1911">
          <cell r="B1911" t="str">
            <v>15.1.661</v>
          </cell>
          <cell r="D1911" t="str">
            <v>72.55.01.03</v>
          </cell>
          <cell r="E1911" t="str">
            <v xml:space="preserve">V.AC.CONC.200M3/H C-C </v>
          </cell>
          <cell r="F1911" t="str">
            <v>h</v>
          </cell>
        </row>
        <row r="1912">
          <cell r="B1912" t="str">
            <v>15.1.662</v>
          </cell>
          <cell r="D1912" t="str">
            <v>72.55.01.04</v>
          </cell>
          <cell r="E1912" t="str">
            <v xml:space="preserve">V.AC.CONC.200M3/H C-D </v>
          </cell>
          <cell r="F1912" t="str">
            <v>h</v>
          </cell>
        </row>
        <row r="1913">
          <cell r="B1913" t="str">
            <v>15.1.663</v>
          </cell>
          <cell r="D1913" t="str">
            <v>72.56.01.01</v>
          </cell>
          <cell r="E1913" t="str">
            <v xml:space="preserve">SERRA PAV.8HP C-A </v>
          </cell>
          <cell r="F1913" t="str">
            <v>h</v>
          </cell>
        </row>
        <row r="1914">
          <cell r="B1914" t="str">
            <v>15.1.664</v>
          </cell>
          <cell r="D1914" t="str">
            <v>72.56.01.02</v>
          </cell>
          <cell r="E1914" t="str">
            <v>SERRA PAV.8HP C-B</v>
          </cell>
          <cell r="F1914" t="str">
            <v>h</v>
          </cell>
        </row>
        <row r="1915">
          <cell r="B1915" t="str">
            <v>15.1.665</v>
          </cell>
          <cell r="D1915" t="str">
            <v>72.56.01.03</v>
          </cell>
          <cell r="E1915" t="str">
            <v>SERRA PAV.8HP C-C</v>
          </cell>
          <cell r="F1915" t="str">
            <v>h</v>
          </cell>
        </row>
        <row r="1916">
          <cell r="B1916" t="str">
            <v>15.1.666</v>
          </cell>
          <cell r="D1916" t="str">
            <v>72.56.01.04</v>
          </cell>
          <cell r="E1916" t="str">
            <v xml:space="preserve">SERRA PAV.8HP C-D </v>
          </cell>
          <cell r="F1916" t="str">
            <v>h</v>
          </cell>
        </row>
        <row r="1917">
          <cell r="B1917" t="str">
            <v>15.1.667</v>
          </cell>
          <cell r="D1917" t="str">
            <v>72.56.03.01</v>
          </cell>
          <cell r="E1917" t="str">
            <v xml:space="preserve">SERRA PAV.9HP C-A </v>
          </cell>
          <cell r="F1917" t="str">
            <v>h</v>
          </cell>
        </row>
        <row r="1918">
          <cell r="B1918" t="str">
            <v>15.1.668</v>
          </cell>
          <cell r="D1918" t="str">
            <v>72.56.03.02</v>
          </cell>
          <cell r="E1918" t="str">
            <v>SERRA PAV.9HP C-B</v>
          </cell>
          <cell r="F1918" t="str">
            <v>h</v>
          </cell>
        </row>
        <row r="1919">
          <cell r="B1919" t="str">
            <v>15.1.669</v>
          </cell>
          <cell r="D1919" t="str">
            <v>72.56.03.03</v>
          </cell>
          <cell r="E1919" t="str">
            <v>SERRA PAV.9HP C-C</v>
          </cell>
          <cell r="F1919" t="str">
            <v>h</v>
          </cell>
        </row>
        <row r="1920">
          <cell r="B1920" t="str">
            <v>15.1.670</v>
          </cell>
          <cell r="D1920" t="str">
            <v>72.56.03.04</v>
          </cell>
          <cell r="E1920" t="str">
            <v xml:space="preserve">SERRA PAV.9HP C-D </v>
          </cell>
          <cell r="F1920" t="str">
            <v>h</v>
          </cell>
        </row>
        <row r="1921">
          <cell r="B1921" t="str">
            <v>15.1.671</v>
          </cell>
          <cell r="D1921" t="str">
            <v>72.57.01.01</v>
          </cell>
          <cell r="E1921" t="str">
            <v>SELADORA A FRIO C-A</v>
          </cell>
          <cell r="F1921" t="str">
            <v>h</v>
          </cell>
        </row>
        <row r="1922">
          <cell r="B1922" t="str">
            <v>15.1.672</v>
          </cell>
          <cell r="D1922" t="str">
            <v>72.57.01.02</v>
          </cell>
          <cell r="E1922" t="str">
            <v>SELADORA A FRIO C-B</v>
          </cell>
          <cell r="F1922" t="str">
            <v>h</v>
          </cell>
        </row>
        <row r="1923">
          <cell r="B1923" t="str">
            <v>15.1.673</v>
          </cell>
          <cell r="D1923" t="str">
            <v>72.57.01.03</v>
          </cell>
          <cell r="E1923" t="str">
            <v>SELADORA A FRIO C-C</v>
          </cell>
          <cell r="F1923" t="str">
            <v>h</v>
          </cell>
        </row>
        <row r="1924">
          <cell r="B1924" t="str">
            <v>15.1.674</v>
          </cell>
          <cell r="D1924" t="str">
            <v>72.57.01.04</v>
          </cell>
          <cell r="E1924" t="str">
            <v>SELADORA A FRIO C-D</v>
          </cell>
          <cell r="F1924" t="str">
            <v>h</v>
          </cell>
        </row>
        <row r="1925">
          <cell r="B1925" t="str">
            <v>15.1.675</v>
          </cell>
          <cell r="D1925" t="str">
            <v>72.58.01.01</v>
          </cell>
          <cell r="E1925" t="str">
            <v>UNID.APLIC.EXTR. C-A</v>
          </cell>
          <cell r="F1925" t="str">
            <v>h</v>
          </cell>
        </row>
        <row r="1926">
          <cell r="B1926" t="str">
            <v>15.1.676</v>
          </cell>
          <cell r="D1926" t="str">
            <v>72.58.01.02</v>
          </cell>
          <cell r="E1926" t="str">
            <v>UNID.APLIC.EXTR. C-B</v>
          </cell>
          <cell r="F1926" t="str">
            <v>h</v>
          </cell>
        </row>
        <row r="1927">
          <cell r="B1927" t="str">
            <v>15.1.677</v>
          </cell>
          <cell r="D1927" t="str">
            <v>72.58.01.03</v>
          </cell>
          <cell r="E1927" t="str">
            <v>UNID.APLIC.EXTR. C-C</v>
          </cell>
          <cell r="F1927" t="str">
            <v>h</v>
          </cell>
        </row>
        <row r="1928">
          <cell r="B1928" t="str">
            <v>15.1.678</v>
          </cell>
          <cell r="D1928" t="str">
            <v>72.58.01.04</v>
          </cell>
          <cell r="E1928" t="str">
            <v>UNID.APLIC.EXTR. C-D</v>
          </cell>
          <cell r="F1928" t="str">
            <v>h</v>
          </cell>
        </row>
        <row r="1929">
          <cell r="B1929" t="str">
            <v>15.1.679</v>
          </cell>
          <cell r="D1929" t="str">
            <v>72.58.02.01</v>
          </cell>
          <cell r="E1929" t="str">
            <v xml:space="preserve">UNI.APLI.TINT.EL.C-A </v>
          </cell>
          <cell r="F1929" t="str">
            <v>h</v>
          </cell>
        </row>
        <row r="1930">
          <cell r="B1930" t="str">
            <v>15.1.680</v>
          </cell>
          <cell r="D1930" t="str">
            <v>72.58.02.02</v>
          </cell>
          <cell r="E1930" t="str">
            <v>UNI.APLI.TINT.EL.C-B</v>
          </cell>
          <cell r="F1930" t="str">
            <v>h</v>
          </cell>
        </row>
        <row r="1931">
          <cell r="B1931" t="str">
            <v>15.1.681</v>
          </cell>
          <cell r="D1931" t="str">
            <v>72.58.02.03</v>
          </cell>
          <cell r="E1931" t="str">
            <v xml:space="preserve">UNI.APLI.TINT.EL.C-C </v>
          </cell>
          <cell r="F1931" t="str">
            <v>h</v>
          </cell>
        </row>
        <row r="1932">
          <cell r="B1932" t="str">
            <v>15.1.682</v>
          </cell>
          <cell r="D1932" t="str">
            <v>72.58.02.04</v>
          </cell>
          <cell r="E1932" t="str">
            <v>UNI.APLI.TINT.EL.C-D</v>
          </cell>
          <cell r="F1932" t="str">
            <v>h</v>
          </cell>
        </row>
        <row r="1933">
          <cell r="B1933" t="str">
            <v>15.1.683</v>
          </cell>
          <cell r="D1933" t="str">
            <v>72.58.03.01</v>
          </cell>
          <cell r="E1933" t="str">
            <v>UNIDADE FUSORA C-A</v>
          </cell>
          <cell r="F1933" t="str">
            <v>h</v>
          </cell>
        </row>
        <row r="1934">
          <cell r="B1934" t="str">
            <v>15.1.684</v>
          </cell>
          <cell r="D1934" t="str">
            <v>72.58.03.02</v>
          </cell>
          <cell r="E1934" t="str">
            <v xml:space="preserve">UNIDADE FUSORA C-B </v>
          </cell>
          <cell r="F1934" t="str">
            <v>h</v>
          </cell>
        </row>
        <row r="1935">
          <cell r="B1935" t="str">
            <v>15.1.685</v>
          </cell>
          <cell r="D1935" t="str">
            <v>72.58.03.03</v>
          </cell>
          <cell r="E1935" t="str">
            <v>UNIDADE FUSORA C-C</v>
          </cell>
          <cell r="F1935" t="str">
            <v>h</v>
          </cell>
        </row>
        <row r="1936">
          <cell r="B1936" t="str">
            <v>15.1.686</v>
          </cell>
          <cell r="D1936" t="str">
            <v>72.58.03.04</v>
          </cell>
          <cell r="E1936" t="str">
            <v xml:space="preserve">UNIDADE FUSORA C-D </v>
          </cell>
          <cell r="F1936" t="str">
            <v>h</v>
          </cell>
        </row>
        <row r="1937">
          <cell r="B1937" t="str">
            <v>15.1.687</v>
          </cell>
          <cell r="D1937" t="str">
            <v>72.58.04.01</v>
          </cell>
          <cell r="E1937" t="str">
            <v>UN.APL.HOT-SPRAY C-A</v>
          </cell>
          <cell r="F1937" t="str">
            <v>h</v>
          </cell>
        </row>
        <row r="1938">
          <cell r="B1938" t="str">
            <v>15.1.688</v>
          </cell>
          <cell r="D1938" t="str">
            <v>72.58.04.02</v>
          </cell>
          <cell r="E1938" t="str">
            <v xml:space="preserve">UN.APL.HOT-SPRAY C-B </v>
          </cell>
          <cell r="F1938" t="str">
            <v>h</v>
          </cell>
        </row>
        <row r="1939">
          <cell r="B1939" t="str">
            <v>15.1.689</v>
          </cell>
          <cell r="D1939" t="str">
            <v>72.58.04.03</v>
          </cell>
          <cell r="E1939" t="str">
            <v>UN.APL.HOT-SPRAY C-C</v>
          </cell>
          <cell r="F1939" t="str">
            <v>h</v>
          </cell>
        </row>
        <row r="1940">
          <cell r="B1940" t="str">
            <v>15.1.690</v>
          </cell>
          <cell r="D1940" t="str">
            <v>72.58.04.04</v>
          </cell>
          <cell r="E1940" t="str">
            <v>UN.APL.HOT-SPRAY C-D</v>
          </cell>
          <cell r="F1940" t="str">
            <v>h</v>
          </cell>
        </row>
        <row r="1941">
          <cell r="B1941" t="str">
            <v>15.1.691</v>
          </cell>
          <cell r="D1941" t="str">
            <v>72.58.05.01</v>
          </cell>
          <cell r="E1941" t="str">
            <v>UN.APL.HOFFMAN C-A</v>
          </cell>
          <cell r="F1941" t="str">
            <v>h</v>
          </cell>
        </row>
        <row r="1942">
          <cell r="B1942" t="str">
            <v>15.1.692</v>
          </cell>
          <cell r="D1942" t="str">
            <v>72.58.05.02</v>
          </cell>
          <cell r="E1942" t="str">
            <v>UN.APL.HOFFMAN C-B</v>
          </cell>
          <cell r="F1942" t="str">
            <v>h</v>
          </cell>
        </row>
        <row r="1943">
          <cell r="B1943" t="str">
            <v>15.1.693</v>
          </cell>
          <cell r="D1943" t="str">
            <v>72.58.05.03</v>
          </cell>
          <cell r="E1943" t="str">
            <v>UN.APL.HOFFMAN C-C</v>
          </cell>
          <cell r="F1943" t="str">
            <v>h</v>
          </cell>
        </row>
        <row r="1944">
          <cell r="B1944" t="str">
            <v>15.1.694</v>
          </cell>
          <cell r="D1944" t="str">
            <v>72.58.05.04</v>
          </cell>
          <cell r="E1944" t="str">
            <v>UN.APL.HOFFMAN C-D</v>
          </cell>
          <cell r="F1944" t="str">
            <v>h</v>
          </cell>
        </row>
        <row r="1945">
          <cell r="B1945" t="str">
            <v>15.1.695</v>
          </cell>
          <cell r="D1945" t="str">
            <v>72.59.01.01</v>
          </cell>
          <cell r="E1945" t="str">
            <v>SILO EST.CIM.30T C-A</v>
          </cell>
          <cell r="F1945" t="str">
            <v>h</v>
          </cell>
        </row>
        <row r="1946">
          <cell r="B1946" t="str">
            <v>15.1.696</v>
          </cell>
          <cell r="D1946" t="str">
            <v>72.59.01.02</v>
          </cell>
          <cell r="E1946" t="str">
            <v>SILO EST.CIM.30T C-B</v>
          </cell>
          <cell r="F1946" t="str">
            <v>h</v>
          </cell>
        </row>
        <row r="1947">
          <cell r="B1947" t="str">
            <v>15.1.697</v>
          </cell>
          <cell r="D1947" t="str">
            <v>72.59.01.03</v>
          </cell>
          <cell r="E1947" t="str">
            <v>SILO EST.CIM.30T C-C</v>
          </cell>
          <cell r="F1947" t="str">
            <v>h</v>
          </cell>
        </row>
        <row r="1948">
          <cell r="B1948" t="str">
            <v>15.1.698</v>
          </cell>
          <cell r="D1948" t="str">
            <v>72.59.01.04</v>
          </cell>
          <cell r="E1948" t="str">
            <v>SILO EST.CIM.30T C-D</v>
          </cell>
          <cell r="F1948" t="str">
            <v>h</v>
          </cell>
        </row>
        <row r="1949">
          <cell r="B1949" t="str">
            <v>15.1.699</v>
          </cell>
          <cell r="D1949" t="str">
            <v>72.59.02.01</v>
          </cell>
          <cell r="E1949" t="str">
            <v>SILO EST.ASF.35T C-A</v>
          </cell>
          <cell r="F1949" t="str">
            <v>h</v>
          </cell>
        </row>
        <row r="1950">
          <cell r="B1950" t="str">
            <v>15.1.700</v>
          </cell>
          <cell r="D1950" t="str">
            <v>72.59.02.02</v>
          </cell>
          <cell r="E1950" t="str">
            <v xml:space="preserve">SILO EST.ASF.35T C-B </v>
          </cell>
          <cell r="F1950" t="str">
            <v>h</v>
          </cell>
        </row>
        <row r="1951">
          <cell r="B1951" t="str">
            <v>15.1.701</v>
          </cell>
          <cell r="D1951" t="str">
            <v>72.59.02.03</v>
          </cell>
          <cell r="E1951" t="str">
            <v xml:space="preserve">SILO EST.ASF.35T C-C </v>
          </cell>
          <cell r="F1951" t="str">
            <v>h</v>
          </cell>
        </row>
        <row r="1952">
          <cell r="B1952" t="str">
            <v>15.1.702</v>
          </cell>
          <cell r="D1952" t="str">
            <v>72.59.02.04</v>
          </cell>
          <cell r="E1952" t="str">
            <v xml:space="preserve">SILO EST.ASF.35T C-D </v>
          </cell>
          <cell r="F1952" t="str">
            <v>h</v>
          </cell>
        </row>
        <row r="1953">
          <cell r="B1953" t="str">
            <v>15.1.703</v>
          </cell>
          <cell r="D1953" t="str">
            <v>72.61.01.01</v>
          </cell>
          <cell r="E1953" t="str">
            <v xml:space="preserve">VAS.MEC.REBOC. C-A </v>
          </cell>
          <cell r="F1953" t="str">
            <v>h</v>
          </cell>
        </row>
        <row r="1954">
          <cell r="B1954" t="str">
            <v>15.1.704</v>
          </cell>
          <cell r="D1954" t="str">
            <v>72.61.01.02</v>
          </cell>
          <cell r="E1954" t="str">
            <v>VAS.MEC.REBOC. C-B</v>
          </cell>
          <cell r="F1954" t="str">
            <v>h</v>
          </cell>
        </row>
        <row r="1955">
          <cell r="B1955" t="str">
            <v>15.1.705</v>
          </cell>
          <cell r="D1955" t="str">
            <v>72.61.01.03</v>
          </cell>
          <cell r="E1955" t="str">
            <v>VAS.MEC.REBOC. C-C</v>
          </cell>
          <cell r="F1955" t="str">
            <v>h</v>
          </cell>
        </row>
        <row r="1956">
          <cell r="B1956" t="str">
            <v>15.1.706</v>
          </cell>
          <cell r="D1956" t="str">
            <v>72.61.01.04</v>
          </cell>
          <cell r="E1956" t="str">
            <v xml:space="preserve">VAS.MEC.REBOC. C-D </v>
          </cell>
          <cell r="F1956" t="str">
            <v>h</v>
          </cell>
        </row>
        <row r="1957">
          <cell r="B1957" t="str">
            <v>15.1.707</v>
          </cell>
          <cell r="D1957" t="str">
            <v>72.63.01.01</v>
          </cell>
          <cell r="E1957" t="str">
            <v xml:space="preserve">MAQUINA DE JATO C-A </v>
          </cell>
          <cell r="F1957" t="str">
            <v>h</v>
          </cell>
        </row>
        <row r="1958">
          <cell r="B1958" t="str">
            <v>15.1.708</v>
          </cell>
          <cell r="D1958" t="str">
            <v>72.63.01.02</v>
          </cell>
          <cell r="E1958" t="str">
            <v xml:space="preserve">MAQUINA DE JATO C-B </v>
          </cell>
          <cell r="F1958" t="str">
            <v>h</v>
          </cell>
        </row>
        <row r="1959">
          <cell r="B1959" t="str">
            <v>15.1.709</v>
          </cell>
          <cell r="D1959" t="str">
            <v>72.63.01.03</v>
          </cell>
          <cell r="E1959" t="str">
            <v>MAQUINA DE JATO C-C</v>
          </cell>
          <cell r="F1959" t="str">
            <v>h</v>
          </cell>
        </row>
        <row r="1960">
          <cell r="B1960" t="str">
            <v>15.1.710</v>
          </cell>
          <cell r="D1960" t="str">
            <v>72.63.01.04</v>
          </cell>
          <cell r="E1960" t="str">
            <v>MAQUINA DE JATO C-D</v>
          </cell>
          <cell r="F1960" t="str">
            <v>h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ital Dados"/>
      <sheetName val="Servico"/>
      <sheetName val="Material"/>
      <sheetName val="Salario"/>
      <sheetName val="Transporte"/>
      <sheetName val="Equipame"/>
      <sheetName val="INVENTÁRIO"/>
      <sheetName val="TREVOS"/>
      <sheetName val="CROQUIS"/>
      <sheetName val="MB"/>
      <sheetName val="AQ TR MB"/>
      <sheetName val="MOBIL-CANT"/>
      <sheetName val="P reaj x P atual"/>
      <sheetName val="P reaj x P atual A"/>
      <sheetName val="P reaj x P atual B"/>
      <sheetName val="5 S 01 513 01"/>
      <sheetName val="3 S 02 241 00"/>
      <sheetName val="3 S 08 301 01"/>
      <sheetName val="3 S 02 540 01"/>
      <sheetName val="3 S 08 109 12"/>
      <sheetName val="3 S 08 200 50"/>
      <sheetName val="3 S 08 103 50"/>
      <sheetName val="3 S 08 101 01"/>
      <sheetName val="3 S 08 101 02"/>
      <sheetName val="2 S 04 964 51"/>
      <sheetName val="2 S 04 964 52"/>
      <sheetName val="2 S 04 964 53"/>
      <sheetName val="2 S 04 964 54"/>
      <sheetName val="2 S 04 963 53"/>
      <sheetName val="2 S 04 963 60"/>
      <sheetName val="2 S 04 963 81"/>
      <sheetName val="2 S 04 963 82"/>
      <sheetName val="2 S 04 963 83"/>
      <sheetName val="2 S 04 963 84"/>
      <sheetName val="2 S 04 963 85"/>
      <sheetName val="2 S 01 510 00"/>
      <sheetName val="4 S 06 100 21"/>
      <sheetName val="3 S 08 100 00"/>
      <sheetName val="3 S 08 300 01"/>
      <sheetName val="3 S 08 301 02"/>
      <sheetName val="3 S 08 301 03"/>
      <sheetName val="3 S 08 302 01"/>
      <sheetName val="3 S 08 302 02"/>
      <sheetName val="3 S 08 400 00"/>
      <sheetName val="3 S 08 400 01"/>
      <sheetName val="3 S 08 401 00"/>
      <sheetName val="3 S 08 402 00"/>
      <sheetName val="3 S 08 403 00"/>
      <sheetName val="3 S 08 900 00"/>
      <sheetName val="3 S 08 900 01"/>
      <sheetName val="3 S 08 901 00"/>
      <sheetName val="3 S 08 901 01"/>
      <sheetName val="3 S 08 910 00"/>
      <sheetName val="5 S 02 400 00"/>
      <sheetName val="3 S 03 950 00"/>
      <sheetName val="3 S 05 000 00"/>
      <sheetName val="3 S 05 001 00"/>
      <sheetName val="3 S 08 500 00"/>
      <sheetName val="3 S 08 501 00"/>
      <sheetName val="3 S 02 540 50"/>
      <sheetName val="3 S 01 200 00"/>
      <sheetName val="3 S 03 329 01"/>
      <sheetName val="3 S 03 329 51"/>
      <sheetName val="3 S 03 940 02"/>
      <sheetName val="3 S 03 353 00"/>
      <sheetName val="2 S 04 962 60"/>
      <sheetName val="3 S 03 940 01"/>
      <sheetName val="2 S 04 991 51"/>
      <sheetName val="2 S 04 950 75"/>
      <sheetName val="2 S 04 950 77"/>
      <sheetName val="2 S 04 901 21"/>
      <sheetName val="2 S 04 931 51"/>
      <sheetName val="2 S 04 931 52"/>
      <sheetName val="2 S 04 931 53"/>
      <sheetName val="2 S 04 931 56"/>
      <sheetName val="2 S 04 931 57"/>
      <sheetName val="2 S 04 931 58"/>
      <sheetName val="2 S 04 931 61"/>
      <sheetName val="2 S 05 302 07"/>
      <sheetName val="2 S 04 964 56"/>
      <sheetName val="2 S 04 961 52"/>
      <sheetName val="2 S 04 999 57"/>
      <sheetName val="2 S 05 100 00"/>
      <sheetName val="2 S 05 302 05"/>
      <sheetName val="2 S 05 102 00"/>
      <sheetName val="2 S 04 963 54"/>
      <sheetName val="2 S 04 963 66"/>
      <sheetName val="2 S 04 963 68"/>
      <sheetName val="2 S 04 963 86"/>
      <sheetName val="2 S 04 962 66"/>
      <sheetName val="2 S 04 962 68"/>
      <sheetName val="3 S 08 109 00 "/>
      <sheetName val="2 S 01 100 23"/>
      <sheetName val="2 S 01 100 26"/>
      <sheetName val="2 S 04 962 62"/>
      <sheetName val="1 A 01 401 01"/>
      <sheetName val="1 A 01 415 51"/>
      <sheetName val="1 A 01 890 01"/>
      <sheetName val="1 A 01 892 01"/>
      <sheetName val="1 A 00 002 00 "/>
      <sheetName val="1 A 00 002 03"/>
      <sheetName val="1 A 00 002 06"/>
      <sheetName val="1 A 00 002 41"/>
      <sheetName val="E412"/>
      <sheetName val="T501"/>
      <sheetName val="T701"/>
      <sheetName val="E011"/>
      <sheetName val="E402"/>
      <sheetName val="1 A 00 002 91"/>
      <sheetName val="1 A 00 301 00"/>
      <sheetName val="1 A 01 170 02"/>
      <sheetName val="1 A 01 720 02"/>
      <sheetName val="1 A 01 720 00"/>
      <sheetName val="1 A 01 200 02"/>
      <sheetName val="1 A 00 961 00"/>
      <sheetName val="1 A 00 716 00"/>
      <sheetName val="1 A 00 717 00"/>
      <sheetName val="1 A 01 755 51"/>
      <sheetName val="1 A 01 760 51"/>
      <sheetName val="1 A 01 765 51"/>
      <sheetName val="1 A 01 580 02"/>
      <sheetName val="1 A 01 580 01"/>
      <sheetName val="1 A 00 302 00"/>
      <sheetName val="1 A 00 303 00"/>
      <sheetName val="1 A 01 120 01"/>
      <sheetName val="1 A 01 412 01"/>
      <sheetName val="1 A 01 790 01"/>
      <sheetName val="1 A 01 604 51"/>
      <sheetName val="1 A 01 751 51"/>
      <sheetName val="1 A 01 423 50"/>
      <sheetName val="1 A 01 412 51"/>
      <sheetName val="1 A 01 170 01"/>
      <sheetName val="1 A 01 200 01"/>
      <sheetName val="1 A 00 963 00"/>
      <sheetName val="1 A 01 150 01"/>
      <sheetName val="1 A 01 100 01"/>
      <sheetName val="1 A 00 002 90"/>
      <sheetName val="1 A 01 780 01"/>
      <sheetName val="1 A 01 105 01"/>
      <sheetName val="1 A 00 901 51"/>
      <sheetName val="1 A 01 603 51"/>
      <sheetName val="1 A 01 580 03"/>
      <sheetName val="1 A 00 902 51"/>
      <sheetName val="1 A 01 422 51"/>
      <sheetName val="1 A 01 893 01"/>
      <sheetName val="1 A 01 111 01"/>
      <sheetName val="1 A 01 200 04"/>
      <sheetName val="1 A 01 150 02"/>
      <sheetName val="1 A 01 775 51"/>
      <sheetName val="1 A 01 100 02 "/>
      <sheetName val="1 A 01 105 02"/>
      <sheetName val="1 A 01 418 51"/>
      <sheetName val="1 A 99 004 00"/>
      <sheetName val="A"/>
      <sheetName val="p a t o 99 b"/>
      <sheetName val="p a t o"/>
      <sheetName val="au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">
          <cell r="N6">
            <v>8.4699999999999998E-2</v>
          </cell>
          <cell r="S6">
            <v>4.1599999999999998E-2</v>
          </cell>
        </row>
        <row r="7">
          <cell r="N7">
            <v>-9.69E-2</v>
          </cell>
        </row>
        <row r="8">
          <cell r="N8">
            <v>2.9100000000000001E-2</v>
          </cell>
        </row>
        <row r="9">
          <cell r="N9">
            <v>6.7000000000000002E-3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CROQUI ADOTADAS"/>
      <sheetName val="RESUMO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 básico referencial"/>
      <sheetName val="Dimensiona equipam + pessoal"/>
      <sheetName val="Equipamentos"/>
      <sheetName val="Dimensiona equipa lote PA_01 "/>
      <sheetName val="QuQuant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TCB5"/>
      <sheetName val="TEB4"/>
      <sheetName val="TCC4"/>
      <sheetName val="TLMB"/>
      <sheetName val="ORÇAMENTO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Croqui"/>
      <sheetName val="CALCULOS AUXILIARES"/>
      <sheetName val="Pato"/>
      <sheetName val="Página 16"/>
    </sheetNames>
    <sheetDataSet>
      <sheetData sheetId="0" refreshError="1">
        <row r="5">
          <cell r="I5" t="str">
            <v>PD/19 - 22/95</v>
          </cell>
        </row>
        <row r="6">
          <cell r="I6" t="str">
            <v>SERCEL LTDA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Projeto básico referencial"/>
      <sheetName val="Dimensiona equipam + pessoal"/>
      <sheetName val="Equipamentos"/>
      <sheetName val="Dimensiona equipa lote PA_01 "/>
      <sheetName val="DADO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L ZONA SUL"/>
      <sheetName val="ANEL LARANJEIRAS"/>
      <sheetName val="CS#"/>
      <sheetName val="VESPER"/>
      <sheetName val="EMBRATEL"/>
      <sheetName val="METRORED"/>
      <sheetName val="INTELIG"/>
      <sheetName val="NETSTREAM"/>
      <sheetName val="VESPER  PRÉ"/>
      <sheetName val="EMBRATEL PRÉ"/>
      <sheetName val="METRORED PRÉ"/>
      <sheetName val="INTELIG PRÉ"/>
      <sheetName val="NETSTREAM PRÉ"/>
      <sheetName val="ANEL ZONA SUL (2)"/>
      <sheetName val="ANEL LARANJEIRAS (2)"/>
      <sheetName val="CS_"/>
      <sheetName val="Plan1"/>
      <sheetName val="Plan2"/>
      <sheetName val="Plan3"/>
      <sheetName val="TOTAL GERAL"/>
      <sheetName val="Adelphia FURUKAWA"/>
      <sheetName val="Turn-Key - G.I."/>
      <sheetName val="Turn-Key - S.A."/>
      <sheetName val="QTD_PREÇO UNIT"/>
      <sheetName val="ENT-RES"/>
      <sheetName val="COAXIAL"/>
      <sheetName val="ÓPTICO"/>
      <sheetName val="FERRAGENS"/>
      <sheetName val="SERVIÇOS"/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Testes"/>
      <sheetName val="CPV"/>
      <sheetName val="Planejado"/>
      <sheetName val="Equipamentos"/>
      <sheetName val="TPU-MARÇO_2002"/>
      <sheetName val="RESUMO CD"/>
      <sheetName val="1- BANCO DE DADOS MOB-DESM"/>
      <sheetName val="Página 16"/>
      <sheetName val="Preços"/>
      <sheetName val="CUSTO INDIRETO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1ExecuçServiços"/>
      <sheetName val="CR LOTE 02"/>
      <sheetName val="PRO-08"/>
      <sheetName val="RESUMO_AUT1"/>
      <sheetName val="DG"/>
      <sheetName val="Medição (2"/>
      <sheetName val="Medição Completa"/>
      <sheetName val="PRO_08"/>
      <sheetName val="2.2.5.CBUQ"/>
      <sheetName val="2.2.5.PMQ"/>
      <sheetName val="Teor"/>
      <sheetName val="Capa Resumo"/>
      <sheetName val="Capa Anexo II"/>
      <sheetName val="Capa Anexo III"/>
      <sheetName val="Capa Anexo IV"/>
      <sheetName val="CRONFISFIN_"/>
      <sheetName val=" PIPEWORK 1  "/>
      <sheetName val="Viaduto S. Pompeu"/>
      <sheetName val="PROJETO"/>
      <sheetName val="P A T O 98 D"/>
      <sheetName val="DADOS"/>
      <sheetName val="CONTROLE DE OCTF'S"/>
      <sheetName val="INVENTÁRIO"/>
      <sheetName val="MATBET CUSTO"/>
      <sheetName val="PRZ"/>
      <sheetName val="Memória"/>
      <sheetName val="fisico-financeiro geral "/>
      <sheetName val="DESMATAMENTO"/>
      <sheetName val="compos1"/>
    </sheetNames>
    <definedNames>
      <definedName name="Dom_Páscoa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3">
          <cell r="B3">
            <v>0</v>
          </cell>
        </row>
      </sheetData>
      <sheetData sheetId="108"/>
      <sheetData sheetId="109"/>
      <sheetData sheetId="110" refreshError="1"/>
      <sheetData sheetId="111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M."/>
      <sheetName val="TERRACAM (2)"/>
      <sheetName val="Ofício"/>
      <sheetName val="DESMAT"/>
      <sheetName val="REMOÇÃO"/>
      <sheetName val="OAC"/>
      <sheetName val="DREN2"/>
      <sheetName val="Aterro"/>
      <sheetName val="Compactação 95%"/>
      <sheetName val="Compactação 100%"/>
      <sheetName val="TERRACAM"/>
      <sheetName val="Sub-base"/>
      <sheetName val="OAC Alt."/>
      <sheetName val="OAC Real"/>
      <sheetName val="DRENO DPS - 07"/>
      <sheetName val="TRANSPORTE BRITA DRENO"/>
      <sheetName val="MEDIÇÃO"/>
      <sheetName val="CONTROLE CRONOGRAMA"/>
      <sheetName val="REL_MED"/>
      <sheetName val="BOL_DESEMPENHO"/>
      <sheetName val="OAC "/>
      <sheetName val="Compactação 100% PN"/>
      <sheetName val="Compactação 95% P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. Total"/>
      <sheetName val="Cron. Fís-Fin"/>
      <sheetName val="Sv Gráficos"/>
      <sheetName val="Viagens e Diárias"/>
      <sheetName val="Informatica"/>
      <sheetName val="Tab. Consultoria-Jan-14"/>
      <sheetName val="Informatica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MAT PLACA"/>
      <sheetName val="SERVIÇOS"/>
      <sheetName val="ORÇAMENTO"/>
      <sheetName val="TLCB5"/>
      <sheetName val="TLMR"/>
      <sheetName val="TLCB10"/>
      <sheetName val="TLCC4"/>
      <sheetName val="TCCC4"/>
      <sheetName val="TCCB10"/>
      <sheetName val="TLMB"/>
      <sheetName val="CRONOGAMA 1º"/>
      <sheetName val="CRONOGAMA 2º"/>
      <sheetName val="COMPAUTO"/>
      <sheetName val="COMPSERVENC"/>
      <sheetName val="COMPMOTSER"/>
      <sheetName val="COMPOSIÇÕES2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vas_tratamento"/>
      <sheetName val="Defensas_necessidades"/>
      <sheetName val="sin_vertical_necessidades"/>
      <sheetName val="tachas_necessidad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RANCHA"/>
      <sheetName val="LEGENDAS"/>
      <sheetName val="CREMA"/>
      <sheetName val="VDM"/>
      <sheetName val="SNV"/>
      <sheetName val="caracteristicas_segmento"/>
      <sheetName val="legendas_cadastro"/>
      <sheetName val="sin_hor_necessidades_man"/>
      <sheetName val="sin_hor_necessidades_mec"/>
      <sheetName val="tachas_necessidades"/>
      <sheetName val="Plan2"/>
      <sheetName val="DG"/>
      <sheetName val="PERFIS_MT"/>
      <sheetName val="Plan3"/>
      <sheetName val="sin_vertical_necessidades"/>
      <sheetName val="Plan1"/>
      <sheetName val="curvas_tratamento"/>
      <sheetName val="Defensas_necessidades"/>
      <sheetName val="CLASSE"/>
      <sheetName val="CURVAS_CRIT"/>
      <sheetName val="quantitativos_por_SN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1">
          <cell r="I11" t="str">
            <v>NBR-13731/07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1">
          <cell r="Y11">
            <v>0</v>
          </cell>
          <cell r="AA11">
            <v>0</v>
          </cell>
        </row>
        <row r="12">
          <cell r="AA12">
            <v>0</v>
          </cell>
        </row>
        <row r="13">
          <cell r="AA13">
            <v>0</v>
          </cell>
        </row>
        <row r="14">
          <cell r="AA14">
            <v>0</v>
          </cell>
        </row>
        <row r="15">
          <cell r="AA15">
            <v>0</v>
          </cell>
        </row>
        <row r="16">
          <cell r="AA16">
            <v>0</v>
          </cell>
        </row>
        <row r="17">
          <cell r="AA17">
            <v>0</v>
          </cell>
        </row>
        <row r="18">
          <cell r="AA18">
            <v>0</v>
          </cell>
        </row>
        <row r="19">
          <cell r="AA19">
            <v>0</v>
          </cell>
        </row>
        <row r="20">
          <cell r="AA20">
            <v>0</v>
          </cell>
        </row>
        <row r="21">
          <cell r="AA21">
            <v>0</v>
          </cell>
        </row>
        <row r="22">
          <cell r="AA22">
            <v>0</v>
          </cell>
        </row>
        <row r="23">
          <cell r="AA23">
            <v>0</v>
          </cell>
        </row>
        <row r="24">
          <cell r="AA24">
            <v>0</v>
          </cell>
        </row>
        <row r="25">
          <cell r="AA25">
            <v>0</v>
          </cell>
        </row>
        <row r="26">
          <cell r="AA26">
            <v>0</v>
          </cell>
        </row>
        <row r="27">
          <cell r="AA27">
            <v>0</v>
          </cell>
        </row>
        <row r="28">
          <cell r="AA28">
            <v>0</v>
          </cell>
        </row>
        <row r="29">
          <cell r="AA29">
            <v>0</v>
          </cell>
        </row>
        <row r="30">
          <cell r="AA30">
            <v>0</v>
          </cell>
        </row>
        <row r="31">
          <cell r="AA31">
            <v>0</v>
          </cell>
        </row>
        <row r="32">
          <cell r="AA32">
            <v>0</v>
          </cell>
        </row>
        <row r="33">
          <cell r="AA33">
            <v>0</v>
          </cell>
        </row>
        <row r="34">
          <cell r="AA34">
            <v>0</v>
          </cell>
        </row>
        <row r="35">
          <cell r="AA35">
            <v>0</v>
          </cell>
        </row>
        <row r="36">
          <cell r="AA36">
            <v>0</v>
          </cell>
        </row>
        <row r="37">
          <cell r="AA37">
            <v>0</v>
          </cell>
        </row>
        <row r="38">
          <cell r="AA38">
            <v>0</v>
          </cell>
        </row>
        <row r="39">
          <cell r="AA39">
            <v>0</v>
          </cell>
        </row>
        <row r="40">
          <cell r="AA40">
            <v>0</v>
          </cell>
        </row>
        <row r="41">
          <cell r="AA41">
            <v>0</v>
          </cell>
        </row>
        <row r="42">
          <cell r="AA42">
            <v>0</v>
          </cell>
        </row>
        <row r="43">
          <cell r="AA43">
            <v>0</v>
          </cell>
        </row>
        <row r="44">
          <cell r="AA44">
            <v>0</v>
          </cell>
        </row>
        <row r="45">
          <cell r="AA45">
            <v>0</v>
          </cell>
        </row>
        <row r="46">
          <cell r="AA46">
            <v>0</v>
          </cell>
        </row>
        <row r="47">
          <cell r="AA47">
            <v>0</v>
          </cell>
        </row>
        <row r="48">
          <cell r="AA48">
            <v>0</v>
          </cell>
        </row>
        <row r="49">
          <cell r="AA49">
            <v>0</v>
          </cell>
        </row>
        <row r="50">
          <cell r="AA50">
            <v>0</v>
          </cell>
        </row>
        <row r="51">
          <cell r="AA51">
            <v>0</v>
          </cell>
        </row>
        <row r="52">
          <cell r="AA52">
            <v>0</v>
          </cell>
        </row>
        <row r="53">
          <cell r="AA53">
            <v>0</v>
          </cell>
        </row>
        <row r="54">
          <cell r="AA54">
            <v>0</v>
          </cell>
        </row>
        <row r="55">
          <cell r="AA55">
            <v>0</v>
          </cell>
        </row>
        <row r="56">
          <cell r="AA56">
            <v>0</v>
          </cell>
        </row>
        <row r="57">
          <cell r="AA57">
            <v>0</v>
          </cell>
        </row>
        <row r="58">
          <cell r="AA58">
            <v>0</v>
          </cell>
        </row>
        <row r="59">
          <cell r="AA59">
            <v>0</v>
          </cell>
        </row>
        <row r="60">
          <cell r="AA60">
            <v>0</v>
          </cell>
        </row>
        <row r="61">
          <cell r="AA61">
            <v>0</v>
          </cell>
        </row>
        <row r="62">
          <cell r="AA62">
            <v>0</v>
          </cell>
        </row>
        <row r="63">
          <cell r="AA63">
            <v>0</v>
          </cell>
        </row>
        <row r="64">
          <cell r="AA64">
            <v>0</v>
          </cell>
        </row>
        <row r="65">
          <cell r="AA65">
            <v>0</v>
          </cell>
        </row>
        <row r="66">
          <cell r="AA66">
            <v>0</v>
          </cell>
        </row>
        <row r="67">
          <cell r="AA67">
            <v>0</v>
          </cell>
        </row>
        <row r="68">
          <cell r="AA68">
            <v>0</v>
          </cell>
        </row>
        <row r="69">
          <cell r="AA69">
            <v>0</v>
          </cell>
        </row>
        <row r="70">
          <cell r="AA70">
            <v>0</v>
          </cell>
        </row>
        <row r="71">
          <cell r="AA71">
            <v>0</v>
          </cell>
        </row>
        <row r="72">
          <cell r="AA72">
            <v>0</v>
          </cell>
        </row>
        <row r="73">
          <cell r="AA73">
            <v>0</v>
          </cell>
        </row>
        <row r="74">
          <cell r="AA74">
            <v>0</v>
          </cell>
        </row>
        <row r="75">
          <cell r="AA75">
            <v>0</v>
          </cell>
        </row>
        <row r="76">
          <cell r="AA76">
            <v>0</v>
          </cell>
        </row>
        <row r="77">
          <cell r="AA77">
            <v>0</v>
          </cell>
        </row>
        <row r="78">
          <cell r="AA78">
            <v>0</v>
          </cell>
        </row>
        <row r="79">
          <cell r="AA79">
            <v>0</v>
          </cell>
        </row>
        <row r="80">
          <cell r="AA80">
            <v>0</v>
          </cell>
        </row>
        <row r="81">
          <cell r="AA81">
            <v>0</v>
          </cell>
        </row>
        <row r="82">
          <cell r="AA82">
            <v>0</v>
          </cell>
        </row>
        <row r="83">
          <cell r="AA83">
            <v>0</v>
          </cell>
        </row>
        <row r="84">
          <cell r="AA84">
            <v>0</v>
          </cell>
        </row>
        <row r="85">
          <cell r="AA85">
            <v>0</v>
          </cell>
        </row>
        <row r="86">
          <cell r="AA86">
            <v>0</v>
          </cell>
        </row>
        <row r="87">
          <cell r="AA87">
            <v>0</v>
          </cell>
        </row>
        <row r="88">
          <cell r="AA88">
            <v>0</v>
          </cell>
        </row>
        <row r="89">
          <cell r="AA89">
            <v>0</v>
          </cell>
        </row>
        <row r="90">
          <cell r="AA90">
            <v>0</v>
          </cell>
        </row>
        <row r="91">
          <cell r="AA91">
            <v>0</v>
          </cell>
        </row>
        <row r="92">
          <cell r="AA92">
            <v>0</v>
          </cell>
        </row>
        <row r="93">
          <cell r="AA93">
            <v>0</v>
          </cell>
        </row>
        <row r="94">
          <cell r="AA94">
            <v>0</v>
          </cell>
        </row>
        <row r="95">
          <cell r="AA95">
            <v>0</v>
          </cell>
        </row>
        <row r="96">
          <cell r="AA96">
            <v>0</v>
          </cell>
        </row>
        <row r="97">
          <cell r="AA97">
            <v>0</v>
          </cell>
        </row>
        <row r="98">
          <cell r="AA98">
            <v>0</v>
          </cell>
        </row>
        <row r="99">
          <cell r="AA99">
            <v>0</v>
          </cell>
        </row>
        <row r="100">
          <cell r="AA100">
            <v>0</v>
          </cell>
        </row>
        <row r="101">
          <cell r="AA101">
            <v>0</v>
          </cell>
        </row>
        <row r="102">
          <cell r="AA102">
            <v>0</v>
          </cell>
        </row>
        <row r="103">
          <cell r="AA103">
            <v>0</v>
          </cell>
        </row>
        <row r="104">
          <cell r="AA104">
            <v>0</v>
          </cell>
        </row>
        <row r="105">
          <cell r="AA105">
            <v>0</v>
          </cell>
        </row>
        <row r="106">
          <cell r="AA106">
            <v>0</v>
          </cell>
        </row>
        <row r="107">
          <cell r="AA107">
            <v>0</v>
          </cell>
        </row>
        <row r="108">
          <cell r="AA108">
            <v>0</v>
          </cell>
        </row>
        <row r="109">
          <cell r="AA109">
            <v>0</v>
          </cell>
        </row>
        <row r="110">
          <cell r="AA110">
            <v>0</v>
          </cell>
        </row>
        <row r="111">
          <cell r="AA111">
            <v>0</v>
          </cell>
        </row>
        <row r="112">
          <cell r="AA112">
            <v>0</v>
          </cell>
        </row>
        <row r="113">
          <cell r="AA113">
            <v>0</v>
          </cell>
        </row>
        <row r="114">
          <cell r="AA114">
            <v>0</v>
          </cell>
        </row>
        <row r="115">
          <cell r="AA115">
            <v>0</v>
          </cell>
        </row>
        <row r="116">
          <cell r="AA116">
            <v>0</v>
          </cell>
        </row>
        <row r="117">
          <cell r="AA117">
            <v>0</v>
          </cell>
        </row>
        <row r="118">
          <cell r="AA118">
            <v>0</v>
          </cell>
        </row>
        <row r="119">
          <cell r="AA119">
            <v>0</v>
          </cell>
        </row>
        <row r="120">
          <cell r="AA120">
            <v>0</v>
          </cell>
        </row>
        <row r="121">
          <cell r="AA121">
            <v>0</v>
          </cell>
        </row>
        <row r="122">
          <cell r="AA122">
            <v>0</v>
          </cell>
        </row>
        <row r="123">
          <cell r="AA123">
            <v>0</v>
          </cell>
        </row>
        <row r="124">
          <cell r="AA124">
            <v>0</v>
          </cell>
        </row>
        <row r="125">
          <cell r="AA125">
            <v>0</v>
          </cell>
        </row>
        <row r="126">
          <cell r="AA126">
            <v>0</v>
          </cell>
        </row>
        <row r="127">
          <cell r="AA127">
            <v>0</v>
          </cell>
        </row>
        <row r="128">
          <cell r="AA128">
            <v>0</v>
          </cell>
        </row>
        <row r="129">
          <cell r="AA129">
            <v>0</v>
          </cell>
        </row>
        <row r="130">
          <cell r="AA130">
            <v>0</v>
          </cell>
        </row>
        <row r="131">
          <cell r="AA131">
            <v>0</v>
          </cell>
        </row>
        <row r="132">
          <cell r="AA132">
            <v>0</v>
          </cell>
        </row>
        <row r="133">
          <cell r="AA133">
            <v>0</v>
          </cell>
        </row>
        <row r="134">
          <cell r="AA134">
            <v>0</v>
          </cell>
        </row>
        <row r="135">
          <cell r="AA135">
            <v>0</v>
          </cell>
        </row>
        <row r="136">
          <cell r="AA136">
            <v>0</v>
          </cell>
        </row>
        <row r="137">
          <cell r="AA137">
            <v>0</v>
          </cell>
        </row>
        <row r="138">
          <cell r="AA138">
            <v>0</v>
          </cell>
        </row>
        <row r="139">
          <cell r="AA139">
            <v>0</v>
          </cell>
        </row>
        <row r="140">
          <cell r="AA140">
            <v>0</v>
          </cell>
        </row>
        <row r="141">
          <cell r="AA141">
            <v>0</v>
          </cell>
        </row>
        <row r="142">
          <cell r="AA142">
            <v>0</v>
          </cell>
        </row>
        <row r="143">
          <cell r="AA143">
            <v>0</v>
          </cell>
        </row>
        <row r="144">
          <cell r="AA144">
            <v>0</v>
          </cell>
        </row>
        <row r="145">
          <cell r="AA145">
            <v>0</v>
          </cell>
        </row>
        <row r="146">
          <cell r="AA146">
            <v>0</v>
          </cell>
        </row>
        <row r="147">
          <cell r="AA147">
            <v>0</v>
          </cell>
        </row>
        <row r="148">
          <cell r="AA148">
            <v>0</v>
          </cell>
        </row>
        <row r="149">
          <cell r="AA149">
            <v>0</v>
          </cell>
        </row>
        <row r="150">
          <cell r="AA150">
            <v>0</v>
          </cell>
        </row>
        <row r="151">
          <cell r="AA151">
            <v>0</v>
          </cell>
        </row>
        <row r="152">
          <cell r="AA152">
            <v>0</v>
          </cell>
        </row>
        <row r="153">
          <cell r="AA153">
            <v>0</v>
          </cell>
        </row>
        <row r="154">
          <cell r="AA154">
            <v>0</v>
          </cell>
        </row>
        <row r="155">
          <cell r="AA155">
            <v>0</v>
          </cell>
        </row>
        <row r="156">
          <cell r="AA156">
            <v>0</v>
          </cell>
        </row>
        <row r="157">
          <cell r="AA157">
            <v>0</v>
          </cell>
        </row>
        <row r="158">
          <cell r="AA158">
            <v>0</v>
          </cell>
        </row>
        <row r="159">
          <cell r="AA159">
            <v>0</v>
          </cell>
        </row>
        <row r="160">
          <cell r="AA160">
            <v>0</v>
          </cell>
        </row>
        <row r="161">
          <cell r="AA161">
            <v>0</v>
          </cell>
        </row>
        <row r="162">
          <cell r="AA162">
            <v>0</v>
          </cell>
        </row>
        <row r="163">
          <cell r="AA163">
            <v>0</v>
          </cell>
        </row>
        <row r="164">
          <cell r="AA164">
            <v>0</v>
          </cell>
        </row>
        <row r="165">
          <cell r="AA165">
            <v>0</v>
          </cell>
        </row>
        <row r="166">
          <cell r="AA166">
            <v>0</v>
          </cell>
        </row>
        <row r="167">
          <cell r="AA167">
            <v>0</v>
          </cell>
        </row>
        <row r="168">
          <cell r="AA168">
            <v>0</v>
          </cell>
        </row>
        <row r="169">
          <cell r="AA169">
            <v>0</v>
          </cell>
        </row>
        <row r="170">
          <cell r="AA170">
            <v>0</v>
          </cell>
        </row>
        <row r="171">
          <cell r="AA171">
            <v>0</v>
          </cell>
        </row>
        <row r="172">
          <cell r="AA172">
            <v>0</v>
          </cell>
        </row>
        <row r="173">
          <cell r="AA173">
            <v>0</v>
          </cell>
        </row>
        <row r="174">
          <cell r="AA174">
            <v>0</v>
          </cell>
        </row>
        <row r="175">
          <cell r="AA175">
            <v>0</v>
          </cell>
        </row>
        <row r="176">
          <cell r="AA176">
            <v>0</v>
          </cell>
        </row>
        <row r="177">
          <cell r="AA177">
            <v>0</v>
          </cell>
        </row>
        <row r="178">
          <cell r="AA178">
            <v>0</v>
          </cell>
        </row>
        <row r="179">
          <cell r="AA179">
            <v>0</v>
          </cell>
        </row>
        <row r="180">
          <cell r="AA180">
            <v>0</v>
          </cell>
        </row>
        <row r="181">
          <cell r="AA181">
            <v>0</v>
          </cell>
        </row>
        <row r="182">
          <cell r="AA182">
            <v>0</v>
          </cell>
        </row>
        <row r="183">
          <cell r="AA183">
            <v>0</v>
          </cell>
        </row>
        <row r="184">
          <cell r="AA184">
            <v>0</v>
          </cell>
        </row>
        <row r="185">
          <cell r="AA185">
            <v>0</v>
          </cell>
        </row>
        <row r="186">
          <cell r="AA186">
            <v>0</v>
          </cell>
        </row>
        <row r="187">
          <cell r="AA187">
            <v>0</v>
          </cell>
        </row>
        <row r="188">
          <cell r="AA188">
            <v>0</v>
          </cell>
        </row>
        <row r="189">
          <cell r="AA189">
            <v>0</v>
          </cell>
        </row>
        <row r="190">
          <cell r="AA190">
            <v>0</v>
          </cell>
        </row>
        <row r="191">
          <cell r="AA191">
            <v>0</v>
          </cell>
        </row>
        <row r="192">
          <cell r="AA192">
            <v>0</v>
          </cell>
        </row>
        <row r="193">
          <cell r="AA193">
            <v>0</v>
          </cell>
        </row>
        <row r="194">
          <cell r="AA194">
            <v>0</v>
          </cell>
        </row>
        <row r="195">
          <cell r="AA195">
            <v>0</v>
          </cell>
        </row>
        <row r="196">
          <cell r="AA196">
            <v>0</v>
          </cell>
        </row>
        <row r="197">
          <cell r="AA197">
            <v>0</v>
          </cell>
        </row>
        <row r="198">
          <cell r="AA198">
            <v>0</v>
          </cell>
        </row>
        <row r="199">
          <cell r="AA199">
            <v>0</v>
          </cell>
        </row>
        <row r="200">
          <cell r="AA200">
            <v>0</v>
          </cell>
        </row>
        <row r="201">
          <cell r="AA201">
            <v>0</v>
          </cell>
        </row>
        <row r="202">
          <cell r="AA202">
            <v>0</v>
          </cell>
        </row>
        <row r="203">
          <cell r="AA203">
            <v>0</v>
          </cell>
        </row>
        <row r="204">
          <cell r="AA204">
            <v>0</v>
          </cell>
        </row>
        <row r="205">
          <cell r="AA205">
            <v>0</v>
          </cell>
        </row>
        <row r="206">
          <cell r="AA206">
            <v>0</v>
          </cell>
        </row>
        <row r="207">
          <cell r="AA207">
            <v>0</v>
          </cell>
        </row>
        <row r="208">
          <cell r="AA208">
            <v>0</v>
          </cell>
        </row>
        <row r="209">
          <cell r="AA209">
            <v>0</v>
          </cell>
        </row>
        <row r="210">
          <cell r="AA210">
            <v>0</v>
          </cell>
        </row>
        <row r="211">
          <cell r="AA211">
            <v>0</v>
          </cell>
        </row>
        <row r="212">
          <cell r="AA212">
            <v>0</v>
          </cell>
        </row>
        <row r="213">
          <cell r="AA213">
            <v>0</v>
          </cell>
        </row>
        <row r="214">
          <cell r="AA214">
            <v>0</v>
          </cell>
        </row>
        <row r="215">
          <cell r="AA215">
            <v>0</v>
          </cell>
        </row>
        <row r="216">
          <cell r="AA216">
            <v>0</v>
          </cell>
        </row>
        <row r="217">
          <cell r="AA217">
            <v>0</v>
          </cell>
        </row>
        <row r="218">
          <cell r="AA218">
            <v>0</v>
          </cell>
        </row>
        <row r="219">
          <cell r="AA219">
            <v>0</v>
          </cell>
        </row>
        <row r="220">
          <cell r="AA220">
            <v>0</v>
          </cell>
        </row>
        <row r="221">
          <cell r="AA221">
            <v>0</v>
          </cell>
        </row>
        <row r="222">
          <cell r="AA222">
            <v>0</v>
          </cell>
        </row>
        <row r="223">
          <cell r="AA223">
            <v>0</v>
          </cell>
        </row>
        <row r="224">
          <cell r="AA224">
            <v>0</v>
          </cell>
        </row>
        <row r="225">
          <cell r="AA225">
            <v>0</v>
          </cell>
        </row>
        <row r="226">
          <cell r="AA226">
            <v>0</v>
          </cell>
        </row>
        <row r="227">
          <cell r="AA227">
            <v>0</v>
          </cell>
        </row>
        <row r="228">
          <cell r="AA228">
            <v>0</v>
          </cell>
        </row>
        <row r="229">
          <cell r="AA229">
            <v>0</v>
          </cell>
        </row>
        <row r="230">
          <cell r="AA230">
            <v>0</v>
          </cell>
        </row>
        <row r="231">
          <cell r="AA231">
            <v>0</v>
          </cell>
        </row>
        <row r="232">
          <cell r="AA232">
            <v>0</v>
          </cell>
        </row>
        <row r="233">
          <cell r="AA233">
            <v>0</v>
          </cell>
        </row>
        <row r="234">
          <cell r="AA234">
            <v>0</v>
          </cell>
        </row>
        <row r="235">
          <cell r="AA235">
            <v>0</v>
          </cell>
        </row>
        <row r="236">
          <cell r="AA236">
            <v>0</v>
          </cell>
        </row>
        <row r="237">
          <cell r="AA237">
            <v>0</v>
          </cell>
        </row>
        <row r="238">
          <cell r="AA238">
            <v>0</v>
          </cell>
        </row>
        <row r="239">
          <cell r="AA239">
            <v>0</v>
          </cell>
        </row>
        <row r="240">
          <cell r="AA240">
            <v>0</v>
          </cell>
        </row>
        <row r="241">
          <cell r="AA241">
            <v>0</v>
          </cell>
        </row>
        <row r="242">
          <cell r="AA242">
            <v>0</v>
          </cell>
        </row>
        <row r="243">
          <cell r="AA243">
            <v>0</v>
          </cell>
        </row>
        <row r="244">
          <cell r="AA244">
            <v>0</v>
          </cell>
        </row>
        <row r="245">
          <cell r="AA245">
            <v>0</v>
          </cell>
        </row>
        <row r="246">
          <cell r="AA246">
            <v>0</v>
          </cell>
        </row>
        <row r="247">
          <cell r="AA247">
            <v>0</v>
          </cell>
        </row>
        <row r="248">
          <cell r="AA248">
            <v>0</v>
          </cell>
        </row>
        <row r="249">
          <cell r="AA249">
            <v>0</v>
          </cell>
        </row>
        <row r="250">
          <cell r="AA250">
            <v>0</v>
          </cell>
        </row>
        <row r="251">
          <cell r="AA251">
            <v>0</v>
          </cell>
        </row>
        <row r="252">
          <cell r="AA252">
            <v>0</v>
          </cell>
        </row>
        <row r="253">
          <cell r="AA253">
            <v>0</v>
          </cell>
        </row>
        <row r="254">
          <cell r="AA254">
            <v>0</v>
          </cell>
        </row>
        <row r="255">
          <cell r="AA255">
            <v>0</v>
          </cell>
        </row>
        <row r="256">
          <cell r="AA256">
            <v>0</v>
          </cell>
        </row>
        <row r="257">
          <cell r="AA257">
            <v>0</v>
          </cell>
        </row>
        <row r="258">
          <cell r="AA258">
            <v>0</v>
          </cell>
        </row>
        <row r="259">
          <cell r="AA259">
            <v>0</v>
          </cell>
        </row>
        <row r="260">
          <cell r="AA260">
            <v>0</v>
          </cell>
        </row>
        <row r="261">
          <cell r="AA261">
            <v>0</v>
          </cell>
        </row>
        <row r="262">
          <cell r="AA262">
            <v>0</v>
          </cell>
        </row>
        <row r="263">
          <cell r="AA263">
            <v>0</v>
          </cell>
        </row>
        <row r="264">
          <cell r="AA264">
            <v>0</v>
          </cell>
        </row>
        <row r="265">
          <cell r="AA265">
            <v>0</v>
          </cell>
        </row>
        <row r="266">
          <cell r="AA266">
            <v>0</v>
          </cell>
        </row>
        <row r="267">
          <cell r="AA267">
            <v>0</v>
          </cell>
        </row>
        <row r="268">
          <cell r="AA268">
            <v>0</v>
          </cell>
        </row>
        <row r="269">
          <cell r="AA269">
            <v>0</v>
          </cell>
        </row>
        <row r="270">
          <cell r="AA270">
            <v>0</v>
          </cell>
        </row>
        <row r="271">
          <cell r="AA271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SIN_HOR_NORTE_MEC"/>
      <sheetName val="SIN_HOR_SUL_MEC"/>
      <sheetName val="SIN_HOR_MEC_Gravatá do Ibiapina"/>
      <sheetName val="SIN_HOR_MEC_TAQUARITINGA"/>
      <sheetName val="SIN_HOR_MAN_GRAVATÁ "/>
      <sheetName val="SHMAN_TAQUA"/>
      <sheetName val="SIN_HOR_MAN_PARADA_ONIBUS"/>
      <sheetName val="SIN_HOR_MAN_PONTE "/>
      <sheetName val="SIN_VERTICAL_APLICACAO"/>
      <sheetName val="TACHAS_APLICACAO"/>
      <sheetName val="TACHAS_GRAVATÁ"/>
      <sheetName val="TACHAS_ITAQUITINGA "/>
      <sheetName val="DEFENSAS"/>
      <sheetName val="FAIXAS"/>
      <sheetName val="ESPECIFICACAO"/>
      <sheetName val="SNV - 104"/>
      <sheetName val="SNV-408"/>
      <sheetName val="SEG_HOMOG"/>
      <sheetName val="CURVAS_SHNORTE_MEC"/>
      <sheetName val="CURVAS_SHSUL_MEC"/>
      <sheetName val="Vol IV quantitativos_por_SNV"/>
    </sheetNames>
    <sheetDataSet>
      <sheetData sheetId="0" refreshError="1"/>
      <sheetData sheetId="1" refreshError="1">
        <row r="15">
          <cell r="X15" t="str">
            <v>NBR 13.731/08</v>
          </cell>
          <cell r="AD15">
            <v>222</v>
          </cell>
          <cell r="AF15" t="str">
            <v>104BPE0330</v>
          </cell>
        </row>
        <row r="16">
          <cell r="X16" t="str">
            <v>NBR 13.731/08</v>
          </cell>
          <cell r="AD16">
            <v>632.1</v>
          </cell>
          <cell r="AF16" t="str">
            <v>104BPE0330</v>
          </cell>
        </row>
        <row r="17">
          <cell r="X17" t="str">
            <v>NBR 13.731/08</v>
          </cell>
          <cell r="AD17">
            <v>632.1</v>
          </cell>
          <cell r="AF17" t="str">
            <v>104BPE0330</v>
          </cell>
        </row>
        <row r="18">
          <cell r="X18" t="str">
            <v>NBR 13.731/08</v>
          </cell>
          <cell r="AD18">
            <v>115.65</v>
          </cell>
          <cell r="AF18" t="str">
            <v>104BPE0330</v>
          </cell>
        </row>
        <row r="19">
          <cell r="X19" t="str">
            <v>NBR 13.731/08</v>
          </cell>
          <cell r="AD19">
            <v>22.95</v>
          </cell>
          <cell r="AF19" t="str">
            <v>104BPE0330</v>
          </cell>
        </row>
        <row r="20">
          <cell r="X20" t="str">
            <v>NBR 13.731/08</v>
          </cell>
          <cell r="AD20">
            <v>32.25</v>
          </cell>
          <cell r="AF20" t="str">
            <v>104BPE0330</v>
          </cell>
        </row>
        <row r="21">
          <cell r="X21" t="str">
            <v>NBR 13.731/08</v>
          </cell>
          <cell r="AD21">
            <v>180</v>
          </cell>
          <cell r="AF21" t="str">
            <v>104BPE0330</v>
          </cell>
        </row>
        <row r="22">
          <cell r="X22" t="str">
            <v>NBR 13.731/08</v>
          </cell>
          <cell r="AD22">
            <v>96</v>
          </cell>
          <cell r="AF22" t="str">
            <v>104BPE0330</v>
          </cell>
        </row>
        <row r="23">
          <cell r="X23" t="str">
            <v>NBR 13.731/08</v>
          </cell>
          <cell r="AD23">
            <v>517.5</v>
          </cell>
          <cell r="AF23" t="str">
            <v>104BPE0330</v>
          </cell>
        </row>
        <row r="24">
          <cell r="X24" t="str">
            <v>NBR 13.731/08</v>
          </cell>
          <cell r="AD24">
            <v>45.45</v>
          </cell>
          <cell r="AF24" t="str">
            <v>104BPE0330</v>
          </cell>
        </row>
        <row r="25">
          <cell r="X25" t="str">
            <v>NBR 13.731/08</v>
          </cell>
          <cell r="AD25">
            <v>2085.9</v>
          </cell>
          <cell r="AF25" t="str">
            <v>104BPE0330</v>
          </cell>
        </row>
        <row r="26">
          <cell r="X26" t="str">
            <v>NBR 13.731/08</v>
          </cell>
          <cell r="AD26">
            <v>2085.9</v>
          </cell>
          <cell r="AF26" t="str">
            <v>104BPE0330</v>
          </cell>
        </row>
        <row r="27">
          <cell r="X27" t="str">
            <v>NBR 13.731/08</v>
          </cell>
          <cell r="AD27">
            <v>120.15</v>
          </cell>
          <cell r="AF27" t="str">
            <v>104BPE0330</v>
          </cell>
        </row>
        <row r="28">
          <cell r="X28" t="str">
            <v>NBR 13.731/08</v>
          </cell>
          <cell r="AD28">
            <v>94.5</v>
          </cell>
          <cell r="AF28" t="str">
            <v>104BPE0330</v>
          </cell>
        </row>
        <row r="29">
          <cell r="X29" t="str">
            <v>NBR 13.731/08</v>
          </cell>
          <cell r="AD29">
            <v>108</v>
          </cell>
          <cell r="AF29" t="str">
            <v>104BPE0330</v>
          </cell>
        </row>
        <row r="30">
          <cell r="X30" t="str">
            <v>NBR 13.731/08</v>
          </cell>
          <cell r="AD30">
            <v>222</v>
          </cell>
          <cell r="AF30" t="str">
            <v>104BPE0330</v>
          </cell>
        </row>
        <row r="31">
          <cell r="X31" t="str">
            <v>NBR 13.731/08</v>
          </cell>
          <cell r="AD31">
            <v>30</v>
          </cell>
          <cell r="AF31" t="str">
            <v>104BPE0330</v>
          </cell>
        </row>
        <row r="32">
          <cell r="X32" t="str">
            <v>NBR 13.731/08</v>
          </cell>
          <cell r="AD32">
            <v>258</v>
          </cell>
          <cell r="AF32" t="str">
            <v>104BPE0330</v>
          </cell>
        </row>
        <row r="33">
          <cell r="X33" t="str">
            <v>NBR 13.731/08</v>
          </cell>
          <cell r="AD33">
            <v>103.5</v>
          </cell>
          <cell r="AF33" t="str">
            <v>104BPE0330</v>
          </cell>
        </row>
        <row r="34">
          <cell r="X34" t="str">
            <v>NBR 13.731/08</v>
          </cell>
          <cell r="AD34">
            <v>153</v>
          </cell>
          <cell r="AF34" t="str">
            <v>104BPE0330</v>
          </cell>
        </row>
        <row r="35">
          <cell r="X35" t="str">
            <v>NBR 13.731/08</v>
          </cell>
          <cell r="AD35">
            <v>486</v>
          </cell>
          <cell r="AF35" t="str">
            <v>104BPE0330</v>
          </cell>
        </row>
        <row r="36">
          <cell r="X36" t="str">
            <v>NBR 13.731/08</v>
          </cell>
          <cell r="AD36">
            <v>261</v>
          </cell>
          <cell r="AF36" t="str">
            <v>104BPE0330</v>
          </cell>
        </row>
        <row r="37">
          <cell r="X37" t="str">
            <v>NBR 13.731/08</v>
          </cell>
          <cell r="AD37">
            <v>444</v>
          </cell>
          <cell r="AF37" t="str">
            <v>104BPE0330</v>
          </cell>
        </row>
        <row r="38">
          <cell r="X38" t="str">
            <v>NBR 13.731/08</v>
          </cell>
          <cell r="AD38">
            <v>112.5</v>
          </cell>
          <cell r="AF38" t="str">
            <v>104BPE0330</v>
          </cell>
        </row>
        <row r="39">
          <cell r="X39" t="str">
            <v>NBR 13.731/08</v>
          </cell>
          <cell r="AD39">
            <v>220.5</v>
          </cell>
          <cell r="AF39" t="str">
            <v>104BPE0330</v>
          </cell>
        </row>
        <row r="40">
          <cell r="X40" t="str">
            <v>NBR 13.731/08</v>
          </cell>
          <cell r="AD40">
            <v>108</v>
          </cell>
          <cell r="AF40" t="str">
            <v>104BPE0330</v>
          </cell>
        </row>
        <row r="41">
          <cell r="X41" t="str">
            <v>NBR 13.731/08</v>
          </cell>
          <cell r="AD41">
            <v>46.5</v>
          </cell>
          <cell r="AF41" t="str">
            <v>104BPE0330</v>
          </cell>
        </row>
        <row r="42">
          <cell r="X42" t="str">
            <v>NBR 13.731/08</v>
          </cell>
          <cell r="AD42">
            <v>41.25</v>
          </cell>
          <cell r="AF42" t="str">
            <v>104BPE0330</v>
          </cell>
        </row>
        <row r="43">
          <cell r="X43" t="str">
            <v>NBR 13.731/08</v>
          </cell>
          <cell r="AD43">
            <v>101.25</v>
          </cell>
          <cell r="AF43" t="str">
            <v>104BPE0330</v>
          </cell>
        </row>
        <row r="44">
          <cell r="X44" t="str">
            <v>NBR 13.731/08</v>
          </cell>
          <cell r="AD44">
            <v>18</v>
          </cell>
          <cell r="AF44" t="str">
            <v>104BPE0330</v>
          </cell>
        </row>
        <row r="45">
          <cell r="X45" t="str">
            <v>NBR 13.731/08</v>
          </cell>
          <cell r="AD45">
            <v>30</v>
          </cell>
          <cell r="AF45" t="str">
            <v>104BPE0330</v>
          </cell>
        </row>
        <row r="46">
          <cell r="X46" t="str">
            <v>EM - 372/2000</v>
          </cell>
          <cell r="AD46">
            <v>36</v>
          </cell>
          <cell r="AF46" t="str">
            <v>104BPE0330</v>
          </cell>
        </row>
        <row r="47">
          <cell r="X47" t="str">
            <v>EM - 372/2000</v>
          </cell>
          <cell r="AD47">
            <v>180</v>
          </cell>
          <cell r="AF47" t="str">
            <v>104BPE0330</v>
          </cell>
        </row>
        <row r="48">
          <cell r="X48" t="str">
            <v>NBR 13.731/08</v>
          </cell>
          <cell r="AD48">
            <v>29.7</v>
          </cell>
          <cell r="AF48" t="str">
            <v>104BPE0330</v>
          </cell>
        </row>
        <row r="49">
          <cell r="X49" t="str">
            <v>NBR 13.731/08</v>
          </cell>
          <cell r="AD49">
            <v>29.1</v>
          </cell>
          <cell r="AF49" t="str">
            <v>104BPE0330</v>
          </cell>
        </row>
        <row r="50">
          <cell r="X50" t="str">
            <v>NBR 13.731/08</v>
          </cell>
          <cell r="AD50">
            <v>25.5</v>
          </cell>
          <cell r="AF50" t="str">
            <v>104BPE0330</v>
          </cell>
        </row>
        <row r="51">
          <cell r="X51" t="str">
            <v>NBR 13.731/08</v>
          </cell>
          <cell r="AD51">
            <v>76.5</v>
          </cell>
          <cell r="AF51" t="str">
            <v>104BPE0330</v>
          </cell>
        </row>
        <row r="52">
          <cell r="X52" t="str">
            <v>NBR 13.731/08</v>
          </cell>
          <cell r="AD52">
            <v>128.69999999999999</v>
          </cell>
          <cell r="AF52" t="str">
            <v>104BPE0330</v>
          </cell>
        </row>
        <row r="53">
          <cell r="X53" t="str">
            <v>NBR 13.731/08</v>
          </cell>
          <cell r="AD53">
            <v>127.8</v>
          </cell>
          <cell r="AF53" t="str">
            <v>104BPE0330</v>
          </cell>
        </row>
        <row r="54">
          <cell r="X54" t="str">
            <v>NBR 13.731/08</v>
          </cell>
          <cell r="AD54">
            <v>24</v>
          </cell>
          <cell r="AF54" t="str">
            <v>104BPE0330</v>
          </cell>
        </row>
        <row r="55">
          <cell r="X55" t="str">
            <v>NBR 13.731/08</v>
          </cell>
          <cell r="AD55">
            <v>25.5</v>
          </cell>
          <cell r="AF55" t="str">
            <v>104BPE0330</v>
          </cell>
        </row>
        <row r="56">
          <cell r="X56" t="str">
            <v>EM - 372/2000</v>
          </cell>
          <cell r="AD56">
            <v>66</v>
          </cell>
          <cell r="AF56" t="str">
            <v>104BPE0330</v>
          </cell>
        </row>
        <row r="57">
          <cell r="X57" t="str">
            <v>EM - 372/2000</v>
          </cell>
          <cell r="AD57">
            <v>67.349999999999994</v>
          </cell>
          <cell r="AF57" t="str">
            <v>104BPE0330</v>
          </cell>
        </row>
        <row r="58">
          <cell r="X58" t="str">
            <v>NBR 13.731/08</v>
          </cell>
          <cell r="AD58">
            <v>657.3</v>
          </cell>
          <cell r="AF58" t="str">
            <v>104BPE0330</v>
          </cell>
        </row>
        <row r="59">
          <cell r="X59" t="str">
            <v>NBR 13.731/08</v>
          </cell>
          <cell r="AD59">
            <v>660</v>
          </cell>
          <cell r="AF59" t="str">
            <v>104BPE0330</v>
          </cell>
        </row>
        <row r="60">
          <cell r="X60" t="str">
            <v>EM - 372/2000</v>
          </cell>
          <cell r="AD60">
            <v>45</v>
          </cell>
          <cell r="AF60" t="str">
            <v>104BPE0350</v>
          </cell>
        </row>
        <row r="61">
          <cell r="X61" t="str">
            <v>EM - 372/2000</v>
          </cell>
          <cell r="AD61">
            <v>39</v>
          </cell>
          <cell r="AF61" t="str">
            <v>104BPE0350</v>
          </cell>
        </row>
        <row r="62">
          <cell r="X62" t="str">
            <v>EM - 372/2000</v>
          </cell>
          <cell r="AD62">
            <v>45</v>
          </cell>
          <cell r="AF62" t="str">
            <v>104BPE0350</v>
          </cell>
        </row>
        <row r="63">
          <cell r="X63" t="str">
            <v>EM - 372/2000</v>
          </cell>
          <cell r="AD63">
            <v>39</v>
          </cell>
          <cell r="AF63" t="str">
            <v>104BPE0350</v>
          </cell>
        </row>
        <row r="64">
          <cell r="X64" t="str">
            <v>NBR 13.731/08</v>
          </cell>
          <cell r="AD64">
            <v>24</v>
          </cell>
          <cell r="AF64" t="str">
            <v>104BPE0330</v>
          </cell>
        </row>
        <row r="65">
          <cell r="X65" t="str">
            <v>NBR 13.731/08</v>
          </cell>
          <cell r="AD65">
            <v>117</v>
          </cell>
          <cell r="AF65" t="str">
            <v>104BPE0330</v>
          </cell>
        </row>
        <row r="66">
          <cell r="X66" t="str">
            <v>EM - 372/2000</v>
          </cell>
          <cell r="AD66">
            <v>180</v>
          </cell>
          <cell r="AF66" t="str">
            <v>104BPE0350</v>
          </cell>
        </row>
        <row r="67">
          <cell r="X67" t="str">
            <v>EM - 372/2000</v>
          </cell>
          <cell r="AD67">
            <v>114</v>
          </cell>
          <cell r="AF67" t="str">
            <v>104BPE0350</v>
          </cell>
        </row>
        <row r="68">
          <cell r="X68" t="str">
            <v>NBR 13.731/08</v>
          </cell>
          <cell r="AD68">
            <v>31.5</v>
          </cell>
          <cell r="AF68" t="str">
            <v>104BPE0350</v>
          </cell>
        </row>
        <row r="69">
          <cell r="X69" t="str">
            <v>NBR 13.731/08</v>
          </cell>
          <cell r="AD69">
            <v>24</v>
          </cell>
          <cell r="AF69" t="str">
            <v>104BPE0350</v>
          </cell>
        </row>
        <row r="70">
          <cell r="X70" t="str">
            <v>NBR 13.731/08</v>
          </cell>
          <cell r="AD70">
            <v>48.75</v>
          </cell>
          <cell r="AF70" t="str">
            <v>104BPE0350</v>
          </cell>
        </row>
        <row r="71">
          <cell r="X71" t="str">
            <v>NBR 13.731/08</v>
          </cell>
          <cell r="AD71">
            <v>24</v>
          </cell>
          <cell r="AF71" t="str">
            <v>104BPE0350</v>
          </cell>
        </row>
        <row r="72">
          <cell r="X72" t="str">
            <v>NBR 13.731/08</v>
          </cell>
          <cell r="AD72">
            <v>103.5</v>
          </cell>
          <cell r="AF72" t="str">
            <v>104BPE0350</v>
          </cell>
        </row>
        <row r="73">
          <cell r="X73" t="str">
            <v>NBR 13.731/08</v>
          </cell>
          <cell r="AD73">
            <v>48</v>
          </cell>
          <cell r="AF73" t="str">
            <v>104BPE0350</v>
          </cell>
        </row>
        <row r="74">
          <cell r="X74" t="str">
            <v>NBR 13.731/08</v>
          </cell>
          <cell r="AD74">
            <v>108</v>
          </cell>
          <cell r="AF74" t="str">
            <v>104BPE0350</v>
          </cell>
        </row>
        <row r="75">
          <cell r="X75" t="str">
            <v>NBR 13.731/08</v>
          </cell>
          <cell r="AD75">
            <v>117</v>
          </cell>
          <cell r="AF75" t="str">
            <v>104BPE0350</v>
          </cell>
        </row>
        <row r="76">
          <cell r="X76" t="str">
            <v>NBR 13.731/08</v>
          </cell>
          <cell r="AD76">
            <v>60</v>
          </cell>
          <cell r="AF76" t="str">
            <v>104BPE0350</v>
          </cell>
        </row>
        <row r="77">
          <cell r="X77" t="str">
            <v>NBR 13.731/08</v>
          </cell>
          <cell r="AD77">
            <v>126</v>
          </cell>
          <cell r="AF77" t="str">
            <v>104BPE0350</v>
          </cell>
        </row>
        <row r="78">
          <cell r="X78" t="str">
            <v>NBR 13.731/08</v>
          </cell>
          <cell r="AD78">
            <v>42</v>
          </cell>
          <cell r="AF78" t="str">
            <v>104BPE0350</v>
          </cell>
        </row>
        <row r="79">
          <cell r="X79" t="str">
            <v>NBR 13.731/08</v>
          </cell>
          <cell r="AD79">
            <v>103.5</v>
          </cell>
          <cell r="AF79" t="str">
            <v>104BPE0350</v>
          </cell>
        </row>
        <row r="80">
          <cell r="X80" t="str">
            <v>NBR 13.731/08</v>
          </cell>
          <cell r="AD80">
            <v>46.5</v>
          </cell>
          <cell r="AF80" t="str">
            <v>104BPE0350</v>
          </cell>
        </row>
        <row r="81">
          <cell r="X81" t="str">
            <v>NBR 13.731/08</v>
          </cell>
          <cell r="AD81">
            <v>72</v>
          </cell>
          <cell r="AF81" t="str">
            <v>104BPE0350</v>
          </cell>
        </row>
        <row r="82">
          <cell r="X82" t="str">
            <v>NBR 13.731/08</v>
          </cell>
          <cell r="AD82">
            <v>63</v>
          </cell>
          <cell r="AF82" t="str">
            <v>104BPE0350</v>
          </cell>
        </row>
        <row r="83">
          <cell r="X83" t="str">
            <v>NBR 13.731/08</v>
          </cell>
          <cell r="AD83">
            <v>174</v>
          </cell>
          <cell r="AF83" t="str">
            <v>104BPE0350</v>
          </cell>
        </row>
        <row r="84">
          <cell r="X84" t="str">
            <v>NBR 13.731/08</v>
          </cell>
          <cell r="AD84">
            <v>94.5</v>
          </cell>
          <cell r="AF84" t="str">
            <v>104BPE0350</v>
          </cell>
        </row>
        <row r="85">
          <cell r="X85" t="str">
            <v>NBR 13.731/08</v>
          </cell>
          <cell r="AD85">
            <v>19.5</v>
          </cell>
          <cell r="AF85" t="str">
            <v>104BPE0350</v>
          </cell>
        </row>
        <row r="86">
          <cell r="X86" t="str">
            <v>NBR 13.731/08</v>
          </cell>
          <cell r="AD86">
            <v>90</v>
          </cell>
          <cell r="AF86" t="str">
            <v>104BPE0350</v>
          </cell>
        </row>
        <row r="87">
          <cell r="X87" t="str">
            <v>EM - 372/2000</v>
          </cell>
          <cell r="AD87">
            <v>282</v>
          </cell>
          <cell r="AF87" t="str">
            <v>104BPE0350</v>
          </cell>
        </row>
        <row r="88">
          <cell r="X88" t="str">
            <v>NBR 13.731/08</v>
          </cell>
          <cell r="AD88">
            <v>193.5</v>
          </cell>
          <cell r="AF88" t="str">
            <v>104BPE0350</v>
          </cell>
        </row>
        <row r="89">
          <cell r="X89" t="str">
            <v>NBR 13.731/08</v>
          </cell>
          <cell r="AD89">
            <v>108</v>
          </cell>
          <cell r="AF89" t="str">
            <v>104BPE0350</v>
          </cell>
        </row>
        <row r="90">
          <cell r="X90" t="str">
            <v>NBR 13.731/08</v>
          </cell>
          <cell r="AD90">
            <v>51</v>
          </cell>
          <cell r="AF90" t="str">
            <v>104BPE0350</v>
          </cell>
        </row>
        <row r="91">
          <cell r="X91" t="str">
            <v>NBR 13.731/08</v>
          </cell>
          <cell r="AD91">
            <v>117</v>
          </cell>
          <cell r="AF91" t="str">
            <v>104BPE0350</v>
          </cell>
        </row>
        <row r="92">
          <cell r="X92" t="str">
            <v>NBR 13.731/08</v>
          </cell>
          <cell r="AD92">
            <v>101.63</v>
          </cell>
          <cell r="AF92" t="str">
            <v>104BPE0350</v>
          </cell>
        </row>
        <row r="93">
          <cell r="X93" t="str">
            <v>EM - 372/2000</v>
          </cell>
          <cell r="AD93">
            <v>131.02000000000001</v>
          </cell>
          <cell r="AF93" t="str">
            <v>104BPE0350</v>
          </cell>
        </row>
        <row r="94">
          <cell r="X94" t="str">
            <v>NBR 15.870/10</v>
          </cell>
          <cell r="AD94">
            <v>87.35</v>
          </cell>
          <cell r="AF94" t="str">
            <v>104BPE0350</v>
          </cell>
        </row>
        <row r="95">
          <cell r="X95" t="str">
            <v>NBR 15.870/10</v>
          </cell>
          <cell r="AD95">
            <v>87.35</v>
          </cell>
          <cell r="AF95" t="str">
            <v>104BPE0350</v>
          </cell>
        </row>
        <row r="96">
          <cell r="X96" t="str">
            <v>NBR 13.731/08</v>
          </cell>
          <cell r="AD96">
            <v>265.8</v>
          </cell>
          <cell r="AF96" t="str">
            <v>104BPE0350</v>
          </cell>
        </row>
        <row r="97">
          <cell r="X97" t="str">
            <v>NBR 13.731/08</v>
          </cell>
          <cell r="AD97">
            <v>1861.75</v>
          </cell>
          <cell r="AF97" t="str">
            <v>104BPE0350</v>
          </cell>
        </row>
        <row r="98">
          <cell r="X98" t="str">
            <v>NBR 13.731/08</v>
          </cell>
          <cell r="AD98">
            <v>1861.75</v>
          </cell>
          <cell r="AF98" t="str">
            <v>104BPE0350</v>
          </cell>
        </row>
        <row r="99">
          <cell r="X99" t="str">
            <v>NBR 13.731/08</v>
          </cell>
          <cell r="AD99">
            <v>132.9</v>
          </cell>
          <cell r="AF99" t="str">
            <v>104BPE0350</v>
          </cell>
        </row>
        <row r="100">
          <cell r="X100" t="str">
            <v>NBR 13.731/08</v>
          </cell>
          <cell r="AD100">
            <v>132.9</v>
          </cell>
          <cell r="AF100" t="str">
            <v>104BPE0350</v>
          </cell>
        </row>
      </sheetData>
      <sheetData sheetId="2" refreshError="1">
        <row r="14">
          <cell r="X14" t="e">
            <v>#N/A</v>
          </cell>
          <cell r="AD14" t="e">
            <v>#VALUE!</v>
          </cell>
          <cell r="AF14" t="str">
            <v>104BPE0450</v>
          </cell>
        </row>
        <row r="15">
          <cell r="X15" t="str">
            <v>NBR 13.731/08</v>
          </cell>
          <cell r="AD15">
            <v>305.95</v>
          </cell>
          <cell r="AF15" t="str">
            <v>104BPE0450</v>
          </cell>
        </row>
        <row r="16">
          <cell r="X16" t="str">
            <v>NBR 13.731/08</v>
          </cell>
          <cell r="AD16">
            <v>152.97999999999999</v>
          </cell>
          <cell r="AF16" t="str">
            <v>104BPE0450</v>
          </cell>
        </row>
        <row r="17">
          <cell r="X17" t="str">
            <v>NBR 13.731/08</v>
          </cell>
          <cell r="AD17">
            <v>152.97999999999999</v>
          </cell>
          <cell r="AF17" t="str">
            <v>104BPE0450</v>
          </cell>
        </row>
        <row r="18">
          <cell r="X18" t="str">
            <v>NBR 13.731/08</v>
          </cell>
          <cell r="AD18">
            <v>336.89</v>
          </cell>
          <cell r="AF18" t="str">
            <v>104BPE0450</v>
          </cell>
        </row>
        <row r="19">
          <cell r="X19" t="str">
            <v>NBR 13.731/08</v>
          </cell>
          <cell r="AD19">
            <v>336.89</v>
          </cell>
          <cell r="AF19" t="str">
            <v>104BPE0450</v>
          </cell>
        </row>
        <row r="20">
          <cell r="X20" t="str">
            <v>NBR 13.731/08</v>
          </cell>
          <cell r="AD20">
            <v>84.78</v>
          </cell>
          <cell r="AF20" t="str">
            <v>104BPE0450</v>
          </cell>
        </row>
        <row r="21">
          <cell r="X21" t="str">
            <v>NBR 13.731/08</v>
          </cell>
          <cell r="AD21">
            <v>316.42</v>
          </cell>
          <cell r="AF21" t="str">
            <v>104BPE0450</v>
          </cell>
        </row>
        <row r="22">
          <cell r="X22" t="str">
            <v>NBR 13.731/08</v>
          </cell>
          <cell r="AD22">
            <v>316.42</v>
          </cell>
          <cell r="AF22" t="str">
            <v>104BPE0450</v>
          </cell>
        </row>
        <row r="23">
          <cell r="X23" t="str">
            <v>NBR 13.731/08</v>
          </cell>
          <cell r="AD23">
            <v>170.92</v>
          </cell>
          <cell r="AF23" t="str">
            <v>104BPE0450</v>
          </cell>
        </row>
        <row r="24">
          <cell r="X24" t="str">
            <v>NBR 13.731/08</v>
          </cell>
          <cell r="AD24">
            <v>128.19</v>
          </cell>
          <cell r="AF24" t="str">
            <v>104BPE0450</v>
          </cell>
        </row>
        <row r="25">
          <cell r="X25" t="str">
            <v>NBR 13.731/08</v>
          </cell>
          <cell r="AD25">
            <v>203.38</v>
          </cell>
          <cell r="AF25" t="str">
            <v>104BPE0450</v>
          </cell>
        </row>
        <row r="26">
          <cell r="X26" t="str">
            <v>NBR 13.731/08</v>
          </cell>
          <cell r="AD26">
            <v>271.18</v>
          </cell>
          <cell r="AF26" t="str">
            <v>104BPE0450</v>
          </cell>
        </row>
        <row r="27">
          <cell r="X27" t="str">
            <v>NBR 13.731/08</v>
          </cell>
          <cell r="AD27">
            <v>357.09</v>
          </cell>
          <cell r="AF27" t="str">
            <v>104BPE0450</v>
          </cell>
        </row>
        <row r="28">
          <cell r="X28" t="str">
            <v>NBR 13.731/08</v>
          </cell>
          <cell r="AD28">
            <v>59.52</v>
          </cell>
          <cell r="AF28" t="str">
            <v>104BPE0450</v>
          </cell>
        </row>
        <row r="29">
          <cell r="X29" t="str">
            <v>NBR 13.731/08</v>
          </cell>
          <cell r="AD29">
            <v>357.09</v>
          </cell>
          <cell r="AF29" t="str">
            <v>104BPE0450</v>
          </cell>
        </row>
        <row r="30">
          <cell r="X30" t="str">
            <v>NBR 13.731/08</v>
          </cell>
          <cell r="AD30">
            <v>6.8</v>
          </cell>
          <cell r="AF30" t="str">
            <v>104BPE0450</v>
          </cell>
        </row>
        <row r="31">
          <cell r="X31" t="str">
            <v>NBR 13.731/08</v>
          </cell>
          <cell r="AD31">
            <v>352.68</v>
          </cell>
          <cell r="AF31" t="str">
            <v>104BPE0450</v>
          </cell>
        </row>
        <row r="32">
          <cell r="X32" t="str">
            <v>NBR 13.731/08</v>
          </cell>
          <cell r="AD32">
            <v>117.56</v>
          </cell>
          <cell r="AF32" t="str">
            <v>104BPE0450</v>
          </cell>
        </row>
        <row r="33">
          <cell r="X33" t="str">
            <v>NBR 13.731/08</v>
          </cell>
          <cell r="AD33">
            <v>352.68</v>
          </cell>
          <cell r="AF33" t="str">
            <v>104BPE0450</v>
          </cell>
        </row>
        <row r="34">
          <cell r="X34" t="str">
            <v>NBR 13.731/08</v>
          </cell>
          <cell r="AD34">
            <v>139.54</v>
          </cell>
          <cell r="AF34" t="str">
            <v>104BPE0450</v>
          </cell>
        </row>
        <row r="35">
          <cell r="X35" t="str">
            <v>NBR 13.731/08</v>
          </cell>
          <cell r="AD35">
            <v>29.43</v>
          </cell>
          <cell r="AF35" t="str">
            <v>104BPE0450</v>
          </cell>
        </row>
        <row r="36">
          <cell r="X36" t="str">
            <v>NBR 13.731/08</v>
          </cell>
          <cell r="AD36">
            <v>9.4700000000000006</v>
          </cell>
          <cell r="AF36" t="str">
            <v>104BPE0450</v>
          </cell>
        </row>
        <row r="37">
          <cell r="X37" t="str">
            <v>NBR 13.731/08</v>
          </cell>
          <cell r="AD37">
            <v>142.9</v>
          </cell>
          <cell r="AF37" t="str">
            <v>104BPE0450</v>
          </cell>
        </row>
        <row r="38">
          <cell r="X38" t="str">
            <v>NBR 13.731/08</v>
          </cell>
          <cell r="AD38">
            <v>190.53</v>
          </cell>
          <cell r="AF38" t="str">
            <v>104BPE0450</v>
          </cell>
        </row>
        <row r="39">
          <cell r="X39" t="str">
            <v>NBR 13.731/08</v>
          </cell>
          <cell r="AD39">
            <v>536.74</v>
          </cell>
          <cell r="AF39" t="str">
            <v>104BPE0450</v>
          </cell>
        </row>
        <row r="40">
          <cell r="X40" t="str">
            <v>NBR 13.731/08</v>
          </cell>
          <cell r="AD40">
            <v>178.91</v>
          </cell>
          <cell r="AF40" t="str">
            <v>104BPE0450</v>
          </cell>
        </row>
        <row r="41">
          <cell r="X41" t="str">
            <v>NBR 13.731/08</v>
          </cell>
          <cell r="AD41">
            <v>536.74</v>
          </cell>
          <cell r="AF41" t="str">
            <v>104BPE0450</v>
          </cell>
        </row>
        <row r="42">
          <cell r="X42" t="str">
            <v>NBR 13.731/08</v>
          </cell>
          <cell r="AD42">
            <v>89.46</v>
          </cell>
          <cell r="AF42" t="str">
            <v>104BPE0450</v>
          </cell>
        </row>
        <row r="43">
          <cell r="X43" t="str">
            <v>NBR 13.731/08</v>
          </cell>
          <cell r="AD43">
            <v>536.74</v>
          </cell>
          <cell r="AF43" t="str">
            <v>104BPE0450</v>
          </cell>
        </row>
        <row r="44">
          <cell r="X44" t="str">
            <v>NBR 13.731/08</v>
          </cell>
          <cell r="AD44">
            <v>715.65</v>
          </cell>
          <cell r="AF44" t="str">
            <v>104BPE0450</v>
          </cell>
        </row>
        <row r="45">
          <cell r="X45" t="str">
            <v>NBR 13.731/08</v>
          </cell>
          <cell r="AD45">
            <v>2318.41</v>
          </cell>
          <cell r="AF45" t="str">
            <v>104BPE0470</v>
          </cell>
        </row>
        <row r="46">
          <cell r="X46" t="str">
            <v>NBR 13.731/08</v>
          </cell>
          <cell r="AD46">
            <v>772.8</v>
          </cell>
          <cell r="AF46" t="str">
            <v>104BPE0470</v>
          </cell>
        </row>
        <row r="47">
          <cell r="X47" t="str">
            <v>EM - 372/2000</v>
          </cell>
          <cell r="AD47">
            <v>2318.41</v>
          </cell>
          <cell r="AF47" t="str">
            <v>104BPE0470</v>
          </cell>
        </row>
        <row r="48">
          <cell r="X48" t="str">
            <v>EM - 372/2000</v>
          </cell>
          <cell r="AD48">
            <v>3091.21</v>
          </cell>
          <cell r="AF48" t="str">
            <v>104BPE0470</v>
          </cell>
        </row>
        <row r="49">
          <cell r="X49" t="str">
            <v>NBR 13.731/08</v>
          </cell>
          <cell r="AD49">
            <v>2318.41</v>
          </cell>
          <cell r="AF49" t="str">
            <v>104BPE0470</v>
          </cell>
        </row>
        <row r="50">
          <cell r="X50" t="str">
            <v>NBR 13.731/08</v>
          </cell>
          <cell r="AD50">
            <v>386.4</v>
          </cell>
          <cell r="AF50" t="str">
            <v>104BPE0470</v>
          </cell>
        </row>
        <row r="51">
          <cell r="X51" t="str">
            <v>NBR 13.731/08</v>
          </cell>
          <cell r="AD51">
            <v>1545.61</v>
          </cell>
          <cell r="AF51" t="str">
            <v>104BPE0470</v>
          </cell>
        </row>
        <row r="52">
          <cell r="X52" t="str">
            <v>NBR 13.731/08</v>
          </cell>
          <cell r="AD52">
            <v>1545.61</v>
          </cell>
          <cell r="AF52" t="str">
            <v>104BPE0470</v>
          </cell>
        </row>
        <row r="53">
          <cell r="X53" t="str">
            <v>NBR 13.731/08</v>
          </cell>
          <cell r="AD53">
            <v>2318.41</v>
          </cell>
          <cell r="AF53" t="str">
            <v>104BPE0470</v>
          </cell>
        </row>
        <row r="54">
          <cell r="X54" t="str">
            <v>NBR 13.731/08</v>
          </cell>
          <cell r="AD54">
            <v>386.4</v>
          </cell>
          <cell r="AF54" t="str">
            <v>104BPE0470</v>
          </cell>
        </row>
        <row r="55">
          <cell r="X55" t="str">
            <v>NBR 13.731/08</v>
          </cell>
          <cell r="AD55">
            <v>1545.61</v>
          </cell>
          <cell r="AF55" t="str">
            <v>104BPE0470</v>
          </cell>
        </row>
        <row r="56">
          <cell r="X56" t="str">
            <v>NBR 13.731/08</v>
          </cell>
          <cell r="AD56">
            <v>1545.61</v>
          </cell>
          <cell r="AF56" t="str">
            <v>104BPE0470</v>
          </cell>
        </row>
        <row r="57">
          <cell r="X57" t="str">
            <v>EM - 372/2000</v>
          </cell>
          <cell r="AD57">
            <v>2318.41</v>
          </cell>
          <cell r="AF57" t="str">
            <v>104BPE0470</v>
          </cell>
        </row>
        <row r="58">
          <cell r="X58" t="str">
            <v>EM - 372/2000</v>
          </cell>
          <cell r="AD58">
            <v>2318.41</v>
          </cell>
          <cell r="AF58" t="str">
            <v>104BPE0470</v>
          </cell>
        </row>
        <row r="59">
          <cell r="X59" t="str">
            <v>NBR 13.731/08</v>
          </cell>
          <cell r="AD59">
            <v>1076.8499999999999</v>
          </cell>
          <cell r="AF59" t="str">
            <v>104BPE0470</v>
          </cell>
        </row>
        <row r="60">
          <cell r="X60" t="str">
            <v>NBR 13.731/08</v>
          </cell>
          <cell r="AD60">
            <v>529.04</v>
          </cell>
          <cell r="AF60" t="str">
            <v>104BPE0490</v>
          </cell>
        </row>
        <row r="61">
          <cell r="X61" t="str">
            <v>EM - 372/2000</v>
          </cell>
          <cell r="AD61">
            <v>176.35</v>
          </cell>
          <cell r="AF61" t="str">
            <v>104BPE0490</v>
          </cell>
        </row>
        <row r="62">
          <cell r="X62" t="str">
            <v>EM - 372/2000</v>
          </cell>
          <cell r="AD62">
            <v>529.04</v>
          </cell>
          <cell r="AF62" t="str">
            <v>104BPE0490</v>
          </cell>
        </row>
        <row r="63">
          <cell r="X63" t="str">
            <v>EM - 372/2000</v>
          </cell>
          <cell r="AD63">
            <v>540.79999999999995</v>
          </cell>
          <cell r="AF63" t="str">
            <v>104BPE0490</v>
          </cell>
        </row>
        <row r="64">
          <cell r="X64" t="str">
            <v>EM - 372/2000</v>
          </cell>
          <cell r="AD64">
            <v>405.6</v>
          </cell>
          <cell r="AF64" t="str">
            <v>104BPE0490</v>
          </cell>
        </row>
        <row r="65">
          <cell r="X65" t="str">
            <v>NBR 13.731/08</v>
          </cell>
          <cell r="AD65">
            <v>135.19999999999999</v>
          </cell>
          <cell r="AF65" t="str">
            <v>104BPE0490</v>
          </cell>
        </row>
        <row r="66">
          <cell r="X66" t="str">
            <v>NBR 13.731/08</v>
          </cell>
          <cell r="AD66">
            <v>405.6</v>
          </cell>
          <cell r="AF66" t="str">
            <v>104BPE0490</v>
          </cell>
        </row>
        <row r="67">
          <cell r="X67" t="str">
            <v>EM - 372/2000</v>
          </cell>
          <cell r="AD67">
            <v>771.34</v>
          </cell>
          <cell r="AF67" t="str">
            <v>104BPE0490</v>
          </cell>
        </row>
        <row r="68">
          <cell r="X68" t="str">
            <v>EM - 372/2000</v>
          </cell>
          <cell r="AD68">
            <v>578.51</v>
          </cell>
          <cell r="AF68" t="str">
            <v>104BPE0490</v>
          </cell>
        </row>
        <row r="69">
          <cell r="X69" t="str">
            <v>NBR 13.731/08</v>
          </cell>
          <cell r="AD69">
            <v>771.34</v>
          </cell>
          <cell r="AF69" t="str">
            <v>104BPE0490</v>
          </cell>
        </row>
        <row r="70">
          <cell r="X70" t="str">
            <v>NBR 13.731/08</v>
          </cell>
          <cell r="AD70">
            <v>834.16</v>
          </cell>
          <cell r="AF70" t="str">
            <v>104BPE0490</v>
          </cell>
        </row>
        <row r="71">
          <cell r="X71" t="str">
            <v>NBR 13.731/08</v>
          </cell>
          <cell r="AD71">
            <v>1112.21</v>
          </cell>
          <cell r="AF71" t="str">
            <v>104BPE0490</v>
          </cell>
        </row>
        <row r="72">
          <cell r="X72" t="str">
            <v>NBR 13.731/08</v>
          </cell>
          <cell r="AD72">
            <v>834.16</v>
          </cell>
          <cell r="AF72" t="str">
            <v>104BPE0490</v>
          </cell>
        </row>
        <row r="73">
          <cell r="X73" t="str">
            <v>NBR 13.731/08</v>
          </cell>
          <cell r="AD73">
            <v>278.05</v>
          </cell>
          <cell r="AF73" t="str">
            <v>104BPE0490</v>
          </cell>
        </row>
        <row r="74">
          <cell r="X74" t="str">
            <v>NBR 13.731/08</v>
          </cell>
          <cell r="AD74">
            <v>834.16</v>
          </cell>
          <cell r="AF74" t="str">
            <v>104BPE0490</v>
          </cell>
        </row>
        <row r="75">
          <cell r="X75" t="str">
            <v>NBR 13.731/08</v>
          </cell>
          <cell r="AD75">
            <v>1112.21</v>
          </cell>
          <cell r="AF75" t="str">
            <v>104BPE0490</v>
          </cell>
        </row>
        <row r="76">
          <cell r="X76" t="str">
            <v>NBR 13.731/08</v>
          </cell>
          <cell r="AD76">
            <v>834.16</v>
          </cell>
          <cell r="AF76" t="str">
            <v>104BPE0490</v>
          </cell>
        </row>
        <row r="77">
          <cell r="X77" t="str">
            <v>NBR 13.731/08</v>
          </cell>
          <cell r="AD77">
            <v>278.05</v>
          </cell>
          <cell r="AF77" t="str">
            <v>104BPE0490</v>
          </cell>
        </row>
        <row r="78">
          <cell r="X78" t="str">
            <v>NBR 13.731/08</v>
          </cell>
          <cell r="AD78">
            <v>834.16</v>
          </cell>
          <cell r="AF78" t="str">
            <v>104BPE0490</v>
          </cell>
        </row>
        <row r="79">
          <cell r="X79" t="str">
            <v>NBR 13.731/08</v>
          </cell>
          <cell r="AD79">
            <v>1159.57</v>
          </cell>
          <cell r="AF79" t="str">
            <v>104BPE0490</v>
          </cell>
        </row>
        <row r="80">
          <cell r="X80" t="str">
            <v>NBR 13.731/08</v>
          </cell>
          <cell r="AD80">
            <v>869.67</v>
          </cell>
          <cell r="AF80" t="str">
            <v>104BPE0490</v>
          </cell>
        </row>
        <row r="81">
          <cell r="X81" t="str">
            <v>NBR 13.731/08</v>
          </cell>
          <cell r="AD81">
            <v>289.89</v>
          </cell>
          <cell r="AF81" t="str">
            <v>104BPE0490</v>
          </cell>
        </row>
        <row r="82">
          <cell r="X82" t="str">
            <v>NBR 13.731/08</v>
          </cell>
          <cell r="AD82">
            <v>144.94999999999999</v>
          </cell>
          <cell r="AF82" t="str">
            <v>104BPE0490</v>
          </cell>
        </row>
        <row r="83">
          <cell r="X83" t="str">
            <v>NBR 13.731/08</v>
          </cell>
          <cell r="AD83">
            <v>869.67</v>
          </cell>
          <cell r="AF83" t="str">
            <v>104BPE0490</v>
          </cell>
        </row>
        <row r="84">
          <cell r="X84" t="str">
            <v>NBR 13.731/08</v>
          </cell>
          <cell r="AD84">
            <v>869.67</v>
          </cell>
          <cell r="AF84" t="str">
            <v>104BPE0490</v>
          </cell>
        </row>
        <row r="85">
          <cell r="X85" t="str">
            <v>NBR 13.731/08</v>
          </cell>
          <cell r="AD85">
            <v>869.67</v>
          </cell>
          <cell r="AF85" t="str">
            <v>104BPE0490</v>
          </cell>
        </row>
        <row r="86">
          <cell r="X86" t="str">
            <v>NBR 13.731/08</v>
          </cell>
          <cell r="AD86">
            <v>289.89</v>
          </cell>
          <cell r="AF86" t="str">
            <v>104BPE0490</v>
          </cell>
        </row>
        <row r="87">
          <cell r="X87" t="str">
            <v>NBR 13.731/08</v>
          </cell>
          <cell r="AD87">
            <v>869.67</v>
          </cell>
          <cell r="AF87" t="str">
            <v>104BPE0490</v>
          </cell>
        </row>
        <row r="88">
          <cell r="X88" t="str">
            <v>EM - 372/2000</v>
          </cell>
          <cell r="AD88">
            <v>1159.57</v>
          </cell>
          <cell r="AF88" t="str">
            <v>104BPE0490</v>
          </cell>
        </row>
        <row r="89">
          <cell r="X89" t="str">
            <v>NBR 13.731/08</v>
          </cell>
          <cell r="AD89">
            <v>869.67</v>
          </cell>
          <cell r="AF89" t="str">
            <v>104BPE0490</v>
          </cell>
        </row>
        <row r="90">
          <cell r="X90" t="str">
            <v>NBR 13.731/08</v>
          </cell>
          <cell r="AD90">
            <v>90.13</v>
          </cell>
          <cell r="AF90" t="str">
            <v>104BPE0490</v>
          </cell>
        </row>
        <row r="91">
          <cell r="X91" t="str">
            <v>NBR 13.731/08</v>
          </cell>
          <cell r="AD91">
            <v>42.52</v>
          </cell>
          <cell r="AF91" t="str">
            <v>104BPE0490</v>
          </cell>
        </row>
        <row r="92">
          <cell r="X92" t="str">
            <v>NBR 13.731/08</v>
          </cell>
          <cell r="AD92">
            <v>405.87</v>
          </cell>
          <cell r="AF92" t="str">
            <v>104BPE0490</v>
          </cell>
        </row>
        <row r="93">
          <cell r="X93" t="str">
            <v>NBR 13.731/08</v>
          </cell>
          <cell r="AD93">
            <v>135.29</v>
          </cell>
          <cell r="AF93" t="str">
            <v>104BPE0490</v>
          </cell>
        </row>
        <row r="94">
          <cell r="X94" t="str">
            <v>EM - 372/2000</v>
          </cell>
          <cell r="AD94">
            <v>405.87</v>
          </cell>
          <cell r="AF94" t="str">
            <v>104BPE0490</v>
          </cell>
        </row>
        <row r="95">
          <cell r="X95" t="str">
            <v>NBR 13.731/08</v>
          </cell>
          <cell r="AD95">
            <v>405.87</v>
          </cell>
          <cell r="AF95" t="str">
            <v>104BPE0490</v>
          </cell>
        </row>
        <row r="96">
          <cell r="X96" t="str">
            <v>NBR 13.731/08</v>
          </cell>
          <cell r="AD96">
            <v>98.14</v>
          </cell>
          <cell r="AF96" t="str">
            <v>104BPE0490</v>
          </cell>
        </row>
        <row r="97">
          <cell r="X97" t="str">
            <v>NBR 13.731/08</v>
          </cell>
          <cell r="AD97">
            <v>572.04999999999995</v>
          </cell>
          <cell r="AF97" t="str">
            <v>104BPE0490</v>
          </cell>
        </row>
        <row r="98">
          <cell r="X98" t="str">
            <v>NBR 13.731/08</v>
          </cell>
          <cell r="AD98">
            <v>190.68</v>
          </cell>
          <cell r="AF98" t="str">
            <v>104BPE0490</v>
          </cell>
        </row>
        <row r="99">
          <cell r="X99" t="str">
            <v>NBR 13.731/08</v>
          </cell>
          <cell r="AD99">
            <v>572.04999999999995</v>
          </cell>
          <cell r="AF99" t="str">
            <v>104BPE0490</v>
          </cell>
        </row>
        <row r="100">
          <cell r="X100" t="str">
            <v>NBR 13.731/08</v>
          </cell>
          <cell r="AD100">
            <v>762.73</v>
          </cell>
          <cell r="AF100" t="str">
            <v>104BPE0490</v>
          </cell>
        </row>
        <row r="101">
          <cell r="X101" t="str">
            <v>NBR 13.731/08</v>
          </cell>
          <cell r="AD101">
            <v>572.04999999999995</v>
          </cell>
          <cell r="AF101" t="str">
            <v>104BPE0490</v>
          </cell>
        </row>
        <row r="102">
          <cell r="X102" t="str">
            <v>NBR 13.731/08</v>
          </cell>
          <cell r="AD102">
            <v>572.04999999999995</v>
          </cell>
          <cell r="AF102" t="str">
            <v>104BPE0490</v>
          </cell>
        </row>
        <row r="103">
          <cell r="X103" t="str">
            <v>NBR 13.731/08</v>
          </cell>
          <cell r="AD103">
            <v>187.37</v>
          </cell>
          <cell r="AF103" t="str">
            <v>104BPE0490</v>
          </cell>
        </row>
        <row r="104">
          <cell r="X104" t="str">
            <v>NBR 13.731/08</v>
          </cell>
          <cell r="AD104">
            <v>187.37</v>
          </cell>
          <cell r="AF104" t="str">
            <v>104BPE0490</v>
          </cell>
        </row>
        <row r="105">
          <cell r="X105" t="str">
            <v>NBR 13.731/08</v>
          </cell>
          <cell r="AD105">
            <v>249.82</v>
          </cell>
          <cell r="AF105" t="str">
            <v>104BPE0490</v>
          </cell>
        </row>
        <row r="106">
          <cell r="X106" t="str">
            <v>NBR 13.731/08</v>
          </cell>
          <cell r="AD106">
            <v>330.87</v>
          </cell>
          <cell r="AF106" t="str">
            <v>104BPE0490</v>
          </cell>
        </row>
        <row r="107">
          <cell r="X107" t="str">
            <v>NBR 13.731/08</v>
          </cell>
          <cell r="AD107">
            <v>441.16</v>
          </cell>
          <cell r="AF107" t="str">
            <v>104BPE0490</v>
          </cell>
        </row>
        <row r="108">
          <cell r="X108" t="str">
            <v>NBR 13.731/08</v>
          </cell>
          <cell r="AD108">
            <v>330.87</v>
          </cell>
          <cell r="AF108" t="str">
            <v>104BPE0490</v>
          </cell>
        </row>
        <row r="109">
          <cell r="X109" t="str">
            <v>NBR 13.731/08</v>
          </cell>
          <cell r="AD109">
            <v>441.16</v>
          </cell>
          <cell r="AF109" t="str">
            <v>104BPE0490</v>
          </cell>
        </row>
        <row r="110">
          <cell r="X110" t="str">
            <v>NBR 13.731/08</v>
          </cell>
          <cell r="AD110">
            <v>595.79</v>
          </cell>
          <cell r="AF110" t="str">
            <v>104BPE0490</v>
          </cell>
        </row>
        <row r="111">
          <cell r="X111" t="str">
            <v>NBR 13.731/08</v>
          </cell>
          <cell r="AD111">
            <v>198.6</v>
          </cell>
          <cell r="AF111" t="str">
            <v>104BPE0490</v>
          </cell>
        </row>
        <row r="112">
          <cell r="X112" t="str">
            <v>NBR 13.731/08</v>
          </cell>
          <cell r="AD112">
            <v>595.79</v>
          </cell>
          <cell r="AF112" t="str">
            <v>104BPE0490</v>
          </cell>
        </row>
        <row r="113">
          <cell r="X113" t="str">
            <v>NBR 13.731/08</v>
          </cell>
          <cell r="AD113">
            <v>794.38</v>
          </cell>
          <cell r="AF113" t="str">
            <v>104BPE0490</v>
          </cell>
        </row>
        <row r="114">
          <cell r="X114" t="str">
            <v>NBR 13.731/08</v>
          </cell>
          <cell r="AD114">
            <v>1001.78</v>
          </cell>
          <cell r="AF114" t="str">
            <v>104BPE0490</v>
          </cell>
        </row>
        <row r="115">
          <cell r="X115" t="str">
            <v>NBR 13.731/08</v>
          </cell>
          <cell r="AD115">
            <v>333.93</v>
          </cell>
          <cell r="AF115" t="str">
            <v>104BPE0490</v>
          </cell>
        </row>
        <row r="116">
          <cell r="X116" t="str">
            <v>NBR 13.731/08</v>
          </cell>
          <cell r="AD116">
            <v>1001.78</v>
          </cell>
          <cell r="AF116" t="str">
            <v>104BPE0490</v>
          </cell>
        </row>
        <row r="117">
          <cell r="X117" t="str">
            <v>NBR 13.731/08</v>
          </cell>
          <cell r="AD117">
            <v>1001.78</v>
          </cell>
          <cell r="AF117" t="str">
            <v>104BPE0490</v>
          </cell>
        </row>
        <row r="118">
          <cell r="X118" t="str">
            <v>NBR 13.731/08</v>
          </cell>
          <cell r="AD118">
            <v>333.93</v>
          </cell>
          <cell r="AF118" t="str">
            <v>104BPE0490</v>
          </cell>
        </row>
        <row r="119">
          <cell r="X119" t="str">
            <v>NBR 13.731/08</v>
          </cell>
          <cell r="AD119">
            <v>1001.78</v>
          </cell>
          <cell r="AF119" t="str">
            <v>104BPE0490</v>
          </cell>
        </row>
        <row r="120">
          <cell r="X120" t="str">
            <v>NBR 13.731/08</v>
          </cell>
          <cell r="AD120">
            <v>1335.7</v>
          </cell>
          <cell r="AF120" t="str">
            <v>104BPE0490</v>
          </cell>
        </row>
        <row r="121">
          <cell r="X121" t="str">
            <v>NBR 13.731/08</v>
          </cell>
          <cell r="AD121">
            <v>268.14999999999998</v>
          </cell>
          <cell r="AF121" t="str">
            <v>104BPE0510</v>
          </cell>
        </row>
        <row r="122">
          <cell r="X122" t="str">
            <v>NBR 13.731/08</v>
          </cell>
          <cell r="AD122">
            <v>67.040000000000006</v>
          </cell>
          <cell r="AF122" t="str">
            <v>104BPE0510</v>
          </cell>
        </row>
        <row r="123">
          <cell r="X123" t="str">
            <v>NBR 13.731/08</v>
          </cell>
          <cell r="AD123">
            <v>201.11</v>
          </cell>
          <cell r="AF123" t="str">
            <v>104BPE0510</v>
          </cell>
        </row>
        <row r="124">
          <cell r="X124" t="str">
            <v>NBR 13.731/08</v>
          </cell>
          <cell r="AD124">
            <v>68.459999999999994</v>
          </cell>
          <cell r="AF124" t="str">
            <v>104BPE0510</v>
          </cell>
        </row>
        <row r="125">
          <cell r="X125" t="str">
            <v>NBR 13.731/08</v>
          </cell>
          <cell r="AD125">
            <v>74.09</v>
          </cell>
          <cell r="AF125" t="str">
            <v>104BPE0510</v>
          </cell>
        </row>
        <row r="126">
          <cell r="X126" t="str">
            <v>NBR 13.731/08</v>
          </cell>
          <cell r="AD126">
            <v>181</v>
          </cell>
          <cell r="AF126" t="str">
            <v>104BPE0510</v>
          </cell>
        </row>
        <row r="127">
          <cell r="X127" t="str">
            <v>NBR 13.731/08</v>
          </cell>
          <cell r="AD127">
            <v>181</v>
          </cell>
          <cell r="AF127" t="str">
            <v>104BPE0510</v>
          </cell>
        </row>
        <row r="128">
          <cell r="X128" t="str">
            <v>NBR 13.731/08</v>
          </cell>
          <cell r="AD128">
            <v>181</v>
          </cell>
          <cell r="AF128" t="str">
            <v>104BPE0510</v>
          </cell>
        </row>
        <row r="129">
          <cell r="X129" t="str">
            <v>NBR 13.731/08</v>
          </cell>
          <cell r="AD129">
            <v>136.63999999999999</v>
          </cell>
          <cell r="AF129" t="str">
            <v>104BPE0510</v>
          </cell>
        </row>
        <row r="130">
          <cell r="X130" t="str">
            <v>NBR 13.731/08</v>
          </cell>
          <cell r="AD130">
            <v>193.46</v>
          </cell>
          <cell r="AF130" t="str">
            <v>104BPE0510</v>
          </cell>
        </row>
        <row r="131">
          <cell r="X131" t="str">
            <v>NBR 13.731/08</v>
          </cell>
          <cell r="AD131">
            <v>64.489999999999995</v>
          </cell>
          <cell r="AF131" t="str">
            <v>104BPE0510</v>
          </cell>
        </row>
        <row r="132">
          <cell r="X132" t="str">
            <v>NBR 13.731/08</v>
          </cell>
          <cell r="AD132">
            <v>193.46</v>
          </cell>
          <cell r="AF132" t="str">
            <v>104BPE0510</v>
          </cell>
        </row>
        <row r="133">
          <cell r="X133" t="str">
            <v>NBR 13.731/08</v>
          </cell>
          <cell r="AD133">
            <v>228.16</v>
          </cell>
          <cell r="AF133" t="str">
            <v>104BPE0510</v>
          </cell>
        </row>
        <row r="134">
          <cell r="X134" t="str">
            <v>NBR 13.731/08</v>
          </cell>
          <cell r="AD134">
            <v>684.48</v>
          </cell>
          <cell r="AF134" t="str">
            <v>104BPE0510</v>
          </cell>
        </row>
        <row r="135">
          <cell r="X135" t="str">
            <v>NBR 13.731/08</v>
          </cell>
          <cell r="AD135">
            <v>684.48</v>
          </cell>
          <cell r="AF135" t="str">
            <v>104BPE0510</v>
          </cell>
        </row>
        <row r="136">
          <cell r="X136" t="str">
            <v>NBR 13.731/08</v>
          </cell>
          <cell r="AD136">
            <v>327.58999999999997</v>
          </cell>
          <cell r="AF136" t="str">
            <v>104BPE0510</v>
          </cell>
        </row>
        <row r="137">
          <cell r="X137" t="str">
            <v>NBR 13.731/08</v>
          </cell>
          <cell r="AD137">
            <v>160.96</v>
          </cell>
          <cell r="AF137" t="str">
            <v>104BPE0510</v>
          </cell>
        </row>
        <row r="138">
          <cell r="X138" t="str">
            <v>NBR 13.731/08</v>
          </cell>
          <cell r="AD138">
            <v>80.48</v>
          </cell>
          <cell r="AF138" t="str">
            <v>104BPE0510</v>
          </cell>
        </row>
        <row r="139">
          <cell r="X139" t="str">
            <v>NBR 13.731/08</v>
          </cell>
          <cell r="AD139">
            <v>241.43</v>
          </cell>
          <cell r="AF139" t="str">
            <v>104BPE0510</v>
          </cell>
        </row>
        <row r="140">
          <cell r="X140" t="str">
            <v>NBR 13.731/08</v>
          </cell>
          <cell r="AD140">
            <v>321.91000000000003</v>
          </cell>
          <cell r="AF140" t="str">
            <v>104BPE0510</v>
          </cell>
        </row>
        <row r="141">
          <cell r="X141" t="str">
            <v>NBR 13.731/08</v>
          </cell>
          <cell r="AD141">
            <v>241.43</v>
          </cell>
          <cell r="AF141" t="str">
            <v>104BPE0510</v>
          </cell>
        </row>
        <row r="142">
          <cell r="X142" t="str">
            <v>NBR 13.731/08</v>
          </cell>
          <cell r="AD142">
            <v>241.43</v>
          </cell>
          <cell r="AF142" t="str">
            <v>104BPE0510</v>
          </cell>
        </row>
        <row r="143">
          <cell r="X143" t="str">
            <v>NBR 13.731/08</v>
          </cell>
          <cell r="AD143">
            <v>321.91000000000003</v>
          </cell>
          <cell r="AF143" t="str">
            <v>104BPE0510</v>
          </cell>
        </row>
        <row r="144">
          <cell r="X144" t="str">
            <v>NBR 13.731/08</v>
          </cell>
          <cell r="AD144">
            <v>241.43</v>
          </cell>
          <cell r="AF144" t="str">
            <v>104BPE0510</v>
          </cell>
        </row>
        <row r="145">
          <cell r="X145" t="str">
            <v>NBR 13.731/08</v>
          </cell>
          <cell r="AD145">
            <v>241.43</v>
          </cell>
          <cell r="AF145" t="str">
            <v>104BPE0510</v>
          </cell>
        </row>
        <row r="146">
          <cell r="X146" t="str">
            <v>NBR 13.731/08</v>
          </cell>
          <cell r="AD146">
            <v>321.91000000000003</v>
          </cell>
          <cell r="AF146" t="str">
            <v>104BPE0510</v>
          </cell>
        </row>
        <row r="147">
          <cell r="X147" t="str">
            <v>NBR 13.731/08</v>
          </cell>
          <cell r="AD147">
            <v>241.43</v>
          </cell>
          <cell r="AF147" t="str">
            <v>104BPE0510</v>
          </cell>
        </row>
        <row r="148">
          <cell r="X148" t="str">
            <v>NBR 13.731/08</v>
          </cell>
          <cell r="AD148">
            <v>80.48</v>
          </cell>
          <cell r="AF148" t="str">
            <v>104BPE0510</v>
          </cell>
        </row>
        <row r="149">
          <cell r="X149" t="str">
            <v>NBR 13.731/08</v>
          </cell>
          <cell r="AD149">
            <v>263.14999999999998</v>
          </cell>
          <cell r="AF149" t="str">
            <v>104BPE0510</v>
          </cell>
        </row>
        <row r="150">
          <cell r="X150" t="str">
            <v>NBR 13.731/08</v>
          </cell>
          <cell r="AD150">
            <v>350.87</v>
          </cell>
          <cell r="AF150" t="str">
            <v>104BPE0510</v>
          </cell>
        </row>
        <row r="151">
          <cell r="X151" t="str">
            <v>NBR 13.731/08</v>
          </cell>
          <cell r="AD151">
            <v>263.14999999999998</v>
          </cell>
          <cell r="AF151" t="str">
            <v>104BPE0510</v>
          </cell>
        </row>
        <row r="152">
          <cell r="X152" t="str">
            <v>NBR 13.731/08</v>
          </cell>
          <cell r="AD152">
            <v>138.1</v>
          </cell>
          <cell r="AF152" t="str">
            <v>104BPE0520</v>
          </cell>
        </row>
        <row r="153">
          <cell r="X153" t="str">
            <v>NBR 13.731/08</v>
          </cell>
          <cell r="AD153">
            <v>138.1</v>
          </cell>
          <cell r="AF153" t="str">
            <v>104BPE0520</v>
          </cell>
        </row>
        <row r="154">
          <cell r="X154" t="str">
            <v>NBR 13.731/08</v>
          </cell>
          <cell r="AD154">
            <v>69.05</v>
          </cell>
          <cell r="AF154" t="str">
            <v>104BPE0520</v>
          </cell>
        </row>
        <row r="155">
          <cell r="X155" t="str">
            <v>NBR 13.731/08</v>
          </cell>
          <cell r="AD155">
            <v>28.16</v>
          </cell>
          <cell r="AF155" t="str">
            <v>104BPE0520</v>
          </cell>
        </row>
        <row r="156">
          <cell r="X156" t="str">
            <v>NBR 13.731/08</v>
          </cell>
          <cell r="AD156">
            <v>171.85</v>
          </cell>
          <cell r="AF156" t="str">
            <v>104BPE0520</v>
          </cell>
        </row>
        <row r="157">
          <cell r="X157" t="str">
            <v>NBR 13.731/08</v>
          </cell>
          <cell r="AD157">
            <v>229.99</v>
          </cell>
          <cell r="AF157" t="str">
            <v>104BPE0520</v>
          </cell>
        </row>
        <row r="158">
          <cell r="X158" t="str">
            <v>NBR 13.731/08</v>
          </cell>
          <cell r="AD158">
            <v>117.53</v>
          </cell>
          <cell r="AF158" t="str">
            <v>104BPE0520</v>
          </cell>
        </row>
        <row r="159">
          <cell r="X159" t="str">
            <v>NBR 13.731/08</v>
          </cell>
          <cell r="AD159">
            <v>39.18</v>
          </cell>
          <cell r="AF159" t="str">
            <v>104BPE0520</v>
          </cell>
        </row>
        <row r="160">
          <cell r="X160" t="str">
            <v>NBR 13.731/08</v>
          </cell>
          <cell r="AD160">
            <v>40.78</v>
          </cell>
          <cell r="AF160" t="str">
            <v>104BPE0520</v>
          </cell>
        </row>
        <row r="161">
          <cell r="X161" t="str">
            <v>NBR 13.731/08</v>
          </cell>
          <cell r="AD161">
            <v>122.34</v>
          </cell>
          <cell r="AF161" t="str">
            <v>104BPE0520</v>
          </cell>
        </row>
        <row r="162">
          <cell r="X162" t="str">
            <v>NBR 13.731/08</v>
          </cell>
          <cell r="AD162">
            <v>206.02</v>
          </cell>
          <cell r="AF162" t="str">
            <v>104BPE0520</v>
          </cell>
        </row>
        <row r="163">
          <cell r="X163" t="str">
            <v>NBR 13.731/08</v>
          </cell>
          <cell r="AD163">
            <v>265.48</v>
          </cell>
          <cell r="AF163" t="str">
            <v>104BPE0520</v>
          </cell>
        </row>
        <row r="164">
          <cell r="X164" t="str">
            <v>NBR 13.731/08</v>
          </cell>
          <cell r="AD164">
            <v>199.11</v>
          </cell>
          <cell r="AF164" t="str">
            <v>104BPE0520</v>
          </cell>
        </row>
        <row r="165">
          <cell r="X165" t="str">
            <v>NBR 13.731/08</v>
          </cell>
          <cell r="AD165">
            <v>199.11</v>
          </cell>
          <cell r="AF165" t="str">
            <v>104BPE0520</v>
          </cell>
        </row>
        <row r="166">
          <cell r="X166" t="str">
            <v>NBR 13.731/08</v>
          </cell>
          <cell r="AD166">
            <v>28.97</v>
          </cell>
          <cell r="AF166" t="str">
            <v>104BPE0520</v>
          </cell>
        </row>
        <row r="167">
          <cell r="X167" t="str">
            <v>NBR 13.731/08</v>
          </cell>
          <cell r="AD167">
            <v>86.9</v>
          </cell>
          <cell r="AF167" t="str">
            <v>104BPE0520</v>
          </cell>
        </row>
        <row r="168">
          <cell r="X168" t="str">
            <v>NBR 13.731/08</v>
          </cell>
          <cell r="AD168">
            <v>250.37</v>
          </cell>
          <cell r="AF168" t="str">
            <v>104BPE0520</v>
          </cell>
        </row>
        <row r="169">
          <cell r="X169" t="str">
            <v>NBR 13.731/08</v>
          </cell>
          <cell r="AD169">
            <v>21.57</v>
          </cell>
          <cell r="AF169" t="str">
            <v>104BPE0520</v>
          </cell>
        </row>
        <row r="170">
          <cell r="X170" t="str">
            <v>NBR 13.731/08</v>
          </cell>
          <cell r="AD170">
            <v>301.20999999999998</v>
          </cell>
          <cell r="AF170" t="str">
            <v>104BPE0520</v>
          </cell>
        </row>
        <row r="171">
          <cell r="X171" t="str">
            <v>NBR 13.731/08</v>
          </cell>
          <cell r="AD171">
            <v>225.9</v>
          </cell>
          <cell r="AF171" t="str">
            <v>104BPE0520</v>
          </cell>
        </row>
        <row r="172">
          <cell r="X172" t="str">
            <v>NBR 13.731/08</v>
          </cell>
          <cell r="AD172">
            <v>75.3</v>
          </cell>
          <cell r="AF172" t="str">
            <v>104BPE0520</v>
          </cell>
        </row>
        <row r="173">
          <cell r="X173" t="str">
            <v>NBR 13.731/08</v>
          </cell>
          <cell r="AD173">
            <v>99.01</v>
          </cell>
          <cell r="AF173" t="str">
            <v>104BPE0520</v>
          </cell>
        </row>
        <row r="174">
          <cell r="X174" t="str">
            <v>NBR 13.731/08</v>
          </cell>
          <cell r="AD174">
            <v>152.28</v>
          </cell>
          <cell r="AF174" t="str">
            <v>104BPE0520</v>
          </cell>
        </row>
        <row r="175">
          <cell r="X175" t="str">
            <v>NBR 13.731/08</v>
          </cell>
          <cell r="AD175">
            <v>114.21</v>
          </cell>
          <cell r="AF175" t="str">
            <v>104BPE0520</v>
          </cell>
        </row>
        <row r="176">
          <cell r="X176" t="str">
            <v>NBR 13.731/08</v>
          </cell>
          <cell r="AD176">
            <v>54</v>
          </cell>
          <cell r="AF176" t="str">
            <v>104BPE0520</v>
          </cell>
        </row>
        <row r="177">
          <cell r="X177" t="str">
            <v>NBR 13.731/08</v>
          </cell>
          <cell r="AD177">
            <v>42</v>
          </cell>
          <cell r="AF177" t="str">
            <v>104BPE0520</v>
          </cell>
        </row>
        <row r="178">
          <cell r="X178" t="str">
            <v>NBR 13.731/08</v>
          </cell>
          <cell r="AD178">
            <v>36</v>
          </cell>
          <cell r="AF178" t="str">
            <v>104BPE0520</v>
          </cell>
        </row>
        <row r="179">
          <cell r="X179" t="str">
            <v>NBR 13.731/08</v>
          </cell>
          <cell r="AD179">
            <v>72</v>
          </cell>
          <cell r="AF179" t="str">
            <v>104BPE0520</v>
          </cell>
        </row>
        <row r="180">
          <cell r="X180" t="str">
            <v>NBR 13.731/08</v>
          </cell>
          <cell r="AD180">
            <v>504</v>
          </cell>
          <cell r="AF180" t="str">
            <v>104BPE0520</v>
          </cell>
        </row>
        <row r="181">
          <cell r="X181" t="str">
            <v>NBR 13.731/08</v>
          </cell>
          <cell r="AD181">
            <v>63</v>
          </cell>
          <cell r="AF181" t="str">
            <v>104BPE0520</v>
          </cell>
        </row>
        <row r="182">
          <cell r="X182" t="str">
            <v>NBR 13.731/08</v>
          </cell>
          <cell r="AD182">
            <v>99</v>
          </cell>
          <cell r="AF182" t="str">
            <v>104BPE0520</v>
          </cell>
        </row>
        <row r="183">
          <cell r="X183" t="str">
            <v>NBR 13.731/08</v>
          </cell>
          <cell r="AD183">
            <v>51</v>
          </cell>
          <cell r="AF183" t="str">
            <v>104BPE0520</v>
          </cell>
        </row>
        <row r="184">
          <cell r="X184" t="str">
            <v>NBR 13.731/08</v>
          </cell>
          <cell r="AD184">
            <v>63</v>
          </cell>
          <cell r="AF184" t="str">
            <v>104BPE0520</v>
          </cell>
        </row>
        <row r="185">
          <cell r="X185" t="str">
            <v>NBR 13.731/08</v>
          </cell>
          <cell r="AD185">
            <v>108</v>
          </cell>
          <cell r="AF185" t="str">
            <v>104BPE0520</v>
          </cell>
        </row>
        <row r="186">
          <cell r="X186" t="str">
            <v>NBR 13.731/08</v>
          </cell>
          <cell r="AD186">
            <v>159.6</v>
          </cell>
          <cell r="AF186" t="str">
            <v>104BPE0520</v>
          </cell>
        </row>
        <row r="187">
          <cell r="X187" t="str">
            <v>NBR 13.731/08</v>
          </cell>
          <cell r="AD187">
            <v>27</v>
          </cell>
          <cell r="AF187" t="str">
            <v>104BPE0520</v>
          </cell>
        </row>
        <row r="188">
          <cell r="X188" t="str">
            <v>NBR 13.731/08</v>
          </cell>
          <cell r="AD188">
            <v>41.1</v>
          </cell>
          <cell r="AF188" t="str">
            <v>104BPE0520</v>
          </cell>
        </row>
        <row r="189">
          <cell r="X189" t="str">
            <v>NBR 13.731/08</v>
          </cell>
          <cell r="AD189">
            <v>72</v>
          </cell>
          <cell r="AF189" t="str">
            <v>104BPE0520</v>
          </cell>
        </row>
        <row r="190">
          <cell r="X190" t="str">
            <v>NBR 13.731/08</v>
          </cell>
          <cell r="AD190">
            <v>63</v>
          </cell>
          <cell r="AF190" t="str">
            <v>104BPE0520</v>
          </cell>
        </row>
        <row r="191">
          <cell r="X191" t="str">
            <v>NBR 13.731/08</v>
          </cell>
          <cell r="AD191">
            <v>24</v>
          </cell>
          <cell r="AF191" t="str">
            <v>104BPE0520</v>
          </cell>
        </row>
        <row r="192">
          <cell r="X192" t="str">
            <v>NBR 13.731/08</v>
          </cell>
          <cell r="AD192">
            <v>72</v>
          </cell>
          <cell r="AF192" t="str">
            <v>104BPE0520</v>
          </cell>
        </row>
        <row r="193">
          <cell r="X193" t="str">
            <v>NBR 13.731/08</v>
          </cell>
          <cell r="AD193">
            <v>45</v>
          </cell>
          <cell r="AF193" t="str">
            <v>104BPE0520</v>
          </cell>
        </row>
        <row r="194">
          <cell r="X194" t="str">
            <v>NBR 13.731/08</v>
          </cell>
          <cell r="AD194">
            <v>204</v>
          </cell>
          <cell r="AF194" t="str">
            <v>104BPE0520</v>
          </cell>
        </row>
        <row r="195">
          <cell r="X195" t="str">
            <v>NBR 13.731/08</v>
          </cell>
          <cell r="AD195">
            <v>135</v>
          </cell>
          <cell r="AF195" t="str">
            <v>104BPE0520</v>
          </cell>
        </row>
        <row r="196">
          <cell r="X196" t="str">
            <v>NBR 13.731/08</v>
          </cell>
          <cell r="AD196">
            <v>54</v>
          </cell>
          <cell r="AF196" t="str">
            <v>104BPE0520</v>
          </cell>
        </row>
        <row r="197">
          <cell r="X197" t="str">
            <v>NBR 13.731/08</v>
          </cell>
          <cell r="AD197">
            <v>168</v>
          </cell>
          <cell r="AF197" t="str">
            <v>104BPE0520</v>
          </cell>
        </row>
        <row r="198">
          <cell r="X198" t="str">
            <v>NBR 13.731/08</v>
          </cell>
          <cell r="AD198">
            <v>180</v>
          </cell>
          <cell r="AF198" t="str">
            <v>104BPE0520</v>
          </cell>
        </row>
        <row r="199">
          <cell r="X199" t="str">
            <v>NBR 13.731/08</v>
          </cell>
          <cell r="AD199">
            <v>90</v>
          </cell>
          <cell r="AF199" t="str">
            <v>104BPE0520</v>
          </cell>
        </row>
        <row r="200">
          <cell r="X200" t="str">
            <v>NBR 13.731/08</v>
          </cell>
          <cell r="AD200">
            <v>36</v>
          </cell>
          <cell r="AF200" t="str">
            <v>104BPE0520</v>
          </cell>
        </row>
        <row r="201">
          <cell r="X201" t="str">
            <v>NBR 13.731/08</v>
          </cell>
          <cell r="AD201">
            <v>72</v>
          </cell>
          <cell r="AF201" t="str">
            <v>104BPE0520</v>
          </cell>
        </row>
        <row r="202">
          <cell r="X202" t="str">
            <v>NBR 13.731/08</v>
          </cell>
          <cell r="AD202">
            <v>72</v>
          </cell>
          <cell r="AF202" t="str">
            <v>104BPE0520</v>
          </cell>
        </row>
        <row r="203">
          <cell r="X203" t="str">
            <v>NBR 13.731/08</v>
          </cell>
          <cell r="AD203">
            <v>264</v>
          </cell>
          <cell r="AF203" t="str">
            <v>104BPE0520</v>
          </cell>
        </row>
        <row r="204">
          <cell r="X204" t="str">
            <v>NBR 13.731/08</v>
          </cell>
          <cell r="AD204">
            <v>90</v>
          </cell>
          <cell r="AF204" t="str">
            <v>104BPE0520</v>
          </cell>
        </row>
        <row r="205">
          <cell r="X205" t="str">
            <v>NBR 13.731/08</v>
          </cell>
          <cell r="AD205">
            <v>180</v>
          </cell>
          <cell r="AF205" t="str">
            <v>104BPE0520</v>
          </cell>
        </row>
        <row r="206">
          <cell r="X206" t="str">
            <v>NBR 13.731/08</v>
          </cell>
          <cell r="AD206">
            <v>180</v>
          </cell>
          <cell r="AF206" t="str">
            <v>104BPE0520</v>
          </cell>
        </row>
        <row r="207">
          <cell r="X207" t="str">
            <v>NBR 13.731/08</v>
          </cell>
          <cell r="AD207">
            <v>63</v>
          </cell>
          <cell r="AF207" t="str">
            <v>104BPE0520</v>
          </cell>
        </row>
        <row r="208">
          <cell r="X208" t="str">
            <v>NBR 13.731/08</v>
          </cell>
          <cell r="AD208">
            <v>54</v>
          </cell>
          <cell r="AF208" t="str">
            <v>104BPE0520</v>
          </cell>
        </row>
        <row r="209">
          <cell r="X209" t="str">
            <v>NBR 13.731/08</v>
          </cell>
          <cell r="AD209">
            <v>135</v>
          </cell>
          <cell r="AF209" t="str">
            <v>104BPE0520</v>
          </cell>
        </row>
        <row r="210">
          <cell r="X210" t="str">
            <v>NBR 13.731/08</v>
          </cell>
          <cell r="AD210">
            <v>30</v>
          </cell>
          <cell r="AF210" t="str">
            <v>104BPE0520</v>
          </cell>
        </row>
        <row r="211">
          <cell r="X211" t="str">
            <v>NBR 13.731/08</v>
          </cell>
          <cell r="AD211">
            <v>108</v>
          </cell>
          <cell r="AF211" t="str">
            <v>104BPE0520</v>
          </cell>
        </row>
        <row r="212">
          <cell r="X212" t="str">
            <v>NBR 13.731/08</v>
          </cell>
          <cell r="AD212">
            <v>84</v>
          </cell>
          <cell r="AF212" t="str">
            <v>104BPE0520</v>
          </cell>
        </row>
        <row r="213">
          <cell r="X213" t="str">
            <v>NBR 13.731/08</v>
          </cell>
          <cell r="AD213">
            <v>48</v>
          </cell>
          <cell r="AF213" t="str">
            <v>104BPE0520</v>
          </cell>
        </row>
        <row r="214">
          <cell r="X214" t="str">
            <v>NBR 13.731/08</v>
          </cell>
          <cell r="AD214">
            <v>81</v>
          </cell>
          <cell r="AF214" t="str">
            <v>104BPE0520</v>
          </cell>
        </row>
        <row r="215">
          <cell r="X215" t="str">
            <v>NBR 13.731/08</v>
          </cell>
          <cell r="AD215">
            <v>90</v>
          </cell>
          <cell r="AF215" t="str">
            <v>104BPE0520</v>
          </cell>
        </row>
        <row r="216">
          <cell r="X216" t="str">
            <v>NBR 13.731/08</v>
          </cell>
          <cell r="AD216">
            <v>30</v>
          </cell>
          <cell r="AF216" t="str">
            <v>104BPE0520</v>
          </cell>
        </row>
        <row r="217">
          <cell r="X217" t="str">
            <v>NBR 13.731/08</v>
          </cell>
          <cell r="AD217">
            <v>153</v>
          </cell>
          <cell r="AF217" t="str">
            <v>104BPE0520</v>
          </cell>
        </row>
        <row r="218">
          <cell r="X218" t="str">
            <v>NBR 13.731/08</v>
          </cell>
          <cell r="AD218">
            <v>99</v>
          </cell>
          <cell r="AF218" t="str">
            <v>104BPE0520</v>
          </cell>
        </row>
        <row r="219">
          <cell r="X219" t="str">
            <v>NBR 13.731/08</v>
          </cell>
          <cell r="AD219">
            <v>144</v>
          </cell>
          <cell r="AF219" t="str">
            <v>104BPE0520</v>
          </cell>
        </row>
        <row r="220">
          <cell r="X220" t="str">
            <v>NBR 13.731/08</v>
          </cell>
          <cell r="AD220">
            <v>45</v>
          </cell>
          <cell r="AF220" t="str">
            <v>104BPE0520</v>
          </cell>
        </row>
        <row r="221">
          <cell r="X221" t="str">
            <v>NBR 13.731/08</v>
          </cell>
          <cell r="AD221">
            <v>45</v>
          </cell>
          <cell r="AF221" t="str">
            <v>104BPE0520</v>
          </cell>
        </row>
        <row r="222">
          <cell r="X222" t="str">
            <v>NBR 13.731/08</v>
          </cell>
          <cell r="AD222">
            <v>90</v>
          </cell>
          <cell r="AF222" t="str">
            <v>104BPE0520</v>
          </cell>
        </row>
        <row r="223">
          <cell r="X223" t="str">
            <v>NBR 13.731/08</v>
          </cell>
          <cell r="AD223">
            <v>300</v>
          </cell>
          <cell r="AF223" t="str">
            <v>104BPE0530</v>
          </cell>
        </row>
        <row r="224">
          <cell r="X224" t="str">
            <v>NBR 13.731/08</v>
          </cell>
          <cell r="AD224">
            <v>45</v>
          </cell>
          <cell r="AF224" t="str">
            <v>104BPE0530</v>
          </cell>
        </row>
        <row r="225">
          <cell r="X225" t="str">
            <v>NBR 13.731/08</v>
          </cell>
          <cell r="AD225">
            <v>45</v>
          </cell>
          <cell r="AF225" t="str">
            <v>104BPE0530</v>
          </cell>
        </row>
        <row r="226">
          <cell r="X226" t="str">
            <v>NBR 13.731/08</v>
          </cell>
          <cell r="AD226">
            <v>15</v>
          </cell>
          <cell r="AF226" t="str">
            <v>104BPE0530</v>
          </cell>
        </row>
        <row r="227">
          <cell r="X227" t="str">
            <v>NBR 13.731/08</v>
          </cell>
          <cell r="AD227">
            <v>132</v>
          </cell>
          <cell r="AF227" t="str">
            <v>104BPE0530</v>
          </cell>
        </row>
        <row r="228">
          <cell r="X228" t="str">
            <v>NBR 13.731/08</v>
          </cell>
          <cell r="AD228">
            <v>81</v>
          </cell>
          <cell r="AF228" t="str">
            <v>104BPE0530</v>
          </cell>
        </row>
        <row r="229">
          <cell r="X229" t="str">
            <v>NBR 13.731/08</v>
          </cell>
          <cell r="AD229">
            <v>15</v>
          </cell>
          <cell r="AF229" t="str">
            <v>104BPE0530</v>
          </cell>
        </row>
        <row r="230">
          <cell r="X230" t="str">
            <v>NBR 13.731/08</v>
          </cell>
          <cell r="AD230">
            <v>45</v>
          </cell>
          <cell r="AF230" t="str">
            <v>104BPE0530</v>
          </cell>
        </row>
        <row r="231">
          <cell r="X231" t="str">
            <v>NBR 13.731/08</v>
          </cell>
          <cell r="AD231">
            <v>72</v>
          </cell>
          <cell r="AF231" t="str">
            <v>104BPE0530</v>
          </cell>
        </row>
        <row r="232">
          <cell r="X232" t="str">
            <v>NBR 13.731/08</v>
          </cell>
          <cell r="AD232">
            <v>60</v>
          </cell>
          <cell r="AF232" t="str">
            <v>104BPE0530</v>
          </cell>
        </row>
        <row r="233">
          <cell r="X233" t="str">
            <v>NBR 13.731/08</v>
          </cell>
          <cell r="AD233">
            <v>63</v>
          </cell>
          <cell r="AF233" t="str">
            <v>104BPE0530</v>
          </cell>
        </row>
        <row r="234">
          <cell r="X234" t="str">
            <v>NBR 13.731/08</v>
          </cell>
          <cell r="AD234">
            <v>15</v>
          </cell>
          <cell r="AF234" t="str">
            <v>104BPE0530</v>
          </cell>
        </row>
        <row r="235">
          <cell r="X235" t="str">
            <v>NBR 13.731/08</v>
          </cell>
          <cell r="AD235">
            <v>90</v>
          </cell>
          <cell r="AF235" t="str">
            <v>104BPE0530</v>
          </cell>
        </row>
        <row r="236">
          <cell r="X236" t="str">
            <v>NBR 13.731/08</v>
          </cell>
          <cell r="AD236">
            <v>480</v>
          </cell>
          <cell r="AF236" t="str">
            <v>104BPE0530</v>
          </cell>
        </row>
        <row r="237">
          <cell r="X237" t="str">
            <v>NBR 13.731/08</v>
          </cell>
          <cell r="AD237">
            <v>90</v>
          </cell>
          <cell r="AF237" t="str">
            <v>104BPE0530</v>
          </cell>
        </row>
        <row r="238">
          <cell r="X238" t="str">
            <v>NBR 13.731/08</v>
          </cell>
          <cell r="AD238">
            <v>216</v>
          </cell>
          <cell r="AF238" t="str">
            <v>104BPE0530</v>
          </cell>
        </row>
        <row r="239">
          <cell r="X239" t="str">
            <v>NBR 13.731/08</v>
          </cell>
          <cell r="AD239">
            <v>108</v>
          </cell>
          <cell r="AF239" t="str">
            <v>104BPE0530</v>
          </cell>
        </row>
        <row r="240">
          <cell r="X240" t="str">
            <v>NBR 13.731/08</v>
          </cell>
          <cell r="AD240">
            <v>144</v>
          </cell>
          <cell r="AF240" t="str">
            <v>104BPE0530</v>
          </cell>
        </row>
        <row r="241">
          <cell r="X241" t="str">
            <v>NBR 13.731/08</v>
          </cell>
          <cell r="AD241">
            <v>72</v>
          </cell>
          <cell r="AF241" t="str">
            <v>104BPE0530</v>
          </cell>
        </row>
        <row r="242">
          <cell r="X242" t="str">
            <v>NBR 13.731/08</v>
          </cell>
          <cell r="AD242">
            <v>180</v>
          </cell>
          <cell r="AF242" t="str">
            <v>104BPE0550</v>
          </cell>
        </row>
        <row r="243">
          <cell r="X243" t="str">
            <v>NBR 13.731/08</v>
          </cell>
          <cell r="AD243">
            <v>27</v>
          </cell>
          <cell r="AF243" t="str">
            <v>104BPE0550</v>
          </cell>
        </row>
        <row r="244">
          <cell r="X244" t="str">
            <v>NBR 13.731/08</v>
          </cell>
          <cell r="AD244">
            <v>21</v>
          </cell>
          <cell r="AF244" t="str">
            <v>104BPE0550</v>
          </cell>
        </row>
        <row r="245">
          <cell r="X245" t="str">
            <v>NBR 13.731/08</v>
          </cell>
          <cell r="AD245">
            <v>54</v>
          </cell>
          <cell r="AF245" t="str">
            <v>104BPE0550</v>
          </cell>
        </row>
        <row r="246">
          <cell r="X246" t="str">
            <v>NBR 13.731/08</v>
          </cell>
          <cell r="AD246">
            <v>1404</v>
          </cell>
          <cell r="AF246" t="str">
            <v>104BPE0550</v>
          </cell>
        </row>
        <row r="247">
          <cell r="X247" t="str">
            <v>NBR 13.731/08</v>
          </cell>
          <cell r="AD247">
            <v>45</v>
          </cell>
          <cell r="AF247" t="str">
            <v>104BPE0550</v>
          </cell>
        </row>
        <row r="248">
          <cell r="X248" t="str">
            <v>NBR 13.731/08</v>
          </cell>
          <cell r="AD248">
            <v>117</v>
          </cell>
          <cell r="AF248" t="str">
            <v>104BPE0550</v>
          </cell>
        </row>
        <row r="249">
          <cell r="X249" t="str">
            <v>NBR 13.731/08</v>
          </cell>
          <cell r="AD249">
            <v>2907</v>
          </cell>
          <cell r="AF249" t="str">
            <v>104BPE0550</v>
          </cell>
        </row>
        <row r="250">
          <cell r="X250" t="str">
            <v>NBR 13.731/08</v>
          </cell>
          <cell r="AD250">
            <v>5949</v>
          </cell>
          <cell r="AF250" t="str">
            <v>104BPE0550</v>
          </cell>
        </row>
        <row r="251">
          <cell r="X251" t="str">
            <v>NBR 13.731/08</v>
          </cell>
          <cell r="AD251">
            <v>5949</v>
          </cell>
          <cell r="AF251" t="str">
            <v>104BPE0550</v>
          </cell>
        </row>
      </sheetData>
      <sheetData sheetId="3" refreshError="1">
        <row r="14">
          <cell r="N14" t="str">
            <v>NBR 13.159/13</v>
          </cell>
          <cell r="R14">
            <v>22.8</v>
          </cell>
          <cell r="S14" t="str">
            <v>104BPE0330</v>
          </cell>
        </row>
        <row r="15">
          <cell r="N15" t="str">
            <v>NBR 13.159/13</v>
          </cell>
          <cell r="R15">
            <v>22.8</v>
          </cell>
          <cell r="S15" t="str">
            <v>104BPE0330</v>
          </cell>
        </row>
        <row r="16">
          <cell r="N16" t="str">
            <v>NBR 13.159/13</v>
          </cell>
          <cell r="R16">
            <v>9</v>
          </cell>
          <cell r="S16" t="str">
            <v>104BPE0330</v>
          </cell>
        </row>
        <row r="17">
          <cell r="N17" t="str">
            <v>NBR 13.159/13</v>
          </cell>
          <cell r="R17">
            <v>15.45</v>
          </cell>
          <cell r="S17" t="str">
            <v>104BPE0330</v>
          </cell>
        </row>
        <row r="18">
          <cell r="N18" t="str">
            <v>NBR 13.159/13</v>
          </cell>
          <cell r="R18">
            <v>10.95</v>
          </cell>
          <cell r="S18" t="str">
            <v>104BPE0330</v>
          </cell>
        </row>
      </sheetData>
      <sheetData sheetId="4" refreshError="1">
        <row r="14">
          <cell r="N14" t="str">
            <v>NBR 13.159/13</v>
          </cell>
          <cell r="R14">
            <v>22.8</v>
          </cell>
          <cell r="S14" t="str">
            <v>104BPE0330</v>
          </cell>
        </row>
        <row r="15">
          <cell r="N15" t="str">
            <v>NBR 13.159/13</v>
          </cell>
          <cell r="R15">
            <v>22.8</v>
          </cell>
          <cell r="S15" t="str">
            <v>104BPE0330</v>
          </cell>
        </row>
        <row r="16">
          <cell r="N16" t="str">
            <v>NBR 13.159/13</v>
          </cell>
          <cell r="R16">
            <v>9</v>
          </cell>
          <cell r="S16" t="str">
            <v>104BPE0330</v>
          </cell>
        </row>
        <row r="17">
          <cell r="N17" t="str">
            <v>NBR 13.159/13</v>
          </cell>
          <cell r="R17">
            <v>19.5</v>
          </cell>
          <cell r="S17" t="str">
            <v>104BPE0330</v>
          </cell>
        </row>
        <row r="18">
          <cell r="N18" t="str">
            <v>NBR 13.159/13</v>
          </cell>
          <cell r="R18">
            <v>21.75</v>
          </cell>
          <cell r="S18" t="str">
            <v>104BPE0330</v>
          </cell>
        </row>
        <row r="19">
          <cell r="N19" t="str">
            <v>NBR 13.159/13</v>
          </cell>
          <cell r="R19">
            <v>15.75</v>
          </cell>
          <cell r="S19" t="str">
            <v>104BPE0330</v>
          </cell>
        </row>
      </sheetData>
      <sheetData sheetId="5" refreshError="1">
        <row r="14">
          <cell r="H14" t="str">
            <v>NBR 15.741/09</v>
          </cell>
          <cell r="M14">
            <v>11.4</v>
          </cell>
          <cell r="N14" t="str">
            <v>104BPE0330</v>
          </cell>
        </row>
        <row r="15">
          <cell r="H15" t="str">
            <v>NBR 15.741/09</v>
          </cell>
          <cell r="M15">
            <v>11.4</v>
          </cell>
          <cell r="N15" t="str">
            <v>104BPE0330</v>
          </cell>
        </row>
        <row r="16">
          <cell r="H16" t="str">
            <v>NBR 15.741/09</v>
          </cell>
          <cell r="M16">
            <v>5.65</v>
          </cell>
          <cell r="N16" t="str">
            <v>104BPE0330</v>
          </cell>
        </row>
        <row r="17">
          <cell r="H17" t="str">
            <v>NBR 15.741/09</v>
          </cell>
          <cell r="M17">
            <v>37.86</v>
          </cell>
          <cell r="N17" t="str">
            <v>104BPE0330</v>
          </cell>
        </row>
        <row r="18">
          <cell r="H18" t="str">
            <v>NBR 15.741/09</v>
          </cell>
          <cell r="M18">
            <v>5.65</v>
          </cell>
          <cell r="N18" t="str">
            <v>104BPE0330</v>
          </cell>
        </row>
        <row r="19">
          <cell r="H19" t="str">
            <v>NBR 15.741/09</v>
          </cell>
          <cell r="M19">
            <v>58.5</v>
          </cell>
          <cell r="N19" t="str">
            <v>104BPE0330</v>
          </cell>
        </row>
        <row r="20">
          <cell r="H20" t="str">
            <v>NBR 15.741/09</v>
          </cell>
          <cell r="M20">
            <v>58.5</v>
          </cell>
          <cell r="N20" t="str">
            <v>104BPE0330</v>
          </cell>
        </row>
        <row r="21">
          <cell r="H21" t="str">
            <v>NBR 15.741/09</v>
          </cell>
          <cell r="M21">
            <v>11.4</v>
          </cell>
          <cell r="N21" t="str">
            <v>104BPE0330</v>
          </cell>
        </row>
        <row r="22">
          <cell r="H22" t="str">
            <v>NBR 15.741/09</v>
          </cell>
          <cell r="M22">
            <v>11.4</v>
          </cell>
          <cell r="N22" t="str">
            <v>104BPE0330</v>
          </cell>
        </row>
        <row r="23">
          <cell r="H23" t="str">
            <v>NBR 15.741/09</v>
          </cell>
          <cell r="M23">
            <v>4.2</v>
          </cell>
          <cell r="N23" t="str">
            <v>104BPE0330</v>
          </cell>
        </row>
        <row r="24">
          <cell r="H24" t="str">
            <v>NBR 15.741/09</v>
          </cell>
          <cell r="M24">
            <v>24</v>
          </cell>
          <cell r="N24" t="str">
            <v>104BPE0330</v>
          </cell>
        </row>
        <row r="25">
          <cell r="H25" t="str">
            <v>NBR 15.741/09</v>
          </cell>
          <cell r="M25">
            <v>43.53</v>
          </cell>
          <cell r="N25" t="str">
            <v>104BPE0330</v>
          </cell>
        </row>
        <row r="26">
          <cell r="H26" t="str">
            <v>NBR 15.741/09</v>
          </cell>
          <cell r="M26">
            <v>11.4</v>
          </cell>
          <cell r="N26" t="str">
            <v>104BPE0330</v>
          </cell>
        </row>
        <row r="27">
          <cell r="H27" t="str">
            <v>NBR 15.741/09</v>
          </cell>
          <cell r="M27">
            <v>11.79</v>
          </cell>
          <cell r="N27" t="str">
            <v>104BPE0330</v>
          </cell>
        </row>
        <row r="28">
          <cell r="H28" t="str">
            <v>NBR 15.741/09</v>
          </cell>
          <cell r="M28">
            <v>5.61</v>
          </cell>
          <cell r="N28" t="str">
            <v>104BPE0330</v>
          </cell>
        </row>
        <row r="29">
          <cell r="H29" t="str">
            <v>NBR 15.741/09</v>
          </cell>
          <cell r="M29">
            <v>14.25</v>
          </cell>
          <cell r="N29" t="str">
            <v>104BPE0330</v>
          </cell>
        </row>
        <row r="30">
          <cell r="H30" t="str">
            <v>NBR 15.741/09</v>
          </cell>
          <cell r="M30">
            <v>39.049999999999997</v>
          </cell>
          <cell r="N30" t="str">
            <v>104BPE0330</v>
          </cell>
        </row>
        <row r="31">
          <cell r="H31" t="str">
            <v>NBR 15.741/09</v>
          </cell>
          <cell r="M31">
            <v>11.4</v>
          </cell>
          <cell r="N31" t="str">
            <v>104BPE0330</v>
          </cell>
        </row>
        <row r="32">
          <cell r="H32" t="str">
            <v>NBR 15.741/09</v>
          </cell>
          <cell r="M32">
            <v>5.65</v>
          </cell>
          <cell r="N32" t="str">
            <v>104BPE0330</v>
          </cell>
        </row>
        <row r="33">
          <cell r="H33" t="str">
            <v>NBR 15.741/09</v>
          </cell>
          <cell r="M33">
            <v>3.99</v>
          </cell>
          <cell r="N33" t="str">
            <v>104BPE0330</v>
          </cell>
        </row>
        <row r="34">
          <cell r="H34" t="str">
            <v>NBR 15.741/09</v>
          </cell>
          <cell r="M34">
            <v>24</v>
          </cell>
          <cell r="N34" t="str">
            <v>104BPE0330</v>
          </cell>
        </row>
        <row r="35">
          <cell r="H35" t="str">
            <v>NBR 15.741/09</v>
          </cell>
          <cell r="M35">
            <v>31.64</v>
          </cell>
          <cell r="N35" t="str">
            <v>104BPE0330</v>
          </cell>
        </row>
        <row r="36">
          <cell r="H36" t="str">
            <v>NBR 15.741/09</v>
          </cell>
          <cell r="M36">
            <v>18.82</v>
          </cell>
          <cell r="N36" t="str">
            <v>104BPE0330</v>
          </cell>
        </row>
        <row r="37">
          <cell r="H37" t="str">
            <v>NBR 15.741/09</v>
          </cell>
          <cell r="M37">
            <v>11.4</v>
          </cell>
          <cell r="N37" t="str">
            <v>104BPE0330</v>
          </cell>
        </row>
        <row r="38">
          <cell r="H38" t="str">
            <v>NBR 15.741/09</v>
          </cell>
          <cell r="M38">
            <v>11.4</v>
          </cell>
          <cell r="N38" t="str">
            <v>104BPE0330</v>
          </cell>
        </row>
        <row r="39">
          <cell r="H39" t="str">
            <v>NBR 15.741/09</v>
          </cell>
          <cell r="M39">
            <v>57.12</v>
          </cell>
          <cell r="N39" t="str">
            <v>104BPE0330</v>
          </cell>
        </row>
        <row r="40">
          <cell r="H40" t="str">
            <v>NBR 15.741/09</v>
          </cell>
          <cell r="M40">
            <v>11.4</v>
          </cell>
          <cell r="N40" t="str">
            <v>104BPE0330</v>
          </cell>
        </row>
        <row r="41">
          <cell r="H41" t="str">
            <v>NBR 15.741/09</v>
          </cell>
          <cell r="M41">
            <v>11.4</v>
          </cell>
          <cell r="N41" t="str">
            <v>104BPE0330</v>
          </cell>
        </row>
        <row r="42">
          <cell r="H42" t="str">
            <v>NBR 15.741/09</v>
          </cell>
          <cell r="M42">
            <v>11.4</v>
          </cell>
          <cell r="N42" t="str">
            <v>104BPE0330</v>
          </cell>
        </row>
        <row r="43">
          <cell r="H43" t="str">
            <v>NBR 15.741/09</v>
          </cell>
          <cell r="M43">
            <v>11.4</v>
          </cell>
          <cell r="N43" t="str">
            <v>104BPE0330</v>
          </cell>
        </row>
        <row r="44">
          <cell r="H44" t="str">
            <v>NBR 15.741/09</v>
          </cell>
          <cell r="M44">
            <v>11.4</v>
          </cell>
          <cell r="N44" t="str">
            <v>104BPE0330</v>
          </cell>
        </row>
        <row r="45">
          <cell r="H45" t="str">
            <v>NBR 15.741/09</v>
          </cell>
          <cell r="M45">
            <v>11.4</v>
          </cell>
          <cell r="N45" t="str">
            <v>104BPE0330</v>
          </cell>
        </row>
        <row r="46">
          <cell r="H46" t="str">
            <v>NBR 15.741/09</v>
          </cell>
          <cell r="M46">
            <v>18.82</v>
          </cell>
          <cell r="N46" t="str">
            <v>104BPE0330</v>
          </cell>
        </row>
        <row r="47">
          <cell r="H47" t="str">
            <v>NBR 15.741/09</v>
          </cell>
          <cell r="M47">
            <v>37.909999999999997</v>
          </cell>
          <cell r="N47" t="str">
            <v>104BPE0330</v>
          </cell>
        </row>
        <row r="48">
          <cell r="H48" t="str">
            <v>NBR 15.741/09</v>
          </cell>
          <cell r="M48">
            <v>5.65</v>
          </cell>
          <cell r="N48" t="str">
            <v>104BPE0330</v>
          </cell>
        </row>
      </sheetData>
      <sheetData sheetId="6" refreshError="1">
        <row r="13">
          <cell r="H13" t="str">
            <v>NBR 15.741/09</v>
          </cell>
          <cell r="M13">
            <v>37.299999999999997</v>
          </cell>
          <cell r="N13" t="str">
            <v>104BPE0330</v>
          </cell>
        </row>
        <row r="14">
          <cell r="H14" t="str">
            <v>NBR 15.741/09</v>
          </cell>
          <cell r="M14">
            <v>5.66</v>
          </cell>
          <cell r="N14" t="str">
            <v>104BPE0330</v>
          </cell>
        </row>
        <row r="15">
          <cell r="H15" t="str">
            <v>NBR 15.741/09</v>
          </cell>
          <cell r="M15">
            <v>26</v>
          </cell>
          <cell r="N15" t="str">
            <v>104BPE0330</v>
          </cell>
        </row>
        <row r="16">
          <cell r="H16" t="str">
            <v>NBR 15.741/09</v>
          </cell>
          <cell r="M16">
            <v>26</v>
          </cell>
          <cell r="N16" t="str">
            <v>104BPE0330</v>
          </cell>
        </row>
        <row r="17">
          <cell r="H17" t="str">
            <v>NBR 15.741/09</v>
          </cell>
          <cell r="M17">
            <v>11.4</v>
          </cell>
          <cell r="N17" t="str">
            <v>104BPE0330</v>
          </cell>
        </row>
        <row r="18">
          <cell r="H18" t="str">
            <v>NBR 15.741/09</v>
          </cell>
          <cell r="M18">
            <v>11.4</v>
          </cell>
          <cell r="N18" t="str">
            <v>104BPE0330</v>
          </cell>
        </row>
        <row r="19">
          <cell r="H19" t="str">
            <v>NBR 15.741/09</v>
          </cell>
          <cell r="M19">
            <v>58.5</v>
          </cell>
          <cell r="N19" t="str">
            <v>104BPE0330</v>
          </cell>
        </row>
        <row r="20">
          <cell r="H20" t="str">
            <v>NBR 15.741/09</v>
          </cell>
          <cell r="M20">
            <v>5.66</v>
          </cell>
          <cell r="N20" t="str">
            <v>104BPE0330</v>
          </cell>
        </row>
        <row r="21">
          <cell r="H21" t="str">
            <v>NBR 15.741/09</v>
          </cell>
          <cell r="M21">
            <v>43.28</v>
          </cell>
          <cell r="N21" t="str">
            <v>104BPE0330</v>
          </cell>
        </row>
        <row r="22">
          <cell r="H22" t="str">
            <v>NBR 15.741/09</v>
          </cell>
          <cell r="M22">
            <v>4.1399999999999997</v>
          </cell>
          <cell r="N22" t="str">
            <v>104BPE0330</v>
          </cell>
        </row>
        <row r="23">
          <cell r="H23" t="str">
            <v>NBR 15.741/09</v>
          </cell>
          <cell r="M23">
            <v>24</v>
          </cell>
          <cell r="N23" t="str">
            <v>104BPE0330</v>
          </cell>
        </row>
        <row r="24">
          <cell r="H24" t="str">
            <v>NBR 15.741/09</v>
          </cell>
          <cell r="M24">
            <v>11.4</v>
          </cell>
          <cell r="N24" t="str">
            <v>104BPE0330</v>
          </cell>
        </row>
        <row r="25">
          <cell r="H25" t="str">
            <v>NBR 15.741/09</v>
          </cell>
          <cell r="M25">
            <v>11.4</v>
          </cell>
          <cell r="N25" t="str">
            <v>104BPE0330</v>
          </cell>
        </row>
        <row r="26">
          <cell r="H26" t="str">
            <v>NBR 15.741/09</v>
          </cell>
          <cell r="M26">
            <v>11.4</v>
          </cell>
          <cell r="N26" t="str">
            <v>104BPE0330</v>
          </cell>
        </row>
        <row r="27">
          <cell r="H27" t="str">
            <v>NBR 15.741/09</v>
          </cell>
          <cell r="M27">
            <v>11.4</v>
          </cell>
          <cell r="N27" t="str">
            <v>104BPE0330</v>
          </cell>
        </row>
        <row r="28">
          <cell r="H28" t="str">
            <v>NBR 15.741/09</v>
          </cell>
          <cell r="M28">
            <v>5.61</v>
          </cell>
          <cell r="N28" t="str">
            <v>104BPE0330</v>
          </cell>
        </row>
        <row r="29">
          <cell r="H29" t="str">
            <v>NBR 15.741/09</v>
          </cell>
          <cell r="M29">
            <v>11.79</v>
          </cell>
          <cell r="N29" t="str">
            <v>104BPE0330</v>
          </cell>
        </row>
        <row r="30">
          <cell r="H30" t="str">
            <v>NBR 15.741/09</v>
          </cell>
          <cell r="M30">
            <v>5.61</v>
          </cell>
          <cell r="N30" t="str">
            <v>104BPE0330</v>
          </cell>
        </row>
        <row r="31">
          <cell r="H31" t="str">
            <v>NBR 15.741/09</v>
          </cell>
          <cell r="M31">
            <v>14.25</v>
          </cell>
          <cell r="N31" t="str">
            <v>104BPE0330</v>
          </cell>
        </row>
        <row r="32">
          <cell r="H32" t="str">
            <v>NBR 15.741/09</v>
          </cell>
          <cell r="M32">
            <v>11.4</v>
          </cell>
          <cell r="N32" t="str">
            <v>104BPE0330</v>
          </cell>
        </row>
        <row r="33">
          <cell r="H33" t="str">
            <v>NBR 15.741/09</v>
          </cell>
          <cell r="M33">
            <v>39.119999999999997</v>
          </cell>
          <cell r="N33" t="str">
            <v>104BPE0330</v>
          </cell>
        </row>
        <row r="34">
          <cell r="H34" t="str">
            <v>NBR 15.741/09</v>
          </cell>
          <cell r="M34">
            <v>18.829999999999998</v>
          </cell>
          <cell r="N34" t="str">
            <v>104BPE0330</v>
          </cell>
        </row>
        <row r="35">
          <cell r="H35" t="str">
            <v>NBR 15.741/09</v>
          </cell>
          <cell r="M35">
            <v>17.239999999999998</v>
          </cell>
          <cell r="N35" t="str">
            <v>104BPE0330</v>
          </cell>
        </row>
        <row r="36">
          <cell r="H36" t="str">
            <v>NBR 15.741/09</v>
          </cell>
          <cell r="M36">
            <v>47.6</v>
          </cell>
          <cell r="N36" t="str">
            <v>104BPE0330</v>
          </cell>
        </row>
        <row r="37">
          <cell r="H37" t="str">
            <v>NBR 15.741/09</v>
          </cell>
          <cell r="M37">
            <v>18.82</v>
          </cell>
          <cell r="N37" t="str">
            <v>104BPE0330</v>
          </cell>
        </row>
        <row r="38">
          <cell r="H38" t="str">
            <v>NBR 15.741/09</v>
          </cell>
          <cell r="M38">
            <v>11.4</v>
          </cell>
          <cell r="N38" t="str">
            <v>104BPE0330</v>
          </cell>
        </row>
        <row r="39">
          <cell r="H39" t="str">
            <v>NBR 15.741/09</v>
          </cell>
          <cell r="M39">
            <v>11.4</v>
          </cell>
          <cell r="N39" t="str">
            <v>104BPE0330</v>
          </cell>
        </row>
        <row r="40">
          <cell r="H40" t="str">
            <v>NBR 15.741/09</v>
          </cell>
          <cell r="M40">
            <v>11.4</v>
          </cell>
          <cell r="N40" t="str">
            <v>104BPE0330</v>
          </cell>
        </row>
        <row r="41">
          <cell r="H41" t="str">
            <v>NBR 15.741/09</v>
          </cell>
          <cell r="M41">
            <v>11.4</v>
          </cell>
          <cell r="N41" t="str">
            <v>104BPE0330</v>
          </cell>
        </row>
        <row r="42">
          <cell r="H42" t="str">
            <v>NBR 15.741/09</v>
          </cell>
          <cell r="M42">
            <v>11.4</v>
          </cell>
          <cell r="N42" t="str">
            <v>104BPE0330</v>
          </cell>
        </row>
        <row r="43">
          <cell r="H43" t="str">
            <v>NBR 15.741/09</v>
          </cell>
          <cell r="M43">
            <v>11.4</v>
          </cell>
          <cell r="N43" t="str">
            <v>104BPE0330</v>
          </cell>
        </row>
        <row r="44">
          <cell r="H44" t="str">
            <v>NBR 15.741/09</v>
          </cell>
          <cell r="M44">
            <v>11.4</v>
          </cell>
          <cell r="N44" t="str">
            <v>104BPE0330</v>
          </cell>
        </row>
        <row r="45">
          <cell r="H45" t="str">
            <v>NBR 15.741/09</v>
          </cell>
          <cell r="M45">
            <v>11.4</v>
          </cell>
          <cell r="N45" t="str">
            <v>104BPE0330</v>
          </cell>
        </row>
        <row r="46">
          <cell r="H46" t="str">
            <v>NBR 15.741/09</v>
          </cell>
          <cell r="M46">
            <v>11.4</v>
          </cell>
          <cell r="N46" t="str">
            <v>104BPE0330</v>
          </cell>
        </row>
        <row r="47">
          <cell r="H47" t="str">
            <v>NBR 15.741/09</v>
          </cell>
          <cell r="M47">
            <v>18.82</v>
          </cell>
          <cell r="N47" t="str">
            <v>104BPE0330</v>
          </cell>
        </row>
        <row r="48">
          <cell r="H48" t="str">
            <v>NBR 15.741/09</v>
          </cell>
          <cell r="M48">
            <v>39.04</v>
          </cell>
          <cell r="N48" t="str">
            <v>104BPE0330</v>
          </cell>
        </row>
        <row r="49">
          <cell r="H49" t="str">
            <v>NBR 15.741/09</v>
          </cell>
          <cell r="M49">
            <v>4.1399999999999997</v>
          </cell>
          <cell r="N49" t="str">
            <v>104BPE0330</v>
          </cell>
        </row>
        <row r="50">
          <cell r="H50" t="str">
            <v>NBR 15.741/09</v>
          </cell>
          <cell r="M50">
            <v>24</v>
          </cell>
          <cell r="N50" t="str">
            <v>104BPE0330</v>
          </cell>
        </row>
        <row r="51">
          <cell r="H51" t="str">
            <v>NBR 15.741/09</v>
          </cell>
          <cell r="M51">
            <v>0</v>
          </cell>
          <cell r="N51" t="str">
            <v>104BPE0330</v>
          </cell>
        </row>
        <row r="52">
          <cell r="H52" t="str">
            <v>NBR 15.741/09</v>
          </cell>
          <cell r="M52">
            <v>11.4</v>
          </cell>
          <cell r="N52" t="str">
            <v>104BPE0330</v>
          </cell>
        </row>
        <row r="53">
          <cell r="H53" t="str">
            <v>NBR 15.741/09</v>
          </cell>
          <cell r="M53">
            <v>11.4</v>
          </cell>
          <cell r="N53" t="str">
            <v>104BPE0330</v>
          </cell>
        </row>
        <row r="54">
          <cell r="H54" t="str">
            <v>NBR 15.741/09</v>
          </cell>
          <cell r="M54">
            <v>5.66</v>
          </cell>
          <cell r="N54" t="str">
            <v>104BPE0330</v>
          </cell>
        </row>
        <row r="55">
          <cell r="H55" t="str">
            <v>NBR 15.741/09</v>
          </cell>
          <cell r="M55">
            <v>11.4</v>
          </cell>
          <cell r="N55" t="str">
            <v>104BPE0330</v>
          </cell>
        </row>
        <row r="56">
          <cell r="H56" t="str">
            <v>NBR 15.741/09</v>
          </cell>
          <cell r="M56">
            <v>11.4</v>
          </cell>
          <cell r="N56" t="str">
            <v>104BPE0330</v>
          </cell>
        </row>
        <row r="57">
          <cell r="H57" t="str">
            <v>NBR 15.741/09</v>
          </cell>
          <cell r="M57">
            <v>11.4</v>
          </cell>
          <cell r="N57" t="str">
            <v>104BPE0330</v>
          </cell>
        </row>
        <row r="58">
          <cell r="H58" t="str">
            <v>NBR 15.741/09</v>
          </cell>
          <cell r="M58">
            <v>11.4</v>
          </cell>
          <cell r="N58" t="str">
            <v>104BPE0330</v>
          </cell>
        </row>
        <row r="59">
          <cell r="H59" t="str">
            <v>NBR 15.741/09</v>
          </cell>
          <cell r="M59">
            <v>11.4</v>
          </cell>
          <cell r="N59" t="str">
            <v>104BPE0330</v>
          </cell>
        </row>
        <row r="60">
          <cell r="H60" t="str">
            <v>NBR 15.741/09</v>
          </cell>
          <cell r="M60">
            <v>5.66</v>
          </cell>
          <cell r="N60" t="str">
            <v>104BPE0330</v>
          </cell>
        </row>
        <row r="61">
          <cell r="H61" t="str">
            <v>NBR 15.741/09</v>
          </cell>
          <cell r="M61">
            <v>18.829999999999998</v>
          </cell>
          <cell r="N61" t="str">
            <v>104BPE0330</v>
          </cell>
        </row>
      </sheetData>
      <sheetData sheetId="7" refreshError="1">
        <row r="13">
          <cell r="H13" t="str">
            <v>NBR 15.741/09</v>
          </cell>
          <cell r="M13">
            <v>34</v>
          </cell>
          <cell r="N13" t="str">
            <v>104BPE0330</v>
          </cell>
        </row>
        <row r="14">
          <cell r="H14" t="str">
            <v>NBR 15.741/09</v>
          </cell>
          <cell r="M14">
            <v>12</v>
          </cell>
          <cell r="N14" t="str">
            <v>104BPE0330</v>
          </cell>
        </row>
        <row r="15">
          <cell r="H15" t="str">
            <v>NBR 15.741/09</v>
          </cell>
          <cell r="M15">
            <v>34</v>
          </cell>
          <cell r="N15" t="str">
            <v>104BPE0330</v>
          </cell>
        </row>
        <row r="16">
          <cell r="H16" t="str">
            <v>NBR 15.741/09</v>
          </cell>
          <cell r="M16">
            <v>12</v>
          </cell>
          <cell r="N16" t="str">
            <v>104BPE0330</v>
          </cell>
        </row>
      </sheetData>
      <sheetData sheetId="8" refreshError="1">
        <row r="13">
          <cell r="H13" t="str">
            <v>EM - 276/2000</v>
          </cell>
          <cell r="M13">
            <v>159.66</v>
          </cell>
          <cell r="N13" t="str">
            <v>104BPE0330</v>
          </cell>
        </row>
        <row r="14">
          <cell r="H14" t="str">
            <v>EM - 276/2000</v>
          </cell>
          <cell r="M14">
            <v>77.2</v>
          </cell>
          <cell r="N14" t="str">
            <v>104BPE0330</v>
          </cell>
        </row>
        <row r="15">
          <cell r="H15" t="str">
            <v>EM - 276/2000</v>
          </cell>
          <cell r="M15">
            <v>77.2</v>
          </cell>
          <cell r="N15" t="str">
            <v>104BPE0330</v>
          </cell>
        </row>
        <row r="16">
          <cell r="H16" t="str">
            <v>EM - 276/2000</v>
          </cell>
          <cell r="M16">
            <v>159.66</v>
          </cell>
          <cell r="N16" t="str">
            <v>104BPE0330</v>
          </cell>
        </row>
      </sheetData>
      <sheetData sheetId="9" refreshError="1">
        <row r="13">
          <cell r="L13" t="str">
            <v>MADEIRA</v>
          </cell>
        </row>
        <row r="14">
          <cell r="L14" t="str">
            <v>Pórtico</v>
          </cell>
        </row>
        <row r="18">
          <cell r="L18" t="str">
            <v>ECOLÓGICO</v>
          </cell>
        </row>
        <row r="19">
          <cell r="L19" t="str">
            <v>Perfil C Metálico de aço carbono - NBR 14890</v>
          </cell>
        </row>
        <row r="20">
          <cell r="L20" t="str">
            <v>MADEIRA</v>
          </cell>
        </row>
        <row r="21">
          <cell r="L21" t="str">
            <v>ECOLÓGICO</v>
          </cell>
        </row>
        <row r="22">
          <cell r="L22" t="str">
            <v>ECOLÓGICO</v>
          </cell>
        </row>
        <row r="23">
          <cell r="L23" t="str">
            <v>Perfil C Metálico de aço carbono - NBR 14890</v>
          </cell>
        </row>
        <row r="24">
          <cell r="L24" t="str">
            <v>Perfil C Metálico de aço carbono - NBR 14890</v>
          </cell>
        </row>
        <row r="25">
          <cell r="L25" t="str">
            <v>ECOLÓGICO</v>
          </cell>
        </row>
        <row r="26">
          <cell r="L26" t="str">
            <v>Perfil C Metálico de aço carbono - NBR 14890</v>
          </cell>
        </row>
        <row r="27">
          <cell r="L27" t="str">
            <v>Perfil C Metálico de aço carbono - NBR 14890</v>
          </cell>
        </row>
        <row r="28">
          <cell r="L28" t="str">
            <v>MADEIRA</v>
          </cell>
        </row>
        <row r="29">
          <cell r="L29" t="str">
            <v>ECOLÓGICO</v>
          </cell>
        </row>
        <row r="30">
          <cell r="L30" t="str">
            <v>MADEIRA</v>
          </cell>
        </row>
        <row r="31">
          <cell r="L31" t="str">
            <v>MADEIRA</v>
          </cell>
        </row>
        <row r="32">
          <cell r="L32" t="str">
            <v>MADEIRA</v>
          </cell>
        </row>
        <row r="33">
          <cell r="L33" t="str">
            <v>MADEIRA</v>
          </cell>
        </row>
        <row r="34">
          <cell r="L34" t="str">
            <v>MADEIRA</v>
          </cell>
        </row>
        <row r="35">
          <cell r="L35" t="str">
            <v>MADEIRA</v>
          </cell>
        </row>
        <row r="36">
          <cell r="L36" t="str">
            <v>Perfil C Metálico de aço carbono - NBR 14890</v>
          </cell>
        </row>
        <row r="37">
          <cell r="L37" t="str">
            <v>ECOLÓGICO</v>
          </cell>
        </row>
        <row r="38">
          <cell r="L38" t="str">
            <v>MADEIRA</v>
          </cell>
        </row>
        <row r="39">
          <cell r="L39" t="str">
            <v>ECOLÓGICO</v>
          </cell>
        </row>
        <row r="40">
          <cell r="L40" t="str">
            <v>Perfil C Metálico de aço carbono - NBR 14890</v>
          </cell>
        </row>
        <row r="41">
          <cell r="L41" t="str">
            <v>MADEIRA</v>
          </cell>
        </row>
        <row r="42">
          <cell r="L42" t="str">
            <v>ECOLÓGICO</v>
          </cell>
        </row>
        <row r="43">
          <cell r="L43" t="str">
            <v>ECOLÓGICO</v>
          </cell>
        </row>
        <row r="44">
          <cell r="L44" t="str">
            <v>MADEIRA</v>
          </cell>
        </row>
        <row r="45">
          <cell r="L45" t="str">
            <v>MADEIRA</v>
          </cell>
        </row>
        <row r="46">
          <cell r="L46" t="str">
            <v>ECOLÓGICO</v>
          </cell>
        </row>
        <row r="47">
          <cell r="L47" t="str">
            <v>MADEIRA</v>
          </cell>
        </row>
        <row r="48">
          <cell r="L48" t="str">
            <v>MADEIRA</v>
          </cell>
        </row>
        <row r="49">
          <cell r="L49" t="str">
            <v>MADEIRA</v>
          </cell>
        </row>
        <row r="50">
          <cell r="L50" t="str">
            <v>MADEIRA</v>
          </cell>
        </row>
        <row r="51">
          <cell r="L51" t="str">
            <v>MADEIRA</v>
          </cell>
        </row>
        <row r="52">
          <cell r="L52" t="str">
            <v>MADEIRA</v>
          </cell>
        </row>
        <row r="53">
          <cell r="L53" t="str">
            <v>ECOLÓGICO</v>
          </cell>
        </row>
        <row r="54">
          <cell r="L54" t="str">
            <v>Perfil C Metálico de aço carbono - NBR 14890</v>
          </cell>
        </row>
        <row r="55">
          <cell r="L55" t="str">
            <v>ECOLÓGICO</v>
          </cell>
        </row>
        <row r="56">
          <cell r="L56" t="str">
            <v>ECOLÓGICO</v>
          </cell>
        </row>
        <row r="57">
          <cell r="L57" t="str">
            <v>MADEIRA</v>
          </cell>
        </row>
        <row r="58">
          <cell r="L58" t="str">
            <v>ECOLÓGICO</v>
          </cell>
        </row>
        <row r="59">
          <cell r="L59" t="str">
            <v>ECOLÓGICO</v>
          </cell>
        </row>
        <row r="60">
          <cell r="L60" t="str">
            <v>Perfil C Metálico de aço carbono - NBR 14890</v>
          </cell>
        </row>
        <row r="61">
          <cell r="L61" t="str">
            <v>ECOLÓGICO</v>
          </cell>
        </row>
        <row r="62">
          <cell r="L62" t="str">
            <v>ECOLÓGICO</v>
          </cell>
        </row>
        <row r="63">
          <cell r="L63" t="str">
            <v>ECOLÓGICO</v>
          </cell>
        </row>
        <row r="64">
          <cell r="L64" t="str">
            <v>MADEIRA</v>
          </cell>
        </row>
        <row r="65">
          <cell r="L65" t="str">
            <v>MADEIRA</v>
          </cell>
        </row>
        <row r="66">
          <cell r="L66" t="str">
            <v>Perfil C Metálico de aço carbono - NBR 14890</v>
          </cell>
        </row>
        <row r="67">
          <cell r="L67" t="str">
            <v>MADEIRA</v>
          </cell>
        </row>
        <row r="68">
          <cell r="L68" t="str">
            <v>MADEIRA</v>
          </cell>
        </row>
        <row r="69">
          <cell r="L69" t="str">
            <v>Perfil C Metálico de aço carbono - NBR 14890</v>
          </cell>
        </row>
        <row r="70">
          <cell r="L70" t="str">
            <v>MADEIRA</v>
          </cell>
        </row>
        <row r="71">
          <cell r="L71" t="str">
            <v>MADEIRA</v>
          </cell>
        </row>
        <row r="72">
          <cell r="L72" t="str">
            <v>Perfil C Metálico de aço carbono - NBR 14890</v>
          </cell>
        </row>
        <row r="73">
          <cell r="L73" t="str">
            <v>MADEIRA</v>
          </cell>
        </row>
        <row r="74">
          <cell r="L74" t="str">
            <v>MADEIRA</v>
          </cell>
        </row>
        <row r="75">
          <cell r="L75" t="str">
            <v>ECOLÓGICO</v>
          </cell>
        </row>
        <row r="76">
          <cell r="L76" t="str">
            <v>ECOLÓGICO</v>
          </cell>
        </row>
        <row r="77">
          <cell r="L77" t="str">
            <v>ECOLÓGICO</v>
          </cell>
        </row>
        <row r="78">
          <cell r="L78" t="str">
            <v>ECOLÓGICO</v>
          </cell>
        </row>
        <row r="79">
          <cell r="L79" t="str">
            <v>MADEIRA</v>
          </cell>
        </row>
        <row r="80">
          <cell r="L80" t="str">
            <v>MADEIRA</v>
          </cell>
        </row>
        <row r="81">
          <cell r="L81" t="str">
            <v>MADEIRA</v>
          </cell>
        </row>
        <row r="82">
          <cell r="L82" t="str">
            <v>Perfil C Metálico de aço carbono - NBR 14890</v>
          </cell>
        </row>
        <row r="83">
          <cell r="L83" t="str">
            <v>MADEIRA</v>
          </cell>
        </row>
        <row r="84">
          <cell r="L84" t="str">
            <v>MADEIRA</v>
          </cell>
        </row>
        <row r="85">
          <cell r="L85" t="str">
            <v>Perfil C Metálico de aço carbono - NBR 14890</v>
          </cell>
        </row>
        <row r="86">
          <cell r="L86" t="str">
            <v>MADEIRA</v>
          </cell>
        </row>
        <row r="87">
          <cell r="L87" t="str">
            <v>MADEIRA</v>
          </cell>
        </row>
        <row r="88">
          <cell r="L88" t="str">
            <v>ECOLÓGICO</v>
          </cell>
        </row>
        <row r="89">
          <cell r="L89" t="str">
            <v>ECOLÓGICO</v>
          </cell>
        </row>
        <row r="90">
          <cell r="L90" t="str">
            <v>Perfil C Metálico de aço carbono - NBR 14890</v>
          </cell>
        </row>
        <row r="91">
          <cell r="L91" t="str">
            <v>MADEIRA</v>
          </cell>
        </row>
        <row r="92">
          <cell r="L92" t="str">
            <v>Perfil C Metálico de aço carbono - NBR 14890</v>
          </cell>
        </row>
        <row r="93">
          <cell r="L93" t="str">
            <v>MADEIRA</v>
          </cell>
        </row>
        <row r="94">
          <cell r="L94" t="str">
            <v>MADEIRA</v>
          </cell>
        </row>
        <row r="95">
          <cell r="L95" t="str">
            <v>Perfil C Metálico de aço carbono - NBR 14890</v>
          </cell>
        </row>
        <row r="96">
          <cell r="L96" t="str">
            <v>MADEIRA</v>
          </cell>
        </row>
        <row r="97">
          <cell r="L97" t="str">
            <v>MADEIRA</v>
          </cell>
        </row>
        <row r="98">
          <cell r="L98" t="str">
            <v>ECOLÓGICO</v>
          </cell>
        </row>
        <row r="99">
          <cell r="L99" t="str">
            <v>Perfil C Metálico de aço carbono - NBR 14890</v>
          </cell>
        </row>
        <row r="100">
          <cell r="L100" t="str">
            <v>MADEIRA</v>
          </cell>
        </row>
        <row r="101">
          <cell r="L101" t="str">
            <v>ECOLÓGICO</v>
          </cell>
        </row>
        <row r="102">
          <cell r="L102" t="str">
            <v>Perfil C Metálico de aço carbono - NBR 14890</v>
          </cell>
        </row>
        <row r="103">
          <cell r="L103" t="str">
            <v>Perfil C Metálico de aço carbono - NBR 14890</v>
          </cell>
        </row>
        <row r="104">
          <cell r="L104" t="str">
            <v>Perfil C Metálico de aço carbono - NBR 14890</v>
          </cell>
        </row>
        <row r="105">
          <cell r="L105" t="str">
            <v>Perfil C Metálico de aço carbono - NBR 14890</v>
          </cell>
        </row>
        <row r="106">
          <cell r="L106" t="str">
            <v>MADEIRA</v>
          </cell>
        </row>
        <row r="107">
          <cell r="L107" t="str">
            <v>ECOLÓGICO</v>
          </cell>
        </row>
        <row r="108">
          <cell r="L108" t="str">
            <v>Perfil C Metálico de aço carbono - NBR 14890</v>
          </cell>
        </row>
        <row r="109">
          <cell r="L109" t="str">
            <v>Perfil C Metálico de aço carbono - NBR 14890</v>
          </cell>
        </row>
        <row r="110">
          <cell r="L110" t="str">
            <v>SEMI-PÓRTICO</v>
          </cell>
        </row>
        <row r="111">
          <cell r="L111" t="str">
            <v>MADEIRA</v>
          </cell>
        </row>
        <row r="112">
          <cell r="L112" t="str">
            <v>ECOLÓGICO</v>
          </cell>
        </row>
        <row r="113">
          <cell r="L113" t="str">
            <v>ECOLÓGICO</v>
          </cell>
        </row>
        <row r="114">
          <cell r="L114" t="str">
            <v>ECOLÓGICO</v>
          </cell>
        </row>
        <row r="115">
          <cell r="L115" t="str">
            <v>Perfil C Metálico de aço carbono - NBR 14890</v>
          </cell>
        </row>
        <row r="116">
          <cell r="L116" t="str">
            <v>Perfil C Metálico de aço carbono - NBR 14890</v>
          </cell>
        </row>
        <row r="117">
          <cell r="L117" t="str">
            <v>MADEIRA</v>
          </cell>
        </row>
        <row r="118">
          <cell r="L118" t="str">
            <v>MADEIRA</v>
          </cell>
        </row>
        <row r="119">
          <cell r="L119" t="str">
            <v>MADEIRA</v>
          </cell>
        </row>
        <row r="120">
          <cell r="L120" t="str">
            <v>ECOLÓGICO</v>
          </cell>
        </row>
        <row r="121">
          <cell r="L121" t="str">
            <v>ECOLÓGICO</v>
          </cell>
        </row>
        <row r="122">
          <cell r="L122" t="str">
            <v>Perfil C Metálico de aço carbono - NBR 14890</v>
          </cell>
        </row>
        <row r="123">
          <cell r="L123" t="str">
            <v>MADEIRA</v>
          </cell>
        </row>
        <row r="124">
          <cell r="L124" t="str">
            <v>MADEIRA</v>
          </cell>
        </row>
        <row r="125">
          <cell r="L125" t="str">
            <v>MADEIRA</v>
          </cell>
        </row>
        <row r="126">
          <cell r="L126" t="str">
            <v>MADEIRA</v>
          </cell>
        </row>
        <row r="127">
          <cell r="L127" t="str">
            <v>MADEIRA</v>
          </cell>
        </row>
        <row r="128">
          <cell r="L128" t="str">
            <v>MADEIRA</v>
          </cell>
        </row>
        <row r="129">
          <cell r="L129" t="str">
            <v>SEMI-PÓRTICO</v>
          </cell>
        </row>
        <row r="130">
          <cell r="L130" t="str">
            <v>ECOLÓGICO</v>
          </cell>
        </row>
        <row r="131">
          <cell r="L131" t="str">
            <v>MADEIRA</v>
          </cell>
        </row>
        <row r="132">
          <cell r="L132" t="str">
            <v>ECOLÓGICO</v>
          </cell>
        </row>
        <row r="133">
          <cell r="L133" t="str">
            <v>ECOLÓGICO</v>
          </cell>
        </row>
        <row r="134">
          <cell r="L134" t="str">
            <v>Perfil C Metálico de aço carbono - NBR 14890</v>
          </cell>
        </row>
        <row r="135">
          <cell r="L135" t="str">
            <v>MADEIRA</v>
          </cell>
        </row>
        <row r="136">
          <cell r="L136" t="str">
            <v>ECOLÓGICO</v>
          </cell>
        </row>
        <row r="137">
          <cell r="L137" t="str">
            <v>ECOLÓGICO</v>
          </cell>
        </row>
        <row r="138">
          <cell r="L138" t="str">
            <v>Perfil C Metálico de aço carbono - NBR 14890</v>
          </cell>
        </row>
        <row r="139">
          <cell r="L139" t="str">
            <v>ECOLÓGICO</v>
          </cell>
        </row>
        <row r="140">
          <cell r="L140" t="str">
            <v>Perfil C Metálico de aço carbono - NBR 14890</v>
          </cell>
        </row>
        <row r="141">
          <cell r="L141" t="str">
            <v>SEMI-PÓRTICO</v>
          </cell>
        </row>
        <row r="142">
          <cell r="L142" t="str">
            <v>Perfil C Metálico de aço carbono - NBR 14890</v>
          </cell>
        </row>
        <row r="143">
          <cell r="L143" t="str">
            <v>ECOLÓGICO</v>
          </cell>
        </row>
        <row r="144">
          <cell r="L144" t="str">
            <v>Perfil C Metálico de aço carbono - NBR 14890</v>
          </cell>
        </row>
        <row r="145">
          <cell r="L145" t="str">
            <v>MADEIRA</v>
          </cell>
        </row>
        <row r="146">
          <cell r="L146" t="str">
            <v>Perfil C Metálico de aço carbono - NBR 14890</v>
          </cell>
        </row>
        <row r="147">
          <cell r="L147" t="str">
            <v>Perfil C Metálico de aço carbono - NBR 14890</v>
          </cell>
        </row>
        <row r="148">
          <cell r="L148" t="str">
            <v>ECOLÓGICO</v>
          </cell>
        </row>
        <row r="149">
          <cell r="L149" t="str">
            <v>SEMI-PÓRTICO</v>
          </cell>
        </row>
        <row r="150">
          <cell r="L150" t="str">
            <v>ECOLÓGICO</v>
          </cell>
        </row>
        <row r="151">
          <cell r="L151" t="str">
            <v>Perfil C Metálico de aço carbono - NBR 14890</v>
          </cell>
        </row>
        <row r="152">
          <cell r="L152" t="str">
            <v>ECOLÓGICO</v>
          </cell>
        </row>
        <row r="153">
          <cell r="L153" t="str">
            <v>MADEIRA</v>
          </cell>
        </row>
        <row r="154">
          <cell r="L154" t="str">
            <v>MADEIRA</v>
          </cell>
        </row>
        <row r="155">
          <cell r="L155" t="str">
            <v>ECOLÓGICO</v>
          </cell>
        </row>
        <row r="156">
          <cell r="L156" t="str">
            <v>ECOLÓGICO</v>
          </cell>
        </row>
        <row r="157">
          <cell r="L157" t="str">
            <v>Perfil C Metálico de aço carbono - NBR 14890</v>
          </cell>
        </row>
        <row r="158">
          <cell r="L158" t="str">
            <v>MADEIRA</v>
          </cell>
        </row>
        <row r="159">
          <cell r="L159" t="str">
            <v>Perfil C Metálico de aço carbono - NBR 14890</v>
          </cell>
        </row>
        <row r="160">
          <cell r="L160" t="str">
            <v>MADEIRA</v>
          </cell>
        </row>
        <row r="161">
          <cell r="L161" t="str">
            <v>Perfil C Metálico de aço carbono - NBR 14890</v>
          </cell>
        </row>
        <row r="162">
          <cell r="L162" t="str">
            <v>Perfil C Metálico de aço carbono - NBR 14890</v>
          </cell>
        </row>
        <row r="163">
          <cell r="L163" t="str">
            <v>MADEIRA</v>
          </cell>
        </row>
        <row r="164">
          <cell r="L164" t="str">
            <v>Perfil C Metálico de aço carbono - NBR 14890</v>
          </cell>
        </row>
        <row r="165">
          <cell r="L165" t="str">
            <v>ECOLÓGICO</v>
          </cell>
        </row>
        <row r="166">
          <cell r="L166" t="str">
            <v>MADEIRA</v>
          </cell>
        </row>
        <row r="167">
          <cell r="L167" t="str">
            <v>MADEIRA</v>
          </cell>
        </row>
        <row r="168">
          <cell r="L168" t="str">
            <v>SEMI-PÓRTICO</v>
          </cell>
        </row>
        <row r="169">
          <cell r="L169" t="str">
            <v>MADEIRA</v>
          </cell>
        </row>
        <row r="170">
          <cell r="L170" t="str">
            <v>Perfil C Metálico de aço carbono - NBR 14890</v>
          </cell>
        </row>
        <row r="171">
          <cell r="L171" t="str">
            <v>SEMI-PÓRTICO</v>
          </cell>
        </row>
        <row r="172">
          <cell r="L172" t="str">
            <v>ECOLÓGICO</v>
          </cell>
        </row>
        <row r="173">
          <cell r="L173" t="str">
            <v>MADEIRA</v>
          </cell>
        </row>
        <row r="174">
          <cell r="L174" t="str">
            <v>Perfil C Metálico de aço carbono - NBR 14890</v>
          </cell>
        </row>
        <row r="175">
          <cell r="L175" t="str">
            <v>Perfil C Metálico de aço carbono - NBR 14890</v>
          </cell>
        </row>
        <row r="176">
          <cell r="L176" t="str">
            <v>ECOLÓGICO</v>
          </cell>
        </row>
        <row r="177">
          <cell r="L177" t="str">
            <v>ECOLÓGICO</v>
          </cell>
        </row>
        <row r="178">
          <cell r="L178" t="str">
            <v>Perfil C Metálico de aço carbono - NBR 14890</v>
          </cell>
        </row>
        <row r="179">
          <cell r="L179" t="str">
            <v>ECOLÓGICO</v>
          </cell>
        </row>
        <row r="180">
          <cell r="L180" t="str">
            <v>Perfil C Metálico de aço carbono - NBR 14890</v>
          </cell>
        </row>
        <row r="181">
          <cell r="L181" t="str">
            <v>ECOLÓGICO</v>
          </cell>
        </row>
        <row r="182">
          <cell r="L182" t="str">
            <v>Perfil C Metálico de aço carbono - NBR 14890</v>
          </cell>
        </row>
        <row r="183">
          <cell r="L183" t="str">
            <v>ECOLÓGICO</v>
          </cell>
        </row>
        <row r="184">
          <cell r="L184" t="str">
            <v>ECOLÓGICO</v>
          </cell>
        </row>
        <row r="185">
          <cell r="L185" t="str">
            <v>MADEIRA</v>
          </cell>
        </row>
        <row r="186">
          <cell r="L186" t="str">
            <v>MADEIRA</v>
          </cell>
        </row>
        <row r="187">
          <cell r="L187" t="str">
            <v>MADEIRA</v>
          </cell>
        </row>
        <row r="188">
          <cell r="L188" t="str">
            <v>ECOLÓGICO</v>
          </cell>
        </row>
        <row r="189">
          <cell r="L189" t="str">
            <v>ECOLÓGICO</v>
          </cell>
        </row>
        <row r="190">
          <cell r="L190" t="str">
            <v>MADEIRA</v>
          </cell>
        </row>
        <row r="191">
          <cell r="L191" t="str">
            <v>Perfil C Metálico de aço carbono - NBR 14890</v>
          </cell>
        </row>
        <row r="192">
          <cell r="L192" t="str">
            <v>ECOLÓGICO</v>
          </cell>
        </row>
        <row r="193">
          <cell r="L193" t="str">
            <v>ECOLÓGICO</v>
          </cell>
        </row>
        <row r="194">
          <cell r="L194" t="str">
            <v>MADEIRA</v>
          </cell>
        </row>
        <row r="195">
          <cell r="L195" t="str">
            <v>MADEIRA</v>
          </cell>
        </row>
        <row r="196">
          <cell r="L196" t="str">
            <v>MADEIRA</v>
          </cell>
        </row>
        <row r="197">
          <cell r="L197" t="str">
            <v>ECOLÓGICO</v>
          </cell>
        </row>
        <row r="198">
          <cell r="L198" t="str">
            <v>ECOLÓGICO</v>
          </cell>
        </row>
        <row r="199">
          <cell r="L199" t="str">
            <v>MADEIRA</v>
          </cell>
        </row>
        <row r="200">
          <cell r="L200" t="str">
            <v>ECOLÓGICO</v>
          </cell>
        </row>
        <row r="201">
          <cell r="L201" t="str">
            <v>Perfil C Metálico de aço carbono - NBR 14890</v>
          </cell>
        </row>
        <row r="202">
          <cell r="L202" t="str">
            <v>MADEIRA</v>
          </cell>
        </row>
        <row r="203">
          <cell r="L203" t="str">
            <v>Perfil C Metálico de aço carbono - NBR 14890</v>
          </cell>
        </row>
        <row r="204">
          <cell r="L204" t="str">
            <v>MADEIRA</v>
          </cell>
        </row>
        <row r="205">
          <cell r="L205" t="str">
            <v>Perfil C Metálico de aço carbono - NBR 14890</v>
          </cell>
        </row>
        <row r="206">
          <cell r="L206" t="str">
            <v>MADEIRA</v>
          </cell>
        </row>
        <row r="207">
          <cell r="L207" t="str">
            <v>MADEIRA</v>
          </cell>
        </row>
        <row r="208">
          <cell r="L208" t="str">
            <v>Perfil C Metálico de aço carbono - NBR 14890</v>
          </cell>
        </row>
        <row r="209">
          <cell r="L209" t="str">
            <v>ECOLÓGICO</v>
          </cell>
        </row>
        <row r="210">
          <cell r="L210" t="str">
            <v>MADEIRA</v>
          </cell>
        </row>
        <row r="211">
          <cell r="L211" t="str">
            <v>Perfil C Metálico de aço carbono - NBR 14890</v>
          </cell>
        </row>
        <row r="212">
          <cell r="L212" t="str">
            <v>Perfil C Metálico de aço carbono - NBR 14890</v>
          </cell>
        </row>
        <row r="213">
          <cell r="L213" t="str">
            <v>ECOLÓGICO</v>
          </cell>
        </row>
        <row r="214">
          <cell r="L214" t="str">
            <v>MADEIRA</v>
          </cell>
        </row>
        <row r="215">
          <cell r="L215" t="str">
            <v>Perfil C Metálico de aço carbono - NBR 14890</v>
          </cell>
        </row>
        <row r="216">
          <cell r="L216" t="str">
            <v>MADEIRA</v>
          </cell>
        </row>
        <row r="217">
          <cell r="L217" t="str">
            <v>MADEIRA</v>
          </cell>
        </row>
        <row r="218">
          <cell r="L218" t="str">
            <v>Perfil C Metálico de aço carbono - NBR 14890</v>
          </cell>
        </row>
        <row r="219">
          <cell r="L219" t="str">
            <v>MADEIRA</v>
          </cell>
        </row>
        <row r="220">
          <cell r="L220" t="str">
            <v>ECOLÓGICO</v>
          </cell>
        </row>
        <row r="221">
          <cell r="L221" t="str">
            <v>MADEIRA</v>
          </cell>
        </row>
        <row r="222">
          <cell r="L222" t="str">
            <v>Perfil C Metálico de aço carbono - NBR 14890</v>
          </cell>
        </row>
        <row r="223">
          <cell r="L223" t="str">
            <v>MADEIRA</v>
          </cell>
        </row>
        <row r="224">
          <cell r="L224" t="str">
            <v>MADEIRA</v>
          </cell>
        </row>
        <row r="225">
          <cell r="L225" t="str">
            <v>MADEIRA</v>
          </cell>
        </row>
        <row r="226">
          <cell r="L226" t="str">
            <v>MADEIRA</v>
          </cell>
        </row>
        <row r="227">
          <cell r="L227" t="str">
            <v>MADEIRA</v>
          </cell>
        </row>
        <row r="228">
          <cell r="L228" t="str">
            <v>SEMI-PÓRTICO</v>
          </cell>
        </row>
        <row r="229">
          <cell r="L229" t="str">
            <v>ECOLÓGICO</v>
          </cell>
        </row>
        <row r="230">
          <cell r="L230" t="str">
            <v>ECOLÓGICO</v>
          </cell>
        </row>
        <row r="231">
          <cell r="L231" t="str">
            <v>ECOLÓGICO</v>
          </cell>
        </row>
        <row r="232">
          <cell r="L232" t="str">
            <v>Perfil C Metálico de aço carbono - NBR 14890</v>
          </cell>
        </row>
        <row r="233">
          <cell r="L233" t="str">
            <v>MADEIRA</v>
          </cell>
        </row>
        <row r="234">
          <cell r="L234" t="str">
            <v>ECOLÓGICO</v>
          </cell>
        </row>
        <row r="235">
          <cell r="L235" t="str">
            <v>Perfil C Metálico de aço carbono - NBR 14890</v>
          </cell>
        </row>
        <row r="236">
          <cell r="L236" t="str">
            <v>Perfil C Metálico de aço carbono - NBR 14890</v>
          </cell>
        </row>
        <row r="237">
          <cell r="L237" t="str">
            <v>ECOLÓGICO</v>
          </cell>
        </row>
        <row r="238">
          <cell r="L238" t="str">
            <v>MADEIRA</v>
          </cell>
        </row>
        <row r="239">
          <cell r="L239" t="str">
            <v>MADEIRA</v>
          </cell>
        </row>
        <row r="240">
          <cell r="L240" t="str">
            <v>MADEIRA</v>
          </cell>
        </row>
        <row r="241">
          <cell r="L241" t="str">
            <v>MADEIRA</v>
          </cell>
        </row>
        <row r="242">
          <cell r="L242" t="str">
            <v>MADEIRA</v>
          </cell>
        </row>
        <row r="243">
          <cell r="L243" t="str">
            <v>Perfil C Metálico de aço carbono - NBR 14890</v>
          </cell>
        </row>
        <row r="244">
          <cell r="L244" t="str">
            <v>ECOLÓGICO</v>
          </cell>
        </row>
      </sheetData>
      <sheetData sheetId="10" refreshError="1"/>
      <sheetData sheetId="11" refreshError="1">
        <row r="16">
          <cell r="T16">
            <v>13</v>
          </cell>
          <cell r="V16" t="str">
            <v>104BPE0330</v>
          </cell>
        </row>
        <row r="17">
          <cell r="T17">
            <v>10</v>
          </cell>
          <cell r="V17" t="str">
            <v>104BPE0330</v>
          </cell>
        </row>
        <row r="18">
          <cell r="T18">
            <v>13</v>
          </cell>
          <cell r="V18" t="str">
            <v>104BPE0330</v>
          </cell>
        </row>
        <row r="19">
          <cell r="T19">
            <v>10</v>
          </cell>
          <cell r="V19" t="str">
            <v>104BPE0330</v>
          </cell>
        </row>
        <row r="20">
          <cell r="U20">
            <v>36</v>
          </cell>
          <cell r="V20" t="str">
            <v>104BPE0330</v>
          </cell>
        </row>
        <row r="21">
          <cell r="U21">
            <v>36</v>
          </cell>
          <cell r="V21" t="str">
            <v>104BPE0330</v>
          </cell>
        </row>
        <row r="22">
          <cell r="T22">
            <v>20</v>
          </cell>
          <cell r="V22" t="str">
            <v>104BPE0330</v>
          </cell>
        </row>
        <row r="23">
          <cell r="T23">
            <v>10</v>
          </cell>
          <cell r="V23" t="str">
            <v>104BPE0330</v>
          </cell>
        </row>
        <row r="24">
          <cell r="T24">
            <v>10</v>
          </cell>
          <cell r="V24" t="str">
            <v>104BPE0330</v>
          </cell>
        </row>
        <row r="25">
          <cell r="T25">
            <v>10</v>
          </cell>
          <cell r="V25" t="str">
            <v>104BPE0330</v>
          </cell>
        </row>
      </sheetData>
      <sheetData sheetId="12" refreshError="1">
        <row r="16">
          <cell r="T16">
            <v>34</v>
          </cell>
          <cell r="V16" t="str">
            <v>104BPE0330</v>
          </cell>
        </row>
        <row r="17">
          <cell r="T17">
            <v>32</v>
          </cell>
          <cell r="V17" t="str">
            <v>104BPE0330</v>
          </cell>
        </row>
        <row r="18">
          <cell r="T18">
            <v>31</v>
          </cell>
          <cell r="V18" t="str">
            <v>104BPE0330</v>
          </cell>
        </row>
        <row r="19">
          <cell r="T19">
            <v>34</v>
          </cell>
          <cell r="V19" t="str">
            <v>104BPE0330</v>
          </cell>
        </row>
        <row r="20">
          <cell r="U20">
            <v>33</v>
          </cell>
          <cell r="V20" t="str">
            <v>104BPE0330</v>
          </cell>
        </row>
        <row r="21">
          <cell r="U21">
            <v>34</v>
          </cell>
          <cell r="V21" t="str">
            <v>104BPE0330</v>
          </cell>
        </row>
        <row r="22">
          <cell r="U22">
            <v>32</v>
          </cell>
          <cell r="V22" t="str">
            <v>104BPE0330</v>
          </cell>
        </row>
        <row r="23">
          <cell r="T23">
            <v>20</v>
          </cell>
          <cell r="V23" t="str">
            <v>104BPE0330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4">
          <cell r="R14">
            <v>35.11</v>
          </cell>
          <cell r="Y14" t="str">
            <v>NBR 15.870/10</v>
          </cell>
          <cell r="AA14" t="str">
            <v>NBR 13.159/13</v>
          </cell>
          <cell r="AL14" t="str">
            <v>104BPE0450</v>
          </cell>
        </row>
        <row r="15">
          <cell r="R15">
            <v>6.53</v>
          </cell>
          <cell r="Y15" t="str">
            <v>NBR 13.731/08</v>
          </cell>
          <cell r="AA15" t="str">
            <v>NBR 13.731/08</v>
          </cell>
          <cell r="AL15" t="str">
            <v>104BPE0450</v>
          </cell>
        </row>
        <row r="16">
          <cell r="R16">
            <v>28.16</v>
          </cell>
          <cell r="Y16" t="str">
            <v>NBR 15.870/10</v>
          </cell>
          <cell r="AA16" t="str">
            <v>NBR 13.159/13</v>
          </cell>
          <cell r="AL16" t="str">
            <v>104BPE0450</v>
          </cell>
        </row>
        <row r="17">
          <cell r="R17">
            <v>21.75</v>
          </cell>
          <cell r="Y17" t="str">
            <v>NBR 13.731/08</v>
          </cell>
          <cell r="AA17" t="str">
            <v>NBR 13.731/08</v>
          </cell>
          <cell r="AL17" t="str">
            <v>104BPE0450</v>
          </cell>
        </row>
        <row r="18">
          <cell r="R18">
            <v>22.7</v>
          </cell>
          <cell r="Y18" t="str">
            <v>NBR 13.731/08</v>
          </cell>
          <cell r="AA18" t="str">
            <v>NBR 13.731/08</v>
          </cell>
          <cell r="AL18" t="str">
            <v>104BPE0450</v>
          </cell>
        </row>
        <row r="19">
          <cell r="R19">
            <v>32.69</v>
          </cell>
          <cell r="Y19" t="str">
            <v>NBR 15.870/10</v>
          </cell>
          <cell r="AA19" t="str">
            <v>NBR 13.159/13</v>
          </cell>
          <cell r="AL19" t="str">
            <v>104BPE0450</v>
          </cell>
        </row>
        <row r="20">
          <cell r="R20">
            <v>25.05</v>
          </cell>
          <cell r="Y20" t="str">
            <v>NBR 15.870/10</v>
          </cell>
          <cell r="AA20" t="str">
            <v>NBR 13.159/13</v>
          </cell>
          <cell r="AL20" t="str">
            <v>104BPE0450</v>
          </cell>
        </row>
        <row r="21">
          <cell r="R21">
            <v>26.77</v>
          </cell>
          <cell r="Y21" t="str">
            <v>NBR 15.870/10</v>
          </cell>
          <cell r="AA21" t="str">
            <v>NBR 13.159/13</v>
          </cell>
          <cell r="AL21" t="str">
            <v>104BPE0450</v>
          </cell>
        </row>
        <row r="22">
          <cell r="R22">
            <v>29.9</v>
          </cell>
          <cell r="Y22" t="str">
            <v>NBR 15.870/10</v>
          </cell>
          <cell r="AA22" t="str">
            <v>NBR 13.159/13</v>
          </cell>
          <cell r="AL22" t="str">
            <v>104BPE0450</v>
          </cell>
        </row>
        <row r="23">
          <cell r="R23">
            <v>24.1</v>
          </cell>
          <cell r="Y23" t="str">
            <v>NBR 15.870/10</v>
          </cell>
          <cell r="AA23" t="str">
            <v>NBR 13.159/13</v>
          </cell>
          <cell r="AL23" t="str">
            <v>104BPE0450</v>
          </cell>
        </row>
        <row r="24">
          <cell r="R24">
            <v>23.7</v>
          </cell>
          <cell r="Y24" t="str">
            <v>NBR 13.731/08</v>
          </cell>
          <cell r="AA24" t="str">
            <v>NBR 13.731/08</v>
          </cell>
          <cell r="AL24" t="str">
            <v>104BPE0450</v>
          </cell>
        </row>
        <row r="25">
          <cell r="R25">
            <v>30.27</v>
          </cell>
          <cell r="Y25" t="str">
            <v>NBR 13.731/08</v>
          </cell>
          <cell r="AA25" t="str">
            <v>NBR 13.731/08</v>
          </cell>
          <cell r="AL25" t="str">
            <v>104BPE0450</v>
          </cell>
        </row>
        <row r="26">
          <cell r="R26">
            <v>21.63</v>
          </cell>
          <cell r="Y26" t="str">
            <v>NBR 13.731/08</v>
          </cell>
          <cell r="AA26" t="str">
            <v>NBR 13.731/08</v>
          </cell>
          <cell r="AL26" t="str">
            <v>104BPE0450</v>
          </cell>
        </row>
        <row r="27">
          <cell r="R27">
            <v>21.83</v>
          </cell>
          <cell r="Y27" t="str">
            <v>NBR 13.731/08</v>
          </cell>
          <cell r="AA27" t="str">
            <v>NBR 13.731/08</v>
          </cell>
          <cell r="AL27" t="str">
            <v>104BPE0450</v>
          </cell>
        </row>
        <row r="28">
          <cell r="R28">
            <v>43.76</v>
          </cell>
          <cell r="Y28" t="str">
            <v>NBR 13.731/08</v>
          </cell>
          <cell r="AA28" t="str">
            <v>NBR 13.731/08</v>
          </cell>
          <cell r="AL28" t="str">
            <v>104BPE0450</v>
          </cell>
        </row>
        <row r="29">
          <cell r="R29">
            <v>41.09</v>
          </cell>
          <cell r="Y29" t="str">
            <v>NBR 13.731/08</v>
          </cell>
          <cell r="AA29" t="str">
            <v>NBR 13.731/08</v>
          </cell>
          <cell r="AL29" t="str">
            <v>104BPE0450</v>
          </cell>
        </row>
        <row r="30">
          <cell r="R30">
            <v>24.22</v>
          </cell>
          <cell r="Y30" t="str">
            <v>NBR 13.731/08</v>
          </cell>
          <cell r="AA30" t="str">
            <v>NBR 13.731/08</v>
          </cell>
          <cell r="AL30" t="str">
            <v>104BPE0470</v>
          </cell>
        </row>
        <row r="31">
          <cell r="R31">
            <v>100.4</v>
          </cell>
          <cell r="Y31" t="str">
            <v>NBR 13.731/08</v>
          </cell>
          <cell r="AA31" t="str">
            <v>NBR 13.731/08</v>
          </cell>
          <cell r="AL31" t="str">
            <v>104BPE0490</v>
          </cell>
        </row>
        <row r="32">
          <cell r="R32">
            <v>15.7</v>
          </cell>
          <cell r="Y32" t="str">
            <v>NBR 13.731/08</v>
          </cell>
          <cell r="AA32" t="str">
            <v>NBR 13.731/08</v>
          </cell>
          <cell r="AL32" t="str">
            <v>104BPE0490</v>
          </cell>
        </row>
        <row r="33">
          <cell r="R33">
            <v>4.3600000000000003</v>
          </cell>
          <cell r="Y33" t="str">
            <v>NBR 13.731/08</v>
          </cell>
          <cell r="AA33" t="str">
            <v>NBR 13.731/08</v>
          </cell>
          <cell r="AL33" t="str">
            <v>104BPE0490</v>
          </cell>
        </row>
        <row r="34">
          <cell r="R34">
            <v>67.930000000000007</v>
          </cell>
          <cell r="Y34" t="str">
            <v>NBR 13.731/08</v>
          </cell>
          <cell r="AA34" t="str">
            <v>NBR 13.731/08</v>
          </cell>
          <cell r="AL34" t="str">
            <v>104BPE0490</v>
          </cell>
        </row>
        <row r="35">
          <cell r="R35">
            <v>24.86</v>
          </cell>
          <cell r="Y35" t="str">
            <v>NBR 13.731/08</v>
          </cell>
          <cell r="AA35" t="str">
            <v>NBR 13.731/08</v>
          </cell>
          <cell r="AL35" t="str">
            <v>104BPE0490</v>
          </cell>
        </row>
        <row r="36">
          <cell r="R36">
            <v>43.68</v>
          </cell>
          <cell r="Y36" t="str">
            <v>NBR 13.731/08</v>
          </cell>
          <cell r="AA36" t="str">
            <v>NBR 13.731/08</v>
          </cell>
          <cell r="AL36" t="str">
            <v>104BPE0490</v>
          </cell>
        </row>
        <row r="37">
          <cell r="R37">
            <v>32.85</v>
          </cell>
          <cell r="Y37" t="str">
            <v>NBR 13.731/08</v>
          </cell>
          <cell r="AA37" t="str">
            <v>NBR 13.731/08</v>
          </cell>
          <cell r="AL37" t="str">
            <v>104BPE0490</v>
          </cell>
        </row>
        <row r="38">
          <cell r="R38">
            <v>26.63</v>
          </cell>
          <cell r="Y38" t="str">
            <v>NBR 13.731/08</v>
          </cell>
          <cell r="AA38" t="str">
            <v>NBR 13.731/08</v>
          </cell>
          <cell r="AL38" t="str">
            <v>104BPE0490</v>
          </cell>
        </row>
        <row r="39">
          <cell r="R39">
            <v>54.7</v>
          </cell>
          <cell r="Y39" t="str">
            <v>NBR 13.731/08</v>
          </cell>
          <cell r="AA39" t="str">
            <v>NBR 13.731/08</v>
          </cell>
          <cell r="AL39" t="str">
            <v>104BPE0490</v>
          </cell>
        </row>
        <row r="40">
          <cell r="R40">
            <v>30.9</v>
          </cell>
          <cell r="Y40" t="str">
            <v>NBR 13.731/08</v>
          </cell>
          <cell r="AA40" t="str">
            <v>NBR 13.731/08</v>
          </cell>
          <cell r="AL40" t="str">
            <v>104BPE0490</v>
          </cell>
        </row>
        <row r="41">
          <cell r="R41">
            <v>23.9</v>
          </cell>
          <cell r="Y41" t="str">
            <v>NBR 13.731/08</v>
          </cell>
          <cell r="AA41" t="str">
            <v>NBR 13.731/08</v>
          </cell>
          <cell r="AL41" t="str">
            <v>104BPE0490</v>
          </cell>
        </row>
        <row r="42">
          <cell r="R42">
            <v>38.81</v>
          </cell>
          <cell r="Y42" t="str">
            <v>NBR 13.731/08</v>
          </cell>
          <cell r="AA42" t="str">
            <v>NBR 13.731/08</v>
          </cell>
          <cell r="AL42" t="str">
            <v>104BPE0490</v>
          </cell>
        </row>
        <row r="43">
          <cell r="R43">
            <v>62.45</v>
          </cell>
          <cell r="Y43" t="str">
            <v>NBR 13.731/08</v>
          </cell>
          <cell r="AA43" t="str">
            <v>NBR 13.731/08</v>
          </cell>
          <cell r="AL43" t="str">
            <v>104BPE0490</v>
          </cell>
        </row>
        <row r="44">
          <cell r="R44">
            <v>18.399999999999999</v>
          </cell>
          <cell r="Y44" t="str">
            <v>NBR 13.731/08</v>
          </cell>
          <cell r="AA44" t="str">
            <v>NBR 13.731/08</v>
          </cell>
          <cell r="AL44" t="str">
            <v>104BPE0490</v>
          </cell>
        </row>
        <row r="45">
          <cell r="R45">
            <v>70.28</v>
          </cell>
          <cell r="Y45" t="str">
            <v>NBR 13.731/08</v>
          </cell>
          <cell r="AA45" t="str">
            <v>NBR 13.731/08</v>
          </cell>
          <cell r="AL45" t="str">
            <v>104BPE0510</v>
          </cell>
        </row>
        <row r="46">
          <cell r="R46">
            <v>52.2</v>
          </cell>
          <cell r="Y46" t="str">
            <v>NBR 13.731/08</v>
          </cell>
          <cell r="AA46" t="str">
            <v>NBR 13.731/08</v>
          </cell>
          <cell r="AL46" t="str">
            <v>104BPE0510</v>
          </cell>
        </row>
        <row r="47">
          <cell r="R47">
            <v>48.56</v>
          </cell>
          <cell r="Y47" t="str">
            <v>NBR 13.731/08</v>
          </cell>
          <cell r="AA47" t="str">
            <v>NBR 13.731/08</v>
          </cell>
          <cell r="AL47" t="str">
            <v>104BPE0510</v>
          </cell>
        </row>
        <row r="48">
          <cell r="R48">
            <v>57.96</v>
          </cell>
          <cell r="Y48" t="str">
            <v>NBR 13.731/08</v>
          </cell>
          <cell r="AA48" t="str">
            <v>NBR 13.731/08</v>
          </cell>
          <cell r="AL48" t="str">
            <v>104BPE0510</v>
          </cell>
        </row>
        <row r="49">
          <cell r="R49">
            <v>68.77</v>
          </cell>
          <cell r="Y49" t="str">
            <v>NBR 13.731/08</v>
          </cell>
          <cell r="AA49" t="str">
            <v>NBR 13.731/08</v>
          </cell>
          <cell r="AL49" t="str">
            <v>104BPE0510</v>
          </cell>
        </row>
        <row r="50">
          <cell r="R50">
            <v>29.9</v>
          </cell>
          <cell r="Y50" t="str">
            <v>NBR 13.731/08</v>
          </cell>
          <cell r="AA50" t="str">
            <v>NBR 13.731/08</v>
          </cell>
          <cell r="AL50" t="str">
            <v>104BPE0510</v>
          </cell>
        </row>
        <row r="51">
          <cell r="R51">
            <v>22.87</v>
          </cell>
          <cell r="Y51" t="str">
            <v>NBR 13.731/08</v>
          </cell>
          <cell r="AA51" t="str">
            <v>NBR 13.731/08</v>
          </cell>
          <cell r="AL51" t="str">
            <v>104BPE0510</v>
          </cell>
        </row>
        <row r="52">
          <cell r="R52">
            <v>79.11</v>
          </cell>
          <cell r="Y52" t="str">
            <v>NBR 13.731/08</v>
          </cell>
          <cell r="AA52" t="str">
            <v>NBR 13.731/08</v>
          </cell>
          <cell r="AL52" t="str">
            <v>104BPE0510</v>
          </cell>
        </row>
        <row r="53">
          <cell r="R53">
            <v>31.11</v>
          </cell>
          <cell r="Y53" t="str">
            <v>NBR 13.731/08</v>
          </cell>
          <cell r="AA53" t="str">
            <v>NBR 13.731/08</v>
          </cell>
          <cell r="AL53" t="str">
            <v>104BPE0510</v>
          </cell>
        </row>
        <row r="54">
          <cell r="R54">
            <v>39.32</v>
          </cell>
          <cell r="Y54" t="str">
            <v>NBR 13.731/08</v>
          </cell>
          <cell r="AA54" t="str">
            <v>NBR 13.731/08</v>
          </cell>
          <cell r="AL54" t="str">
            <v>104BPE0510</v>
          </cell>
        </row>
        <row r="55">
          <cell r="R55">
            <v>30.24</v>
          </cell>
          <cell r="Y55" t="str">
            <v>NBR 13.731/08</v>
          </cell>
          <cell r="AA55" t="str">
            <v>NBR 13.731/08</v>
          </cell>
          <cell r="AL55" t="str">
            <v>104BPE0510</v>
          </cell>
        </row>
        <row r="56">
          <cell r="R56">
            <v>8.82</v>
          </cell>
          <cell r="Y56" t="str">
            <v>NBR 13.731/08</v>
          </cell>
          <cell r="AA56" t="str">
            <v>NBR 13.731/08</v>
          </cell>
          <cell r="AL56" t="str">
            <v>104BPE0520</v>
          </cell>
        </row>
        <row r="57">
          <cell r="R57">
            <v>4.0999999999999996</v>
          </cell>
          <cell r="Y57" t="str">
            <v>NBR 13.731/08</v>
          </cell>
          <cell r="AA57" t="str">
            <v>NBR 13.731/08</v>
          </cell>
          <cell r="AL57" t="str">
            <v>104BPE0520</v>
          </cell>
        </row>
        <row r="58">
          <cell r="R58">
            <v>36.92</v>
          </cell>
          <cell r="Y58" t="str">
            <v>NBR 13.731/08</v>
          </cell>
          <cell r="AA58" t="str">
            <v>NBR 13.731/08</v>
          </cell>
          <cell r="AL58" t="str">
            <v>104BPE0520</v>
          </cell>
        </row>
        <row r="59">
          <cell r="R59">
            <v>23.58</v>
          </cell>
          <cell r="Y59" t="str">
            <v>NBR 13.731/08</v>
          </cell>
          <cell r="AA59" t="str">
            <v>NBR 13.731/08</v>
          </cell>
          <cell r="AL59" t="str">
            <v>104BPE0520</v>
          </cell>
        </row>
        <row r="60">
          <cell r="R60">
            <v>45.54</v>
          </cell>
          <cell r="Y60" t="str">
            <v>NBR 13.731/08</v>
          </cell>
          <cell r="AA60" t="str">
            <v>NBR 13.731/08</v>
          </cell>
          <cell r="AL60" t="str">
            <v>104BPE0520</v>
          </cell>
        </row>
        <row r="61">
          <cell r="R61">
            <v>59.15</v>
          </cell>
          <cell r="Y61" t="str">
            <v>NBR 13.731/08</v>
          </cell>
          <cell r="AA61" t="str">
            <v>NBR 13.731/08</v>
          </cell>
          <cell r="AL61" t="str">
            <v>104BPE0520</v>
          </cell>
        </row>
        <row r="62">
          <cell r="R62">
            <v>36.17</v>
          </cell>
          <cell r="Y62" t="str">
            <v>NBR 13.731/08</v>
          </cell>
          <cell r="AA62" t="str">
            <v>NBR 13.731/08</v>
          </cell>
          <cell r="AL62" t="str">
            <v>104BPE0520</v>
          </cell>
        </row>
        <row r="63">
          <cell r="R63">
            <v>56.03</v>
          </cell>
          <cell r="Y63" t="str">
            <v>NBR 13.731/08</v>
          </cell>
          <cell r="AA63" t="str">
            <v>NBR 13.731/08</v>
          </cell>
          <cell r="AL63" t="str">
            <v>104BPE0520</v>
          </cell>
        </row>
        <row r="64">
          <cell r="R64">
            <v>21.61</v>
          </cell>
          <cell r="Y64" t="str">
            <v>NBR 15.870/10</v>
          </cell>
          <cell r="AA64" t="str">
            <v>NBR 13.159/13</v>
          </cell>
          <cell r="AL64" t="str">
            <v>104BPE0520</v>
          </cell>
        </row>
        <row r="65">
          <cell r="R65">
            <v>34.75</v>
          </cell>
          <cell r="Y65" t="str">
            <v>NBR 13.731/08</v>
          </cell>
          <cell r="AA65" t="str">
            <v>NBR 13.731/08</v>
          </cell>
          <cell r="AL65" t="str">
            <v>104BPE0520</v>
          </cell>
        </row>
        <row r="66">
          <cell r="R66">
            <v>37.909999999999997</v>
          </cell>
          <cell r="Y66" t="str">
            <v>NBR 15.870/10</v>
          </cell>
          <cell r="AA66" t="str">
            <v>NBR 13.159/13</v>
          </cell>
          <cell r="AL66" t="str">
            <v>104BPE0520</v>
          </cell>
        </row>
        <row r="67">
          <cell r="R67">
            <v>45.49</v>
          </cell>
          <cell r="Y67" t="str">
            <v>NBR 15.870/10</v>
          </cell>
          <cell r="AA67" t="str">
            <v>NBR 13.159/13</v>
          </cell>
          <cell r="AL67" t="str">
            <v>104BPE0520</v>
          </cell>
        </row>
        <row r="68">
          <cell r="R68">
            <v>38.57</v>
          </cell>
          <cell r="Y68" t="str">
            <v>NBR 15.870/10</v>
          </cell>
          <cell r="AA68" t="str">
            <v>NBR 13.159/13</v>
          </cell>
          <cell r="AL68" t="str">
            <v>104BPE0520</v>
          </cell>
        </row>
        <row r="69">
          <cell r="R69">
            <v>16.440000000000001</v>
          </cell>
          <cell r="Y69" t="str">
            <v>NBR 13.731/08</v>
          </cell>
          <cell r="AA69" t="str">
            <v>NBR 13.731/08</v>
          </cell>
          <cell r="AL69" t="str">
            <v>104BPE0520</v>
          </cell>
        </row>
        <row r="70">
          <cell r="R70">
            <v>8.94</v>
          </cell>
          <cell r="Y70" t="str">
            <v>NBR 15.870/10</v>
          </cell>
          <cell r="AA70" t="str">
            <v>NBR 13.159/13</v>
          </cell>
          <cell r="AL70" t="str">
            <v>104BPE0520</v>
          </cell>
        </row>
        <row r="71">
          <cell r="R71">
            <v>38.69</v>
          </cell>
          <cell r="Y71" t="str">
            <v>NBR 13.731/08</v>
          </cell>
          <cell r="AA71" t="str">
            <v>NBR 13.731/08</v>
          </cell>
          <cell r="AL71" t="str">
            <v>104BPE0520</v>
          </cell>
        </row>
        <row r="72">
          <cell r="R72">
            <v>21.13</v>
          </cell>
          <cell r="Y72" t="str">
            <v>NBR 13.731/08</v>
          </cell>
          <cell r="AA72" t="str">
            <v>NBR 13.731/08</v>
          </cell>
          <cell r="AL72" t="str">
            <v>104BPE0520</v>
          </cell>
        </row>
        <row r="73">
          <cell r="R73">
            <v>56.87</v>
          </cell>
          <cell r="Y73" t="str">
            <v>NBR 13.731/08</v>
          </cell>
          <cell r="AA73" t="str">
            <v>NBR 13.731/08</v>
          </cell>
          <cell r="AL73" t="str">
            <v>104BPE0520</v>
          </cell>
        </row>
        <row r="74">
          <cell r="R74">
            <v>46.14</v>
          </cell>
          <cell r="Y74" t="str">
            <v>NBR 13.731/08</v>
          </cell>
          <cell r="AA74" t="str">
            <v>NBR 13.731/08</v>
          </cell>
          <cell r="AL74" t="str">
            <v>104BPE0520</v>
          </cell>
        </row>
        <row r="75">
          <cell r="R75">
            <v>37.49</v>
          </cell>
          <cell r="Y75" t="str">
            <v>NBR 13.731/08</v>
          </cell>
          <cell r="AA75" t="str">
            <v>NBR 13.731/08</v>
          </cell>
          <cell r="AL75" t="str">
            <v>104BPE0520</v>
          </cell>
        </row>
        <row r="76">
          <cell r="R76">
            <v>36.450000000000003</v>
          </cell>
          <cell r="Y76" t="str">
            <v>NBR 13.731/08</v>
          </cell>
          <cell r="AA76" t="str">
            <v>NBR 13.731/08</v>
          </cell>
          <cell r="AL76" t="str">
            <v>104BPE0520</v>
          </cell>
        </row>
        <row r="77">
          <cell r="R77">
            <v>25.96</v>
          </cell>
          <cell r="Y77" t="str">
            <v>NBR 13.731/08</v>
          </cell>
          <cell r="AA77" t="str">
            <v>NBR 13.731/08</v>
          </cell>
          <cell r="AL77" t="str">
            <v>104BPE0520</v>
          </cell>
        </row>
        <row r="78">
          <cell r="R78">
            <v>48.72</v>
          </cell>
          <cell r="Y78" t="str">
            <v>NBR 13.731/08</v>
          </cell>
          <cell r="AA78" t="str">
            <v>NBR 13.731/08</v>
          </cell>
          <cell r="AL78" t="str">
            <v>104BPE0520</v>
          </cell>
        </row>
        <row r="79">
          <cell r="R79">
            <v>26.01</v>
          </cell>
          <cell r="Y79" t="str">
            <v>NBR 13.731/08</v>
          </cell>
          <cell r="AA79" t="str">
            <v>NBR 13.731/08</v>
          </cell>
          <cell r="AL79" t="str">
            <v>104BPE0520</v>
          </cell>
        </row>
        <row r="80">
          <cell r="R80">
            <v>20.93</v>
          </cell>
          <cell r="Y80" t="str">
            <v>NBR 13.731/08</v>
          </cell>
          <cell r="AA80" t="str">
            <v>NBR 13.731/08</v>
          </cell>
          <cell r="AL80" t="str">
            <v>104BPE0520</v>
          </cell>
        </row>
        <row r="81">
          <cell r="R81">
            <v>37.159999999999997</v>
          </cell>
          <cell r="Y81" t="str">
            <v>NBR 13.731/08</v>
          </cell>
          <cell r="AA81" t="str">
            <v>NBR 13.731/08</v>
          </cell>
          <cell r="AL81" t="str">
            <v>104BPE0520</v>
          </cell>
        </row>
        <row r="82">
          <cell r="R82">
            <v>33.950000000000003</v>
          </cell>
          <cell r="Y82" t="str">
            <v>NBR 15.870/10</v>
          </cell>
          <cell r="AA82" t="str">
            <v>NBR 13.159/13</v>
          </cell>
          <cell r="AL82" t="str">
            <v>104BPE0520</v>
          </cell>
        </row>
        <row r="83">
          <cell r="R83">
            <v>37.85</v>
          </cell>
          <cell r="Y83" t="str">
            <v>NBR 15.870/10</v>
          </cell>
          <cell r="AA83" t="str">
            <v>NBR 13.159/13</v>
          </cell>
          <cell r="AL83" t="str">
            <v>104BPE0520</v>
          </cell>
        </row>
        <row r="84">
          <cell r="R84">
            <v>41.33</v>
          </cell>
          <cell r="Y84" t="str">
            <v>NBR 13.731/08</v>
          </cell>
          <cell r="AA84" t="str">
            <v>NBR 13.731/08</v>
          </cell>
          <cell r="AL84" t="str">
            <v>104BPE0520</v>
          </cell>
        </row>
        <row r="85">
          <cell r="R85">
            <v>34.6</v>
          </cell>
          <cell r="Y85" t="str">
            <v>NBR 13.731/08</v>
          </cell>
          <cell r="AA85" t="str">
            <v>NBR 13.731/08</v>
          </cell>
          <cell r="AL85" t="str">
            <v>104BPE0520</v>
          </cell>
        </row>
        <row r="86">
          <cell r="R86">
            <v>46.99</v>
          </cell>
          <cell r="Y86" t="str">
            <v>NBR 13.731/08</v>
          </cell>
          <cell r="AA86" t="str">
            <v>NBR 13.731/08</v>
          </cell>
          <cell r="AL86" t="str">
            <v>104BPE0520</v>
          </cell>
        </row>
        <row r="87">
          <cell r="R87">
            <v>44.89</v>
          </cell>
          <cell r="Y87" t="str">
            <v>NBR 13.731/08</v>
          </cell>
          <cell r="AA87" t="str">
            <v>NBR 13.731/08</v>
          </cell>
          <cell r="AL87" t="str">
            <v>104BPE0520</v>
          </cell>
        </row>
        <row r="88">
          <cell r="R88">
            <v>29.12</v>
          </cell>
          <cell r="Y88" t="str">
            <v>NBR 13.731/08</v>
          </cell>
          <cell r="AA88" t="str">
            <v>NBR 13.731/08</v>
          </cell>
          <cell r="AL88" t="str">
            <v>104BPE0520</v>
          </cell>
        </row>
        <row r="89">
          <cell r="R89">
            <v>28.89</v>
          </cell>
          <cell r="Y89" t="str">
            <v>NBR 13.731/08</v>
          </cell>
          <cell r="AA89" t="str">
            <v>NBR 13.731/08</v>
          </cell>
          <cell r="AL89" t="str">
            <v>104BPE0520</v>
          </cell>
        </row>
        <row r="90">
          <cell r="R90">
            <v>14.78</v>
          </cell>
          <cell r="Y90" t="str">
            <v>NBR 13.731/08</v>
          </cell>
          <cell r="AA90" t="str">
            <v>NBR 13.731/08</v>
          </cell>
          <cell r="AL90" t="str">
            <v>104BPE0520</v>
          </cell>
        </row>
        <row r="91">
          <cell r="R91">
            <v>24.52</v>
          </cell>
          <cell r="Y91" t="str">
            <v>NBR 13.731/08</v>
          </cell>
          <cell r="AA91" t="str">
            <v>NBR 13.731/08</v>
          </cell>
          <cell r="AL91" t="str">
            <v>104BPE0520</v>
          </cell>
        </row>
        <row r="92">
          <cell r="R92">
            <v>13.94</v>
          </cell>
          <cell r="Y92" t="str">
            <v>NBR 13.731/08</v>
          </cell>
          <cell r="AA92" t="str">
            <v>NBR 13.731/08</v>
          </cell>
          <cell r="AL92" t="str">
            <v>104BPE0530</v>
          </cell>
        </row>
        <row r="93">
          <cell r="R93">
            <v>29.39</v>
          </cell>
          <cell r="Y93" t="str">
            <v>NBR 15.870/10</v>
          </cell>
          <cell r="AA93" t="str">
            <v>NBR 13.159/13</v>
          </cell>
          <cell r="AL93" t="str">
            <v>104BPE0530</v>
          </cell>
        </row>
        <row r="94">
          <cell r="R94">
            <v>29.93</v>
          </cell>
          <cell r="Y94" t="str">
            <v>NBR 15.870/10</v>
          </cell>
          <cell r="AA94" t="str">
            <v>NBR 13.159/13</v>
          </cell>
          <cell r="AL94" t="str">
            <v>104BPE0530</v>
          </cell>
        </row>
        <row r="95">
          <cell r="R95">
            <v>21.47</v>
          </cell>
          <cell r="Y95" t="str">
            <v>NBR 15.870/10</v>
          </cell>
          <cell r="AA95" t="str">
            <v>NBR 13.159/13</v>
          </cell>
          <cell r="AL95" t="str">
            <v>104BPE0530</v>
          </cell>
        </row>
        <row r="96">
          <cell r="R96">
            <v>16.47</v>
          </cell>
          <cell r="Y96" t="str">
            <v>NBR 15.870/10</v>
          </cell>
          <cell r="AA96" t="str">
            <v>NBR 13.159/13</v>
          </cell>
          <cell r="AL96" t="str">
            <v>104BPE0530</v>
          </cell>
        </row>
        <row r="97">
          <cell r="R97">
            <v>11.35</v>
          </cell>
          <cell r="Y97" t="str">
            <v>NBR 13.731/08</v>
          </cell>
          <cell r="AA97" t="str">
            <v>NBR 13.731/08</v>
          </cell>
          <cell r="AL97" t="str">
            <v>104BPE0530</v>
          </cell>
        </row>
        <row r="98">
          <cell r="R98">
            <v>19.63</v>
          </cell>
          <cell r="Y98" t="str">
            <v>NBR 15.870/10</v>
          </cell>
          <cell r="AA98" t="str">
            <v>NBR 13.159/13</v>
          </cell>
          <cell r="AL98" t="str">
            <v>104BPE0530</v>
          </cell>
        </row>
        <row r="99">
          <cell r="R99">
            <v>22.61</v>
          </cell>
          <cell r="Y99" t="str">
            <v>NBR 15.870/10</v>
          </cell>
          <cell r="AA99" t="str">
            <v>NBR 13.159/13</v>
          </cell>
          <cell r="AL99" t="str">
            <v>104BPE0530</v>
          </cell>
        </row>
        <row r="100">
          <cell r="R100">
            <v>22.94</v>
          </cell>
          <cell r="Y100" t="str">
            <v>NBR 15.870/10</v>
          </cell>
          <cell r="AA100" t="str">
            <v>NBR 13.159/13</v>
          </cell>
          <cell r="AL100" t="str">
            <v>104BPE0530</v>
          </cell>
        </row>
        <row r="101">
          <cell r="R101">
            <v>28.92</v>
          </cell>
          <cell r="Y101" t="str">
            <v>NBR 15.870/10</v>
          </cell>
          <cell r="AA101" t="str">
            <v>NBR 13.159/13</v>
          </cell>
          <cell r="AL101" t="str">
            <v>104BPE0530</v>
          </cell>
        </row>
        <row r="102">
          <cell r="R102">
            <v>19.350000000000001</v>
          </cell>
          <cell r="Y102" t="str">
            <v>NBR 15.870/10</v>
          </cell>
          <cell r="AA102" t="str">
            <v>NBR 13.159/13</v>
          </cell>
          <cell r="AL102" t="str">
            <v>104BPE0530</v>
          </cell>
        </row>
        <row r="103">
          <cell r="R103">
            <v>27.07</v>
          </cell>
          <cell r="Y103" t="str">
            <v>NBR 15.870/10</v>
          </cell>
          <cell r="AA103" t="str">
            <v>NBR 13.159/13</v>
          </cell>
          <cell r="AL103" t="str">
            <v>104BPE0530</v>
          </cell>
        </row>
        <row r="104">
          <cell r="R104">
            <v>13.65</v>
          </cell>
          <cell r="Y104" t="str">
            <v>NBR 13.731/08</v>
          </cell>
          <cell r="AA104" t="str">
            <v>NBR 13.731/08</v>
          </cell>
          <cell r="AL104" t="str">
            <v>104BPE0530</v>
          </cell>
        </row>
        <row r="105">
          <cell r="R105">
            <v>48.44</v>
          </cell>
          <cell r="Y105" t="str">
            <v>NBR 13.731/08</v>
          </cell>
          <cell r="AA105" t="str">
            <v>NBR 13.731/08</v>
          </cell>
          <cell r="AL105" t="str">
            <v>104BPE0530</v>
          </cell>
        </row>
        <row r="106">
          <cell r="R106">
            <v>30.7</v>
          </cell>
          <cell r="Y106" t="str">
            <v>NBR 13.731/08</v>
          </cell>
          <cell r="AA106" t="str">
            <v>NBR 13.731/08</v>
          </cell>
          <cell r="AL106" t="str">
            <v>104BPE0550</v>
          </cell>
        </row>
        <row r="107">
          <cell r="R107">
            <v>28.47</v>
          </cell>
          <cell r="Y107" t="str">
            <v>NBR 13.731/08</v>
          </cell>
          <cell r="AA107" t="str">
            <v>NBR 13.731/08</v>
          </cell>
          <cell r="AL107" t="str">
            <v>104BPE0550</v>
          </cell>
        </row>
        <row r="108">
          <cell r="R108">
            <v>21.42</v>
          </cell>
          <cell r="Y108" t="str">
            <v>NBR 15.870/10</v>
          </cell>
          <cell r="AA108" t="str">
            <v>NBR 13.159/13</v>
          </cell>
          <cell r="AL108" t="str">
            <v>104BPE0550</v>
          </cell>
        </row>
        <row r="109">
          <cell r="R109">
            <v>26.19</v>
          </cell>
          <cell r="Y109" t="str">
            <v>NBR 13.731/08</v>
          </cell>
          <cell r="AA109" t="str">
            <v>NBR 13.731/08</v>
          </cell>
          <cell r="AL109" t="str">
            <v>104BPE0550</v>
          </cell>
        </row>
        <row r="110">
          <cell r="R110">
            <v>14.23</v>
          </cell>
          <cell r="Y110" t="str">
            <v>NBR 13.731/08</v>
          </cell>
          <cell r="AA110" t="str">
            <v>NBR 13.731/08</v>
          </cell>
          <cell r="AL110" t="str">
            <v>104BPE0550</v>
          </cell>
        </row>
        <row r="111">
          <cell r="R111">
            <v>34.35</v>
          </cell>
          <cell r="Y111" t="str">
            <v>NBR 15.870/10</v>
          </cell>
          <cell r="AA111" t="str">
            <v>NBR 13.159/13</v>
          </cell>
          <cell r="AL111" t="str">
            <v>104BPE0550</v>
          </cell>
        </row>
        <row r="112">
          <cell r="R112">
            <v>20.51</v>
          </cell>
          <cell r="Y112" t="str">
            <v>NBR 15.870/10</v>
          </cell>
          <cell r="AA112" t="str">
            <v>NBR 13.159/13</v>
          </cell>
          <cell r="AL112" t="str">
            <v>104BPE0550</v>
          </cell>
        </row>
        <row r="113">
          <cell r="R113">
            <v>17.05</v>
          </cell>
          <cell r="Y113" t="str">
            <v>NBR 13.731/08</v>
          </cell>
          <cell r="AA113" t="str">
            <v>NBR 13.731/08</v>
          </cell>
          <cell r="AL113" t="str">
            <v>104BPE0550</v>
          </cell>
        </row>
        <row r="114">
          <cell r="R114">
            <v>46.71</v>
          </cell>
          <cell r="Y114" t="str">
            <v>NBR 13.731/08</v>
          </cell>
          <cell r="AA114" t="str">
            <v>NBR 13.731/08</v>
          </cell>
          <cell r="AL114" t="str">
            <v>104BPE0550</v>
          </cell>
        </row>
        <row r="115">
          <cell r="R115">
            <v>43.88</v>
          </cell>
          <cell r="Y115" t="str">
            <v>NBR 15.870/10</v>
          </cell>
          <cell r="AA115" t="str">
            <v>NBR 13.159/13</v>
          </cell>
          <cell r="AL115" t="str">
            <v>104BPE0550</v>
          </cell>
        </row>
        <row r="116">
          <cell r="R116">
            <v>35.159999999999997</v>
          </cell>
          <cell r="Y116" t="str">
            <v>NBR 15.870/10</v>
          </cell>
          <cell r="AA116" t="str">
            <v>NBR 13.159/13</v>
          </cell>
          <cell r="AL116" t="str">
            <v>104BPE0550</v>
          </cell>
        </row>
        <row r="117">
          <cell r="R117">
            <v>20.84</v>
          </cell>
          <cell r="Y117" t="str">
            <v>NBR 15.870/10</v>
          </cell>
          <cell r="AA117" t="str">
            <v>NBR 13.159/13</v>
          </cell>
          <cell r="AL117" t="str">
            <v>104BPE0550</v>
          </cell>
        </row>
        <row r="118">
          <cell r="R118">
            <v>48.79</v>
          </cell>
          <cell r="Y118" t="str">
            <v>NBR 13.731/08</v>
          </cell>
          <cell r="AA118" t="str">
            <v>NBR 13.731/08</v>
          </cell>
          <cell r="AL118" t="str">
            <v>104BPE0550</v>
          </cell>
        </row>
        <row r="119">
          <cell r="R119">
            <v>25.97</v>
          </cell>
          <cell r="Y119" t="str">
            <v>NBR 13.731/08</v>
          </cell>
          <cell r="AA119" t="str">
            <v>NBR 13.731/08</v>
          </cell>
          <cell r="AL119" t="str">
            <v>104BPE0550</v>
          </cell>
        </row>
        <row r="120">
          <cell r="R120">
            <v>42.41</v>
          </cell>
          <cell r="Y120" t="str">
            <v>NBR 13.731/08</v>
          </cell>
          <cell r="AA120" t="str">
            <v>NBR 13.731/08</v>
          </cell>
          <cell r="AL120" t="str">
            <v>104BPE0550</v>
          </cell>
        </row>
        <row r="121">
          <cell r="R121">
            <v>71.61</v>
          </cell>
          <cell r="Y121" t="str">
            <v>NBR 13.731/08</v>
          </cell>
          <cell r="AA121" t="str">
            <v>NBR 13.731/08</v>
          </cell>
          <cell r="AL121" t="str">
            <v>104BPE0550</v>
          </cell>
        </row>
        <row r="122">
          <cell r="R122">
            <v>53.13</v>
          </cell>
          <cell r="Y122" t="str">
            <v>NBR 13.731/08</v>
          </cell>
          <cell r="AA122" t="str">
            <v>NBR 13.731/08</v>
          </cell>
          <cell r="AL122" t="str">
            <v>104BPE0550</v>
          </cell>
        </row>
        <row r="123">
          <cell r="R123">
            <v>36.869999999999997</v>
          </cell>
          <cell r="Y123" t="str">
            <v>NBR 15.870/10</v>
          </cell>
          <cell r="AA123" t="str">
            <v>NBR 13.159/13</v>
          </cell>
          <cell r="AL123" t="str">
            <v>104BPE0550</v>
          </cell>
        </row>
      </sheetData>
      <sheetData sheetId="21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 básicas"/>
      <sheetName val="Mobilização"/>
      <sheetName val="Aquisição&amp;Transporte"/>
      <sheetName val="pavimentação"/>
      <sheetName val="terraplenagem"/>
      <sheetName val="drenagem"/>
      <sheetName val="OAC"/>
      <sheetName val="sinalização"/>
      <sheetName val="MeioAmbiente"/>
      <sheetName val="ObrasComplem"/>
      <sheetName val="Banco de Dados"/>
      <sheetName val="MÃO DE OBRA"/>
      <sheetName val="EQUIPAMENTOS"/>
      <sheetName val="RESUMO DOS CUSTOS UNIT DE REF"/>
      <sheetName val="Materiai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>
        <row r="1">
          <cell r="T1" t="str">
            <v>Resumo dos Custos Unitários de Referência</v>
          </cell>
        </row>
        <row r="3">
          <cell r="T3" t="str">
            <v>Código</v>
          </cell>
          <cell r="U3" t="str">
            <v>Atividade/Serviço</v>
          </cell>
          <cell r="V3" t="str">
            <v>ud</v>
          </cell>
          <cell r="W3" t="str">
            <v>Custo</v>
          </cell>
        </row>
        <row r="4">
          <cell r="T4" t="str">
            <v>1 A 00 001 00</v>
          </cell>
          <cell r="U4" t="str">
            <v xml:space="preserve"> Transporte local c/ basc. 5 m3 rodov. não pav.</v>
          </cell>
          <cell r="V4" t="str">
            <v>tkm</v>
          </cell>
          <cell r="W4">
            <v>0.64</v>
          </cell>
        </row>
        <row r="5">
          <cell r="T5" t="str">
            <v>1 A 00 001 05</v>
          </cell>
          <cell r="U5" t="str">
            <v xml:space="preserve"> Transp. local c/ basc. 10m3 rodov. não pav (const)</v>
          </cell>
          <cell r="V5" t="str">
            <v>tkm</v>
          </cell>
          <cell r="W5">
            <v>0.56000000000000005</v>
          </cell>
        </row>
        <row r="6">
          <cell r="T6" t="str">
            <v>1 A 00 001 06</v>
          </cell>
          <cell r="U6" t="str">
            <v xml:space="preserve"> Transp. local c/ basc. 10m3 rodov. não pav (consv)</v>
          </cell>
          <cell r="V6" t="str">
            <v>tkm</v>
          </cell>
          <cell r="W6">
            <v>0.67</v>
          </cell>
        </row>
        <row r="7">
          <cell r="T7" t="str">
            <v>1 A 00 001 07</v>
          </cell>
          <cell r="U7" t="str">
            <v xml:space="preserve"> Transp. local c/ basc. 10m3 rodov. não pav (restr) </v>
          </cell>
          <cell r="V7" t="str">
            <v>tkm</v>
          </cell>
          <cell r="W7">
            <v>0.65</v>
          </cell>
        </row>
        <row r="8">
          <cell r="T8" t="str">
            <v>1 A 00 001 08</v>
          </cell>
          <cell r="U8" t="str">
            <v xml:space="preserve"> Transporte local c/ basc. p/ rocha rodov. não pav. </v>
          </cell>
          <cell r="V8" t="str">
            <v>tkm</v>
          </cell>
          <cell r="W8">
            <v>0.81</v>
          </cell>
        </row>
        <row r="9">
          <cell r="T9" t="str">
            <v>1 A 00 001 40</v>
          </cell>
          <cell r="U9" t="str">
            <v xml:space="preserve"> Transp. local c/ carroceria 15 t rodov. não pav. </v>
          </cell>
          <cell r="V9" t="str">
            <v>tkm</v>
          </cell>
          <cell r="W9">
            <v>0.72</v>
          </cell>
        </row>
        <row r="10">
          <cell r="T10" t="str">
            <v>1 A 00 001 41</v>
          </cell>
          <cell r="U10" t="str">
            <v xml:space="preserve"> Transporte local c/ carroceria 4t rodov. não pav. </v>
          </cell>
          <cell r="V10" t="str">
            <v>tkm</v>
          </cell>
          <cell r="W10">
            <v>0.91</v>
          </cell>
        </row>
        <row r="11">
          <cell r="T11" t="str">
            <v>1 A 00 001 50</v>
          </cell>
          <cell r="U11" t="str">
            <v xml:space="preserve"> Transporte local c/ betoneira rodov. não pav. </v>
          </cell>
          <cell r="V11" t="str">
            <v>tkm</v>
          </cell>
          <cell r="W11">
            <v>0.87</v>
          </cell>
        </row>
        <row r="12">
          <cell r="T12" t="str">
            <v>1 A 00 001 60</v>
          </cell>
          <cell r="U12" t="str">
            <v xml:space="preserve"> Transp. local c/ carroc. c/ guind. rodov. não pav.</v>
          </cell>
          <cell r="V12" t="str">
            <v>tkm</v>
          </cell>
          <cell r="W12">
            <v>0.82</v>
          </cell>
        </row>
        <row r="13">
          <cell r="T13" t="str">
            <v>1 A 00 001 90</v>
          </cell>
          <cell r="U13" t="str">
            <v xml:space="preserve"> Transporte comercial c/ carroc. rodov. não pav.</v>
          </cell>
          <cell r="V13" t="str">
            <v>tkm</v>
          </cell>
          <cell r="W13">
            <v>0.43</v>
          </cell>
        </row>
        <row r="14">
          <cell r="T14" t="str">
            <v>1 A 00 001 91</v>
          </cell>
          <cell r="U14" t="str">
            <v xml:space="preserve"> Transporte comercial c/ basc. 10m3 rod. não pav.</v>
          </cell>
          <cell r="V14" t="str">
            <v>tkm</v>
          </cell>
          <cell r="W14">
            <v>0.44</v>
          </cell>
        </row>
        <row r="15">
          <cell r="T15" t="str">
            <v>1 A 00 002 00</v>
          </cell>
          <cell r="U15" t="str">
            <v xml:space="preserve"> Transporte local c/ basc. 5m3 rodov. pav. </v>
          </cell>
          <cell r="V15" t="str">
            <v>tkm</v>
          </cell>
          <cell r="W15">
            <v>0.51</v>
          </cell>
        </row>
        <row r="16">
          <cell r="T16" t="str">
            <v>1 A 00 002 03</v>
          </cell>
          <cell r="U16" t="str">
            <v xml:space="preserve"> Transp. local material para remendos </v>
          </cell>
          <cell r="V16" t="str">
            <v>tkm</v>
          </cell>
          <cell r="W16">
            <v>1.1000000000000001</v>
          </cell>
        </row>
        <row r="17">
          <cell r="T17" t="str">
            <v>1 A 00 002 05</v>
          </cell>
          <cell r="U17" t="str">
            <v xml:space="preserve"> Transp. local c/ basc. 10m3 rodov. pav. (const) </v>
          </cell>
          <cell r="V17" t="str">
            <v>tkm</v>
          </cell>
          <cell r="W17">
            <v>0.44</v>
          </cell>
        </row>
        <row r="18">
          <cell r="T18" t="str">
            <v>1 A 00 002 06</v>
          </cell>
          <cell r="U18" t="str">
            <v xml:space="preserve"> Transp. local c/ basc. 10m3 rodov. pav. (consv) </v>
          </cell>
          <cell r="V18" t="str">
            <v>tkm</v>
          </cell>
          <cell r="W18">
            <v>0.51</v>
          </cell>
        </row>
        <row r="19">
          <cell r="T19" t="str">
            <v>1 A 00 002 07</v>
          </cell>
          <cell r="U19" t="str">
            <v xml:space="preserve"> Transp. local c/ basc. 10m3 rodov. pav. (restr) </v>
          </cell>
          <cell r="V19" t="str">
            <v>tkm</v>
          </cell>
          <cell r="W19">
            <v>0.49</v>
          </cell>
        </row>
        <row r="20">
          <cell r="T20" t="str">
            <v>1 A 00 002 08</v>
          </cell>
          <cell r="U20" t="str">
            <v xml:space="preserve"> Transporte local c/ basc. p/ rocha rodov. pav.</v>
          </cell>
          <cell r="V20" t="str">
            <v>tkm</v>
          </cell>
          <cell r="W20">
            <v>0.61</v>
          </cell>
        </row>
        <row r="21">
          <cell r="T21" t="str">
            <v>1 A 00 002 40</v>
          </cell>
          <cell r="U21" t="str">
            <v xml:space="preserve"> Transporte local c/ carroceria 15 t rodov. pav. </v>
          </cell>
          <cell r="V21" t="str">
            <v>tkm</v>
          </cell>
          <cell r="W21">
            <v>0.54</v>
          </cell>
        </row>
        <row r="22">
          <cell r="T22" t="str">
            <v>1 A 00 002 41</v>
          </cell>
          <cell r="U22" t="str">
            <v xml:space="preserve"> Transporte local c/ carroceria 4t rodov. pav.</v>
          </cell>
          <cell r="V22" t="str">
            <v>tkm</v>
          </cell>
          <cell r="W22">
            <v>0.71</v>
          </cell>
        </row>
        <row r="23">
          <cell r="T23" t="str">
            <v>1 A 00 002 50</v>
          </cell>
          <cell r="U23" t="str">
            <v xml:space="preserve"> Transporte local c/ betoneira rodov. pav. </v>
          </cell>
          <cell r="V23" t="str">
            <v>tkm</v>
          </cell>
          <cell r="W23">
            <v>0.65</v>
          </cell>
        </row>
        <row r="24">
          <cell r="T24" t="str">
            <v>1 A 00 002 60</v>
          </cell>
          <cell r="U24" t="str">
            <v xml:space="preserve"> Transp. local c/ carroceria c/ guind. rodov. pav. </v>
          </cell>
          <cell r="V24" t="str">
            <v>tkm</v>
          </cell>
          <cell r="W24">
            <v>0.73</v>
          </cell>
        </row>
        <row r="25">
          <cell r="T25" t="str">
            <v>1 A 00 002 90</v>
          </cell>
          <cell r="U25" t="str">
            <v xml:space="preserve"> Transporte comercial c/ carroceria rodov. pav.</v>
          </cell>
          <cell r="V25" t="str">
            <v>tkm</v>
          </cell>
          <cell r="W25">
            <v>0.28999999999999998</v>
          </cell>
        </row>
        <row r="26">
          <cell r="T26" t="str">
            <v>1 A 00 002 91</v>
          </cell>
          <cell r="U26" t="str">
            <v xml:space="preserve"> Transporte comercial c/ basc. 10m3 rod. pav. </v>
          </cell>
          <cell r="V26" t="str">
            <v>tkm</v>
          </cell>
          <cell r="W26">
            <v>0.28999999999999998</v>
          </cell>
        </row>
        <row r="27">
          <cell r="T27" t="str">
            <v>1 A 00 102 00</v>
          </cell>
          <cell r="U27" t="str">
            <v xml:space="preserve"> Transporte local de material betuminoso </v>
          </cell>
          <cell r="V27" t="str">
            <v>tkm</v>
          </cell>
          <cell r="W27">
            <v>1.02</v>
          </cell>
        </row>
        <row r="28">
          <cell r="T28" t="str">
            <v>1 A 00 112 90</v>
          </cell>
          <cell r="U28" t="str">
            <v xml:space="preserve"> Transporte comercial material betuminoso a quente</v>
          </cell>
          <cell r="V28" t="str">
            <v>tkm</v>
          </cell>
          <cell r="W28">
            <v>0</v>
          </cell>
        </row>
        <row r="29">
          <cell r="T29" t="str">
            <v>1 A 00 112 91</v>
          </cell>
          <cell r="U29" t="str">
            <v xml:space="preserve"> Transporte comercial material betuminoso a frio</v>
          </cell>
          <cell r="V29" t="str">
            <v>tkm</v>
          </cell>
          <cell r="W29">
            <v>0</v>
          </cell>
        </row>
        <row r="30">
          <cell r="T30" t="str">
            <v>1 A 00 201 70</v>
          </cell>
          <cell r="U30" t="str">
            <v xml:space="preserve"> Transp. local água c/ cam. tanque rodov. não pav.</v>
          </cell>
          <cell r="V30" t="str">
            <v>tkm</v>
          </cell>
          <cell r="W30">
            <v>0.8</v>
          </cell>
        </row>
        <row r="31">
          <cell r="T31" t="str">
            <v>1 A 00 202 70</v>
          </cell>
          <cell r="U31" t="str">
            <v xml:space="preserve"> Transp. local de água c/ cam. tanque rodov. pav.</v>
          </cell>
          <cell r="V31" t="str">
            <v>tkm</v>
          </cell>
          <cell r="W31">
            <v>0.6</v>
          </cell>
        </row>
        <row r="32">
          <cell r="T32" t="str">
            <v>1 A 00 301 00</v>
          </cell>
          <cell r="U32" t="str">
            <v xml:space="preserve"> Fornecimento de Aço CA-25</v>
          </cell>
          <cell r="V32" t="str">
            <v>kg</v>
          </cell>
          <cell r="W32">
            <v>4.3899999999999997</v>
          </cell>
        </row>
        <row r="33">
          <cell r="T33" t="str">
            <v>1 A 00 302 00</v>
          </cell>
          <cell r="U33" t="str">
            <v xml:space="preserve"> Fornecimento de Aço CA-50 </v>
          </cell>
          <cell r="V33" t="str">
            <v>kg</v>
          </cell>
          <cell r="W33">
            <v>4.6399999999999997</v>
          </cell>
        </row>
        <row r="34">
          <cell r="T34" t="str">
            <v>1 A 00 303 00</v>
          </cell>
          <cell r="U34" t="str">
            <v xml:space="preserve"> Fornecimento de Aço CA-60 </v>
          </cell>
          <cell r="V34" t="str">
            <v>kg</v>
          </cell>
          <cell r="W34">
            <v>4.97</v>
          </cell>
        </row>
        <row r="35">
          <cell r="T35" t="str">
            <v>1 A 00 716 00</v>
          </cell>
          <cell r="U35" t="str">
            <v xml:space="preserve"> Areia comercial </v>
          </cell>
          <cell r="V35" t="str">
            <v>m3</v>
          </cell>
          <cell r="W35">
            <v>28.33</v>
          </cell>
        </row>
        <row r="36">
          <cell r="T36" t="str">
            <v>1 A 00 717 00</v>
          </cell>
          <cell r="U36" t="str">
            <v xml:space="preserve"> Brita Comercial </v>
          </cell>
          <cell r="V36" t="str">
            <v>m3</v>
          </cell>
          <cell r="W36">
            <v>38</v>
          </cell>
        </row>
        <row r="37">
          <cell r="T37" t="str">
            <v>1 A 00 901 01</v>
          </cell>
          <cell r="U37" t="str">
            <v xml:space="preserve"> Alvenaria de pedra argamassada </v>
          </cell>
          <cell r="V37" t="str">
            <v>m3</v>
          </cell>
          <cell r="W37">
            <v>146.53</v>
          </cell>
        </row>
        <row r="38">
          <cell r="T38" t="str">
            <v>1 A 00 901 51</v>
          </cell>
          <cell r="U38" t="str">
            <v xml:space="preserve"> Alvenaria de pedra argamassada AC/PC </v>
          </cell>
          <cell r="V38" t="str">
            <v>m3</v>
          </cell>
          <cell r="W38">
            <v>159.19999999999999</v>
          </cell>
        </row>
        <row r="39">
          <cell r="T39" t="str">
            <v>1 A 00 902 01</v>
          </cell>
          <cell r="U39" t="str">
            <v xml:space="preserve"> Alvenaria de tijolos </v>
          </cell>
          <cell r="V39" t="str">
            <v>m2</v>
          </cell>
          <cell r="W39">
            <v>38.049999999999997</v>
          </cell>
        </row>
        <row r="40">
          <cell r="T40" t="str">
            <v>1 A 00 902 51</v>
          </cell>
          <cell r="U40" t="str">
            <v xml:space="preserve"> Alvenaria de tijolos AC </v>
          </cell>
          <cell r="V40" t="str">
            <v>m2</v>
          </cell>
          <cell r="W40">
            <v>38.880000000000003</v>
          </cell>
        </row>
        <row r="41">
          <cell r="T41" t="str">
            <v>1 A 00 903 01</v>
          </cell>
          <cell r="U41" t="str">
            <v xml:space="preserve"> Dentes para bueiros duplos D=1,00 m </v>
          </cell>
          <cell r="V41" t="str">
            <v>und</v>
          </cell>
          <cell r="W41">
            <v>109.03</v>
          </cell>
        </row>
        <row r="42">
          <cell r="T42" t="str">
            <v>1 A 00 903 51</v>
          </cell>
          <cell r="U42" t="str">
            <v xml:space="preserve"> Dentes para bueiros duplos D=1,00 m AC/BC/PC </v>
          </cell>
          <cell r="V42" t="str">
            <v>und</v>
          </cell>
          <cell r="W42">
            <v>120.4</v>
          </cell>
        </row>
        <row r="43">
          <cell r="T43" t="str">
            <v>1 A 00 904 01</v>
          </cell>
          <cell r="U43" t="str">
            <v xml:space="preserve"> Dentes para bueiros duplos D=1,20 m </v>
          </cell>
          <cell r="V43" t="str">
            <v>und</v>
          </cell>
          <cell r="W43">
            <v>122.24</v>
          </cell>
        </row>
        <row r="44">
          <cell r="T44" t="str">
            <v>1 A 00 904 51</v>
          </cell>
          <cell r="U44" t="str">
            <v xml:space="preserve"> Dentes para bueiros duplos D=1,20 m AC/BC/PC </v>
          </cell>
          <cell r="V44" t="str">
            <v>und</v>
          </cell>
          <cell r="W44">
            <v>135.34</v>
          </cell>
        </row>
        <row r="45">
          <cell r="T45" t="str">
            <v>1 A 00 905 01</v>
          </cell>
          <cell r="U45" t="str">
            <v xml:space="preserve"> Dentes para bueiros duplos D=1,50 m</v>
          </cell>
          <cell r="V45" t="str">
            <v>und</v>
          </cell>
          <cell r="W45">
            <v>153.41999999999999</v>
          </cell>
        </row>
        <row r="46">
          <cell r="T46" t="str">
            <v>1 A 00 905 51</v>
          </cell>
          <cell r="U46" t="str">
            <v xml:space="preserve"> Dentes para bueiros duplos D=1,50 m AC/BC/PC </v>
          </cell>
          <cell r="V46" t="str">
            <v>und</v>
          </cell>
          <cell r="W46">
            <v>169.05</v>
          </cell>
        </row>
        <row r="47">
          <cell r="T47" t="str">
            <v>1 A 00 906 01</v>
          </cell>
          <cell r="U47" t="str">
            <v xml:space="preserve"> Dentes para bueiros simples D=0,60 m </v>
          </cell>
          <cell r="V47" t="str">
            <v>und</v>
          </cell>
          <cell r="W47">
            <v>36.950000000000003</v>
          </cell>
        </row>
        <row r="48">
          <cell r="T48" t="str">
            <v>1 A 00 906 51</v>
          </cell>
          <cell r="U48" t="str">
            <v xml:space="preserve"> Dentes para bueiros simples D=0,60 m AC/BC/PC </v>
          </cell>
          <cell r="V48" t="str">
            <v>und</v>
          </cell>
          <cell r="W48">
            <v>40.75</v>
          </cell>
        </row>
        <row r="49">
          <cell r="T49" t="str">
            <v>1 A 00 907 01</v>
          </cell>
          <cell r="U49" t="str">
            <v xml:space="preserve"> Dentes para bueiros simples D=0,80 m </v>
          </cell>
          <cell r="V49" t="str">
            <v>und</v>
          </cell>
          <cell r="W49">
            <v>46.03</v>
          </cell>
        </row>
        <row r="50">
          <cell r="T50" t="str">
            <v>1 A 00 907 51</v>
          </cell>
          <cell r="U50" t="str">
            <v xml:space="preserve"> Dentes para bueiros simples D=0,80 m AC/BC/PC </v>
          </cell>
          <cell r="V50" t="str">
            <v>und</v>
          </cell>
          <cell r="W50">
            <v>50.77</v>
          </cell>
        </row>
        <row r="51">
          <cell r="T51" t="str">
            <v>1 A 00 908 01</v>
          </cell>
          <cell r="U51" t="str">
            <v xml:space="preserve"> Dentes para bueiros simples D=1,00 m </v>
          </cell>
          <cell r="V51" t="str">
            <v>und</v>
          </cell>
          <cell r="W51">
            <v>54.43</v>
          </cell>
        </row>
        <row r="52">
          <cell r="T52" t="str">
            <v>1 A 00 908 51</v>
          </cell>
          <cell r="U52" t="str">
            <v xml:space="preserve"> Dentes para bueiros simples D=1,00 m AC/BC/PC </v>
          </cell>
          <cell r="V52" t="str">
            <v>und</v>
          </cell>
          <cell r="W52">
            <v>60.1</v>
          </cell>
        </row>
        <row r="53">
          <cell r="T53" t="str">
            <v>1 A 00 909 01</v>
          </cell>
          <cell r="U53" t="str">
            <v xml:space="preserve"> Dentes para bueiros simples D=1,20 m </v>
          </cell>
          <cell r="V53" t="str">
            <v>und</v>
          </cell>
          <cell r="W53">
            <v>61.2</v>
          </cell>
        </row>
        <row r="54">
          <cell r="T54" t="str">
            <v>1 A 00 909 51</v>
          </cell>
          <cell r="U54" t="str">
            <v xml:space="preserve"> Dentes para bueiros simples D=1,20 m AC/BC/PC </v>
          </cell>
          <cell r="V54" t="str">
            <v>und</v>
          </cell>
          <cell r="W54">
            <v>67.760000000000005</v>
          </cell>
        </row>
        <row r="55">
          <cell r="T55" t="str">
            <v>1 A 00 910 01</v>
          </cell>
          <cell r="U55" t="str">
            <v xml:space="preserve"> Dentes para bueiros simples D=1,50 m </v>
          </cell>
          <cell r="V55" t="str">
            <v>und</v>
          </cell>
          <cell r="W55">
            <v>80.239999999999995</v>
          </cell>
        </row>
        <row r="56">
          <cell r="T56" t="str">
            <v>1 A 00 910 51</v>
          </cell>
          <cell r="U56" t="str">
            <v xml:space="preserve"> Dentes para bueiros simples D=1,50 m AC/BC/PC </v>
          </cell>
          <cell r="V56" t="str">
            <v>und</v>
          </cell>
          <cell r="W56">
            <v>88.05</v>
          </cell>
        </row>
        <row r="57">
          <cell r="T57" t="str">
            <v>1 A 00 911 01</v>
          </cell>
          <cell r="U57" t="str">
            <v xml:space="preserve"> Dentes para bueiros triplos D=1,00 m </v>
          </cell>
          <cell r="V57" t="str">
            <v>und</v>
          </cell>
          <cell r="W57">
            <v>157.66</v>
          </cell>
        </row>
        <row r="58">
          <cell r="T58" t="str">
            <v>1 A 00 911 51</v>
          </cell>
          <cell r="U58" t="str">
            <v xml:space="preserve"> Dentes para bueiros triplos D=1,00 m AC/BC/PC </v>
          </cell>
          <cell r="V58" t="str">
            <v>und</v>
          </cell>
          <cell r="W58">
            <v>174.7</v>
          </cell>
        </row>
        <row r="59">
          <cell r="T59" t="str">
            <v>1 A 00 912 01</v>
          </cell>
          <cell r="U59" t="str">
            <v xml:space="preserve"> Dentes para bueiros triplos D=1,20 m </v>
          </cell>
          <cell r="V59" t="str">
            <v>und</v>
          </cell>
          <cell r="W59">
            <v>183.44</v>
          </cell>
        </row>
        <row r="60">
          <cell r="T60" t="str">
            <v>1 A 00 912 51</v>
          </cell>
          <cell r="U60" t="str">
            <v xml:space="preserve"> Dentes para bueiros triplos D=1,20 m AC/BC/PC </v>
          </cell>
          <cell r="V60" t="str">
            <v>und</v>
          </cell>
          <cell r="W60">
            <v>203.1</v>
          </cell>
        </row>
        <row r="61">
          <cell r="T61" t="str">
            <v>1 A 00 913 01</v>
          </cell>
          <cell r="U61" t="str">
            <v xml:space="preserve"> Dentes para bueiros triplos D=1,50 m </v>
          </cell>
          <cell r="V61" t="str">
            <v>und</v>
          </cell>
          <cell r="W61">
            <v>225.77</v>
          </cell>
        </row>
        <row r="62">
          <cell r="T62" t="str">
            <v>1 A 00 913 51</v>
          </cell>
          <cell r="U62" t="str">
            <v xml:space="preserve"> Dentes para bueiros triplos D=1,50 m AC/BC/PC </v>
          </cell>
          <cell r="V62" t="str">
            <v>und</v>
          </cell>
          <cell r="W62">
            <v>249.2</v>
          </cell>
        </row>
        <row r="63">
          <cell r="T63" t="str">
            <v>1 A 00 961 00</v>
          </cell>
          <cell r="U63" t="str">
            <v xml:space="preserve"> Peças de Desgaste do Britador 30m3/h </v>
          </cell>
          <cell r="V63" t="str">
            <v>cjh</v>
          </cell>
          <cell r="W63">
            <v>46.08</v>
          </cell>
        </row>
        <row r="64">
          <cell r="T64" t="str">
            <v>1 A 00 962 00</v>
          </cell>
          <cell r="U64" t="str">
            <v xml:space="preserve"> Peças de Desgaste do Britador 9 a 20m3/h </v>
          </cell>
          <cell r="V64" t="str">
            <v>cjh</v>
          </cell>
          <cell r="W64">
            <v>25.42</v>
          </cell>
        </row>
        <row r="65">
          <cell r="T65" t="str">
            <v>1 A 00 963 00</v>
          </cell>
          <cell r="U65" t="str">
            <v xml:space="preserve"> Peças de Desgaste do Britador 80m3/h </v>
          </cell>
          <cell r="V65" t="str">
            <v>cjh</v>
          </cell>
          <cell r="W65">
            <v>119.41</v>
          </cell>
        </row>
        <row r="66">
          <cell r="T66" t="str">
            <v>1 A 00 964 00</v>
          </cell>
          <cell r="U66" t="str">
            <v xml:space="preserve"> Peças de desgaste britador prod. de rachão </v>
          </cell>
          <cell r="V66" t="str">
            <v>cjh</v>
          </cell>
          <cell r="W66">
            <v>37.33</v>
          </cell>
        </row>
        <row r="67">
          <cell r="T67" t="str">
            <v>1 A 00 999 06</v>
          </cell>
          <cell r="U67" t="str">
            <v xml:space="preserve"> Solo local / selo de argila apiloado </v>
          </cell>
          <cell r="V67" t="str">
            <v>m3</v>
          </cell>
          <cell r="W67">
            <v>13.48</v>
          </cell>
        </row>
        <row r="68">
          <cell r="T68" t="str">
            <v>1 A 01 100 01</v>
          </cell>
          <cell r="U68" t="str">
            <v xml:space="preserve"> Limpeza camada vegetal em jazida (const e restr.) </v>
          </cell>
          <cell r="V68" t="str">
            <v>m2</v>
          </cell>
          <cell r="W68">
            <v>0.37</v>
          </cell>
        </row>
        <row r="69">
          <cell r="T69" t="str">
            <v>1 A 01 100 02</v>
          </cell>
          <cell r="U69" t="str">
            <v xml:space="preserve"> Limpeza de camada vegetal em jazida (consv) </v>
          </cell>
          <cell r="V69" t="str">
            <v>m2</v>
          </cell>
          <cell r="W69">
            <v>0.73</v>
          </cell>
        </row>
        <row r="70">
          <cell r="T70" t="str">
            <v>1 A 01 105 01</v>
          </cell>
          <cell r="U70" t="str">
            <v xml:space="preserve"> Expurgo de jazida (const e restr) </v>
          </cell>
          <cell r="V70" t="str">
            <v>m3</v>
          </cell>
          <cell r="W70">
            <v>1.98</v>
          </cell>
        </row>
        <row r="71">
          <cell r="T71" t="str">
            <v>1 A 01 105 02</v>
          </cell>
          <cell r="U71" t="str">
            <v xml:space="preserve"> Expurgo de jazida (consv) </v>
          </cell>
          <cell r="V71" t="str">
            <v>m3</v>
          </cell>
          <cell r="W71">
            <v>3.93</v>
          </cell>
        </row>
        <row r="72">
          <cell r="T72" t="str">
            <v>1 A 01 111 00</v>
          </cell>
          <cell r="U72" t="str">
            <v xml:space="preserve"> Material de base (conserv) </v>
          </cell>
          <cell r="V72" t="str">
            <v>m3</v>
          </cell>
          <cell r="W72">
            <v>0</v>
          </cell>
        </row>
        <row r="73">
          <cell r="T73" t="str">
            <v>1 A 01 111 01</v>
          </cell>
          <cell r="U73" t="str">
            <v xml:space="preserve"> Esc. e carga material de jazida (consv) </v>
          </cell>
          <cell r="V73" t="str">
            <v>m3</v>
          </cell>
          <cell r="W73">
            <v>7.31</v>
          </cell>
        </row>
        <row r="74">
          <cell r="T74" t="str">
            <v>1 A 01 120 01</v>
          </cell>
          <cell r="U74" t="str">
            <v xml:space="preserve"> Escav. e carga de mater. de jazida(const e restr) </v>
          </cell>
          <cell r="V74" t="str">
            <v>m3</v>
          </cell>
          <cell r="W74">
            <v>3.9</v>
          </cell>
        </row>
        <row r="75">
          <cell r="T75" t="str">
            <v>1 A 01 150 01</v>
          </cell>
          <cell r="U75" t="str">
            <v xml:space="preserve"> Rocha p/ britagem c/ perfur. sobre esteira </v>
          </cell>
          <cell r="V75" t="str">
            <v>m3</v>
          </cell>
          <cell r="W75">
            <v>24</v>
          </cell>
        </row>
        <row r="76">
          <cell r="T76" t="str">
            <v>1 A 01 150 02</v>
          </cell>
          <cell r="U76" t="str">
            <v xml:space="preserve"> Rocha p/ britagem com perfuratriz manual </v>
          </cell>
          <cell r="V76" t="str">
            <v>m3</v>
          </cell>
          <cell r="W76">
            <v>23.79</v>
          </cell>
        </row>
        <row r="77">
          <cell r="T77" t="str">
            <v>1 A 01 155 01</v>
          </cell>
          <cell r="U77" t="str">
            <v xml:space="preserve"> Rachão ou pedra-de-mão produzidos-(const e rest) </v>
          </cell>
          <cell r="V77" t="str">
            <v>m3</v>
          </cell>
          <cell r="W77">
            <v>19.809999999999999</v>
          </cell>
        </row>
        <row r="78">
          <cell r="T78" t="str">
            <v>1 A 01 155 51</v>
          </cell>
          <cell r="U78" t="str">
            <v xml:space="preserve"> Rachão ou pedra-de-mão comercial (cont e rest)/ PC</v>
          </cell>
          <cell r="V78" t="str">
            <v>m3</v>
          </cell>
          <cell r="W78">
            <v>25</v>
          </cell>
        </row>
        <row r="79">
          <cell r="T79" t="str">
            <v>1 A 01 170 01</v>
          </cell>
          <cell r="U79" t="str">
            <v xml:space="preserve"> Areia extraída com escavadeira hidráulica </v>
          </cell>
          <cell r="V79" t="str">
            <v>m3</v>
          </cell>
          <cell r="W79">
            <v>6.16</v>
          </cell>
        </row>
        <row r="80">
          <cell r="T80" t="str">
            <v>1 A 01 170 02</v>
          </cell>
          <cell r="U80" t="str">
            <v xml:space="preserve"> Areia extraída com trator e carregadeira </v>
          </cell>
          <cell r="V80" t="str">
            <v>m3</v>
          </cell>
          <cell r="W80">
            <v>5.16</v>
          </cell>
        </row>
        <row r="81">
          <cell r="T81" t="str">
            <v>1 A 01 170 03</v>
          </cell>
          <cell r="U81" t="str">
            <v xml:space="preserve"> Areia extraída com draga de sucção (tipo bomba) </v>
          </cell>
          <cell r="V81" t="str">
            <v>m3</v>
          </cell>
          <cell r="W81">
            <v>20.56</v>
          </cell>
        </row>
        <row r="82">
          <cell r="T82" t="str">
            <v>1 A 01 200 01</v>
          </cell>
          <cell r="U82" t="str">
            <v xml:space="preserve"> Brita produzida em central de britagem de 80 m3/h </v>
          </cell>
          <cell r="V82" t="str">
            <v>m3</v>
          </cell>
          <cell r="W82">
            <v>23.65</v>
          </cell>
        </row>
        <row r="83">
          <cell r="T83" t="str">
            <v>1 A 01 200 02</v>
          </cell>
          <cell r="U83" t="str">
            <v xml:space="preserve"> Brita produzida em central de britagem de 30 m3/h</v>
          </cell>
          <cell r="V83" t="str">
            <v>m3</v>
          </cell>
          <cell r="W83">
            <v>29.9</v>
          </cell>
        </row>
        <row r="84">
          <cell r="T84" t="str">
            <v>1 A 01 200 04</v>
          </cell>
          <cell r="U84" t="str">
            <v xml:space="preserve"> Pedra de mão produzida manualmente (consv) </v>
          </cell>
          <cell r="V84" t="str">
            <v>m3</v>
          </cell>
          <cell r="W84">
            <v>36.71</v>
          </cell>
        </row>
        <row r="85">
          <cell r="T85" t="str">
            <v>1 A 01 390 02</v>
          </cell>
          <cell r="U85" t="str">
            <v xml:space="preserve"> Usinagem de CBUQ (capa de rolamento) </v>
          </cell>
          <cell r="V85" t="str">
            <v>t</v>
          </cell>
          <cell r="W85">
            <v>36.840000000000003</v>
          </cell>
        </row>
        <row r="86">
          <cell r="T86" t="str">
            <v>1 A 01 390 03</v>
          </cell>
          <cell r="U86" t="str">
            <v xml:space="preserve"> Usinagem de CBUQ (binder) </v>
          </cell>
          <cell r="V86" t="str">
            <v>t</v>
          </cell>
          <cell r="W86">
            <v>31.88</v>
          </cell>
        </row>
        <row r="87">
          <cell r="T87" t="str">
            <v>1 A 01 390 52</v>
          </cell>
          <cell r="U87" t="str">
            <v xml:space="preserve"> Usinagem de CBUQ (capa de rolamento) AC/BC</v>
          </cell>
          <cell r="V87" t="str">
            <v>t</v>
          </cell>
          <cell r="W87">
            <v>46.82</v>
          </cell>
        </row>
        <row r="88">
          <cell r="T88" t="str">
            <v>1 A 01 390 53</v>
          </cell>
          <cell r="U88" t="str">
            <v xml:space="preserve"> Usinagem de CBUQ (binder) AC/BC</v>
          </cell>
          <cell r="V88" t="str">
            <v>t</v>
          </cell>
          <cell r="W88">
            <v>42.23</v>
          </cell>
        </row>
        <row r="89">
          <cell r="T89" t="str">
            <v>1 A 01 391 02</v>
          </cell>
          <cell r="U89" t="str">
            <v xml:space="preserve"> Usinagem de areia-asfalto</v>
          </cell>
          <cell r="V89" t="str">
            <v>t</v>
          </cell>
          <cell r="W89">
            <v>41.76</v>
          </cell>
        </row>
        <row r="90">
          <cell r="T90" t="str">
            <v>1 A 01 391 52</v>
          </cell>
          <cell r="U90" t="str">
            <v xml:space="preserve"> Usinagem de areia-asfalto AC</v>
          </cell>
          <cell r="V90" t="str">
            <v>t</v>
          </cell>
          <cell r="W90">
            <v>57.73</v>
          </cell>
        </row>
        <row r="91">
          <cell r="T91" t="str">
            <v>1 A 01 395 01</v>
          </cell>
          <cell r="U91" t="str">
            <v xml:space="preserve"> Usinagem de brita graduada</v>
          </cell>
          <cell r="V91" t="str">
            <v>m3</v>
          </cell>
          <cell r="W91">
            <v>41.06</v>
          </cell>
        </row>
        <row r="92">
          <cell r="T92" t="str">
            <v>1 A 01 395 02</v>
          </cell>
          <cell r="U92" t="str">
            <v xml:space="preserve"> Usinagem de solo-brita</v>
          </cell>
          <cell r="V92" t="str">
            <v>m3</v>
          </cell>
          <cell r="W92">
            <v>22.69</v>
          </cell>
        </row>
        <row r="93">
          <cell r="T93" t="str">
            <v>1 A 01 395 51</v>
          </cell>
          <cell r="U93" t="str">
            <v xml:space="preserve"> Usinagem de brita graduada BC </v>
          </cell>
          <cell r="V93" t="str">
            <v>m3</v>
          </cell>
          <cell r="W93">
            <v>64.02</v>
          </cell>
        </row>
        <row r="94">
          <cell r="T94" t="str">
            <v>1 A 01 395 52</v>
          </cell>
          <cell r="U94" t="str">
            <v xml:space="preserve"> Usinagem de solo-brita BC </v>
          </cell>
          <cell r="V94" t="str">
            <v>m3</v>
          </cell>
          <cell r="W94">
            <v>31.87</v>
          </cell>
        </row>
        <row r="95">
          <cell r="T95" t="str">
            <v>1 A 01 396 01</v>
          </cell>
          <cell r="U95" t="str">
            <v xml:space="preserve"> Usinagem de solo-cimento</v>
          </cell>
          <cell r="V95" t="str">
            <v>m3</v>
          </cell>
          <cell r="W95">
            <v>78.739999999999995</v>
          </cell>
        </row>
        <row r="96">
          <cell r="T96" t="str">
            <v>1 A 01 396 02</v>
          </cell>
          <cell r="U96" t="str">
            <v xml:space="preserve"> Usinagem de solo melhorado com cimento.</v>
          </cell>
          <cell r="V96" t="str">
            <v>m3</v>
          </cell>
          <cell r="W96">
            <v>43.31</v>
          </cell>
        </row>
        <row r="97">
          <cell r="T97" t="str">
            <v>1 A 01 397 02</v>
          </cell>
          <cell r="U97" t="str">
            <v xml:space="preserve"> Usinagem de P.M.F. </v>
          </cell>
          <cell r="V97" t="str">
            <v>m3</v>
          </cell>
          <cell r="W97">
            <v>40.01</v>
          </cell>
        </row>
        <row r="98">
          <cell r="T98" t="str">
            <v>1 A 01 397 52</v>
          </cell>
          <cell r="U98" t="str">
            <v xml:space="preserve"> Usinagem de P.M.F. AC/BC</v>
          </cell>
          <cell r="V98" t="str">
            <v>m3</v>
          </cell>
          <cell r="W98">
            <v>62.08</v>
          </cell>
        </row>
        <row r="99">
          <cell r="T99" t="str">
            <v>1 A 01 398 02</v>
          </cell>
          <cell r="U99" t="str">
            <v xml:space="preserve"> Usinagem de CBUQ p/ reciclagem em usina fixa. </v>
          </cell>
          <cell r="V99" t="str">
            <v>t</v>
          </cell>
          <cell r="W99">
            <v>27.39</v>
          </cell>
        </row>
        <row r="100">
          <cell r="T100" t="str">
            <v>1 A 01 398 52</v>
          </cell>
          <cell r="U100" t="str">
            <v xml:space="preserve"> Usinagem de CBUQ p/ reciclagem em usina fixa BC </v>
          </cell>
          <cell r="V100" t="str">
            <v>t</v>
          </cell>
          <cell r="W100">
            <v>32.06</v>
          </cell>
        </row>
        <row r="101">
          <cell r="T101" t="str">
            <v>1 A 01 401 01</v>
          </cell>
          <cell r="U101" t="str">
            <v xml:space="preserve"> Fôrma comum de madeira </v>
          </cell>
          <cell r="V101" t="str">
            <v>m2</v>
          </cell>
          <cell r="W101">
            <v>41.37</v>
          </cell>
        </row>
        <row r="102">
          <cell r="T102" t="str">
            <v>1 A 01 402 01</v>
          </cell>
          <cell r="U102" t="str">
            <v xml:space="preserve"> Fôrma de placa compensada resinada </v>
          </cell>
          <cell r="V102" t="str">
            <v>m2</v>
          </cell>
          <cell r="W102">
            <v>35.700000000000003</v>
          </cell>
        </row>
        <row r="103">
          <cell r="T103" t="str">
            <v>1 A 01 403 01</v>
          </cell>
          <cell r="U103" t="str">
            <v xml:space="preserve"> Fôrma de placa compensada plastificada </v>
          </cell>
          <cell r="V103" t="str">
            <v>m2</v>
          </cell>
          <cell r="W103">
            <v>39.67</v>
          </cell>
        </row>
        <row r="104">
          <cell r="T104" t="str">
            <v>1 A 01 404 01</v>
          </cell>
          <cell r="U104" t="str">
            <v xml:space="preserve"> Fôrma para tubulão</v>
          </cell>
          <cell r="V104" t="str">
            <v>m2</v>
          </cell>
          <cell r="W104">
            <v>27.19</v>
          </cell>
        </row>
        <row r="105">
          <cell r="T105" t="str">
            <v>1 A 01 405 01</v>
          </cell>
          <cell r="U105" t="str">
            <v xml:space="preserve"> Andaime de madeira</v>
          </cell>
          <cell r="V105" t="str">
            <v>m3</v>
          </cell>
          <cell r="W105">
            <v>14.65</v>
          </cell>
        </row>
        <row r="106">
          <cell r="T106" t="str">
            <v>1 A 01 407 01</v>
          </cell>
          <cell r="U106" t="str">
            <v xml:space="preserve"> Confecção e lançam. de concreto magro em betoneira </v>
          </cell>
          <cell r="V106" t="str">
            <v>m3</v>
          </cell>
          <cell r="W106">
            <v>174.52</v>
          </cell>
        </row>
        <row r="107">
          <cell r="T107" t="str">
            <v>1 A 01 407 51</v>
          </cell>
          <cell r="U107" t="str">
            <v xml:space="preserve"> Conf.e lanç. de concreto magro em betoneira AC/BC </v>
          </cell>
          <cell r="V107" t="str">
            <v>m3</v>
          </cell>
          <cell r="W107">
            <v>200.88</v>
          </cell>
        </row>
        <row r="108">
          <cell r="T108" t="str">
            <v>1 A 01 410 01</v>
          </cell>
          <cell r="U108" t="str">
            <v xml:space="preserve"> Concreto fck=10MPa contr raz uso geral conf e lanç </v>
          </cell>
          <cell r="V108" t="str">
            <v>m3</v>
          </cell>
          <cell r="W108">
            <v>190.42</v>
          </cell>
        </row>
        <row r="109">
          <cell r="T109" t="str">
            <v>1 A 01 410 51</v>
          </cell>
          <cell r="U109" t="str">
            <v xml:space="preserve"> Concr.fck=10MPa c.raz uso ger conf/lanç AC/BC </v>
          </cell>
          <cell r="V109" t="str">
            <v>m3</v>
          </cell>
          <cell r="W109">
            <v>223.76</v>
          </cell>
        </row>
        <row r="110">
          <cell r="T110" t="str">
            <v>1 A 01 412 01</v>
          </cell>
          <cell r="U110" t="str">
            <v xml:space="preserve"> Concreto fck=15MPa contr raz uso geral conf e lanç</v>
          </cell>
          <cell r="V110" t="str">
            <v>m3</v>
          </cell>
          <cell r="W110">
            <v>206.24</v>
          </cell>
        </row>
        <row r="111">
          <cell r="T111" t="str">
            <v>1 A 01 412 51</v>
          </cell>
          <cell r="U111" t="str">
            <v xml:space="preserve"> Concr.fck=15MPa c.raz uso ger conf/lanç AC/BC </v>
          </cell>
          <cell r="V111" t="str">
            <v>m3</v>
          </cell>
          <cell r="W111">
            <v>238.91</v>
          </cell>
        </row>
        <row r="112">
          <cell r="T112" t="str">
            <v>1 A 01 415 01</v>
          </cell>
          <cell r="U112" t="str">
            <v xml:space="preserve"> Concr estr fck=15MPa contr raz uso ger conf e lanç </v>
          </cell>
          <cell r="V112" t="str">
            <v>m3</v>
          </cell>
          <cell r="W112">
            <v>206.24</v>
          </cell>
        </row>
        <row r="113">
          <cell r="T113" t="str">
            <v>1 A 01 415 51</v>
          </cell>
          <cell r="U113" t="str">
            <v xml:space="preserve"> Concr estr fck=15MPa c.raz uso ger conf/lanç AC/BC </v>
          </cell>
          <cell r="V113" t="str">
            <v>m3</v>
          </cell>
          <cell r="W113">
            <v>238.91</v>
          </cell>
        </row>
        <row r="114">
          <cell r="T114" t="str">
            <v>1 A 01 418 01</v>
          </cell>
          <cell r="U114" t="str">
            <v xml:space="preserve"> Concr estr fck=18MPa contr raz uso ger conf e lanç </v>
          </cell>
          <cell r="V114" t="str">
            <v>m3</v>
          </cell>
          <cell r="W114">
            <v>216.42</v>
          </cell>
        </row>
        <row r="115">
          <cell r="T115" t="str">
            <v>1 A 01 418 51</v>
          </cell>
          <cell r="U115" t="str">
            <v xml:space="preserve"> Concr.estr fck=18MPa c.raz uso ger conf/lanç AC/BC </v>
          </cell>
          <cell r="V115" t="str">
            <v>m3</v>
          </cell>
          <cell r="W115">
            <v>249.76</v>
          </cell>
        </row>
        <row r="116">
          <cell r="T116" t="str">
            <v>1 A 01 422 01</v>
          </cell>
          <cell r="U116" t="str">
            <v xml:space="preserve"> Concr estr fck=25MPa contr raz uso ger conf e lanç </v>
          </cell>
          <cell r="V116" t="str">
            <v>m3</v>
          </cell>
          <cell r="W116">
            <v>237.63</v>
          </cell>
        </row>
        <row r="117">
          <cell r="T117" t="str">
            <v>1 A 01 422 51</v>
          </cell>
          <cell r="U117" t="str">
            <v xml:space="preserve"> Concr.estr.fck=25MPa c.raz uso ger conf/lanç AC/BC </v>
          </cell>
          <cell r="V117" t="str">
            <v>m3</v>
          </cell>
          <cell r="W117">
            <v>268.83</v>
          </cell>
        </row>
        <row r="118">
          <cell r="T118" t="str">
            <v>1 A 01 423 00</v>
          </cell>
          <cell r="U118" t="str">
            <v xml:space="preserve"> Concreto fck=18MPa para pré-moldados (tubos) </v>
          </cell>
          <cell r="V118" t="str">
            <v>m3</v>
          </cell>
          <cell r="W118">
            <v>232.82</v>
          </cell>
        </row>
        <row r="119">
          <cell r="T119" t="str">
            <v>1 A 01 423 50</v>
          </cell>
          <cell r="U119" t="str">
            <v xml:space="preserve"> Concr.fck=18MPa para pré-moldados (tubos) AC/BC </v>
          </cell>
          <cell r="V119" t="str">
            <v>m3</v>
          </cell>
          <cell r="W119">
            <v>257.49</v>
          </cell>
        </row>
        <row r="120">
          <cell r="T120" t="str">
            <v>1 A 01 424 00</v>
          </cell>
          <cell r="U120" t="str">
            <v xml:space="preserve"> Concreto poroso para pré-moldados (tubos) </v>
          </cell>
          <cell r="V120" t="str">
            <v>m3</v>
          </cell>
          <cell r="W120">
            <v>238.07</v>
          </cell>
        </row>
        <row r="121">
          <cell r="T121" t="str">
            <v>1 A 01 424 50</v>
          </cell>
          <cell r="U121" t="str">
            <v xml:space="preserve"> Concreto poroso para pré-moldados (tubos) AC/BC</v>
          </cell>
          <cell r="V121" t="str">
            <v>m3</v>
          </cell>
          <cell r="W121">
            <v>260.39999999999998</v>
          </cell>
        </row>
        <row r="122">
          <cell r="T122" t="str">
            <v>1 A 01 450 01</v>
          </cell>
          <cell r="U122" t="str">
            <v xml:space="preserve"> Escoramento de bueiros celulares </v>
          </cell>
          <cell r="V122" t="str">
            <v>m3</v>
          </cell>
          <cell r="W122">
            <v>41.24</v>
          </cell>
        </row>
        <row r="123">
          <cell r="T123" t="str">
            <v>1 A 01 512 10</v>
          </cell>
          <cell r="U123" t="str">
            <v xml:space="preserve"> Concreto ciclópico fck=15 MPa </v>
          </cell>
          <cell r="V123" t="str">
            <v>m3</v>
          </cell>
          <cell r="W123">
            <v>161.16</v>
          </cell>
        </row>
        <row r="124">
          <cell r="T124" t="str">
            <v>1 A 01 512 60</v>
          </cell>
          <cell r="U124" t="str">
            <v xml:space="preserve"> Concreto ciclópico fck=15 MPa AC/BC/PC </v>
          </cell>
          <cell r="V124" t="str">
            <v>m3</v>
          </cell>
          <cell r="W124">
            <v>185.83</v>
          </cell>
        </row>
        <row r="125">
          <cell r="T125" t="str">
            <v>1 A 01 515 10</v>
          </cell>
          <cell r="U125" t="str">
            <v xml:space="preserve"> Concreto ciclópico fck=15 MPa </v>
          </cell>
          <cell r="V125" t="str">
            <v>m3</v>
          </cell>
          <cell r="W125">
            <v>161.16</v>
          </cell>
        </row>
        <row r="126">
          <cell r="T126" t="str">
            <v>1 A 01 515 60</v>
          </cell>
          <cell r="U126" t="str">
            <v xml:space="preserve"> Concreto ciclópico fck=15 MPa AC/BC/PC </v>
          </cell>
          <cell r="V126" t="str">
            <v>m3</v>
          </cell>
          <cell r="W126">
            <v>185.83</v>
          </cell>
        </row>
        <row r="127">
          <cell r="T127" t="str">
            <v>1 A 01 580 01</v>
          </cell>
          <cell r="U127" t="str">
            <v xml:space="preserve"> Fornecimento, preparo e colocação formas aço CA 60 </v>
          </cell>
          <cell r="V127" t="str">
            <v>kg</v>
          </cell>
          <cell r="W127">
            <v>8.0399999999999991</v>
          </cell>
        </row>
        <row r="128">
          <cell r="T128" t="str">
            <v>1 A 01 580 02</v>
          </cell>
          <cell r="U128" t="str">
            <v xml:space="preserve"> Fornecimento, preparo e colocação formas aço CA 50 </v>
          </cell>
          <cell r="V128" t="str">
            <v>kg</v>
          </cell>
          <cell r="W128">
            <v>7.67</v>
          </cell>
        </row>
        <row r="129">
          <cell r="T129" t="str">
            <v>1 A 01 580 03</v>
          </cell>
          <cell r="U129" t="str">
            <v xml:space="preserve"> Fornecimento, preparo e colocação formas aço CA 25 </v>
          </cell>
          <cell r="V129" t="str">
            <v>kg</v>
          </cell>
          <cell r="W129">
            <v>7.41</v>
          </cell>
        </row>
        <row r="130">
          <cell r="T130" t="str">
            <v>1 A 01 603 01</v>
          </cell>
          <cell r="U130" t="str">
            <v xml:space="preserve"> Argamassa cimento-areia 1:3 </v>
          </cell>
          <cell r="V130" t="str">
            <v>m3</v>
          </cell>
          <cell r="W130">
            <v>266.8</v>
          </cell>
        </row>
        <row r="131">
          <cell r="T131" t="str">
            <v>1 A 01 603 51</v>
          </cell>
          <cell r="U131" t="str">
            <v xml:space="preserve"> Argamassa cimento-areia 1:3 AC </v>
          </cell>
          <cell r="V131" t="str">
            <v>m3</v>
          </cell>
          <cell r="W131">
            <v>293.41000000000003</v>
          </cell>
        </row>
        <row r="132">
          <cell r="T132" t="str">
            <v>1 A 01 604 01</v>
          </cell>
          <cell r="U132" t="str">
            <v xml:space="preserve"> Argamassa cimento-areia 1:4</v>
          </cell>
          <cell r="V132" t="str">
            <v>m3</v>
          </cell>
          <cell r="W132">
            <v>218.92</v>
          </cell>
        </row>
        <row r="133">
          <cell r="T133" t="str">
            <v>1 A 01 604 51</v>
          </cell>
          <cell r="U133" t="str">
            <v xml:space="preserve"> Argamassa cimento-areia 1:4 AC </v>
          </cell>
          <cell r="V133" t="str">
            <v>m3</v>
          </cell>
          <cell r="W133">
            <v>245.97</v>
          </cell>
        </row>
        <row r="134">
          <cell r="T134" t="str">
            <v>1 A 01 606 01</v>
          </cell>
          <cell r="U134" t="str">
            <v xml:space="preserve"> Argamassa cimento-areia 1:6 </v>
          </cell>
          <cell r="V134" t="str">
            <v>m3</v>
          </cell>
          <cell r="W134">
            <v>180.8</v>
          </cell>
        </row>
        <row r="135">
          <cell r="T135" t="str">
            <v>1 A 01 606 51</v>
          </cell>
          <cell r="U135" t="str">
            <v xml:space="preserve"> Argamassa cimento-areia 1:6 AC</v>
          </cell>
          <cell r="V135" t="str">
            <v>m3</v>
          </cell>
          <cell r="W135">
            <v>207.41</v>
          </cell>
        </row>
        <row r="136">
          <cell r="T136" t="str">
            <v>1 A 01 620 01</v>
          </cell>
          <cell r="U136" t="str">
            <v xml:space="preserve"> Argamassa cimento-solo 1:10 </v>
          </cell>
          <cell r="V136" t="str">
            <v>m3</v>
          </cell>
          <cell r="W136">
            <v>120.66</v>
          </cell>
        </row>
        <row r="137">
          <cell r="T137" t="str">
            <v>1 A 01 653 00</v>
          </cell>
          <cell r="U137" t="str">
            <v xml:space="preserve"> Usinagem para sub-base de concreto rolado</v>
          </cell>
          <cell r="V137" t="str">
            <v>m3</v>
          </cell>
          <cell r="W137">
            <v>112.44</v>
          </cell>
        </row>
        <row r="138">
          <cell r="T138" t="str">
            <v>1 A 01 653 50</v>
          </cell>
          <cell r="U138" t="str">
            <v xml:space="preserve"> Usinagem p/ sub-base de concreto rolado AC/BC </v>
          </cell>
          <cell r="V138" t="str">
            <v>m3</v>
          </cell>
          <cell r="W138">
            <v>134.25</v>
          </cell>
        </row>
        <row r="139">
          <cell r="T139" t="str">
            <v>1 A 01 654 00</v>
          </cell>
          <cell r="U139" t="str">
            <v xml:space="preserve"> Usinagem p/ sub-base de concr. de cimento portland </v>
          </cell>
          <cell r="V139" t="str">
            <v>m3</v>
          </cell>
          <cell r="W139">
            <v>111.3</v>
          </cell>
        </row>
        <row r="140">
          <cell r="T140" t="str">
            <v>1 A 01 654 50</v>
          </cell>
          <cell r="U140" t="str">
            <v xml:space="preserve"> Usinagem p/sub-base de concr.cimento portl. AC/BC </v>
          </cell>
          <cell r="V140" t="str">
            <v>m3</v>
          </cell>
          <cell r="W140">
            <v>133.11000000000001</v>
          </cell>
        </row>
        <row r="141">
          <cell r="T141" t="str">
            <v>1 A 01 656 00</v>
          </cell>
          <cell r="U141" t="str">
            <v xml:space="preserve"> Usinagem p/ conc. de cim. portland c/ forma desliz </v>
          </cell>
          <cell r="V141" t="str">
            <v>m3</v>
          </cell>
          <cell r="W141">
            <v>255.89</v>
          </cell>
        </row>
        <row r="142">
          <cell r="T142" t="str">
            <v>1 A 01 656 01</v>
          </cell>
          <cell r="U142" t="str">
            <v xml:space="preserve"> Usinagem de conc. c/ cim. portland p/ pav. rígido </v>
          </cell>
          <cell r="V142" t="str">
            <v>m3</v>
          </cell>
          <cell r="W142">
            <v>301.52</v>
          </cell>
        </row>
        <row r="143">
          <cell r="T143" t="str">
            <v>1 A 01 656 50</v>
          </cell>
          <cell r="U143" t="str">
            <v xml:space="preserve"> Usinagem p/ conc.cim.portl.c/ forma desliz AC/BC </v>
          </cell>
          <cell r="V143" t="str">
            <v>m3</v>
          </cell>
          <cell r="W143">
            <v>279.94</v>
          </cell>
        </row>
        <row r="144">
          <cell r="T144" t="str">
            <v>1 A 01 656 51</v>
          </cell>
          <cell r="U144" t="str">
            <v xml:space="preserve"> Usinagem de conc. c/ cim. port.p/ pav.rígido AC/BC </v>
          </cell>
          <cell r="V144" t="str">
            <v>m3</v>
          </cell>
          <cell r="W144">
            <v>324.93</v>
          </cell>
        </row>
        <row r="145">
          <cell r="T145" t="str">
            <v>1 A 01 657 00</v>
          </cell>
          <cell r="U145" t="str">
            <v xml:space="preserve"> Usinagem p/ conc.cim. portland c/ equip. peq. por. </v>
          </cell>
          <cell r="V145" t="str">
            <v>m3</v>
          </cell>
          <cell r="W145">
            <v>223.47</v>
          </cell>
        </row>
        <row r="146">
          <cell r="T146" t="str">
            <v>1 A 01 657 50</v>
          </cell>
          <cell r="U146" t="str">
            <v xml:space="preserve"> Usinagem p/conc.cim. portl.c/ equip.peq.por.AC/BC </v>
          </cell>
          <cell r="V146" t="str">
            <v>m3</v>
          </cell>
          <cell r="W146">
            <v>246.79</v>
          </cell>
        </row>
        <row r="147">
          <cell r="T147" t="str">
            <v>1 A 01 700 00</v>
          </cell>
          <cell r="U147" t="str">
            <v xml:space="preserve"> Fabricação de peças pré mold. de conc. p/ pavim. </v>
          </cell>
          <cell r="V147" t="str">
            <v>m3</v>
          </cell>
          <cell r="W147">
            <v>370.32</v>
          </cell>
        </row>
        <row r="148">
          <cell r="T148" t="str">
            <v>1 A 01 700 50</v>
          </cell>
          <cell r="U148" t="str">
            <v xml:space="preserve"> Fabric.de peças pré mold.de conc. p/pavim.AC/BC </v>
          </cell>
          <cell r="V148" t="str">
            <v>m3</v>
          </cell>
          <cell r="W148">
            <v>392.95</v>
          </cell>
        </row>
        <row r="149">
          <cell r="T149" t="str">
            <v>1 A 01 720 00</v>
          </cell>
          <cell r="U149" t="str">
            <v xml:space="preserve"> Concreto fck=18MPa p/ pré-moldados (guarda-corpo)</v>
          </cell>
          <cell r="V149" t="str">
            <v>m3</v>
          </cell>
          <cell r="W149">
            <v>235.02</v>
          </cell>
        </row>
        <row r="150">
          <cell r="T150" t="str">
            <v>1 A 01 720 01</v>
          </cell>
          <cell r="U150" t="str">
            <v xml:space="preserve"> Guarda-corpo tipo GM, moldado no local </v>
          </cell>
          <cell r="V150" t="str">
            <v>m</v>
          </cell>
          <cell r="W150">
            <v>234.61</v>
          </cell>
        </row>
        <row r="151">
          <cell r="T151" t="str">
            <v>1 A 01 720 02</v>
          </cell>
          <cell r="U151" t="str">
            <v xml:space="preserve"> Fabricação de Guarda-corpo</v>
          </cell>
          <cell r="V151" t="str">
            <v>m</v>
          </cell>
          <cell r="W151">
            <v>43.53</v>
          </cell>
        </row>
        <row r="152">
          <cell r="T152" t="str">
            <v>1 A 01 720 50</v>
          </cell>
          <cell r="U152" t="str">
            <v xml:space="preserve"> Concr.fck = 18 mPa p/pré-mold.(guarda-corpo)AC/BC</v>
          </cell>
          <cell r="V152" t="str">
            <v>m3</v>
          </cell>
          <cell r="W152">
            <v>259.69</v>
          </cell>
        </row>
        <row r="153">
          <cell r="T153" t="str">
            <v>1 A 01 720 51</v>
          </cell>
          <cell r="U153" t="str">
            <v xml:space="preserve"> Guarda-corpo tipo GM, moldado no local AC/BC </v>
          </cell>
          <cell r="V153" t="str">
            <v>m</v>
          </cell>
          <cell r="W153">
            <v>242.35</v>
          </cell>
        </row>
        <row r="154">
          <cell r="T154" t="str">
            <v>1 A 01 720 52</v>
          </cell>
          <cell r="U154" t="str">
            <v xml:space="preserve"> Fabricação de guarda - corpo AC/BC </v>
          </cell>
          <cell r="V154" t="str">
            <v>m</v>
          </cell>
          <cell r="W154">
            <v>0</v>
          </cell>
        </row>
        <row r="155">
          <cell r="T155" t="str">
            <v>1 A 01 725 01</v>
          </cell>
          <cell r="U155" t="str">
            <v xml:space="preserve"> Fabricação de balizador de concreto </v>
          </cell>
          <cell r="V155" t="str">
            <v>un</v>
          </cell>
          <cell r="W155">
            <v>12.85</v>
          </cell>
        </row>
        <row r="156">
          <cell r="T156" t="str">
            <v>1 A 01 725 51</v>
          </cell>
          <cell r="U156" t="str">
            <v xml:space="preserve"> Fabricação de balizador de concreto AC/BC</v>
          </cell>
          <cell r="V156" t="str">
            <v>un</v>
          </cell>
          <cell r="W156">
            <v>13.05</v>
          </cell>
        </row>
        <row r="157">
          <cell r="T157" t="str">
            <v>1 A 01 730 00</v>
          </cell>
          <cell r="U157" t="str">
            <v xml:space="preserve"> Concreto fck=18MPa p/ pré moldados (mourões) </v>
          </cell>
          <cell r="V157" t="str">
            <v>m3</v>
          </cell>
          <cell r="W157">
            <v>287.83999999999997</v>
          </cell>
        </row>
        <row r="158">
          <cell r="T158" t="str">
            <v>1 A 01 730 01</v>
          </cell>
          <cell r="U158" t="str">
            <v xml:space="preserve"> Fabr. mourão de concr. esticador seção quad. 15cm</v>
          </cell>
          <cell r="V158" t="str">
            <v>un</v>
          </cell>
          <cell r="W158">
            <v>39.979999999999997</v>
          </cell>
        </row>
        <row r="159">
          <cell r="T159" t="str">
            <v>1 A 01 730 02</v>
          </cell>
          <cell r="U159" t="str">
            <v xml:space="preserve"> Fabr. mourão de concr esticador seção triang. 15cm</v>
          </cell>
          <cell r="V159" t="str">
            <v>un</v>
          </cell>
          <cell r="W159">
            <v>26.4</v>
          </cell>
        </row>
        <row r="160">
          <cell r="T160" t="str">
            <v>1 A 01 730 50</v>
          </cell>
          <cell r="U160" t="str">
            <v xml:space="preserve"> Concreto fck=18MPa p/pré moldados (mourões) AC/BC</v>
          </cell>
          <cell r="V160" t="str">
            <v>m3</v>
          </cell>
          <cell r="W160">
            <v>312.51</v>
          </cell>
        </row>
        <row r="161">
          <cell r="T161" t="str">
            <v>1 A 01 730 51</v>
          </cell>
          <cell r="U161" t="str">
            <v xml:space="preserve"> Fabric.Mourão concr.estic.seção quadr.15cm AC/BC </v>
          </cell>
          <cell r="V161" t="str">
            <v>un</v>
          </cell>
          <cell r="W161">
            <v>41.2</v>
          </cell>
        </row>
        <row r="162">
          <cell r="T162" t="str">
            <v>1 A 01 730 52</v>
          </cell>
          <cell r="U162" t="str">
            <v xml:space="preserve"> Fabric.Mourão concr.estic.seção triang.15cm AC/BC </v>
          </cell>
          <cell r="V162" t="str">
            <v>un</v>
          </cell>
          <cell r="W162">
            <v>27.02</v>
          </cell>
        </row>
        <row r="163">
          <cell r="T163" t="str">
            <v>1 A 01 735 01</v>
          </cell>
          <cell r="U163" t="str">
            <v xml:space="preserve"> Fabr. mourão de concreto suporte seção quad. 11cm </v>
          </cell>
          <cell r="V163" t="str">
            <v>un</v>
          </cell>
          <cell r="W163">
            <v>29.19</v>
          </cell>
        </row>
        <row r="164">
          <cell r="T164" t="str">
            <v>1 A 01 735 02</v>
          </cell>
          <cell r="U164" t="str">
            <v xml:space="preserve"> Fabr. mourão de concr. suporte seção triang. 11cm</v>
          </cell>
          <cell r="V164" t="str">
            <v>un</v>
          </cell>
          <cell r="W164">
            <v>19.8</v>
          </cell>
        </row>
        <row r="165">
          <cell r="T165" t="str">
            <v>1 A 01 735 51</v>
          </cell>
          <cell r="U165" t="str">
            <v xml:space="preserve"> Fabric.Mourão concr.suporte seção quadr.11cm AC/BC </v>
          </cell>
          <cell r="V165" t="str">
            <v>un</v>
          </cell>
          <cell r="W165">
            <v>29.81</v>
          </cell>
        </row>
        <row r="166">
          <cell r="T166" t="str">
            <v>1 A 01 735 52</v>
          </cell>
          <cell r="U166" t="str">
            <v xml:space="preserve"> Fabric.Mourão concr.suporte sec.triang.11cm AC/BC </v>
          </cell>
          <cell r="V166" t="str">
            <v>un</v>
          </cell>
          <cell r="W166">
            <v>20.12</v>
          </cell>
        </row>
        <row r="167">
          <cell r="T167" t="str">
            <v>1 A 01 739 01</v>
          </cell>
          <cell r="U167" t="str">
            <v xml:space="preserve"> Confecção de tubos de concreto D=0,20m </v>
          </cell>
          <cell r="V167" t="str">
            <v>m</v>
          </cell>
          <cell r="W167">
            <v>13.5</v>
          </cell>
        </row>
        <row r="168">
          <cell r="T168" t="str">
            <v>1 A 01 739 51</v>
          </cell>
          <cell r="U168" t="str">
            <v xml:space="preserve"> Confecção de tubos de concreto D=0,20m AC/BC</v>
          </cell>
          <cell r="V168" t="str">
            <v>m</v>
          </cell>
          <cell r="W168">
            <v>14.25</v>
          </cell>
        </row>
        <row r="169">
          <cell r="T169" t="str">
            <v>1 A 01 740 01</v>
          </cell>
          <cell r="U169" t="str">
            <v xml:space="preserve"> Confecção de tubos de concreto perfurado D=0,20m</v>
          </cell>
          <cell r="V169" t="str">
            <v>m</v>
          </cell>
          <cell r="W169">
            <v>13.89</v>
          </cell>
        </row>
        <row r="170">
          <cell r="T170" t="str">
            <v>1 A 01 740 51</v>
          </cell>
          <cell r="U170" t="str">
            <v xml:space="preserve"> Confecção tubos concr.perfurado D=0,20m AC/BC</v>
          </cell>
          <cell r="V170" t="str">
            <v>m</v>
          </cell>
          <cell r="W170">
            <v>14.63</v>
          </cell>
        </row>
        <row r="171">
          <cell r="T171" t="str">
            <v>1 A 01 741 01</v>
          </cell>
          <cell r="U171" t="str">
            <v xml:space="preserve"> Confecção de tubos de concreto poroso D=0,20m</v>
          </cell>
          <cell r="V171" t="str">
            <v>m</v>
          </cell>
          <cell r="W171">
            <v>13.66</v>
          </cell>
        </row>
        <row r="172">
          <cell r="T172" t="str">
            <v>1 A 01 741 51</v>
          </cell>
          <cell r="U172" t="str">
            <v xml:space="preserve"> Confecção de tubos de concr.poroso D=0,20m AC/BC</v>
          </cell>
          <cell r="V172" t="str">
            <v>m</v>
          </cell>
          <cell r="W172">
            <v>14.34</v>
          </cell>
        </row>
        <row r="173">
          <cell r="T173" t="str">
            <v>1 A 01 745 01</v>
          </cell>
          <cell r="U173" t="str">
            <v xml:space="preserve"> Confecção de tubos de concreto D=0,30m</v>
          </cell>
          <cell r="V173" t="str">
            <v>m</v>
          </cell>
          <cell r="W173">
            <v>21.5</v>
          </cell>
        </row>
        <row r="174">
          <cell r="T174" t="str">
            <v>1 A 01 745 51</v>
          </cell>
          <cell r="U174" t="str">
            <v xml:space="preserve"> Confecção de tubos de concreto D=0,30m AC/BC</v>
          </cell>
          <cell r="V174" t="str">
            <v>m</v>
          </cell>
          <cell r="W174">
            <v>22.86</v>
          </cell>
        </row>
        <row r="175">
          <cell r="T175" t="str">
            <v>1 A 01 746 01</v>
          </cell>
          <cell r="U175" t="str">
            <v xml:space="preserve"> Confecção de tubos de concreto perfurado D=0,30m</v>
          </cell>
          <cell r="V175" t="str">
            <v>m</v>
          </cell>
          <cell r="W175">
            <v>21.89</v>
          </cell>
        </row>
        <row r="176">
          <cell r="T176" t="str">
            <v>1 A 01 746 51</v>
          </cell>
          <cell r="U176" t="str">
            <v xml:space="preserve"> Confecção de tubos concr.perfurado D=0,30m AC/BC</v>
          </cell>
          <cell r="V176" t="str">
            <v>m</v>
          </cell>
          <cell r="W176">
            <v>23.24</v>
          </cell>
        </row>
        <row r="177">
          <cell r="T177" t="str">
            <v>1 A 01 747 01</v>
          </cell>
          <cell r="U177" t="str">
            <v xml:space="preserve"> Confecção de tubos de concreto poroso D=0,30m</v>
          </cell>
          <cell r="V177" t="str">
            <v>m</v>
          </cell>
          <cell r="W177">
            <v>21.79</v>
          </cell>
        </row>
        <row r="178">
          <cell r="T178" t="str">
            <v>1 A 01 747 51</v>
          </cell>
          <cell r="U178" t="str">
            <v xml:space="preserve"> Confecção de tubos concr.poroso D=0,30m AC/BC</v>
          </cell>
          <cell r="V178" t="str">
            <v>m</v>
          </cell>
          <cell r="W178">
            <v>23.02</v>
          </cell>
        </row>
        <row r="179">
          <cell r="T179" t="str">
            <v>1 A 01 751 01</v>
          </cell>
          <cell r="U179" t="str">
            <v xml:space="preserve"> Confecção de tubos de concreto D=0,40m</v>
          </cell>
          <cell r="V179" t="str">
            <v>m</v>
          </cell>
          <cell r="W179">
            <v>31.62</v>
          </cell>
        </row>
        <row r="180">
          <cell r="T180" t="str">
            <v>1 A 01 751 51</v>
          </cell>
          <cell r="U180" t="str">
            <v xml:space="preserve"> Confecção de tubos de concreto D=0,40m AC/BC</v>
          </cell>
          <cell r="V180" t="str">
            <v>m</v>
          </cell>
          <cell r="W180">
            <v>33.76</v>
          </cell>
        </row>
        <row r="181">
          <cell r="T181" t="str">
            <v>1 A 01 752 01</v>
          </cell>
          <cell r="U181" t="str">
            <v xml:space="preserve"> Confecção de tubos de concreto perfurado D=0,40m </v>
          </cell>
          <cell r="V181" t="str">
            <v>m</v>
          </cell>
          <cell r="W181">
            <v>32</v>
          </cell>
        </row>
        <row r="182">
          <cell r="T182" t="str">
            <v>1 A 01 752 51</v>
          </cell>
          <cell r="U182" t="str">
            <v xml:space="preserve"> Confecção de tubos concr.perfurado D=0,40m AC/BC</v>
          </cell>
          <cell r="V182" t="str">
            <v>m</v>
          </cell>
          <cell r="W182">
            <v>34.14</v>
          </cell>
        </row>
        <row r="183">
          <cell r="T183" t="str">
            <v>1 A 01 753 01</v>
          </cell>
          <cell r="U183" t="str">
            <v xml:space="preserve"> Confecção de tubos de concreto poroso D=0,40m </v>
          </cell>
          <cell r="V183" t="str">
            <v>m</v>
          </cell>
          <cell r="W183">
            <v>32.07</v>
          </cell>
        </row>
        <row r="184">
          <cell r="T184" t="str">
            <v>1 A 01 753 51</v>
          </cell>
          <cell r="U184" t="str">
            <v xml:space="preserve"> Confecção de tubos concr.poroso D=0,40m AC/BC </v>
          </cell>
          <cell r="V184" t="str">
            <v>m</v>
          </cell>
          <cell r="W184">
            <v>34.01</v>
          </cell>
        </row>
        <row r="185">
          <cell r="T185" t="str">
            <v>1 A 01 755 01</v>
          </cell>
          <cell r="U185" t="str">
            <v xml:space="preserve"> Confecção de tubos de concreto armado D=0,60m CA-4</v>
          </cell>
          <cell r="V185" t="str">
            <v>m</v>
          </cell>
          <cell r="W185">
            <v>159.75</v>
          </cell>
        </row>
        <row r="186">
          <cell r="T186" t="str">
            <v>1 A 01 755 51</v>
          </cell>
          <cell r="U186" t="str">
            <v xml:space="preserve"> Confecção de tubos concr.armado D=0,60m CA-4 AC/BC </v>
          </cell>
          <cell r="V186" t="str">
            <v>m</v>
          </cell>
          <cell r="W186">
            <v>163.96</v>
          </cell>
        </row>
        <row r="187">
          <cell r="T187" t="str">
            <v>1 A 01 760 01</v>
          </cell>
          <cell r="U187" t="str">
            <v xml:space="preserve"> Confecção de tubos de concreto armado D=0,80m CA-4</v>
          </cell>
          <cell r="V187" t="str">
            <v>m</v>
          </cell>
          <cell r="W187">
            <v>241.94</v>
          </cell>
        </row>
        <row r="188">
          <cell r="T188" t="str">
            <v>1 A 01 760 51</v>
          </cell>
          <cell r="U188" t="str">
            <v xml:space="preserve"> Confecção de tubos concr.armado D=0,80m CA-4 AC/BC </v>
          </cell>
          <cell r="V188" t="str">
            <v>m</v>
          </cell>
          <cell r="W188">
            <v>248.92</v>
          </cell>
        </row>
        <row r="189">
          <cell r="T189" t="str">
            <v>1 A 01 765 01</v>
          </cell>
          <cell r="U189" t="str">
            <v xml:space="preserve"> Confecção de tubos de concreto armado D=1,00m CA-4 </v>
          </cell>
          <cell r="V189" t="str">
            <v>m</v>
          </cell>
          <cell r="W189">
            <v>366.26</v>
          </cell>
        </row>
        <row r="190">
          <cell r="T190" t="str">
            <v>1 A 01 765 51</v>
          </cell>
          <cell r="U190" t="str">
            <v xml:space="preserve"> Confecção de tubos concr.armado D=1,00m CA-4 AC/BC </v>
          </cell>
          <cell r="V190" t="str">
            <v>m</v>
          </cell>
          <cell r="W190">
            <v>376.68</v>
          </cell>
        </row>
        <row r="191">
          <cell r="T191" t="str">
            <v>1 A 01 770 01</v>
          </cell>
          <cell r="U191" t="str">
            <v xml:space="preserve"> Confecção de tubos de concreto armado D=1,20m CA-4 </v>
          </cell>
          <cell r="V191" t="str">
            <v>m</v>
          </cell>
          <cell r="W191">
            <v>516.87</v>
          </cell>
        </row>
        <row r="192">
          <cell r="T192" t="str">
            <v>1 A 01 770 51</v>
          </cell>
          <cell r="U192" t="str">
            <v xml:space="preserve"> Confecção de tubos concr.armado D=1,20m CA-4 AC/BC </v>
          </cell>
          <cell r="V192" t="str">
            <v>m</v>
          </cell>
          <cell r="W192">
            <v>530.27</v>
          </cell>
        </row>
        <row r="193">
          <cell r="T193" t="str">
            <v>1 A 01 775 01</v>
          </cell>
          <cell r="U193" t="str">
            <v xml:space="preserve"> Confecção de tubos de concreto armado D=1,50m CA-4 </v>
          </cell>
          <cell r="V193" t="str">
            <v>m</v>
          </cell>
          <cell r="W193">
            <v>825.68</v>
          </cell>
        </row>
        <row r="194">
          <cell r="T194" t="str">
            <v>1 A 01 775 51</v>
          </cell>
          <cell r="U194" t="str">
            <v xml:space="preserve"> Confecção de tubos concr.armado D=1,50m CA-4 AC/BC </v>
          </cell>
          <cell r="V194" t="str">
            <v>m</v>
          </cell>
          <cell r="W194">
            <v>843.48</v>
          </cell>
        </row>
        <row r="195">
          <cell r="T195" t="str">
            <v>1 A 01 780 01</v>
          </cell>
          <cell r="U195" t="str">
            <v xml:space="preserve"> Obtenção de grama para replantio</v>
          </cell>
          <cell r="V195" t="str">
            <v>m2</v>
          </cell>
          <cell r="W195">
            <v>1.17</v>
          </cell>
        </row>
        <row r="196">
          <cell r="T196" t="str">
            <v>1 A 01 790 01</v>
          </cell>
          <cell r="U196" t="str">
            <v xml:space="preserve"> Guia de madeira - 2,5 x 7,0 cm</v>
          </cell>
          <cell r="V196" t="str">
            <v>m</v>
          </cell>
          <cell r="W196">
            <v>2.38</v>
          </cell>
        </row>
        <row r="197">
          <cell r="T197" t="str">
            <v>1 A 01 790 02</v>
          </cell>
          <cell r="U197" t="str">
            <v xml:space="preserve"> Guia de madeira - 2,5 x 10,0 cm</v>
          </cell>
          <cell r="V197" t="str">
            <v>m</v>
          </cell>
          <cell r="W197">
            <v>1.43</v>
          </cell>
        </row>
        <row r="198">
          <cell r="T198" t="str">
            <v>1 A 01 800 01</v>
          </cell>
          <cell r="U198" t="str">
            <v xml:space="preserve"> Recuperação de chapa para placa de sinalização</v>
          </cell>
          <cell r="V198" t="str">
            <v>m2</v>
          </cell>
          <cell r="W198">
            <v>25.28</v>
          </cell>
        </row>
        <row r="199">
          <cell r="T199" t="str">
            <v>1 A 01 810 01</v>
          </cell>
          <cell r="U199" t="str">
            <v xml:space="preserve"> Calha metálica semi-circular D=0,40 m </v>
          </cell>
          <cell r="V199" t="str">
            <v>m</v>
          </cell>
          <cell r="W199">
            <v>184.72</v>
          </cell>
        </row>
        <row r="200">
          <cell r="T200" t="str">
            <v>1 A 01 850 01</v>
          </cell>
          <cell r="U200" t="str">
            <v xml:space="preserve"> Confecção de placa de sinalização semi-refletiva </v>
          </cell>
          <cell r="V200" t="str">
            <v>m2</v>
          </cell>
          <cell r="W200">
            <v>167.16</v>
          </cell>
        </row>
        <row r="201">
          <cell r="T201" t="str">
            <v>1 A 01 860 01</v>
          </cell>
          <cell r="U201" t="str">
            <v xml:space="preserve"> Confecção de placa de sinalização tot. refletiva </v>
          </cell>
          <cell r="V201" t="str">
            <v>m2</v>
          </cell>
          <cell r="W201">
            <v>220.67</v>
          </cell>
        </row>
        <row r="202">
          <cell r="T202" t="str">
            <v>1 A 01 870 01</v>
          </cell>
          <cell r="U202" t="str">
            <v xml:space="preserve"> Confecção de suporte e travessa p/ placa de sinal.</v>
          </cell>
          <cell r="V202" t="str">
            <v>un</v>
          </cell>
          <cell r="W202">
            <v>22.24</v>
          </cell>
        </row>
        <row r="203">
          <cell r="T203" t="str">
            <v>1 A 01 890 01</v>
          </cell>
          <cell r="U203" t="str">
            <v xml:space="preserve"> Escavação manual em material de 1a categoria </v>
          </cell>
          <cell r="V203" t="str">
            <v>m3</v>
          </cell>
          <cell r="W203">
            <v>25</v>
          </cell>
        </row>
        <row r="204">
          <cell r="T204" t="str">
            <v>1 A 01 891 01</v>
          </cell>
          <cell r="U204" t="str">
            <v xml:space="preserve"> Escavação manual de vala em material de 1a cat. </v>
          </cell>
          <cell r="V204" t="str">
            <v>m3</v>
          </cell>
          <cell r="W204">
            <v>28.86</v>
          </cell>
        </row>
        <row r="205">
          <cell r="T205" t="str">
            <v>1 A 01 892 01</v>
          </cell>
          <cell r="U205" t="str">
            <v xml:space="preserve"> Escavação mecânica de vala em material de 1a cat. </v>
          </cell>
          <cell r="V205" t="str">
            <v>m3</v>
          </cell>
          <cell r="W205">
            <v>4.2300000000000004</v>
          </cell>
        </row>
        <row r="206">
          <cell r="T206" t="str">
            <v>1 A 01 893 01</v>
          </cell>
          <cell r="U206" t="str">
            <v xml:space="preserve"> Compactação manual </v>
          </cell>
          <cell r="V206" t="str">
            <v>m3</v>
          </cell>
          <cell r="W206">
            <v>9.89</v>
          </cell>
        </row>
        <row r="207">
          <cell r="T207" t="str">
            <v>1 A 01 893 02</v>
          </cell>
          <cell r="U207" t="str">
            <v xml:space="preserve"> Reaterro e compactação</v>
          </cell>
          <cell r="V207" t="str">
            <v>m3</v>
          </cell>
          <cell r="W207">
            <v>18.84</v>
          </cell>
        </row>
        <row r="208">
          <cell r="T208" t="str">
            <v>1 A 01 894 01</v>
          </cell>
          <cell r="U208" t="str">
            <v xml:space="preserve"> Lastro de brita</v>
          </cell>
          <cell r="V208" t="str">
            <v>m3</v>
          </cell>
          <cell r="W208">
            <v>35.229999999999997</v>
          </cell>
        </row>
        <row r="209">
          <cell r="T209" t="str">
            <v>1 A 01 894 51</v>
          </cell>
          <cell r="U209" t="str">
            <v xml:space="preserve"> Lastro de brita BC </v>
          </cell>
          <cell r="V209" t="str">
            <v>m3</v>
          </cell>
          <cell r="W209">
            <v>52.45</v>
          </cell>
        </row>
        <row r="210">
          <cell r="T210" t="str">
            <v>1 A 02 702 00</v>
          </cell>
          <cell r="U210" t="str">
            <v xml:space="preserve"> Limpeza e enchim. junta pav. concr.(const e rest)</v>
          </cell>
          <cell r="V210" t="str">
            <v>m</v>
          </cell>
          <cell r="W210">
            <v>2.0299999999999998</v>
          </cell>
        </row>
        <row r="211">
          <cell r="T211" t="str">
            <v>1 A 99 001 00</v>
          </cell>
          <cell r="U211" t="str">
            <v xml:space="preserve"> Mistura areia-asfalto usinada a frio</v>
          </cell>
          <cell r="V211" t="str">
            <v>m3</v>
          </cell>
          <cell r="W211">
            <v>0</v>
          </cell>
        </row>
        <row r="212">
          <cell r="T212" t="str">
            <v>1 A 99 002 00</v>
          </cell>
          <cell r="U212" t="str">
            <v xml:space="preserve"> Mistura areia-asfalto usinada a quente</v>
          </cell>
          <cell r="V212" t="str">
            <v>m3</v>
          </cell>
          <cell r="W212">
            <v>0</v>
          </cell>
        </row>
        <row r="213">
          <cell r="T213" t="str">
            <v>1 A 99 003 00</v>
          </cell>
          <cell r="U213" t="str">
            <v xml:space="preserve"> Mistura betuminosa usinada a frio </v>
          </cell>
          <cell r="V213" t="str">
            <v>m3</v>
          </cell>
          <cell r="W213">
            <v>0</v>
          </cell>
        </row>
        <row r="214">
          <cell r="T214" t="str">
            <v>1 A 99 004 00</v>
          </cell>
          <cell r="U214" t="str">
            <v xml:space="preserve"> Mistura betuminosa usinada a quente </v>
          </cell>
          <cell r="V214" t="str">
            <v>m3</v>
          </cell>
          <cell r="W214">
            <v>0</v>
          </cell>
        </row>
        <row r="215">
          <cell r="T215" t="str">
            <v>1 A 99 005 00</v>
          </cell>
          <cell r="U215" t="str">
            <v xml:space="preserve"> Mistura betuminosa </v>
          </cell>
          <cell r="V215" t="str">
            <v>m3</v>
          </cell>
          <cell r="W215">
            <v>0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 de Dados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s Unitarios"/>
      <sheetName val="Atividades Auxiliares"/>
      <sheetName val="Quadro DMT"/>
      <sheetName val="Curva ABC Terrap"/>
      <sheetName val="Terraplenagem"/>
      <sheetName val="Terraplenagem_DO"/>
      <sheetName val="Quantitativo_Pavimentação"/>
      <sheetName val="Curva ABC Pav"/>
      <sheetName val="Pavimentação"/>
      <sheetName val="Pavimentação_DO"/>
      <sheetName val="Curva ABC Dren"/>
      <sheetName val="Drenagem"/>
      <sheetName val="Drenagem_DO"/>
      <sheetName val="Sinalização"/>
      <sheetName val="Sinalização_DO"/>
      <sheetName val="Meio Ambiente"/>
      <sheetName val="Meio Ambiente_DO"/>
      <sheetName val="Obras Complementares"/>
      <sheetName val="Obras Complementares_DO"/>
      <sheetName val="Quadro Quantidades Preços"/>
      <sheetName val="Resumo"/>
      <sheetName val="Crono Fis"/>
      <sheetName val="Crono Fin"/>
      <sheetName val="Crono Eqpto"/>
      <sheetName val="Curva ABC Serviços"/>
      <sheetName val="Plan1"/>
      <sheetName val="Mobil SICRO II"/>
      <sheetName val="Mobilização"/>
      <sheetName val="Mobilização_DO"/>
      <sheetName val="Canteiro"/>
      <sheetName val="Manutenção"/>
      <sheetName val="Novas_Produções"/>
      <sheetName val="Aterro"/>
      <sheetName val="Desmat 0,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ersão"/>
    </sheetNames>
    <definedNames>
      <definedName name="exibir_1000"/>
      <definedName name="Filtrar_1000"/>
    </defined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ária"/>
      <sheetName val="Qtd_34"/>
      <sheetName val="BANCO"/>
      <sheetName val="Conversão"/>
      <sheetName val="Equipamentos"/>
      <sheetName val="61M-CBMI"/>
      <sheetName val="Anual"/>
      <sheetName val="A"/>
      <sheetName val="resumo_aut1"/>
      <sheetName val="AUXILIARES"/>
      <sheetName val="Proposta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p a t o 99 b"/>
      <sheetName val="orc ID nº12"/>
      <sheetName val="orc ID nº13"/>
      <sheetName val="orc ID nº 14"/>
      <sheetName val="orc ID nº1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ersão"/>
      <sheetName val="Terraplenagem"/>
      <sheetName val="Banco de Dados"/>
      <sheetName val="TB"/>
      <sheetName val="TB _BG_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ersão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.PRIM."/>
      <sheetName val="PROD.REBRIT."/>
      <sheetName val="SAÍDA MASSA"/>
      <sheetName val="SAÍDA BRITADOS"/>
      <sheetName val="RESUMO INDUSTRIAL"/>
      <sheetName val="Posição Física "/>
      <sheetName val="Eficiência"/>
      <sheetName val="SAÍDA MASSA -BR 476"/>
      <sheetName val="SAÍDA BRITADOS -  BR-476"/>
      <sheetName val="PROD_PRIM_"/>
      <sheetName val="PROD_REBRIT_"/>
      <sheetName val="Custo do CM-30"/>
      <sheetName val="Planejamento"/>
      <sheetName val="Vínculos (Não Mexer)"/>
      <sheetName val="Vínculos"/>
      <sheetName val="SAÍDA_BRITADOS"/>
      <sheetName val="SAÍDA_MASSA"/>
      <sheetName val="PROD_PRIM_1"/>
      <sheetName val="RESUMO_INDUSTRIAL"/>
      <sheetName val="PROD_REBRIT_1"/>
      <sheetName val="Posição_Física_"/>
      <sheetName val="SAÍDA_MASSA_-BR_476"/>
      <sheetName val="SAÍDA_BRITADOS_-__BR-476"/>
      <sheetName val="Custo_do_CM-30"/>
      <sheetName val="Vínculos_(Não_Mexer)"/>
      <sheetName val="PROD_PRIM_2"/>
      <sheetName val="PROD_REBRIT_2"/>
      <sheetName val="SAÍDA_MASSA1"/>
      <sheetName val="SAÍDA_BRITADOS1"/>
      <sheetName val="RESUMO_INDUSTRIAL1"/>
      <sheetName val="Posição_Física_1"/>
      <sheetName val="SAÍDA_MASSA_-BR_4761"/>
      <sheetName val="SAÍDA_BRITADOS_-__BR-4761"/>
      <sheetName val="Custo_do_CM-301"/>
      <sheetName val="Vínculos_(Não_Mexer)1"/>
      <sheetName val="CORR MBUF MAN"/>
      <sheetName val="CORR MBUQ MAN"/>
      <sheetName val="CORR MBUQ REC"/>
      <sheetName val="CORR MBUF REC"/>
      <sheetName val="REMENDO MBUF MAN "/>
      <sheetName val="REMENDO MBUF REC"/>
      <sheetName val="TAPA BUR MBUF REC "/>
      <sheetName val="RECOMP. MAN MBUQ"/>
      <sheetName val="RECOMP. REC MBUQ OK"/>
      <sheetName val="REMENDO MBUQ REC"/>
      <sheetName val="TAPA BUR MBUQ REC"/>
      <sheetName val="INVENTÁRIO"/>
      <sheetName val="TABELA TV-CASTELLAR"/>
      <sheetName val="61M-CBMI"/>
      <sheetName val="SERVIÇOS MAT BET"/>
      <sheetName val="CUSTO INDIRETO"/>
      <sheetName val="PRODUCAO"/>
      <sheetName val="Orçamentária"/>
      <sheetName val="Página 15"/>
      <sheetName val="PRO-08"/>
      <sheetName val="Conversão"/>
      <sheetName val="CR LOTE 02"/>
      <sheetName val="medição"/>
      <sheetName val="Cadastro Medição"/>
      <sheetName val="Geral"/>
      <sheetName val="p a t o 99 b"/>
      <sheetName val="A"/>
      <sheetName val="Página 16"/>
      <sheetName val="PROJETO"/>
      <sheetName val="RESUMO_AUT1"/>
      <sheetName val="PROP ELAB GANH"/>
      <sheetName val="PARETOS"/>
      <sheetName val="DESEMP AN"/>
      <sheetName val="SERVIÇOS"/>
      <sheetName val="eaigesen"/>
      <sheetName val="relatório"/>
      <sheetName val="DER janeiro98"/>
      <sheetName val="market"/>
      <sheetName val="aux"/>
      <sheetName val="Ativ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">
          <cell r="A8">
            <v>1</v>
          </cell>
        </row>
      </sheetData>
      <sheetData sheetId="6">
        <row r="7">
          <cell r="A7">
            <v>1</v>
          </cell>
        </row>
      </sheetData>
      <sheetData sheetId="7">
        <row r="7">
          <cell r="A7">
            <v>1</v>
          </cell>
        </row>
      </sheetData>
      <sheetData sheetId="8">
        <row r="7">
          <cell r="A7">
            <v>1</v>
          </cell>
        </row>
      </sheetData>
      <sheetData sheetId="9">
        <row r="1">
          <cell r="A1" t="str">
            <v>CONSTRUTORA CATARINENSE DE RODOVIAS  LTDA</v>
          </cell>
        </row>
      </sheetData>
      <sheetData sheetId="10">
        <row r="1">
          <cell r="A1" t="str">
            <v>CONSTRUTORA CATARINENSE DE RODOVIAS  LTDA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>
        <row r="8">
          <cell r="A8">
            <v>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ária"/>
      <sheetName val="Qtd_34"/>
      <sheetName val="Conversão"/>
      <sheetName val="Índices de Reajustamento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ária"/>
      <sheetName val="Orçamento"/>
    </sheetNames>
    <sheetDataSet>
      <sheetData sheetId="0"/>
      <sheetData sheetId="1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ção Extenso"/>
      <sheetName val="CURVA_implantaçãO"/>
      <sheetName val="Quadro Dem implantação (2)"/>
      <sheetName val="CURVA_RESTAU"/>
      <sheetName val="1a cat esc 5001-10000"/>
      <sheetName val="CURVA"/>
      <sheetName val="Quadro Dem RESTAU"/>
      <sheetName val="Quadro Dem implantação"/>
      <sheetName val="Quadro Dem"/>
      <sheetName val="Plan1"/>
      <sheetName val="Transp Mat Betuminoso - MT"/>
      <sheetName val="Preços"/>
      <sheetName val="DMT"/>
      <sheetName val="Quadro Resumo_IMPLANTAÇÃO"/>
      <sheetName val="Quadro Resumo_RESTAURA"/>
      <sheetName val="Quadro Resumo"/>
      <sheetName val="Cronograma1rest"/>
      <sheetName val="Cronograma2rest"/>
      <sheetName val="Cronograma1"/>
      <sheetName val="Cronograma2"/>
      <sheetName val="Enc Sociais"/>
      <sheetName val="Banco Dados Materiais"/>
      <sheetName val="Pesquisa Mercado"/>
      <sheetName val="Custo Mão-de-Obra"/>
      <sheetName val="Custo horário de Equip"/>
      <sheetName val="CURVA ABC NOVO"/>
      <sheetName val="Quadro PE-mANUTENÇAO"/>
      <sheetName val="Quadro PE-Qd 24"/>
      <sheetName val="Mob_Desmob"/>
      <sheetName val="Manutençao_Canteiro"/>
      <sheetName val="Acessórios Edific."/>
      <sheetName val="Transporte PAV"/>
      <sheetName val="Transp. Drenagem_PAV"/>
      <sheetName val="Transp. OAC_PAV"/>
      <sheetName val="Canteiro"/>
      <sheetName val="Inst_usina_ASFALTO"/>
      <sheetName val="Inst_central_britagem"/>
      <sheetName val="mobilização"/>
      <sheetName val="Desmat 0,15"/>
      <sheetName val="Desmat 0,15 a 0,30"/>
      <sheetName val="Desmat &gt;0,30"/>
      <sheetName val="DMT 50m"/>
      <sheetName val="DMT 50a200CARREG"/>
      <sheetName val="DMT 50a200M"/>
      <sheetName val="DMT 200a400CARREG"/>
      <sheetName val="DMT 200a400M"/>
      <sheetName val="DMT 50a200E"/>
      <sheetName val="DMT 200a400E"/>
      <sheetName val="DMT 400a600E"/>
      <sheetName val="DMT 600a800E"/>
      <sheetName val="DMT 800a1000E"/>
      <sheetName val="DMT 400a600CARREG"/>
      <sheetName val="DMT 600a800CARREG"/>
      <sheetName val="DMT 800a1000CARREG"/>
      <sheetName val="Escav. e carga mat. emprest"/>
      <sheetName val="DMT 1000a1200CARREG"/>
      <sheetName val="DMT 1400a1600CARREG"/>
      <sheetName val="DMT 1600a1800CARREG"/>
      <sheetName val="DMT 1800a2000CARREG"/>
      <sheetName val="DMT 2000a3000CARREG"/>
      <sheetName val="DMT 3000a5000CARREG"/>
      <sheetName val="SOLOS MOLES 200a400"/>
      <sheetName val="DMT 1000a1200E"/>
      <sheetName val="DMT 1200a1400E"/>
      <sheetName val="DMT 1400a1600E"/>
      <sheetName val="DMT 1600 a 1800E"/>
      <sheetName val="DMT 1800 a 2000E"/>
      <sheetName val="DMT 2000 a 3000E"/>
      <sheetName val="DMT 3000 a 5000E"/>
      <sheetName val="DMT 5000 a 10000E"/>
      <sheetName val="DMT 10000 a 15000E"/>
      <sheetName val="DMT 5001 a 10000E"/>
      <sheetName val="DMT &gt; 20000E"/>
      <sheetName val="Transp. Mat. exced DMT &gt;5km"/>
      <sheetName val="2S 09 001 05"/>
      <sheetName val="Aterro100%-int"/>
      <sheetName val="Aterro95%"/>
      <sheetName val="Aterro100%"/>
      <sheetName val="Aterro de rocha"/>
      <sheetName val="Recomp cam base s_material"/>
      <sheetName val="Base_BritaGraduada"/>
      <sheetName val="Sub-base"/>
      <sheetName val="Imprimação"/>
      <sheetName val="Pintura de Ligação"/>
      <sheetName val="TSD c emulsão"/>
      <sheetName val="CBUQ_Capa CONST"/>
      <sheetName val="Remoção mec Rev Bet. (2)"/>
      <sheetName val="Remoção mec Cam. Granul. (REST)"/>
      <sheetName val="Reforço subleito"/>
      <sheetName val="Regula"/>
      <sheetName val="Base"/>
      <sheetName val="Remoção mec Rev Bet."/>
      <sheetName val="Base brita graduada-res"/>
      <sheetName val="Sub-base-RES"/>
      <sheetName val="Imprimação (2)"/>
      <sheetName val="Pintura de Ligação (2)"/>
      <sheetName val="TSD c emulsão (2)"/>
      <sheetName val="CBUQ_Capa (2)"/>
      <sheetName val="Remoção mec Cam. Granul."/>
      <sheetName val="Regula_restau"/>
      <sheetName val="Sub-base _CONCRETO_ROLADO"/>
      <sheetName val="cONCR_CIM_PORT"/>
      <sheetName val="Demolição conc_armado (2)"/>
      <sheetName val="Recomp cam base"/>
      <sheetName val="Remendo"/>
      <sheetName val="Base (2)"/>
      <sheetName val="Concreto Cimento portland"/>
      <sheetName val="Base Solo cimento"/>
      <sheetName val="Base solo brita"/>
      <sheetName val="Reciclagem"/>
      <sheetName val="Base Solo Melh. Cim."/>
      <sheetName val="TSS c emulsão"/>
      <sheetName val="FOG"/>
      <sheetName val="CBUQ_Binder (2)"/>
      <sheetName val="CBUQ_Binder"/>
      <sheetName val="Transp. casc."/>
      <sheetName val="Transp. Comercial"/>
      <sheetName val="Esc mec reat e comp"/>
      <sheetName val="Esc vala mat 3ª cat"/>
      <sheetName val="Fresagem continua"/>
      <sheetName val="Escav. Manual 1ª cat"/>
      <sheetName val="VPC 04"/>
      <sheetName val="VPA 04"/>
      <sheetName val="Dreno DPS 07"/>
      <sheetName val="Dreno DPS 08"/>
      <sheetName val="BSD 01"/>
      <sheetName val="BSD 02"/>
      <sheetName val="Dreno DSS 03"/>
      <sheetName val="BSD 03"/>
      <sheetName val="STC 01"/>
      <sheetName val="STC 04"/>
      <sheetName val="STC 08"/>
      <sheetName val="SCC 01"/>
      <sheetName val="SCC 04"/>
      <sheetName val="MFC 01"/>
      <sheetName val="MFC 03"/>
      <sheetName val="MFC 05"/>
      <sheetName val="CCS 01"/>
      <sheetName val="CCS 04"/>
      <sheetName val="CCS 10"/>
      <sheetName val="CCS 12"/>
      <sheetName val="CCS 16"/>
      <sheetName val="CCS 21"/>
      <sheetName val="CCS 02"/>
      <sheetName val="CCS 03"/>
      <sheetName val="CCS 011"/>
      <sheetName val="CCS 019"/>
      <sheetName val="DAR 02"/>
      <sheetName val="DAR 03"/>
      <sheetName val="DAD 02"/>
      <sheetName val="EDA 01"/>
      <sheetName val="EDA 02"/>
      <sheetName val="DES 03"/>
      <sheetName val="DES 01"/>
      <sheetName val="DEB 01"/>
      <sheetName val="DEB 02"/>
      <sheetName val="DEB 03"/>
      <sheetName val="DEB 04"/>
      <sheetName val="DEB 05"/>
      <sheetName val="BLS 01"/>
      <sheetName val="BLD 02"/>
      <sheetName val="CLP 11"/>
      <sheetName val="BLD 01 "/>
      <sheetName val="CLP 19"/>
      <sheetName val="PVI 04"/>
      <sheetName val="PVI 05"/>
      <sheetName val="PVI 10"/>
      <sheetName val="CLP 01"/>
      <sheetName val="CLP 07"/>
      <sheetName val="CLP 09"/>
      <sheetName val="CLP 10"/>
      <sheetName val="CLP 13"/>
      <sheetName val="CLP 14"/>
      <sheetName val="CLP 15"/>
      <sheetName val="CLP 16"/>
      <sheetName val="PVI 03"/>
      <sheetName val="PVI_04"/>
      <sheetName val="PVI 06"/>
      <sheetName val="PVI 07"/>
      <sheetName val="PVI 08"/>
      <sheetName val="PVI 09"/>
      <sheetName val="PVI 10."/>
      <sheetName val="PVI 13"/>
      <sheetName val="PVI 14"/>
      <sheetName val="PVI 15"/>
      <sheetName val="PVI 16"/>
      <sheetName val="PVI 17"/>
      <sheetName val="PVI 18"/>
      <sheetName val="CPV 02"/>
      <sheetName val="CPV 03"/>
      <sheetName val="CPV 04"/>
      <sheetName val="CPV 05"/>
      <sheetName val="CPV 06"/>
      <sheetName val="CPV 07"/>
      <sheetName val="Tubul 40"/>
      <sheetName val="Tubul 60"/>
      <sheetName val="Tubul 80"/>
      <sheetName val="Tubul 100"/>
      <sheetName val="TCC 01"/>
      <sheetName val="Demolição simples"/>
      <sheetName val="Demolição conc_armado"/>
      <sheetName val="Escav. mec. 1ª cat"/>
      <sheetName val="Reaterro e compac"/>
      <sheetName val="BSTC 0,60m"/>
      <sheetName val="BSTC 0,80m"/>
      <sheetName val="BSTC 1,00m"/>
      <sheetName val="BDTC 1,50m"/>
      <sheetName val="BTTC 1,20m"/>
      <sheetName val="BDTC 0,80m"/>
      <sheetName val="BDTC 0,80m (2)"/>
      <sheetName val="BDTC 1,00m"/>
      <sheetName val="BTTC 1,00m_AC"/>
      <sheetName val="Boca BSTC 0,60m"/>
      <sheetName val="Boca BSTC 0,80m"/>
      <sheetName val="Boca BSTC 1,00m"/>
      <sheetName val="Boca BDTC 0,80m"/>
      <sheetName val="Boca BTTC 0,80m"/>
      <sheetName val="Boca BDTC 1,00m"/>
      <sheetName val="corp BTTC 0,80m"/>
      <sheetName val="Boca BSTC 1,00m (15º)"/>
      <sheetName val="Boca BDTC 1,50m"/>
      <sheetName val="Tubul 120"/>
      <sheetName val="Arranc e Rem_Meio-fio"/>
      <sheetName val="Remoção disp_concr"/>
      <sheetName val="BSTC 1,20m"/>
      <sheetName val="BDTC 1,20m"/>
      <sheetName val="Boca BTTC 1,00m"/>
      <sheetName val="CORPO BSCC 1,50 x 1,50 (1-2,5)"/>
      <sheetName val="CORPO BSCC 3 x 3 - 1-2,5"/>
      <sheetName val="CORPO BSCC 2,60 x 1,65"/>
      <sheetName val="CORPO BSCC 4,80 x 3,00"/>
      <sheetName val="CORPO BDCC 4,00 x 1,50"/>
      <sheetName val="CORPO BDCC 2,40 x 3,00"/>
      <sheetName val="CORPO BDCC 2,40 x 3,00_1A2,5"/>
      <sheetName val="CORPO BTCC 1,60 x 2,70"/>
      <sheetName val="CORPO BTCC 1,5x1,5 -1-2,5"/>
      <sheetName val="CORPO BTCC 3x3 1 - 2,5"/>
      <sheetName val="CORPO BTCC 1,5x1,5 - 2,5 a 5"/>
      <sheetName val="BOCA BSCC 1,50 x 1,50"/>
      <sheetName val="BOCA BSCC 3,00 x 3,00"/>
      <sheetName val="BOCA BSCC 4,80 x 3,00 "/>
      <sheetName val="BOCA BSCC 1,65 x 2,60"/>
      <sheetName val="BOCA BDCC 2,40 x 3,00"/>
      <sheetName val="BOCA BDCC 4,00 x 1,50"/>
      <sheetName val="BOCA BTCC 1,60 x 2,70"/>
      <sheetName val="Boca BDTC 1,20m"/>
      <sheetName val="BTTC 1,00m"/>
      <sheetName val="Boca BTTC 1,00m_normal"/>
      <sheetName val="CORPO BDCC 1,50 x 1,50"/>
      <sheetName val="CORPO BTCC 1,50 x 2,00"/>
      <sheetName val="CORPO BTCC 2,00 x 2,00"/>
      <sheetName val="Boca BTTC 1,20m"/>
      <sheetName val="CORPO BSCC 2,50 x 2,50_(5m) "/>
      <sheetName val="CORPO BSCC 2,00 x 2,00"/>
      <sheetName val="BOCA BTCC 1,50 x 2,00"/>
      <sheetName val="Boca BSTC 1,50m"/>
      <sheetName val="Boca BSTC 1,20m"/>
      <sheetName val="CORPO BSCC 2,50 x 2,50"/>
      <sheetName val="TUNNEL LINER 1,80"/>
      <sheetName val="TUNNEL LINER 2,40"/>
      <sheetName val="SCC 05"/>
      <sheetName val="SCC 06"/>
      <sheetName val="STC 02"/>
      <sheetName val="STC 06"/>
      <sheetName val="VPC 02"/>
      <sheetName val="Pass sobre canal"/>
      <sheetName val="Lombada"/>
      <sheetName val="PVI 02"/>
      <sheetName val="CORPO BSCC 3,00 x 3,00"/>
      <sheetName val="BOCA BtCC 3x3 esc 15"/>
      <sheetName val="BOCA BtCC 1,50 x 1,5normal"/>
      <sheetName val="Rem. bueiro exist."/>
      <sheetName val="CORPO BSCC 1,65 x 2,65"/>
      <sheetName val="CORPO BSCC 3,00 x 3,00 (10M)"/>
      <sheetName val="CORPO BDCC 2,50 x 2,50"/>
      <sheetName val="CORPO BDCC 2,00 x 2,00"/>
      <sheetName val="CORPO BDCC 2,50 x 2,50 (7,50M)"/>
      <sheetName val="CORPO BTCC 3,00 x 3,00_(5m)"/>
      <sheetName val="BOCA BDCC 2,50 x 2,50"/>
      <sheetName val="BOCA BTCC 3,00 x 3,00"/>
      <sheetName val="Cerca_concreto"/>
      <sheetName val="CTC 01"/>
      <sheetName val="BSTC 1,50m"/>
      <sheetName val="Cerca_concreto_restau"/>
      <sheetName val="Remoção_cerca"/>
      <sheetName val="Defensa_simples"/>
      <sheetName val="Defensa_Dupla"/>
      <sheetName val="Ancor simples"/>
      <sheetName val="Ancor dupla"/>
      <sheetName val="Sonorizador"/>
      <sheetName val="Calçadas"/>
      <sheetName val="Ench Cant Cent"/>
      <sheetName val="Poste"/>
      <sheetName val="MURRO ARIMO"/>
      <sheetName val="CORPO ARMCO"/>
      <sheetName val="BOCA ARMCO"/>
      <sheetName val="Barreira Dupla"/>
      <sheetName val="Pintura faixa 3 anos"/>
      <sheetName val="Pintura faixa 2 anos"/>
      <sheetName val="Pintura setas zebrados 3ANOS"/>
      <sheetName val="Pintura setas zebrados"/>
      <sheetName val="Tacha reflet.bidirecional"/>
      <sheetName val="portico"/>
      <sheetName val="Placa sinaliz."/>
      <sheetName val="Tacha reflet."/>
      <sheetName val="Tachão Refletivo"/>
      <sheetName val="Enleivamento"/>
      <sheetName val="Remoção_placas"/>
      <sheetName val="Hidrossemeadura"/>
      <sheetName val="Grama em Muda"/>
      <sheetName val="Plantio de arv"/>
      <sheetName val="VPC 01"/>
      <sheetName val="Reconf_Mecan"/>
      <sheetName val="CAP-30_45"/>
      <sheetName val="CAP-65_90"/>
      <sheetName val="CM-30"/>
      <sheetName val="RR-1C"/>
      <sheetName val="RR-2C"/>
      <sheetName val="RM-1C"/>
      <sheetName val="Transp_Frio CM-30"/>
      <sheetName val="Transp_Frio RR-2C."/>
      <sheetName val="Transp_Frio RR-1C"/>
      <sheetName val="Transp_Frio RR-2C"/>
      <sheetName val="Transp_Frio RM-1C"/>
      <sheetName val="Transp_Quente"/>
      <sheetName val="Cerca"/>
      <sheetName val="Transp. local N_Pav"/>
      <sheetName val="Transp. local pav"/>
      <sheetName val="Transp. local_np_rec"/>
      <sheetName val="Transp. local pav (2)"/>
      <sheetName val="Transp. local pav (3)"/>
      <sheetName val="Transp. local carroc. guind.pav"/>
      <sheetName val="Transp. local carroc. guind_NPA"/>
      <sheetName val="Transp. Com_Carr_N_Pav"/>
      <sheetName val="Transp. Com_Carr_Pav"/>
      <sheetName val="Transp. Com N.Pav."/>
      <sheetName val="Transp. Com. Pav"/>
      <sheetName val="Transp. Local-Carroc_N.Pav."/>
      <sheetName val="Transp. Local-Carroc_N.Pav. (2"/>
      <sheetName val="Transp. Local-Carroc_Pav"/>
      <sheetName val="Transp. Local-Carroc_Pav 14"/>
      <sheetName val="Transp. Local mat. betum"/>
      <sheetName val="Areia Comercial"/>
      <sheetName val="Brita Comercial"/>
      <sheetName val="Pedra-de-mão"/>
      <sheetName val="Pedra-de-mão-comercial"/>
      <sheetName val="Usinagem Brita Grad."/>
      <sheetName val="Usinagem Solo Cimento"/>
      <sheetName val="Usinagem Solo Brita"/>
      <sheetName val="Usinagem Solo melh. cim"/>
      <sheetName val="Usinagem CBUQ"/>
      <sheetName val="Usinagem_concreto_rolado"/>
      <sheetName val="Usinagem_conc_cim"/>
      <sheetName val="Usinagem BINDER"/>
      <sheetName val="Alv tijolos"/>
      <sheetName val="Alv Pedra Argam"/>
      <sheetName val="Limp cam veg em jazida"/>
      <sheetName val="Limp cam veg em jazida(consv)"/>
      <sheetName val="Expurgo de jazida"/>
      <sheetName val="Expurgo de jazida (consv)"/>
      <sheetName val="Esc. de jazida(consv)"/>
      <sheetName val="Dente BSTC 120"/>
      <sheetName val="Dente BDTC 120"/>
      <sheetName val="Dente BDTC 150"/>
      <sheetName val="Esc. de jazida(const-rest)"/>
      <sheetName val="Dente BSTC 60"/>
      <sheetName val="Dente BSTC 80"/>
      <sheetName val="Dente BDTC 80"/>
      <sheetName val="Dente BSTC 100"/>
      <sheetName val="Dente BDTC 100"/>
      <sheetName val="Dente BTTC 100"/>
      <sheetName val="Dente BTTC 150"/>
      <sheetName val="Aço CA25"/>
      <sheetName val="Dente BSTC 150"/>
      <sheetName val="Aço CA25 (2)"/>
      <sheetName val="Aço CA50"/>
      <sheetName val="Aço CA50 (2)"/>
      <sheetName val="Aço CA60"/>
      <sheetName val="Aço CA60 (2)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Peças Desgaste Britador (2)"/>
      <sheetName val="Lastro Brita"/>
      <sheetName val="Concreto magro"/>
      <sheetName val="Concreto_magro"/>
      <sheetName val="Concreto 10MPa"/>
      <sheetName val="Concreto 11MPa"/>
      <sheetName val="Concreto 12MPa"/>
      <sheetName val="Concreto 12MPa-"/>
      <sheetName val="Concreto 15MPa"/>
      <sheetName val="Concreto 18MPa"/>
      <sheetName val="Concreto 25MPa"/>
      <sheetName val="Concreto Cimento Portl"/>
      <sheetName val="Concreto 30MPa"/>
      <sheetName val="Concreto 25MPa (2)"/>
      <sheetName val="Escor bueiros cel"/>
      <sheetName val="Concreto Ciclópico 12MPa"/>
      <sheetName val="Concreto Ciclópico 15MPa"/>
      <sheetName val="Concreto 18MPa_(MOURAO)"/>
      <sheetName val="Concreto 18MPa_(Tubos)"/>
      <sheetName val="Argamassa 13"/>
      <sheetName val="Argamassa 14"/>
      <sheetName val="Confecção Tubo D=20cm"/>
      <sheetName val="Confecção Tubo D=40cm"/>
      <sheetName val="Confecção Tubo D=0,60m"/>
      <sheetName val="Confecção Tubo D=0,80m"/>
      <sheetName val="Confecção Tubo D=1,00m"/>
      <sheetName val="Confecção Tubo D=1,50m"/>
      <sheetName val="Confecção Placa Sinal."/>
      <sheetName val="Confecção Suporte trav."/>
      <sheetName val="Grama p replantio"/>
      <sheetName val="Guia mad. 7cm"/>
      <sheetName val="Guia mad. 10cm"/>
      <sheetName val="1A_02_702_00"/>
      <sheetName val="Escav Mecan_vala 1a cat"/>
      <sheetName val="Escav Manual 1a cat"/>
      <sheetName val="Escav Man de Vala"/>
      <sheetName val="Escav Mec"/>
      <sheetName val="Solo local"/>
      <sheetName val="Compac Man"/>
      <sheetName val="Transp_RR-2C"/>
      <sheetName val="Fossa Séptica"/>
      <sheetName val="FABRIC_MOURAO_15cm"/>
      <sheetName val="FABRIC_MOURAO"/>
      <sheetName val="Ligação provisória"/>
      <sheetName val="lIGAÇAO_AGUA"/>
      <sheetName val="macro"/>
      <sheetName val="MOBILXDESMOB"/>
      <sheetName val="Transp. Eqpts"/>
      <sheetName val="PE CAVALO"/>
      <sheetName val="Plan2"/>
      <sheetName val="Pintura faixa 1_ano"/>
      <sheetName val="Pintura setas zebrados_1ANO"/>
      <sheetName val="Tacha reflet.monodirecional"/>
      <sheetName val="Tachao reflet.monodirecional"/>
      <sheetName val="Plan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ENTIFICAÇÃO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portes"/>
      <sheetName val="procedimentos"/>
      <sheetName val="medição "/>
      <sheetName val="memória quantitativa"/>
      <sheetName val="memória"/>
      <sheetName val="memória mat placa sinaliz"/>
      <sheetName val="ficha medição"/>
      <sheetName val="rel. mensal"/>
      <sheetName val="boletim"/>
      <sheetName val="ind. físicos"/>
      <sheetName val="Gráfico"/>
      <sheetName val="pluviometria"/>
      <sheetName val="19ª_MED_Sconnt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medição"/>
      <sheetName val="Ind. Físicos"/>
      <sheetName val="ficha medição"/>
      <sheetName val="Relatório"/>
      <sheetName val="Ens MAIO"/>
      <sheetName val="Efetividade"/>
      <sheetName val="boletim"/>
      <sheetName val="Avanço Físico "/>
      <sheetName val="Reparos Localizados"/>
      <sheetName val="Cargs RL"/>
      <sheetName val="Fresagem"/>
      <sheetName val="Pint.Ligação"/>
      <sheetName val="CBUQ 4cm"/>
      <sheetName val="Cargas CBUQ"/>
      <sheetName val="TSD"/>
      <sheetName val="TSS"/>
      <sheetName val="Pint.Ligação Acost."/>
      <sheetName val="CBUQ Acost."/>
      <sheetName val="Sinalização"/>
      <sheetName val="PINT FAIXAS"/>
      <sheetName val="pluviometria"/>
    </sheetNames>
    <sheetDataSet>
      <sheetData sheetId="0"/>
      <sheetData sheetId="1"/>
      <sheetData sheetId="2"/>
      <sheetData sheetId="3" refreshError="1">
        <row r="11">
          <cell r="G11">
            <v>803588.25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ANCHA"/>
      <sheetName val="INFO"/>
      <sheetName val="LEGENDAS"/>
      <sheetName val="CREMA"/>
      <sheetName val="VDM"/>
      <sheetName val="PERFIS_MT"/>
      <sheetName val="SNV"/>
      <sheetName val="CLASSE"/>
      <sheetName val="caracteristicas_segmento"/>
      <sheetName val="legendas_cadastro"/>
      <sheetName val="sin_hor_necessidades_mec"/>
      <sheetName val="sin_hor_necessidades_man"/>
      <sheetName val="tachas_necessidades"/>
      <sheetName val="Plan3"/>
      <sheetName val="Plan4"/>
      <sheetName val="Plan2"/>
      <sheetName val="DG"/>
      <sheetName val="sin_vertical_necessidades"/>
      <sheetName val="Plan1"/>
      <sheetName val="curvas_tratamento"/>
      <sheetName val="Defensas_necessidades"/>
      <sheetName val="CURVAS_CRIT"/>
      <sheetName val="quantitativos_por_SNV"/>
      <sheetName val="CRITÉRIO DE PAG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2">
          <cell r="O12">
            <v>2</v>
          </cell>
          <cell r="W12">
            <v>4</v>
          </cell>
          <cell r="Z12">
            <v>1</v>
          </cell>
          <cell r="AB12">
            <v>7</v>
          </cell>
          <cell r="AE12" t="str">
            <v>SIM</v>
          </cell>
          <cell r="AF12" t="str">
            <v>485BRJ0010</v>
          </cell>
        </row>
        <row r="13">
          <cell r="O13">
            <v>3</v>
          </cell>
          <cell r="W13">
            <v>8</v>
          </cell>
          <cell r="AB13">
            <v>0</v>
          </cell>
          <cell r="AE13" t="str">
            <v>SIM</v>
          </cell>
          <cell r="AF13" t="str">
            <v>485BRJ0010</v>
          </cell>
        </row>
        <row r="14">
          <cell r="O14">
            <v>5</v>
          </cell>
          <cell r="W14">
            <v>4</v>
          </cell>
          <cell r="Z14">
            <v>1</v>
          </cell>
          <cell r="AB14">
            <v>7</v>
          </cell>
          <cell r="AE14" t="str">
            <v>SIM</v>
          </cell>
          <cell r="AF14" t="str">
            <v>485BRJ0010</v>
          </cell>
        </row>
        <row r="15">
          <cell r="O15">
            <v>16</v>
          </cell>
          <cell r="W15">
            <v>8</v>
          </cell>
          <cell r="AB15">
            <v>0</v>
          </cell>
          <cell r="AE15" t="str">
            <v>SIM</v>
          </cell>
          <cell r="AF15" t="str">
            <v>485BRJ0010</v>
          </cell>
        </row>
        <row r="16">
          <cell r="O16">
            <v>3</v>
          </cell>
          <cell r="W16">
            <v>4</v>
          </cell>
          <cell r="AB16">
            <v>0</v>
          </cell>
          <cell r="AE16" t="str">
            <v>SIM</v>
          </cell>
          <cell r="AF16" t="str">
            <v>485BRJ0010</v>
          </cell>
        </row>
        <row r="17">
          <cell r="O17">
            <v>4</v>
          </cell>
          <cell r="W17">
            <v>4</v>
          </cell>
          <cell r="Z17">
            <v>1</v>
          </cell>
          <cell r="AB17">
            <v>7</v>
          </cell>
          <cell r="AE17" t="str">
            <v>SIM</v>
          </cell>
          <cell r="AF17" t="str">
            <v>485BRJ0010</v>
          </cell>
        </row>
        <row r="18">
          <cell r="O18">
            <v>6</v>
          </cell>
          <cell r="W18">
            <v>4</v>
          </cell>
          <cell r="Z18">
            <v>1</v>
          </cell>
          <cell r="AB18">
            <v>7</v>
          </cell>
          <cell r="AE18" t="str">
            <v>SIM</v>
          </cell>
          <cell r="AF18" t="str">
            <v>485BRJ0010</v>
          </cell>
        </row>
        <row r="19">
          <cell r="O19">
            <v>5</v>
          </cell>
          <cell r="W19">
            <v>4</v>
          </cell>
          <cell r="AB19">
            <v>0</v>
          </cell>
          <cell r="AE19" t="str">
            <v>SIM</v>
          </cell>
          <cell r="AF19" t="str">
            <v>485BRJ0010</v>
          </cell>
        </row>
        <row r="20">
          <cell r="O20">
            <v>4</v>
          </cell>
          <cell r="W20">
            <v>4</v>
          </cell>
          <cell r="Z20">
            <v>1</v>
          </cell>
          <cell r="AB20">
            <v>7</v>
          </cell>
          <cell r="AE20" t="str">
            <v>SIM</v>
          </cell>
          <cell r="AF20" t="str">
            <v>485BRJ0010</v>
          </cell>
        </row>
        <row r="21">
          <cell r="O21">
            <v>8</v>
          </cell>
          <cell r="W21">
            <v>4</v>
          </cell>
          <cell r="Z21">
            <v>1</v>
          </cell>
          <cell r="AB21">
            <v>7</v>
          </cell>
          <cell r="AE21" t="str">
            <v>SIM</v>
          </cell>
          <cell r="AF21" t="str">
            <v>485BRJ0010</v>
          </cell>
        </row>
        <row r="22">
          <cell r="O22">
            <v>6</v>
          </cell>
          <cell r="W22">
            <v>4</v>
          </cell>
          <cell r="AB22">
            <v>0</v>
          </cell>
          <cell r="AE22" t="str">
            <v>SIM</v>
          </cell>
          <cell r="AF22" t="str">
            <v>485BRJ0010</v>
          </cell>
        </row>
        <row r="23">
          <cell r="O23">
            <v>15</v>
          </cell>
          <cell r="W23">
            <v>4</v>
          </cell>
          <cell r="AB23">
            <v>0</v>
          </cell>
          <cell r="AE23" t="str">
            <v>SIM</v>
          </cell>
          <cell r="AF23" t="str">
            <v>485BRJ0010</v>
          </cell>
        </row>
        <row r="24">
          <cell r="O24">
            <v>6</v>
          </cell>
          <cell r="W24">
            <v>4</v>
          </cell>
          <cell r="Z24">
            <v>1</v>
          </cell>
          <cell r="AB24">
            <v>7</v>
          </cell>
          <cell r="AE24" t="str">
            <v>SIM</v>
          </cell>
          <cell r="AF24" t="str">
            <v>485BRJ0010</v>
          </cell>
        </row>
        <row r="25">
          <cell r="O25">
            <v>5</v>
          </cell>
          <cell r="W25">
            <v>4</v>
          </cell>
          <cell r="Z25">
            <v>1</v>
          </cell>
          <cell r="AB25">
            <v>7</v>
          </cell>
          <cell r="AE25" t="str">
            <v>SIM</v>
          </cell>
          <cell r="AF25" t="str">
            <v>485BRJ0010</v>
          </cell>
        </row>
        <row r="26">
          <cell r="O26">
            <v>6</v>
          </cell>
          <cell r="W26">
            <v>4</v>
          </cell>
          <cell r="AB26">
            <v>0</v>
          </cell>
          <cell r="AE26" t="str">
            <v>SIM</v>
          </cell>
          <cell r="AF26" t="str">
            <v>485BRJ0010</v>
          </cell>
        </row>
        <row r="27">
          <cell r="O27">
            <v>9</v>
          </cell>
          <cell r="W27">
            <v>4</v>
          </cell>
          <cell r="Z27">
            <v>1</v>
          </cell>
          <cell r="AB27">
            <v>7</v>
          </cell>
          <cell r="AE27" t="str">
            <v>SIM</v>
          </cell>
          <cell r="AF27" t="str">
            <v>485BRJ0010</v>
          </cell>
        </row>
        <row r="28">
          <cell r="O28">
            <v>15</v>
          </cell>
          <cell r="W28">
            <v>4</v>
          </cell>
          <cell r="Z28">
            <v>1</v>
          </cell>
          <cell r="AB28">
            <v>7</v>
          </cell>
          <cell r="AE28" t="str">
            <v>SIM</v>
          </cell>
          <cell r="AF28" t="str">
            <v>485BRJ0010</v>
          </cell>
        </row>
        <row r="29">
          <cell r="O29">
            <v>14</v>
          </cell>
          <cell r="W29">
            <v>4</v>
          </cell>
          <cell r="AB29">
            <v>0</v>
          </cell>
          <cell r="AE29" t="str">
            <v>SIM</v>
          </cell>
          <cell r="AF29" t="str">
            <v>485BRJ0010</v>
          </cell>
        </row>
        <row r="30">
          <cell r="O30">
            <v>17</v>
          </cell>
          <cell r="W30">
            <v>4</v>
          </cell>
          <cell r="AB30">
            <v>0</v>
          </cell>
          <cell r="AE30" t="str">
            <v>SIM</v>
          </cell>
          <cell r="AF30" t="str">
            <v>485BRJ0010</v>
          </cell>
        </row>
        <row r="31">
          <cell r="O31">
            <v>14</v>
          </cell>
          <cell r="W31">
            <v>4</v>
          </cell>
          <cell r="AB31">
            <v>0</v>
          </cell>
          <cell r="AE31" t="str">
            <v>SIM</v>
          </cell>
          <cell r="AF31" t="str">
            <v>485BRJ0010</v>
          </cell>
        </row>
        <row r="32">
          <cell r="AB32">
            <v>0</v>
          </cell>
        </row>
        <row r="33">
          <cell r="AB33">
            <v>0</v>
          </cell>
        </row>
        <row r="34">
          <cell r="AB34">
            <v>0</v>
          </cell>
        </row>
        <row r="35">
          <cell r="AB35">
            <v>0</v>
          </cell>
        </row>
        <row r="36">
          <cell r="AB36">
            <v>0</v>
          </cell>
        </row>
        <row r="37">
          <cell r="AB37">
            <v>0</v>
          </cell>
        </row>
        <row r="38">
          <cell r="AB38">
            <v>0</v>
          </cell>
        </row>
        <row r="39">
          <cell r="AB39">
            <v>0</v>
          </cell>
        </row>
        <row r="40">
          <cell r="AB40">
            <v>0</v>
          </cell>
        </row>
        <row r="41">
          <cell r="AB41">
            <v>0</v>
          </cell>
        </row>
        <row r="42">
          <cell r="AB42">
            <v>0</v>
          </cell>
        </row>
        <row r="43">
          <cell r="AB43">
            <v>0</v>
          </cell>
        </row>
        <row r="44">
          <cell r="AB44">
            <v>0</v>
          </cell>
        </row>
        <row r="45">
          <cell r="AB45">
            <v>0</v>
          </cell>
        </row>
        <row r="46">
          <cell r="AB46">
            <v>0</v>
          </cell>
        </row>
        <row r="47">
          <cell r="AB47">
            <v>0</v>
          </cell>
        </row>
        <row r="48">
          <cell r="AB48">
            <v>0</v>
          </cell>
        </row>
        <row r="49">
          <cell r="AB49">
            <v>0</v>
          </cell>
        </row>
        <row r="50">
          <cell r="AB50">
            <v>0</v>
          </cell>
        </row>
        <row r="51">
          <cell r="AB51">
            <v>0</v>
          </cell>
        </row>
        <row r="52">
          <cell r="AB52">
            <v>0</v>
          </cell>
        </row>
        <row r="53">
          <cell r="AB53">
            <v>0</v>
          </cell>
        </row>
        <row r="54">
          <cell r="AB54">
            <v>0</v>
          </cell>
        </row>
        <row r="55">
          <cell r="AB55">
            <v>0</v>
          </cell>
        </row>
        <row r="56">
          <cell r="AB56">
            <v>0</v>
          </cell>
        </row>
        <row r="57">
          <cell r="AB57">
            <v>0</v>
          </cell>
        </row>
        <row r="58">
          <cell r="AB58">
            <v>0</v>
          </cell>
        </row>
        <row r="59">
          <cell r="AB59">
            <v>0</v>
          </cell>
        </row>
        <row r="60">
          <cell r="AB60">
            <v>0</v>
          </cell>
        </row>
        <row r="61">
          <cell r="AB61">
            <v>0</v>
          </cell>
        </row>
        <row r="62">
          <cell r="AB62">
            <v>0</v>
          </cell>
        </row>
        <row r="63">
          <cell r="AB63">
            <v>0</v>
          </cell>
        </row>
        <row r="64">
          <cell r="AB64">
            <v>0</v>
          </cell>
        </row>
        <row r="65">
          <cell r="AB65">
            <v>0</v>
          </cell>
        </row>
        <row r="66">
          <cell r="AB66">
            <v>0</v>
          </cell>
        </row>
        <row r="67">
          <cell r="AB67">
            <v>0</v>
          </cell>
        </row>
        <row r="68">
          <cell r="AB68">
            <v>0</v>
          </cell>
        </row>
        <row r="69">
          <cell r="AB69">
            <v>0</v>
          </cell>
        </row>
        <row r="70">
          <cell r="AB70">
            <v>0</v>
          </cell>
        </row>
        <row r="71">
          <cell r="AB71">
            <v>0</v>
          </cell>
        </row>
        <row r="72">
          <cell r="AB72">
            <v>0</v>
          </cell>
        </row>
        <row r="73">
          <cell r="AB73">
            <v>0</v>
          </cell>
        </row>
        <row r="74">
          <cell r="AB74">
            <v>0</v>
          </cell>
        </row>
        <row r="75">
          <cell r="AB75">
            <v>0</v>
          </cell>
        </row>
        <row r="76">
          <cell r="AB76">
            <v>0</v>
          </cell>
        </row>
        <row r="77">
          <cell r="AB77">
            <v>0</v>
          </cell>
        </row>
        <row r="78">
          <cell r="AB78">
            <v>0</v>
          </cell>
        </row>
        <row r="79">
          <cell r="AB79">
            <v>0</v>
          </cell>
        </row>
        <row r="80">
          <cell r="AB80">
            <v>0</v>
          </cell>
        </row>
        <row r="102">
          <cell r="O102">
            <v>652</v>
          </cell>
        </row>
      </sheetData>
      <sheetData sheetId="21" refreshError="1"/>
      <sheetData sheetId="22" refreshError="1"/>
      <sheetData sheetId="23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_HOR_NORTE_MEC"/>
      <sheetName val="SIN_HOR_MEC_Gravatá do Ibiapina"/>
      <sheetName val="SIN_HOR_MEC_TAQUARITINGA"/>
      <sheetName val="HOR_MEC_BR-104SUL"/>
      <sheetName val="SHM_CUPIRA 2ª INTERSEÇÃO"/>
      <sheetName val="SHM_ALTINHO"/>
      <sheetName val="SHM_CANHOTINHO"/>
      <sheetName val="SHM_CUPIRA_1º ACESSO"/>
      <sheetName val="SHM_PALMARES"/>
      <sheetName val="SHM_PANELAS E JUREMA"/>
      <sheetName val="SHM_QUIPAPÁ"/>
      <sheetName val="SHM_SÃO BENEDITO DO SUL"/>
      <sheetName val="SHM_Terra Vermelha"/>
      <sheetName val="SIN_HOR_MAN_GRAVATÁ "/>
      <sheetName val="SHMAN_TAQUA"/>
      <sheetName val="SIN_HOR_MAN_PARADA_ONIBUS"/>
      <sheetName val="SIN_HOR_MAN_PONTE "/>
      <sheetName val="SHMAN_INTERSEÇÃO ALTINHO"/>
      <sheetName val="SHMAN_INTERSEÇÃO CANHOTINHO"/>
      <sheetName val="SHMAN_INTERS, JUREMA E PANELAS"/>
      <sheetName val="SHMAN_INTERSEÇÃO quipapa"/>
      <sheetName val="SHMAN_INTERSEÇÃO SÃO BENEDITO"/>
      <sheetName val="SHMAN_ÁREA ESP CUPIRA 1"/>
      <sheetName val="SHMAN_INTERSEÇÃO CUPIRA 2º"/>
      <sheetName val="SIN_HOR_MAN_PALMARES"/>
      <sheetName val="SHMAN_Terra Vermelha"/>
      <sheetName val="SHMAN_ár. passag.Pedes.LOmb.P.Ô"/>
      <sheetName val="SHMAN_ PONTE_SUL_OBRA DE ARTE"/>
      <sheetName val="SIN_VERTICAL_NORTE_APLICACAO"/>
      <sheetName val="sin_vertical_SUL_aplicacao"/>
      <sheetName val="TACHAS_APLICACAO"/>
      <sheetName val="TACHAS_GRAVATÁ"/>
      <sheetName val="TACHAS_TAQUARITINGA DO NOORTE "/>
      <sheetName val="tachas_intreseção_Altinho"/>
      <sheetName val="tachas_intreseção_Canhotinho"/>
      <sheetName val="tachas_intreseção_Cupira 2"/>
      <sheetName val="tachas_intreseção_Cupira1"/>
      <sheetName val="tachas_aplicacao_BR104"/>
      <sheetName val="tachas_intreseção_Palmares"/>
      <sheetName val="tachas_intreseção_Panelas"/>
      <sheetName val="tachas_intreseção_Quipapá"/>
      <sheetName val="tachas_intreseção_São Benedito"/>
      <sheetName val="tachas_intres,_Terra Vermelha"/>
      <sheetName val="DEFENSAS_NORTE"/>
      <sheetName val="Defensas_SUL_necessidades"/>
      <sheetName val="FAIXAS"/>
      <sheetName val="ESPECIFICACAO"/>
      <sheetName val="SNV - 104"/>
      <sheetName val="SNV-408"/>
      <sheetName val="SEG_HOMOG"/>
      <sheetName val="CURVAS_SHNORTE_MEC"/>
      <sheetName val="Pórtico e Semi-pórtico"/>
      <sheetName val="Pórtico e Semi-pórtico_SUL"/>
      <sheetName val="Pórtico a remover"/>
      <sheetName val="Vol IV quantitativos_por_SNV"/>
      <sheetName val="Plan1"/>
    </sheetNames>
    <sheetDataSet>
      <sheetData sheetId="0">
        <row r="14">
          <cell r="W14" t="str">
            <v>NBR 13.731/08</v>
          </cell>
          <cell r="AC14">
            <v>222</v>
          </cell>
          <cell r="AE14" t="str">
            <v>104BPE0330</v>
          </cell>
        </row>
        <row r="15">
          <cell r="W15" t="str">
            <v>NBR 13.731/08</v>
          </cell>
          <cell r="AC15">
            <v>632.1</v>
          </cell>
          <cell r="AE15" t="str">
            <v>104BPE0330</v>
          </cell>
        </row>
        <row r="16">
          <cell r="W16" t="str">
            <v>NBR 13.731/08</v>
          </cell>
          <cell r="AC16">
            <v>632.1</v>
          </cell>
          <cell r="AE16" t="str">
            <v>104BPE0330</v>
          </cell>
        </row>
        <row r="17">
          <cell r="W17" t="str">
            <v>NBR 13.731/08</v>
          </cell>
          <cell r="AC17">
            <v>115.65</v>
          </cell>
          <cell r="AE17" t="str">
            <v>104BPE0330</v>
          </cell>
        </row>
        <row r="18">
          <cell r="W18" t="str">
            <v>NBR 13.731/08</v>
          </cell>
          <cell r="AC18">
            <v>67.95</v>
          </cell>
          <cell r="AE18" t="str">
            <v>104BPE0330</v>
          </cell>
        </row>
        <row r="19">
          <cell r="W19" t="str">
            <v>NBR 13.731/08</v>
          </cell>
          <cell r="AC19">
            <v>186</v>
          </cell>
          <cell r="AE19" t="str">
            <v>104BPE0330</v>
          </cell>
        </row>
        <row r="20">
          <cell r="W20" t="str">
            <v>NBR 13.731/08</v>
          </cell>
          <cell r="AC20">
            <v>87.75</v>
          </cell>
          <cell r="AE20" t="str">
            <v>104BPE0330</v>
          </cell>
        </row>
        <row r="21">
          <cell r="W21" t="str">
            <v>NBR 13.731/08</v>
          </cell>
          <cell r="AC21">
            <v>93</v>
          </cell>
          <cell r="AE21" t="str">
            <v>104BPE0330</v>
          </cell>
        </row>
        <row r="22">
          <cell r="W22" t="str">
            <v>NBR 13.731/08</v>
          </cell>
          <cell r="AC22">
            <v>2085.9</v>
          </cell>
          <cell r="AE22" t="str">
            <v>104BPE0330</v>
          </cell>
        </row>
        <row r="23">
          <cell r="W23" t="str">
            <v>NBR 13.731/08</v>
          </cell>
          <cell r="AC23">
            <v>2085.9</v>
          </cell>
          <cell r="AE23" t="str">
            <v>104BPE0330</v>
          </cell>
        </row>
        <row r="24">
          <cell r="W24" t="str">
            <v>NBR 13.731/08</v>
          </cell>
          <cell r="AC24">
            <v>109.35</v>
          </cell>
          <cell r="AE24" t="str">
            <v>104BPE0330</v>
          </cell>
        </row>
        <row r="25">
          <cell r="W25" t="str">
            <v>NBR 13.731/08</v>
          </cell>
          <cell r="AC25">
            <v>26.55</v>
          </cell>
          <cell r="AE25" t="str">
            <v>104BPE0330</v>
          </cell>
        </row>
        <row r="26">
          <cell r="W26" t="str">
            <v>NBR 13.731/08</v>
          </cell>
          <cell r="AC26">
            <v>180</v>
          </cell>
          <cell r="AE26" t="str">
            <v>104BPE0330</v>
          </cell>
        </row>
        <row r="27">
          <cell r="W27" t="str">
            <v>NBR 13.731/08</v>
          </cell>
          <cell r="AC27">
            <v>38.25</v>
          </cell>
          <cell r="AE27" t="str">
            <v>104BPE0330</v>
          </cell>
        </row>
        <row r="28">
          <cell r="W28" t="str">
            <v>NBR 13.731/08</v>
          </cell>
          <cell r="AC28">
            <v>108</v>
          </cell>
          <cell r="AE28" t="str">
            <v>104BPE0330</v>
          </cell>
        </row>
        <row r="29">
          <cell r="W29" t="str">
            <v>NBR 13.731/08</v>
          </cell>
          <cell r="AC29">
            <v>99</v>
          </cell>
          <cell r="AE29" t="str">
            <v>104BPE0330</v>
          </cell>
        </row>
        <row r="30">
          <cell r="W30" t="str">
            <v>NBR 13.731/08</v>
          </cell>
          <cell r="AC30">
            <v>69</v>
          </cell>
          <cell r="AE30" t="str">
            <v>104BPE0330</v>
          </cell>
        </row>
        <row r="31">
          <cell r="W31" t="str">
            <v>NBR 13.731/08</v>
          </cell>
          <cell r="AC31">
            <v>112.05</v>
          </cell>
          <cell r="AE31" t="str">
            <v>104BPE0330</v>
          </cell>
        </row>
        <row r="32">
          <cell r="W32" t="str">
            <v>NBR 13.731/08</v>
          </cell>
          <cell r="AC32">
            <v>30.9</v>
          </cell>
          <cell r="AE32" t="str">
            <v>104BPE0330</v>
          </cell>
        </row>
        <row r="33">
          <cell r="W33" t="str">
            <v>NBR 13.731/08</v>
          </cell>
          <cell r="AC33">
            <v>267</v>
          </cell>
          <cell r="AE33" t="str">
            <v>104BPE0330</v>
          </cell>
        </row>
        <row r="34">
          <cell r="W34" t="str">
            <v>NBR 13.731/08</v>
          </cell>
          <cell r="AC34">
            <v>209.25</v>
          </cell>
          <cell r="AE34" t="str">
            <v>104BPE0330</v>
          </cell>
        </row>
        <row r="35">
          <cell r="W35" t="str">
            <v>NBR 13.731/08</v>
          </cell>
          <cell r="AC35">
            <v>351</v>
          </cell>
          <cell r="AE35" t="str">
            <v>104BPE0330</v>
          </cell>
        </row>
        <row r="36">
          <cell r="W36" t="str">
            <v>NBR 13.731/08</v>
          </cell>
          <cell r="AC36">
            <v>76.5</v>
          </cell>
          <cell r="AE36" t="str">
            <v>104BPE0330</v>
          </cell>
        </row>
        <row r="37">
          <cell r="W37" t="str">
            <v>NBR 13.731/08</v>
          </cell>
          <cell r="AC37">
            <v>54</v>
          </cell>
          <cell r="AE37" t="str">
            <v>104BPE0330</v>
          </cell>
        </row>
        <row r="38">
          <cell r="W38" t="str">
            <v>NBR 13.731/08</v>
          </cell>
          <cell r="AC38">
            <v>180</v>
          </cell>
          <cell r="AE38" t="str">
            <v>104BPE0330</v>
          </cell>
        </row>
        <row r="39">
          <cell r="W39" t="str">
            <v>NBR 13.731/08</v>
          </cell>
          <cell r="AC39">
            <v>172.35</v>
          </cell>
          <cell r="AE39" t="str">
            <v>104BPE0330</v>
          </cell>
        </row>
        <row r="40">
          <cell r="W40" t="str">
            <v>NBR 13.731/08</v>
          </cell>
          <cell r="AC40">
            <v>71.55</v>
          </cell>
          <cell r="AE40" t="str">
            <v>104BPE0330</v>
          </cell>
        </row>
        <row r="41">
          <cell r="W41" t="str">
            <v>NBR 13.731/08</v>
          </cell>
          <cell r="AC41">
            <v>110.7</v>
          </cell>
          <cell r="AE41" t="str">
            <v>104BPE0330</v>
          </cell>
        </row>
        <row r="42">
          <cell r="W42" t="str">
            <v>NBR 13.731/08</v>
          </cell>
          <cell r="AC42">
            <v>141.30000000000001</v>
          </cell>
          <cell r="AE42" t="str">
            <v>104BPE0330</v>
          </cell>
        </row>
        <row r="43">
          <cell r="W43" t="str">
            <v>NBR 13.731/08</v>
          </cell>
          <cell r="AC43">
            <v>196.5</v>
          </cell>
          <cell r="AE43" t="str">
            <v>104BPE0330</v>
          </cell>
        </row>
        <row r="44">
          <cell r="W44" t="str">
            <v>NBR 13.731/08</v>
          </cell>
          <cell r="AC44">
            <v>103.5</v>
          </cell>
          <cell r="AE44" t="str">
            <v>104BPE0330</v>
          </cell>
        </row>
        <row r="45">
          <cell r="W45" t="str">
            <v>NBR 13.731/08</v>
          </cell>
          <cell r="AC45">
            <v>108</v>
          </cell>
          <cell r="AE45" t="str">
            <v>104BPE0330</v>
          </cell>
        </row>
        <row r="46">
          <cell r="W46" t="str">
            <v>NBR 13.731/08</v>
          </cell>
          <cell r="AC46">
            <v>30</v>
          </cell>
          <cell r="AE46" t="str">
            <v>104BPE0330</v>
          </cell>
        </row>
        <row r="47">
          <cell r="W47" t="str">
            <v>NBR 15.402/2006</v>
          </cell>
          <cell r="AC47">
            <v>27</v>
          </cell>
          <cell r="AE47" t="str">
            <v>104BPE0330</v>
          </cell>
        </row>
        <row r="48">
          <cell r="W48" t="str">
            <v>NBR 15.402/2006</v>
          </cell>
          <cell r="AC48">
            <v>180</v>
          </cell>
          <cell r="AE48" t="str">
            <v>104BPE0330</v>
          </cell>
        </row>
        <row r="49">
          <cell r="W49" t="str">
            <v>NBR 13.731/08</v>
          </cell>
          <cell r="AC49">
            <v>40.049999999999997</v>
          </cell>
          <cell r="AE49" t="str">
            <v>104BPE0330</v>
          </cell>
        </row>
        <row r="50">
          <cell r="W50" t="str">
            <v>NBR 13.731/08</v>
          </cell>
          <cell r="AC50">
            <v>88.65</v>
          </cell>
          <cell r="AE50" t="str">
            <v>104BPE0330</v>
          </cell>
        </row>
        <row r="51">
          <cell r="W51" t="str">
            <v>NBR 13.731/08</v>
          </cell>
          <cell r="AC51">
            <v>173.25</v>
          </cell>
          <cell r="AE51" t="str">
            <v>104BPE0330</v>
          </cell>
        </row>
        <row r="52">
          <cell r="W52" t="str">
            <v>NBR 13.731/08</v>
          </cell>
          <cell r="AC52">
            <v>33</v>
          </cell>
          <cell r="AE52" t="str">
            <v>104BPE0330</v>
          </cell>
        </row>
        <row r="53">
          <cell r="W53" t="str">
            <v>NBR 13.731/08</v>
          </cell>
          <cell r="AC53">
            <v>108</v>
          </cell>
          <cell r="AE53" t="str">
            <v>104BPE0330</v>
          </cell>
        </row>
        <row r="54">
          <cell r="W54" t="str">
            <v>NBR 13.731/08</v>
          </cell>
          <cell r="AC54">
            <v>99</v>
          </cell>
          <cell r="AE54" t="str">
            <v>104BPE0330</v>
          </cell>
        </row>
        <row r="55">
          <cell r="W55" t="str">
            <v>NBR 13.731/08</v>
          </cell>
          <cell r="AC55">
            <v>117</v>
          </cell>
          <cell r="AE55" t="str">
            <v>104BPE0330</v>
          </cell>
        </row>
        <row r="56">
          <cell r="W56" t="str">
            <v>NBR 15.402/2006</v>
          </cell>
          <cell r="AC56">
            <v>288</v>
          </cell>
          <cell r="AE56" t="str">
            <v>104BPE0350</v>
          </cell>
        </row>
        <row r="57">
          <cell r="W57" t="str">
            <v>NBR 13.731/08</v>
          </cell>
          <cell r="AC57">
            <v>33.75</v>
          </cell>
          <cell r="AE57" t="str">
            <v>104BPE0350</v>
          </cell>
        </row>
        <row r="58">
          <cell r="W58" t="str">
            <v>NBR 13.731/08</v>
          </cell>
          <cell r="AC58">
            <v>68.63</v>
          </cell>
          <cell r="AE58" t="str">
            <v>104BPE0350</v>
          </cell>
        </row>
        <row r="59">
          <cell r="W59" t="str">
            <v>NBR 13.731/08</v>
          </cell>
          <cell r="AC59">
            <v>103.5</v>
          </cell>
          <cell r="AE59" t="str">
            <v>104BPE0350</v>
          </cell>
        </row>
        <row r="60">
          <cell r="W60" t="str">
            <v>NBR 13.731/08</v>
          </cell>
          <cell r="AC60">
            <v>48</v>
          </cell>
          <cell r="AE60" t="str">
            <v>104BPE0350</v>
          </cell>
        </row>
        <row r="61">
          <cell r="W61" t="str">
            <v>NBR 13.731/08</v>
          </cell>
          <cell r="AC61">
            <v>108</v>
          </cell>
          <cell r="AE61" t="str">
            <v>104BPE0350</v>
          </cell>
        </row>
        <row r="62">
          <cell r="W62" t="str">
            <v>NBR 13.731/08</v>
          </cell>
          <cell r="AC62">
            <v>158.85</v>
          </cell>
          <cell r="AE62" t="str">
            <v>104BPE0350</v>
          </cell>
        </row>
        <row r="63">
          <cell r="W63" t="str">
            <v>NBR 13.731/08</v>
          </cell>
          <cell r="AC63">
            <v>3</v>
          </cell>
          <cell r="AE63" t="str">
            <v>104BPE0350</v>
          </cell>
        </row>
        <row r="64">
          <cell r="W64" t="str">
            <v>NBR 13.731/08</v>
          </cell>
          <cell r="AC64">
            <v>126</v>
          </cell>
          <cell r="AE64" t="str">
            <v>104BPE0350</v>
          </cell>
        </row>
        <row r="65">
          <cell r="W65" t="str">
            <v>NBR 13.731/08</v>
          </cell>
          <cell r="AC65">
            <v>42</v>
          </cell>
          <cell r="AE65" t="str">
            <v>104BPE0350</v>
          </cell>
        </row>
        <row r="66">
          <cell r="W66" t="str">
            <v>NBR 15.402/2006</v>
          </cell>
          <cell r="AC66">
            <v>66</v>
          </cell>
          <cell r="AE66" t="str">
            <v>104BPE0330</v>
          </cell>
        </row>
        <row r="67">
          <cell r="W67" t="str">
            <v>NBR 15.402/2006</v>
          </cell>
          <cell r="AC67">
            <v>67.349999999999994</v>
          </cell>
          <cell r="AE67" t="str">
            <v>104BPE0330</v>
          </cell>
        </row>
        <row r="68">
          <cell r="W68" t="str">
            <v>NBR 15.402/2006</v>
          </cell>
          <cell r="AC68">
            <v>657.3</v>
          </cell>
          <cell r="AE68" t="str">
            <v>104BPE0330</v>
          </cell>
        </row>
        <row r="69">
          <cell r="W69" t="str">
            <v>NBR 15.402/2006</v>
          </cell>
          <cell r="AC69">
            <v>660</v>
          </cell>
          <cell r="AE69" t="str">
            <v>104BPE0330</v>
          </cell>
        </row>
        <row r="70">
          <cell r="W70" t="str">
            <v>NBR 15.402/2006</v>
          </cell>
          <cell r="AC70">
            <v>43.65</v>
          </cell>
          <cell r="AE70" t="str">
            <v>104BPE0350</v>
          </cell>
        </row>
        <row r="71">
          <cell r="W71" t="str">
            <v>NBR 15.402/2006</v>
          </cell>
          <cell r="AC71">
            <v>39</v>
          </cell>
          <cell r="AE71" t="str">
            <v>104BPE0350</v>
          </cell>
        </row>
        <row r="72">
          <cell r="W72" t="str">
            <v>NBR 15.402/2006</v>
          </cell>
          <cell r="AC72">
            <v>45</v>
          </cell>
          <cell r="AE72" t="str">
            <v>104BPE0350</v>
          </cell>
        </row>
        <row r="73">
          <cell r="W73" t="str">
            <v>NBR 15.402/2006</v>
          </cell>
          <cell r="AC73">
            <v>39</v>
          </cell>
          <cell r="AE73" t="str">
            <v>104BPE0350</v>
          </cell>
        </row>
        <row r="74">
          <cell r="W74" t="str">
            <v>NBR 13.731/08</v>
          </cell>
          <cell r="AC74">
            <v>101.25</v>
          </cell>
          <cell r="AE74" t="str">
            <v>104BPE0350</v>
          </cell>
        </row>
        <row r="75">
          <cell r="W75" t="str">
            <v>NBR 13.731/08</v>
          </cell>
          <cell r="AC75">
            <v>47.25</v>
          </cell>
          <cell r="AE75" t="str">
            <v>104BPE0350</v>
          </cell>
        </row>
        <row r="76">
          <cell r="W76" t="str">
            <v>NBR 13.731/08</v>
          </cell>
          <cell r="AC76">
            <v>63.9</v>
          </cell>
          <cell r="AE76" t="str">
            <v>104BPE0350</v>
          </cell>
        </row>
        <row r="77">
          <cell r="W77" t="str">
            <v>NBR 13.731/08</v>
          </cell>
          <cell r="AC77">
            <v>67.5</v>
          </cell>
          <cell r="AE77" t="str">
            <v>104BPE0350</v>
          </cell>
        </row>
        <row r="78">
          <cell r="W78" t="str">
            <v>NBR 13.731/08</v>
          </cell>
          <cell r="AC78">
            <v>201.6</v>
          </cell>
          <cell r="AE78" t="str">
            <v>104BPE0350</v>
          </cell>
        </row>
        <row r="79">
          <cell r="W79" t="str">
            <v>NBR 13.731/08</v>
          </cell>
          <cell r="AC79">
            <v>73.8</v>
          </cell>
          <cell r="AE79" t="str">
            <v>104BPE0350</v>
          </cell>
        </row>
        <row r="80">
          <cell r="W80" t="str">
            <v>NBR 15.402/2006</v>
          </cell>
          <cell r="AC80">
            <v>38.25</v>
          </cell>
          <cell r="AE80" t="str">
            <v>104BPE0350</v>
          </cell>
        </row>
        <row r="81">
          <cell r="W81" t="str">
            <v>NBR 15.402/2006</v>
          </cell>
          <cell r="AC81">
            <v>119.25</v>
          </cell>
          <cell r="AE81" t="str">
            <v>104BPE0350</v>
          </cell>
        </row>
        <row r="82">
          <cell r="W82" t="str">
            <v>NBR 15.402/2006</v>
          </cell>
          <cell r="AC82">
            <v>27</v>
          </cell>
          <cell r="AE82" t="str">
            <v>104BPE0350</v>
          </cell>
        </row>
        <row r="83">
          <cell r="W83" t="str">
            <v>NBR 15.402/2006</v>
          </cell>
          <cell r="AC83">
            <v>42.75</v>
          </cell>
          <cell r="AE83" t="str">
            <v>104BPE0350</v>
          </cell>
        </row>
        <row r="84">
          <cell r="W84" t="str">
            <v>NBR 15.402/2006</v>
          </cell>
          <cell r="AC84">
            <v>165</v>
          </cell>
          <cell r="AE84" t="str">
            <v>104BPE0350</v>
          </cell>
        </row>
        <row r="85">
          <cell r="W85" t="str">
            <v>NBR 15.402/2006</v>
          </cell>
          <cell r="AC85">
            <v>184.05</v>
          </cell>
          <cell r="AE85" t="str">
            <v>104BPE0350</v>
          </cell>
        </row>
        <row r="86">
          <cell r="W86" t="str">
            <v>NBR 15.402/2006</v>
          </cell>
          <cell r="AC86">
            <v>357.6</v>
          </cell>
          <cell r="AE86" t="str">
            <v>104BPE0350</v>
          </cell>
        </row>
        <row r="87">
          <cell r="W87" t="str">
            <v>NBR 15.402/2006</v>
          </cell>
          <cell r="AC87">
            <v>126</v>
          </cell>
          <cell r="AE87" t="str">
            <v>104BPE0350</v>
          </cell>
        </row>
        <row r="88">
          <cell r="W88" t="str">
            <v>NBR 13.731/08</v>
          </cell>
          <cell r="AC88">
            <v>1134</v>
          </cell>
          <cell r="AE88" t="str">
            <v>104BPE0350</v>
          </cell>
        </row>
        <row r="89">
          <cell r="W89" t="str">
            <v>NBR 13.731/08</v>
          </cell>
          <cell r="AC89">
            <v>1134</v>
          </cell>
          <cell r="AE89" t="str">
            <v>104BPE0350</v>
          </cell>
        </row>
        <row r="90">
          <cell r="W90" t="str">
            <v>NBR 15.402/2006</v>
          </cell>
          <cell r="AC90">
            <v>727.75</v>
          </cell>
          <cell r="AE90" t="str">
            <v>104BPE0350</v>
          </cell>
        </row>
        <row r="91">
          <cell r="W91" t="str">
            <v>NBR 15.402/2006</v>
          </cell>
          <cell r="AC91">
            <v>727.75</v>
          </cell>
          <cell r="AE91" t="str">
            <v>104BPE0350</v>
          </cell>
        </row>
        <row r="92">
          <cell r="W92" t="str">
            <v>NBR 15.402/2006</v>
          </cell>
          <cell r="AC92">
            <v>92.63</v>
          </cell>
          <cell r="AE92" t="str">
            <v>104BPE0350</v>
          </cell>
        </row>
        <row r="93">
          <cell r="W93" t="str">
            <v>NBR 15.402/2006</v>
          </cell>
          <cell r="AC93">
            <v>175.2</v>
          </cell>
          <cell r="AE93" t="str">
            <v>104BPE0350</v>
          </cell>
        </row>
        <row r="94">
          <cell r="W94" t="str">
            <v>NBR 15.870/10</v>
          </cell>
          <cell r="AC94">
            <v>87.6</v>
          </cell>
          <cell r="AE94" t="str">
            <v>104BPE0350</v>
          </cell>
        </row>
        <row r="95">
          <cell r="W95" t="str">
            <v>NBR 15.870/10</v>
          </cell>
          <cell r="AC95">
            <v>87.6</v>
          </cell>
          <cell r="AE95" t="str">
            <v>104BPE0350</v>
          </cell>
        </row>
        <row r="96">
          <cell r="W96" t="str">
            <v>NBR 13.731/08</v>
          </cell>
          <cell r="AC96">
            <v>229.3</v>
          </cell>
          <cell r="AE96" t="str">
            <v>104BPE0350</v>
          </cell>
        </row>
        <row r="97">
          <cell r="W97" t="str">
            <v>NBR 13.731/08</v>
          </cell>
          <cell r="AC97">
            <v>202.25</v>
          </cell>
          <cell r="AE97" t="str">
            <v>104BPE0350</v>
          </cell>
        </row>
        <row r="98">
          <cell r="W98" t="str">
            <v>NBR 13.731/08</v>
          </cell>
          <cell r="AC98">
            <v>202.25</v>
          </cell>
          <cell r="AE98" t="str">
            <v>104BPE0350</v>
          </cell>
        </row>
      </sheetData>
      <sheetData sheetId="1">
        <row r="14">
          <cell r="T14" t="str">
            <v>NBR 15.402/2006</v>
          </cell>
          <cell r="Z14">
            <v>45.6</v>
          </cell>
        </row>
        <row r="15">
          <cell r="Z15">
            <v>45.6</v>
          </cell>
        </row>
        <row r="16">
          <cell r="Z16">
            <v>18</v>
          </cell>
        </row>
        <row r="17">
          <cell r="Z17">
            <v>30.9</v>
          </cell>
        </row>
        <row r="18">
          <cell r="Z18">
            <v>21.9</v>
          </cell>
        </row>
      </sheetData>
      <sheetData sheetId="2">
        <row r="14">
          <cell r="T14" t="str">
            <v>NBR 15.402/2006</v>
          </cell>
          <cell r="Z14">
            <v>45.6</v>
          </cell>
        </row>
        <row r="15">
          <cell r="Z15">
            <v>45.6</v>
          </cell>
        </row>
        <row r="16">
          <cell r="Z16">
            <v>18</v>
          </cell>
        </row>
        <row r="17">
          <cell r="Z17">
            <v>39</v>
          </cell>
        </row>
        <row r="18">
          <cell r="Z18">
            <v>43.5</v>
          </cell>
        </row>
        <row r="19">
          <cell r="Z19">
            <v>31.5</v>
          </cell>
        </row>
      </sheetData>
      <sheetData sheetId="3">
        <row r="14">
          <cell r="U14" t="str">
            <v>NBR 13.731/08</v>
          </cell>
          <cell r="AA14">
            <v>231.59</v>
          </cell>
          <cell r="AC14" t="str">
            <v>104BPE0450</v>
          </cell>
        </row>
        <row r="15">
          <cell r="U15" t="str">
            <v>NBR 13.731/08</v>
          </cell>
          <cell r="AA15">
            <v>115.79</v>
          </cell>
          <cell r="AC15" t="str">
            <v>104BPE0450</v>
          </cell>
        </row>
        <row r="16">
          <cell r="U16" t="str">
            <v>NBR 13.731/08</v>
          </cell>
          <cell r="AA16">
            <v>115.79</v>
          </cell>
          <cell r="AC16" t="str">
            <v>104BPE0450</v>
          </cell>
        </row>
        <row r="17">
          <cell r="U17" t="str">
            <v>NBR 15.402/2006</v>
          </cell>
          <cell r="AA17">
            <v>112.64</v>
          </cell>
          <cell r="AC17" t="str">
            <v>104BPE0450</v>
          </cell>
        </row>
        <row r="18">
          <cell r="U18" t="str">
            <v>NBR 15.870/10</v>
          </cell>
          <cell r="AA18">
            <v>56.32</v>
          </cell>
          <cell r="AC18" t="str">
            <v>104BPE0450</v>
          </cell>
        </row>
        <row r="19">
          <cell r="U19" t="str">
            <v>NBR 15.870/10</v>
          </cell>
          <cell r="AA19">
            <v>56.32</v>
          </cell>
          <cell r="AC19" t="str">
            <v>104BPE0450</v>
          </cell>
        </row>
        <row r="20">
          <cell r="U20" t="str">
            <v>NBR 13.731/08</v>
          </cell>
          <cell r="AA20">
            <v>135.77000000000001</v>
          </cell>
          <cell r="AC20" t="str">
            <v>104BPE0450</v>
          </cell>
        </row>
        <row r="21">
          <cell r="U21" t="str">
            <v>NBR 13.731/08</v>
          </cell>
          <cell r="AA21">
            <v>117</v>
          </cell>
          <cell r="AC21" t="str">
            <v>104BPE0450</v>
          </cell>
        </row>
        <row r="22">
          <cell r="U22" t="str">
            <v>NBR 13.731/08</v>
          </cell>
          <cell r="AA22">
            <v>112.5</v>
          </cell>
          <cell r="AC22" t="str">
            <v>104BPE0450</v>
          </cell>
        </row>
        <row r="23">
          <cell r="U23" t="str">
            <v>NBR 13.731/08</v>
          </cell>
          <cell r="AA23">
            <v>249</v>
          </cell>
          <cell r="AC23" t="str">
            <v>104BPE0450</v>
          </cell>
        </row>
        <row r="24">
          <cell r="U24" t="str">
            <v>NBR 13.731/08</v>
          </cell>
          <cell r="AA24">
            <v>238.5</v>
          </cell>
          <cell r="AC24" t="str">
            <v>104BPE0450</v>
          </cell>
        </row>
        <row r="25">
          <cell r="U25" t="str">
            <v>NBR 13.731/08</v>
          </cell>
          <cell r="AA25">
            <v>504.39</v>
          </cell>
          <cell r="AC25" t="str">
            <v>104BPE0450</v>
          </cell>
        </row>
        <row r="26">
          <cell r="U26" t="str">
            <v>NBR 13.731/08</v>
          </cell>
          <cell r="AA26">
            <v>504.39</v>
          </cell>
          <cell r="AC26" t="str">
            <v>104BPE0450</v>
          </cell>
        </row>
        <row r="27">
          <cell r="U27" t="str">
            <v>NBR 13.731/08</v>
          </cell>
          <cell r="AA27">
            <v>124.88</v>
          </cell>
          <cell r="AC27" t="str">
            <v>104BPE0450</v>
          </cell>
        </row>
        <row r="28">
          <cell r="U28" t="str">
            <v>NBR 13.731/08</v>
          </cell>
          <cell r="AA28">
            <v>62.44</v>
          </cell>
          <cell r="AC28" t="str">
            <v>104BPE0450</v>
          </cell>
        </row>
        <row r="29">
          <cell r="U29" t="str">
            <v>NBR 13.731/08</v>
          </cell>
          <cell r="AA29">
            <v>62.44</v>
          </cell>
          <cell r="AC29" t="str">
            <v>104BPE0450</v>
          </cell>
        </row>
        <row r="30">
          <cell r="U30" t="str">
            <v>NBR 15.402/2006</v>
          </cell>
          <cell r="AA30">
            <v>130.75</v>
          </cell>
          <cell r="AC30" t="str">
            <v>104BPE0450</v>
          </cell>
        </row>
        <row r="31">
          <cell r="U31" t="str">
            <v>NBR 15.870/10</v>
          </cell>
          <cell r="AA31">
            <v>65.38</v>
          </cell>
          <cell r="AC31" t="str">
            <v>104BPE0450</v>
          </cell>
        </row>
        <row r="32">
          <cell r="U32" t="str">
            <v>NBR 15.870/10</v>
          </cell>
          <cell r="AA32">
            <v>65.38</v>
          </cell>
          <cell r="AC32" t="str">
            <v>104BPE0450</v>
          </cell>
        </row>
        <row r="33">
          <cell r="U33" t="str">
            <v>NBR 13.731/08</v>
          </cell>
          <cell r="AA33">
            <v>170.96</v>
          </cell>
          <cell r="AC33" t="str">
            <v>104BPE0450</v>
          </cell>
        </row>
        <row r="34">
          <cell r="U34" t="str">
            <v>NBR 13.731/08</v>
          </cell>
          <cell r="AA34">
            <v>85.48</v>
          </cell>
          <cell r="AC34" t="str">
            <v>104BPE0450</v>
          </cell>
        </row>
        <row r="35">
          <cell r="U35" t="str">
            <v>NBR 13.731/08</v>
          </cell>
          <cell r="AA35">
            <v>85.48</v>
          </cell>
          <cell r="AC35" t="str">
            <v>104BPE0450</v>
          </cell>
        </row>
        <row r="36">
          <cell r="U36" t="str">
            <v>NBR 15.402/2006</v>
          </cell>
          <cell r="AA36">
            <v>100.15</v>
          </cell>
          <cell r="AC36" t="str">
            <v>104BPE0450</v>
          </cell>
        </row>
        <row r="37">
          <cell r="U37" t="str">
            <v>NBR 15.870/10</v>
          </cell>
          <cell r="AA37">
            <v>50.07</v>
          </cell>
          <cell r="AC37" t="str">
            <v>104BPE0450</v>
          </cell>
        </row>
        <row r="38">
          <cell r="U38" t="str">
            <v>NBR 15.870/10</v>
          </cell>
          <cell r="AA38">
            <v>50.07</v>
          </cell>
          <cell r="AC38" t="str">
            <v>104BPE0450</v>
          </cell>
        </row>
        <row r="39">
          <cell r="U39" t="str">
            <v>NBR 13.731/08</v>
          </cell>
          <cell r="AA39">
            <v>271.18</v>
          </cell>
          <cell r="AC39" t="str">
            <v>104BPE0450</v>
          </cell>
        </row>
        <row r="40">
          <cell r="U40" t="str">
            <v>NBR 13.731/08</v>
          </cell>
          <cell r="AA40">
            <v>135.59</v>
          </cell>
          <cell r="AC40" t="str">
            <v>104BPE0450</v>
          </cell>
        </row>
        <row r="41">
          <cell r="U41" t="str">
            <v>NBR 13.731/08</v>
          </cell>
          <cell r="AA41">
            <v>135.59</v>
          </cell>
          <cell r="AC41" t="str">
            <v>104BPE0450</v>
          </cell>
        </row>
        <row r="42">
          <cell r="U42" t="str">
            <v>NBR 15.402/2006</v>
          </cell>
          <cell r="AA42">
            <v>107.08</v>
          </cell>
          <cell r="AC42" t="str">
            <v>104BPE0450</v>
          </cell>
        </row>
        <row r="43">
          <cell r="U43" t="str">
            <v>NBR 15.870/10</v>
          </cell>
          <cell r="AA43">
            <v>53.54</v>
          </cell>
          <cell r="AC43" t="str">
            <v>104BPE0450</v>
          </cell>
        </row>
        <row r="44">
          <cell r="U44" t="str">
            <v>NBR 15.870/10</v>
          </cell>
          <cell r="AA44">
            <v>53.54</v>
          </cell>
          <cell r="AC44" t="str">
            <v>104BPE0450</v>
          </cell>
        </row>
        <row r="45">
          <cell r="U45" t="str">
            <v>NBR 13.731/08</v>
          </cell>
          <cell r="AA45">
            <v>93.01</v>
          </cell>
          <cell r="AC45" t="str">
            <v>104BPE0450</v>
          </cell>
        </row>
        <row r="46">
          <cell r="U46" t="str">
            <v>NBR 13.731/08</v>
          </cell>
          <cell r="AA46">
            <v>19.5</v>
          </cell>
          <cell r="AC46" t="str">
            <v>104BPE0450</v>
          </cell>
        </row>
        <row r="47">
          <cell r="U47" t="str">
            <v>NBR 13.731/08</v>
          </cell>
          <cell r="AA47">
            <v>99</v>
          </cell>
          <cell r="AC47" t="str">
            <v>104BPE0450</v>
          </cell>
        </row>
        <row r="48">
          <cell r="U48" t="str">
            <v>NBR 13.731/08</v>
          </cell>
          <cell r="AA48">
            <v>142.12</v>
          </cell>
          <cell r="AC48" t="str">
            <v>104BPE0450</v>
          </cell>
        </row>
        <row r="49">
          <cell r="U49" t="str">
            <v>NBR 13.731/08</v>
          </cell>
          <cell r="AA49">
            <v>238.06</v>
          </cell>
          <cell r="AC49" t="str">
            <v>104BPE0450</v>
          </cell>
        </row>
        <row r="50">
          <cell r="U50" t="str">
            <v>NBR 13.731/08</v>
          </cell>
          <cell r="AA50">
            <v>238.06</v>
          </cell>
          <cell r="AC50" t="str">
            <v>104BPE0450</v>
          </cell>
        </row>
        <row r="51">
          <cell r="U51" t="str">
            <v>NBR 15.402/2006</v>
          </cell>
          <cell r="AA51">
            <v>119.59</v>
          </cell>
          <cell r="AC51" t="str">
            <v>104BPE0450</v>
          </cell>
        </row>
        <row r="52">
          <cell r="U52" t="str">
            <v>NBR 15.870/10</v>
          </cell>
          <cell r="AA52">
            <v>59.79</v>
          </cell>
          <cell r="AC52" t="str">
            <v>104BPE0450</v>
          </cell>
        </row>
        <row r="53">
          <cell r="U53" t="str">
            <v>NBR 15.870/10</v>
          </cell>
          <cell r="AA53">
            <v>59.79</v>
          </cell>
          <cell r="AC53" t="str">
            <v>104BPE0450</v>
          </cell>
        </row>
        <row r="54">
          <cell r="U54" t="str">
            <v>NBR 15.402/2006</v>
          </cell>
          <cell r="AA54">
            <v>103.22</v>
          </cell>
          <cell r="AC54" t="str">
            <v>104BPE0450</v>
          </cell>
        </row>
        <row r="55">
          <cell r="U55" t="str">
            <v>NBR 15.870/10</v>
          </cell>
          <cell r="AA55">
            <v>51.61</v>
          </cell>
          <cell r="AC55" t="str">
            <v>104BPE0450</v>
          </cell>
        </row>
        <row r="56">
          <cell r="U56" t="str">
            <v>NBR 15.870/10</v>
          </cell>
          <cell r="AA56">
            <v>51.61</v>
          </cell>
          <cell r="AC56" t="str">
            <v>104BPE0450</v>
          </cell>
        </row>
        <row r="57">
          <cell r="U57" t="str">
            <v>NBR 15.402/2006</v>
          </cell>
          <cell r="AA57">
            <v>103.08</v>
          </cell>
          <cell r="AC57" t="str">
            <v>104BPE0450</v>
          </cell>
        </row>
        <row r="58">
          <cell r="U58" t="str">
            <v>NBR 15.402/2006</v>
          </cell>
          <cell r="AA58">
            <v>51.54</v>
          </cell>
          <cell r="AC58" t="str">
            <v>104BPE0450</v>
          </cell>
        </row>
        <row r="59">
          <cell r="U59" t="str">
            <v>NBR 15.402/2006</v>
          </cell>
          <cell r="AA59">
            <v>51.54</v>
          </cell>
          <cell r="AC59" t="str">
            <v>104BPE0450</v>
          </cell>
        </row>
        <row r="60">
          <cell r="U60" t="str">
            <v>NBR 13.731/08</v>
          </cell>
          <cell r="AA60">
            <v>99</v>
          </cell>
          <cell r="AC60" t="str">
            <v>104BPE0450</v>
          </cell>
        </row>
        <row r="61">
          <cell r="U61" t="str">
            <v>NBR 13.731/08</v>
          </cell>
          <cell r="AA61">
            <v>32.549999999999997</v>
          </cell>
          <cell r="AC61" t="str">
            <v>104BPE0450</v>
          </cell>
        </row>
        <row r="62">
          <cell r="U62" t="str">
            <v>NBR 13.731/08</v>
          </cell>
          <cell r="AA62">
            <v>100.35</v>
          </cell>
          <cell r="AC62" t="str">
            <v>104BPE0450</v>
          </cell>
        </row>
        <row r="63">
          <cell r="U63" t="str">
            <v>NBR 13.731/08</v>
          </cell>
          <cell r="AA63">
            <v>504</v>
          </cell>
          <cell r="AC63" t="str">
            <v>104BPE0450</v>
          </cell>
        </row>
        <row r="64">
          <cell r="U64" t="str">
            <v>NBR 13.731/08</v>
          </cell>
          <cell r="AA64">
            <v>34.5</v>
          </cell>
          <cell r="AC64" t="str">
            <v>104BPE0450</v>
          </cell>
        </row>
        <row r="65">
          <cell r="U65" t="str">
            <v>NBR 13.731/08</v>
          </cell>
          <cell r="AA65">
            <v>103.5</v>
          </cell>
          <cell r="AC65" t="str">
            <v>104BPE0450</v>
          </cell>
        </row>
        <row r="66">
          <cell r="U66" t="str">
            <v>NBR 13.731/08</v>
          </cell>
          <cell r="AA66">
            <v>264</v>
          </cell>
          <cell r="AC66" t="str">
            <v>104BPE0450</v>
          </cell>
        </row>
        <row r="67">
          <cell r="U67" t="str">
            <v>NBR 13.731/08</v>
          </cell>
          <cell r="AA67">
            <v>21</v>
          </cell>
          <cell r="AC67" t="str">
            <v>104BPE0450</v>
          </cell>
        </row>
        <row r="68">
          <cell r="U68" t="str">
            <v>NBR 13.731/08</v>
          </cell>
          <cell r="AA68">
            <v>84</v>
          </cell>
          <cell r="AC68" t="str">
            <v>104BPE0450</v>
          </cell>
        </row>
        <row r="69">
          <cell r="U69" t="str">
            <v>NBR 13.731/08</v>
          </cell>
          <cell r="AA69">
            <v>63</v>
          </cell>
          <cell r="AC69" t="str">
            <v>104BPE0450</v>
          </cell>
        </row>
        <row r="70">
          <cell r="U70" t="str">
            <v>NBR 13.731/08</v>
          </cell>
          <cell r="AA70">
            <v>99</v>
          </cell>
          <cell r="AC70" t="str">
            <v>104BPE0450</v>
          </cell>
        </row>
        <row r="71">
          <cell r="U71" t="str">
            <v>NBR 13.731/08</v>
          </cell>
          <cell r="AA71">
            <v>84</v>
          </cell>
          <cell r="AC71" t="str">
            <v>104BPE0450</v>
          </cell>
        </row>
        <row r="72">
          <cell r="U72" t="str">
            <v>NBR 13.731/08</v>
          </cell>
          <cell r="AA72">
            <v>90</v>
          </cell>
          <cell r="AC72" t="str">
            <v>104BPE0450</v>
          </cell>
        </row>
        <row r="73">
          <cell r="U73" t="str">
            <v>NBR 13.731/08</v>
          </cell>
          <cell r="AA73">
            <v>21</v>
          </cell>
          <cell r="AC73" t="str">
            <v>104BPE0450</v>
          </cell>
        </row>
        <row r="74">
          <cell r="U74" t="str">
            <v>NBR 13.731/08</v>
          </cell>
          <cell r="AA74">
            <v>117</v>
          </cell>
          <cell r="AC74" t="str">
            <v>104BPE0450</v>
          </cell>
        </row>
        <row r="75">
          <cell r="U75" t="str">
            <v>NBR 13.731/08</v>
          </cell>
          <cell r="AA75">
            <v>252</v>
          </cell>
          <cell r="AC75" t="str">
            <v>104BPE0450</v>
          </cell>
        </row>
        <row r="76">
          <cell r="U76" t="str">
            <v>NBR 13.731/08</v>
          </cell>
          <cell r="AA76">
            <v>108</v>
          </cell>
          <cell r="AC76" t="str">
            <v>104BPE0450</v>
          </cell>
        </row>
        <row r="77">
          <cell r="U77" t="str">
            <v>NBR 13.731/08</v>
          </cell>
          <cell r="AA77">
            <v>111.15</v>
          </cell>
          <cell r="AC77" t="str">
            <v>104BPE0450</v>
          </cell>
        </row>
        <row r="78">
          <cell r="U78" t="str">
            <v>NBR 13.731/08</v>
          </cell>
          <cell r="AA78">
            <v>373.2</v>
          </cell>
          <cell r="AC78" t="str">
            <v>104BPE0450</v>
          </cell>
        </row>
        <row r="79">
          <cell r="U79" t="str">
            <v>NBR 13.731/08</v>
          </cell>
          <cell r="AA79">
            <v>121.5</v>
          </cell>
          <cell r="AC79" t="str">
            <v>104BPE0450</v>
          </cell>
        </row>
        <row r="80">
          <cell r="U80" t="str">
            <v>NBR 13.731/08</v>
          </cell>
          <cell r="AA80">
            <v>103.5</v>
          </cell>
          <cell r="AC80" t="str">
            <v>104BPE0450</v>
          </cell>
        </row>
        <row r="81">
          <cell r="U81" t="str">
            <v>NBR 13.731/08</v>
          </cell>
          <cell r="AA81">
            <v>102</v>
          </cell>
          <cell r="AC81" t="str">
            <v>104BPE0450</v>
          </cell>
        </row>
        <row r="82">
          <cell r="U82" t="str">
            <v>NBR 13.731/08</v>
          </cell>
          <cell r="AA82">
            <v>126</v>
          </cell>
          <cell r="AC82" t="str">
            <v>104BPE0450</v>
          </cell>
        </row>
        <row r="83">
          <cell r="U83" t="str">
            <v>NBR 13.731/08</v>
          </cell>
          <cell r="AA83">
            <v>18</v>
          </cell>
          <cell r="AC83" t="str">
            <v>104BPE0450</v>
          </cell>
        </row>
        <row r="84">
          <cell r="U84" t="str">
            <v>NBR 13.731/08</v>
          </cell>
          <cell r="AA84">
            <v>90</v>
          </cell>
          <cell r="AC84" t="str">
            <v>104BPE0450</v>
          </cell>
        </row>
        <row r="85">
          <cell r="U85" t="str">
            <v>NBR 13.731/08</v>
          </cell>
          <cell r="AA85">
            <v>135</v>
          </cell>
          <cell r="AC85" t="str">
            <v>104BPE0450</v>
          </cell>
        </row>
        <row r="86">
          <cell r="U86" t="str">
            <v>NBR 13.731/08</v>
          </cell>
          <cell r="AA86">
            <v>135</v>
          </cell>
          <cell r="AC86" t="str">
            <v>104BPE0450</v>
          </cell>
        </row>
        <row r="87">
          <cell r="U87" t="str">
            <v>NBR 13.731/08</v>
          </cell>
          <cell r="AA87">
            <v>300</v>
          </cell>
          <cell r="AC87" t="str">
            <v>104BPE0450</v>
          </cell>
        </row>
        <row r="88">
          <cell r="U88" t="str">
            <v>NBR 13.731/08</v>
          </cell>
          <cell r="AA88">
            <v>2430</v>
          </cell>
          <cell r="AC88" t="str">
            <v>104BPE0450</v>
          </cell>
        </row>
        <row r="89">
          <cell r="U89" t="str">
            <v>NBR 13.731/08</v>
          </cell>
          <cell r="AA89">
            <v>2430</v>
          </cell>
          <cell r="AC89" t="str">
            <v>104BPE0450</v>
          </cell>
        </row>
        <row r="90">
          <cell r="U90" t="str">
            <v>NBR 15.402/2006</v>
          </cell>
          <cell r="AA90">
            <v>1992</v>
          </cell>
          <cell r="AC90" t="str">
            <v>104BPE0490</v>
          </cell>
        </row>
        <row r="91">
          <cell r="U91" t="str">
            <v>NBR 15.402/2006</v>
          </cell>
          <cell r="AA91">
            <v>996</v>
          </cell>
          <cell r="AC91" t="str">
            <v>104BPE0490</v>
          </cell>
        </row>
        <row r="92">
          <cell r="U92" t="str">
            <v>NBR 15.402/2006</v>
          </cell>
          <cell r="AA92">
            <v>996</v>
          </cell>
          <cell r="AC92" t="str">
            <v>104BPE0490</v>
          </cell>
        </row>
        <row r="93">
          <cell r="U93" t="str">
            <v>NBR 13.731/08</v>
          </cell>
          <cell r="AA93">
            <v>243</v>
          </cell>
          <cell r="AC93" t="str">
            <v>104BPE0490</v>
          </cell>
        </row>
        <row r="94">
          <cell r="U94" t="str">
            <v>NBR 13.731/08</v>
          </cell>
          <cell r="AA94">
            <v>45</v>
          </cell>
          <cell r="AC94" t="str">
            <v>104BPE0490</v>
          </cell>
        </row>
        <row r="95">
          <cell r="U95" t="str">
            <v>NBR 13.731/08</v>
          </cell>
          <cell r="AA95">
            <v>108</v>
          </cell>
          <cell r="AC95" t="str">
            <v>104BPE0490</v>
          </cell>
        </row>
        <row r="96">
          <cell r="U96" t="str">
            <v>NBR 13.731/08</v>
          </cell>
          <cell r="AA96">
            <v>165</v>
          </cell>
          <cell r="AC96" t="str">
            <v>104BPE0490</v>
          </cell>
        </row>
        <row r="97">
          <cell r="U97" t="str">
            <v>NBR 13.731/08</v>
          </cell>
          <cell r="AA97">
            <v>105.75</v>
          </cell>
          <cell r="AC97" t="str">
            <v>104BPE0490</v>
          </cell>
        </row>
        <row r="98">
          <cell r="U98" t="str">
            <v>NBR 13.731/08</v>
          </cell>
          <cell r="AA98">
            <v>30.75</v>
          </cell>
          <cell r="AC98" t="str">
            <v>104BPE0490</v>
          </cell>
        </row>
        <row r="99">
          <cell r="U99" t="str">
            <v>NBR 13.731/08</v>
          </cell>
          <cell r="AA99">
            <v>119.25</v>
          </cell>
          <cell r="AC99" t="str">
            <v>104BPE0490</v>
          </cell>
        </row>
        <row r="100">
          <cell r="U100" t="str">
            <v>NBR 13.731/08</v>
          </cell>
          <cell r="AA100">
            <v>240</v>
          </cell>
          <cell r="AC100" t="str">
            <v>104BPE0490</v>
          </cell>
        </row>
        <row r="101">
          <cell r="U101" t="str">
            <v>NBR 13.731/08</v>
          </cell>
          <cell r="AA101">
            <v>99</v>
          </cell>
          <cell r="AC101" t="str">
            <v>104BPE0490</v>
          </cell>
        </row>
        <row r="102">
          <cell r="U102" t="str">
            <v>NBR 13.731/08</v>
          </cell>
          <cell r="AA102">
            <v>33</v>
          </cell>
          <cell r="AC102" t="str">
            <v>104BPE0490</v>
          </cell>
        </row>
        <row r="103">
          <cell r="U103" t="str">
            <v>NBR 13.731/08</v>
          </cell>
          <cell r="AA103">
            <v>112.5</v>
          </cell>
          <cell r="AC103" t="str">
            <v>104BPE0490</v>
          </cell>
        </row>
        <row r="104">
          <cell r="U104" t="str">
            <v>NBR 13.731/08</v>
          </cell>
          <cell r="AA104">
            <v>945</v>
          </cell>
          <cell r="AC104" t="str">
            <v>104BPE0490</v>
          </cell>
        </row>
        <row r="105">
          <cell r="U105" t="str">
            <v>NBR 13.731/08</v>
          </cell>
          <cell r="AA105">
            <v>945</v>
          </cell>
          <cell r="AC105" t="str">
            <v>104BPE0490</v>
          </cell>
        </row>
        <row r="106">
          <cell r="U106" t="str">
            <v>NBR 15.402/2006</v>
          </cell>
          <cell r="AA106">
            <v>318</v>
          </cell>
          <cell r="AC106" t="str">
            <v>104BPE0490</v>
          </cell>
        </row>
        <row r="107">
          <cell r="U107" t="str">
            <v>NBR 15.402/2006</v>
          </cell>
          <cell r="AA107">
            <v>159</v>
          </cell>
          <cell r="AC107" t="str">
            <v>104BPE0490</v>
          </cell>
        </row>
        <row r="108">
          <cell r="U108" t="str">
            <v>NBR 15.402/2006</v>
          </cell>
          <cell r="AA108">
            <v>159</v>
          </cell>
          <cell r="AC108" t="str">
            <v>104BPE0490</v>
          </cell>
        </row>
        <row r="109">
          <cell r="U109" t="str">
            <v>NBR 13.731/08</v>
          </cell>
          <cell r="AA109">
            <v>228</v>
          </cell>
          <cell r="AC109" t="str">
            <v>104BPE0490</v>
          </cell>
        </row>
        <row r="110">
          <cell r="U110" t="str">
            <v>NBR 13.731/08</v>
          </cell>
          <cell r="AA110">
            <v>99</v>
          </cell>
          <cell r="AC110" t="str">
            <v>104BPE0490</v>
          </cell>
        </row>
        <row r="111">
          <cell r="U111" t="str">
            <v>NBR 13.731/08</v>
          </cell>
          <cell r="AA111">
            <v>84</v>
          </cell>
          <cell r="AC111" t="str">
            <v>104BPE0490</v>
          </cell>
        </row>
        <row r="112">
          <cell r="U112" t="str">
            <v>NBR 13.731/08</v>
          </cell>
          <cell r="AA112">
            <v>117</v>
          </cell>
          <cell r="AC112" t="str">
            <v>104BPE0490</v>
          </cell>
        </row>
        <row r="113">
          <cell r="U113" t="str">
            <v>NBR 13.731/08</v>
          </cell>
          <cell r="AA113">
            <v>31.5</v>
          </cell>
          <cell r="AC113" t="str">
            <v>104BPE0490</v>
          </cell>
        </row>
        <row r="114">
          <cell r="U114" t="str">
            <v>NBR 13.731/08</v>
          </cell>
          <cell r="AA114">
            <v>58.5</v>
          </cell>
          <cell r="AC114" t="str">
            <v>104BPE0490</v>
          </cell>
        </row>
        <row r="115">
          <cell r="U115" t="str">
            <v>NBR 13.731/08</v>
          </cell>
          <cell r="AA115">
            <v>384</v>
          </cell>
          <cell r="AC115" t="str">
            <v>104BPE0490</v>
          </cell>
        </row>
        <row r="116">
          <cell r="U116" t="str">
            <v>NBR 13.731/08</v>
          </cell>
          <cell r="AA116">
            <v>58.5</v>
          </cell>
          <cell r="AC116" t="str">
            <v>104BPE0490</v>
          </cell>
        </row>
        <row r="117">
          <cell r="U117" t="str">
            <v>NBR 13.731/08</v>
          </cell>
          <cell r="AA117">
            <v>18</v>
          </cell>
          <cell r="AC117" t="str">
            <v>104BPE0490</v>
          </cell>
        </row>
        <row r="118">
          <cell r="U118" t="str">
            <v>NBR 13.731/08</v>
          </cell>
          <cell r="AA118">
            <v>162</v>
          </cell>
          <cell r="AC118" t="str">
            <v>104BPE0490</v>
          </cell>
        </row>
        <row r="119">
          <cell r="U119" t="str">
            <v>NBR 13.731/08</v>
          </cell>
          <cell r="AA119">
            <v>21</v>
          </cell>
          <cell r="AC119" t="str">
            <v>104BPE0490</v>
          </cell>
        </row>
        <row r="120">
          <cell r="U120" t="str">
            <v>NBR 13.731/08</v>
          </cell>
          <cell r="AA120">
            <v>69</v>
          </cell>
          <cell r="AC120" t="str">
            <v>104BPE0490</v>
          </cell>
        </row>
        <row r="121">
          <cell r="U121" t="str">
            <v>NBR 13.731/08</v>
          </cell>
          <cell r="AA121">
            <v>24</v>
          </cell>
          <cell r="AC121" t="str">
            <v>104BPE0490</v>
          </cell>
        </row>
        <row r="122">
          <cell r="U122" t="str">
            <v>NBR 13.731/08</v>
          </cell>
          <cell r="AA122">
            <v>112.5</v>
          </cell>
          <cell r="AC122" t="str">
            <v>104BPE0490</v>
          </cell>
        </row>
        <row r="123">
          <cell r="U123" t="str">
            <v>NBR 13.731/08</v>
          </cell>
          <cell r="AA123">
            <v>112.5</v>
          </cell>
          <cell r="AC123" t="str">
            <v>104BPE0490</v>
          </cell>
        </row>
        <row r="124">
          <cell r="U124" t="str">
            <v>NBR 13.731/08</v>
          </cell>
          <cell r="AA124">
            <v>30</v>
          </cell>
          <cell r="AC124" t="str">
            <v>104BPE0490</v>
          </cell>
        </row>
        <row r="125">
          <cell r="U125" t="str">
            <v>NBR 13.731/08</v>
          </cell>
          <cell r="AA125">
            <v>108</v>
          </cell>
          <cell r="AC125" t="str">
            <v>104BPE0490</v>
          </cell>
        </row>
        <row r="126">
          <cell r="U126" t="str">
            <v>NBR 13.731/08</v>
          </cell>
          <cell r="AA126">
            <v>84</v>
          </cell>
          <cell r="AC126" t="str">
            <v>104BPE0490</v>
          </cell>
        </row>
        <row r="127">
          <cell r="U127" t="str">
            <v>NBR 13.731/08</v>
          </cell>
          <cell r="AA127">
            <v>108</v>
          </cell>
          <cell r="AC127" t="str">
            <v>104BPE0490</v>
          </cell>
        </row>
        <row r="128">
          <cell r="U128" t="str">
            <v>NBR 13.731/08</v>
          </cell>
          <cell r="AA128">
            <v>81</v>
          </cell>
          <cell r="AC128" t="str">
            <v>104BPE0490</v>
          </cell>
        </row>
        <row r="129">
          <cell r="U129" t="str">
            <v>NBR 13.731/08</v>
          </cell>
          <cell r="AA129">
            <v>192</v>
          </cell>
          <cell r="AC129" t="str">
            <v>104BPE0490</v>
          </cell>
        </row>
        <row r="130">
          <cell r="U130" t="str">
            <v>NBR 13.731/08</v>
          </cell>
          <cell r="AA130">
            <v>117</v>
          </cell>
          <cell r="AC130" t="str">
            <v>104BPE0490</v>
          </cell>
        </row>
        <row r="131">
          <cell r="U131" t="str">
            <v>NBR 13.731/08</v>
          </cell>
          <cell r="AA131">
            <v>27</v>
          </cell>
          <cell r="AC131" t="str">
            <v>104BPE0490</v>
          </cell>
        </row>
        <row r="132">
          <cell r="U132" t="str">
            <v>NBR 13.731/08</v>
          </cell>
          <cell r="AA132">
            <v>117</v>
          </cell>
          <cell r="AC132" t="str">
            <v>104BPE0490</v>
          </cell>
        </row>
        <row r="133">
          <cell r="U133" t="str">
            <v>NBR 13.731/08</v>
          </cell>
          <cell r="AA133">
            <v>88.65</v>
          </cell>
          <cell r="AC133" t="str">
            <v>104BPE0490</v>
          </cell>
        </row>
        <row r="134">
          <cell r="U134" t="str">
            <v>NBR 13.731/08</v>
          </cell>
          <cell r="AA134">
            <v>90.45</v>
          </cell>
          <cell r="AC134" t="str">
            <v>104BPE0490</v>
          </cell>
        </row>
        <row r="135">
          <cell r="U135" t="str">
            <v>NBR 13.731/08</v>
          </cell>
          <cell r="AA135">
            <v>391.3</v>
          </cell>
          <cell r="AC135" t="str">
            <v>104BPE0490</v>
          </cell>
        </row>
        <row r="136">
          <cell r="U136" t="str">
            <v>NBR 13.731/08</v>
          </cell>
          <cell r="AA136">
            <v>103.43</v>
          </cell>
          <cell r="AC136" t="str">
            <v>104BPE0490</v>
          </cell>
        </row>
        <row r="137">
          <cell r="U137" t="str">
            <v>NBR 13.731/08</v>
          </cell>
          <cell r="AA137">
            <v>25.5</v>
          </cell>
          <cell r="AC137" t="str">
            <v>104BPE0490</v>
          </cell>
        </row>
        <row r="138">
          <cell r="U138" t="str">
            <v>NBR 13.731/08</v>
          </cell>
          <cell r="AA138">
            <v>2169</v>
          </cell>
          <cell r="AC138" t="str">
            <v>104BPE0490</v>
          </cell>
        </row>
        <row r="139">
          <cell r="U139" t="str">
            <v>NBR 13.731/08</v>
          </cell>
          <cell r="AA139">
            <v>2169</v>
          </cell>
          <cell r="AC139" t="str">
            <v>104BPE0490</v>
          </cell>
        </row>
        <row r="140">
          <cell r="U140" t="str">
            <v>NBR 13.731/08</v>
          </cell>
          <cell r="AA140">
            <v>112.5</v>
          </cell>
          <cell r="AC140" t="str">
            <v>104BPE0490</v>
          </cell>
        </row>
        <row r="141">
          <cell r="U141" t="str">
            <v>NBR 13.731/08</v>
          </cell>
          <cell r="AA141">
            <v>72</v>
          </cell>
          <cell r="AC141" t="str">
            <v>104BPE0490</v>
          </cell>
        </row>
        <row r="142">
          <cell r="U142" t="str">
            <v>NBR 13.731/08</v>
          </cell>
          <cell r="AA142">
            <v>138</v>
          </cell>
          <cell r="AC142" t="str">
            <v>104BPE0490</v>
          </cell>
        </row>
        <row r="143">
          <cell r="U143" t="str">
            <v>NBR 13.731/08</v>
          </cell>
          <cell r="AA143">
            <v>119.25</v>
          </cell>
          <cell r="AC143" t="str">
            <v>104BPE0490</v>
          </cell>
        </row>
        <row r="144">
          <cell r="U144" t="str">
            <v>NBR 13.731/08</v>
          </cell>
          <cell r="AA144">
            <v>92.25</v>
          </cell>
          <cell r="AC144" t="str">
            <v>104BPE0490</v>
          </cell>
        </row>
        <row r="145">
          <cell r="U145" t="str">
            <v>NBR 13.731/08</v>
          </cell>
          <cell r="AA145">
            <v>45</v>
          </cell>
          <cell r="AC145" t="str">
            <v>104BPE0490</v>
          </cell>
        </row>
        <row r="146">
          <cell r="U146" t="str">
            <v>NBR 13.731/08</v>
          </cell>
          <cell r="AA146">
            <v>321</v>
          </cell>
          <cell r="AC146" t="str">
            <v>104BPE0490</v>
          </cell>
        </row>
        <row r="147">
          <cell r="U147" t="str">
            <v>NBR 13.731/08</v>
          </cell>
          <cell r="AA147">
            <v>56.25</v>
          </cell>
          <cell r="AC147" t="str">
            <v>104BPE0490</v>
          </cell>
        </row>
        <row r="148">
          <cell r="U148" t="str">
            <v>NBR 13.731/08</v>
          </cell>
          <cell r="AA148">
            <v>27</v>
          </cell>
          <cell r="AC148" t="str">
            <v>104BPE0490</v>
          </cell>
        </row>
        <row r="149">
          <cell r="U149" t="str">
            <v>NBR 13.731/08</v>
          </cell>
          <cell r="AA149">
            <v>81</v>
          </cell>
          <cell r="AC149" t="str">
            <v>104BPE0490</v>
          </cell>
        </row>
        <row r="150">
          <cell r="U150" t="str">
            <v>NBR 13.731/08</v>
          </cell>
          <cell r="AA150">
            <v>576</v>
          </cell>
          <cell r="AC150" t="str">
            <v>104BPE0490</v>
          </cell>
        </row>
        <row r="151">
          <cell r="U151" t="str">
            <v>NBR 13.731/08</v>
          </cell>
          <cell r="AA151">
            <v>135</v>
          </cell>
          <cell r="AC151" t="str">
            <v>104BPE0490</v>
          </cell>
        </row>
        <row r="152">
          <cell r="U152" t="str">
            <v>NBR 13.731/08</v>
          </cell>
          <cell r="AA152">
            <v>36</v>
          </cell>
          <cell r="AC152" t="str">
            <v>104BPE0490</v>
          </cell>
        </row>
        <row r="153">
          <cell r="U153" t="str">
            <v>NBR 13.731/08</v>
          </cell>
          <cell r="AA153">
            <v>1107</v>
          </cell>
          <cell r="AC153" t="str">
            <v>104BPE0490</v>
          </cell>
        </row>
        <row r="154">
          <cell r="U154" t="str">
            <v>NBR 13.731/08</v>
          </cell>
          <cell r="AA154">
            <v>1107</v>
          </cell>
          <cell r="AC154" t="str">
            <v>104BPE0490</v>
          </cell>
        </row>
        <row r="155">
          <cell r="U155" t="str">
            <v>NBR 15.402/2006</v>
          </cell>
          <cell r="AA155">
            <v>432</v>
          </cell>
          <cell r="AC155" t="str">
            <v>104BPE0490</v>
          </cell>
        </row>
        <row r="156">
          <cell r="U156" t="str">
            <v>NBR 15.402/2006</v>
          </cell>
          <cell r="AA156">
            <v>216</v>
          </cell>
          <cell r="AC156" t="str">
            <v>104BPE0490</v>
          </cell>
        </row>
        <row r="157">
          <cell r="U157" t="str">
            <v>NBR 15.402/2006</v>
          </cell>
          <cell r="AA157">
            <v>216</v>
          </cell>
          <cell r="AC157" t="str">
            <v>104BPE0490</v>
          </cell>
        </row>
        <row r="158">
          <cell r="U158" t="str">
            <v>NBR 13.731/08</v>
          </cell>
          <cell r="AA158">
            <v>108</v>
          </cell>
          <cell r="AC158" t="str">
            <v>104BPE0490</v>
          </cell>
        </row>
        <row r="159">
          <cell r="U159" t="str">
            <v>NBR 13.731/08</v>
          </cell>
          <cell r="AA159">
            <v>42</v>
          </cell>
          <cell r="AC159" t="str">
            <v>104BPE0490</v>
          </cell>
        </row>
        <row r="160">
          <cell r="U160" t="str">
            <v>NBR 13.731/08</v>
          </cell>
          <cell r="AA160">
            <v>171</v>
          </cell>
          <cell r="AC160" t="str">
            <v>104BPE0490</v>
          </cell>
        </row>
        <row r="161">
          <cell r="U161" t="str">
            <v>NBR 13.731/08</v>
          </cell>
          <cell r="AA161">
            <v>153</v>
          </cell>
          <cell r="AC161" t="str">
            <v>104BPE0490</v>
          </cell>
        </row>
        <row r="162">
          <cell r="U162" t="str">
            <v>NBR 13.731/08</v>
          </cell>
          <cell r="AA162">
            <v>139.5</v>
          </cell>
          <cell r="AC162" t="str">
            <v>104BPE0490</v>
          </cell>
        </row>
        <row r="163">
          <cell r="U163" t="str">
            <v>NBR 13.731/08</v>
          </cell>
          <cell r="AA163">
            <v>528</v>
          </cell>
          <cell r="AC163" t="str">
            <v>104BPE0490</v>
          </cell>
        </row>
        <row r="164">
          <cell r="U164" t="str">
            <v>NBR 13.731/08</v>
          </cell>
          <cell r="AA164">
            <v>108</v>
          </cell>
          <cell r="AC164" t="str">
            <v>104BPE0510</v>
          </cell>
        </row>
        <row r="165">
          <cell r="U165" t="str">
            <v>NBR 13.731/08</v>
          </cell>
          <cell r="AA165">
            <v>15</v>
          </cell>
          <cell r="AC165" t="str">
            <v>104BPE0510</v>
          </cell>
        </row>
        <row r="166">
          <cell r="U166" t="str">
            <v>NBR 13.731/08</v>
          </cell>
          <cell r="AA166">
            <v>124.07</v>
          </cell>
          <cell r="AC166" t="str">
            <v>104BPE0510</v>
          </cell>
        </row>
        <row r="167">
          <cell r="U167" t="str">
            <v>NBR 13.731/08</v>
          </cell>
          <cell r="AA167">
            <v>644.57000000000005</v>
          </cell>
          <cell r="AC167" t="str">
            <v>104BPE0510</v>
          </cell>
        </row>
        <row r="168">
          <cell r="U168" t="str">
            <v>NBR 13.731/08</v>
          </cell>
          <cell r="AA168">
            <v>112.5</v>
          </cell>
          <cell r="AC168" t="str">
            <v>104BPE0510</v>
          </cell>
        </row>
        <row r="169">
          <cell r="U169" t="str">
            <v>NBR 13.731/08</v>
          </cell>
          <cell r="AA169">
            <v>168.16</v>
          </cell>
          <cell r="AC169" t="str">
            <v>104BPE0510</v>
          </cell>
        </row>
        <row r="170">
          <cell r="U170" t="str">
            <v>NBR 13.731/08</v>
          </cell>
          <cell r="AA170">
            <v>1420.1</v>
          </cell>
          <cell r="AC170" t="str">
            <v>104BPE0510</v>
          </cell>
        </row>
        <row r="171">
          <cell r="U171" t="str">
            <v>NBR 13.731/08</v>
          </cell>
          <cell r="AA171">
            <v>1420.1</v>
          </cell>
          <cell r="AC171" t="str">
            <v>104BPE0510</v>
          </cell>
        </row>
        <row r="172">
          <cell r="U172" t="str">
            <v>NBR 13.731/08</v>
          </cell>
          <cell r="AA172">
            <v>275.07</v>
          </cell>
          <cell r="AC172" t="str">
            <v>104BPE0510</v>
          </cell>
        </row>
        <row r="173">
          <cell r="U173" t="str">
            <v>NBR 13.731/08</v>
          </cell>
          <cell r="AA173">
            <v>137.54</v>
          </cell>
          <cell r="AC173" t="str">
            <v>104BPE0510</v>
          </cell>
        </row>
        <row r="174">
          <cell r="U174" t="str">
            <v>NBR 13.731/08</v>
          </cell>
          <cell r="AA174">
            <v>137.54</v>
          </cell>
          <cell r="AC174" t="str">
            <v>104BPE0510</v>
          </cell>
        </row>
        <row r="175">
          <cell r="U175" t="str">
            <v>NBR 13.731/08</v>
          </cell>
          <cell r="AA175">
            <v>183.54</v>
          </cell>
          <cell r="AC175" t="str">
            <v>104BPE0510</v>
          </cell>
        </row>
        <row r="176">
          <cell r="U176" t="str">
            <v>NBR 13.731/08</v>
          </cell>
          <cell r="AA176">
            <v>54</v>
          </cell>
          <cell r="AC176" t="str">
            <v>104BPE0510</v>
          </cell>
        </row>
        <row r="177">
          <cell r="U177" t="str">
            <v>NBR 13.731/08</v>
          </cell>
          <cell r="AA177">
            <v>180</v>
          </cell>
          <cell r="AC177" t="str">
            <v>104BPE0510</v>
          </cell>
        </row>
        <row r="178">
          <cell r="U178" t="str">
            <v>NBR 13.731/08</v>
          </cell>
          <cell r="AA178">
            <v>34.5</v>
          </cell>
          <cell r="AC178" t="str">
            <v>104BPE0510</v>
          </cell>
        </row>
        <row r="179">
          <cell r="U179" t="str">
            <v>NBR 13.731/08</v>
          </cell>
          <cell r="AA179">
            <v>117</v>
          </cell>
          <cell r="AC179" t="str">
            <v>104BPE0510</v>
          </cell>
        </row>
        <row r="180">
          <cell r="U180" t="str">
            <v>NBR 13.731/08</v>
          </cell>
          <cell r="AA180">
            <v>265.5</v>
          </cell>
          <cell r="AC180" t="str">
            <v>104BPE0510</v>
          </cell>
        </row>
        <row r="181">
          <cell r="U181" t="str">
            <v>NBR 13.731/08</v>
          </cell>
          <cell r="AA181">
            <v>223.57</v>
          </cell>
          <cell r="AC181" t="str">
            <v>104BPE0510</v>
          </cell>
        </row>
        <row r="182">
          <cell r="U182" t="str">
            <v>NBR 13.731/08</v>
          </cell>
          <cell r="AA182">
            <v>759.14</v>
          </cell>
          <cell r="AC182" t="str">
            <v>104BPE0510</v>
          </cell>
        </row>
        <row r="183">
          <cell r="U183" t="str">
            <v>NBR 13.731/08</v>
          </cell>
          <cell r="AA183">
            <v>759.14</v>
          </cell>
          <cell r="AC183" t="str">
            <v>104BPE0510</v>
          </cell>
        </row>
        <row r="184">
          <cell r="U184" t="str">
            <v>NBR 15.402/2006</v>
          </cell>
          <cell r="AA184">
            <v>382.43</v>
          </cell>
          <cell r="AC184" t="str">
            <v>104BPE0510</v>
          </cell>
        </row>
        <row r="185">
          <cell r="U185" t="str">
            <v>NBR 15.402/2006</v>
          </cell>
          <cell r="AA185">
            <v>191.22</v>
          </cell>
          <cell r="AC185" t="str">
            <v>104BPE0510</v>
          </cell>
        </row>
        <row r="186">
          <cell r="U186" t="str">
            <v>NBR 15.402/2006</v>
          </cell>
          <cell r="AA186">
            <v>191.22</v>
          </cell>
          <cell r="AC186" t="str">
            <v>104BPE0510</v>
          </cell>
        </row>
        <row r="187">
          <cell r="U187" t="str">
            <v>NBR 13.731/08</v>
          </cell>
          <cell r="AA187">
            <v>420</v>
          </cell>
          <cell r="AC187" t="str">
            <v>104BPE0510</v>
          </cell>
        </row>
        <row r="188">
          <cell r="U188" t="str">
            <v>NBR 13.731/08</v>
          </cell>
          <cell r="AA188">
            <v>21</v>
          </cell>
          <cell r="AC188" t="str">
            <v>104BPE0510</v>
          </cell>
        </row>
        <row r="189">
          <cell r="U189" t="str">
            <v>NBR 13.731/08</v>
          </cell>
          <cell r="AA189">
            <v>328.2</v>
          </cell>
          <cell r="AC189" t="str">
            <v>104BPE0510</v>
          </cell>
        </row>
        <row r="190">
          <cell r="U190" t="str">
            <v>NBR 13.731/08</v>
          </cell>
          <cell r="AA190">
            <v>416.1</v>
          </cell>
          <cell r="AC190" t="str">
            <v>104BPE0510</v>
          </cell>
        </row>
        <row r="191">
          <cell r="U191" t="str">
            <v>NBR 13.731/08</v>
          </cell>
          <cell r="AA191">
            <v>416.1</v>
          </cell>
          <cell r="AC191" t="str">
            <v>104BPE0510</v>
          </cell>
        </row>
        <row r="192">
          <cell r="U192" t="str">
            <v>NBR 13.731/08</v>
          </cell>
          <cell r="AA192">
            <v>152.5</v>
          </cell>
          <cell r="AC192" t="str">
            <v>104BPE0510</v>
          </cell>
        </row>
        <row r="193">
          <cell r="U193" t="str">
            <v>NBR 13.731/08</v>
          </cell>
          <cell r="AA193">
            <v>157.29</v>
          </cell>
          <cell r="AC193" t="str">
            <v>104BPE0510</v>
          </cell>
        </row>
        <row r="194">
          <cell r="U194" t="str">
            <v>NBR 13.731/08</v>
          </cell>
          <cell r="AA194">
            <v>180.31</v>
          </cell>
          <cell r="AC194" t="str">
            <v>104BPE0510</v>
          </cell>
        </row>
        <row r="195">
          <cell r="U195" t="str">
            <v>NBR 13.731/08</v>
          </cell>
          <cell r="AA195">
            <v>180.31</v>
          </cell>
          <cell r="AC195" t="str">
            <v>104BPE0510</v>
          </cell>
        </row>
        <row r="196">
          <cell r="U196" t="str">
            <v>NBR 13.731/08</v>
          </cell>
          <cell r="AA196">
            <v>307.18</v>
          </cell>
          <cell r="AC196" t="str">
            <v>104BPE0510</v>
          </cell>
        </row>
        <row r="197">
          <cell r="U197" t="str">
            <v>NBR 13.731/08</v>
          </cell>
          <cell r="AA197">
            <v>153.59</v>
          </cell>
          <cell r="AC197" t="str">
            <v>104BPE0510</v>
          </cell>
        </row>
        <row r="198">
          <cell r="U198" t="str">
            <v>NBR 13.731/08</v>
          </cell>
          <cell r="AA198">
            <v>153.59</v>
          </cell>
          <cell r="AC198" t="str">
            <v>104BPE0510</v>
          </cell>
        </row>
        <row r="199">
          <cell r="U199" t="str">
            <v>NBR 15.402/2006</v>
          </cell>
          <cell r="AA199">
            <v>780</v>
          </cell>
          <cell r="AC199" t="str">
            <v>104BPE0520</v>
          </cell>
        </row>
        <row r="200">
          <cell r="U200" t="str">
            <v>NBR 15.402/2006</v>
          </cell>
          <cell r="AA200">
            <v>390</v>
          </cell>
          <cell r="AC200" t="str">
            <v>104BPE0520</v>
          </cell>
        </row>
        <row r="201">
          <cell r="U201" t="str">
            <v>NBR 15.402/2006</v>
          </cell>
          <cell r="AA201">
            <v>390</v>
          </cell>
          <cell r="AC201" t="str">
            <v>104BPE0520</v>
          </cell>
        </row>
        <row r="202">
          <cell r="U202" t="str">
            <v>NBR 13.731/08</v>
          </cell>
          <cell r="AA202">
            <v>144</v>
          </cell>
          <cell r="AC202" t="str">
            <v>104BPE0520</v>
          </cell>
        </row>
        <row r="203">
          <cell r="U203" t="str">
            <v>NBR 13.731/08</v>
          </cell>
          <cell r="AA203">
            <v>72</v>
          </cell>
          <cell r="AC203" t="str">
            <v>104BPE0520</v>
          </cell>
        </row>
        <row r="204">
          <cell r="U204" t="str">
            <v>NBR 13.731/08</v>
          </cell>
          <cell r="AA204">
            <v>72</v>
          </cell>
          <cell r="AC204" t="str">
            <v>104BPE0520</v>
          </cell>
        </row>
        <row r="205">
          <cell r="U205" t="str">
            <v>NBR 13.731/08</v>
          </cell>
          <cell r="AA205">
            <v>182.25</v>
          </cell>
          <cell r="AC205" t="str">
            <v>104BPE0520</v>
          </cell>
        </row>
        <row r="206">
          <cell r="U206" t="str">
            <v>NBR 15.870/10</v>
          </cell>
          <cell r="AA206">
            <v>121.5</v>
          </cell>
          <cell r="AC206" t="str">
            <v>104BPE0520</v>
          </cell>
        </row>
        <row r="207">
          <cell r="U207" t="str">
            <v>NBR 15.870/10</v>
          </cell>
          <cell r="AA207">
            <v>121.5</v>
          </cell>
          <cell r="AC207" t="str">
            <v>104BPE0520</v>
          </cell>
        </row>
        <row r="208">
          <cell r="U208" t="str">
            <v>NBR 13.731/08</v>
          </cell>
          <cell r="AA208">
            <v>297</v>
          </cell>
          <cell r="AC208" t="str">
            <v>104BPE0520</v>
          </cell>
        </row>
        <row r="209">
          <cell r="U209" t="str">
            <v>NBR 13.731/08</v>
          </cell>
          <cell r="AA209">
            <v>148.5</v>
          </cell>
          <cell r="AC209" t="str">
            <v>104BPE0520</v>
          </cell>
        </row>
        <row r="210">
          <cell r="U210" t="str">
            <v>NBR 13.731/08</v>
          </cell>
          <cell r="AA210">
            <v>148.5</v>
          </cell>
          <cell r="AC210" t="str">
            <v>104BPE0520</v>
          </cell>
        </row>
        <row r="211">
          <cell r="U211" t="str">
            <v>NBR 13.731/08</v>
          </cell>
          <cell r="AA211">
            <v>135</v>
          </cell>
          <cell r="AC211" t="str">
            <v>104BPE0520</v>
          </cell>
        </row>
        <row r="212">
          <cell r="U212" t="str">
            <v>NBR 13.731/08</v>
          </cell>
          <cell r="AA212">
            <v>156</v>
          </cell>
          <cell r="AC212" t="str">
            <v>104BPE0520</v>
          </cell>
        </row>
        <row r="213">
          <cell r="U213" t="str">
            <v>NBR 13.731/08</v>
          </cell>
          <cell r="AA213">
            <v>27</v>
          </cell>
          <cell r="AC213" t="str">
            <v>104BPE0520</v>
          </cell>
        </row>
        <row r="214">
          <cell r="U214" t="str">
            <v>NBR 13.731/08</v>
          </cell>
          <cell r="AA214">
            <v>127.4</v>
          </cell>
          <cell r="AC214" t="str">
            <v>104BPE0520</v>
          </cell>
        </row>
        <row r="215">
          <cell r="U215" t="str">
            <v>NBR 13.731/08</v>
          </cell>
          <cell r="AA215">
            <v>182.15</v>
          </cell>
          <cell r="AC215" t="str">
            <v>104BPE0520</v>
          </cell>
        </row>
        <row r="216">
          <cell r="U216" t="str">
            <v>NBR 13.731/08</v>
          </cell>
          <cell r="AA216">
            <v>122.34</v>
          </cell>
          <cell r="AC216" t="str">
            <v>104BPE0520</v>
          </cell>
        </row>
        <row r="217">
          <cell r="U217" t="str">
            <v>NBR 13.731/08</v>
          </cell>
          <cell r="AA217">
            <v>236.59</v>
          </cell>
          <cell r="AC217" t="str">
            <v>104BPE0520</v>
          </cell>
        </row>
        <row r="218">
          <cell r="U218" t="str">
            <v>NBR 13.731/08</v>
          </cell>
          <cell r="AA218">
            <v>206.02</v>
          </cell>
          <cell r="AC218" t="str">
            <v>104BPE0520</v>
          </cell>
        </row>
        <row r="219">
          <cell r="U219" t="str">
            <v>NBR 13.731/08</v>
          </cell>
          <cell r="AA219">
            <v>144.66999999999999</v>
          </cell>
          <cell r="AC219" t="str">
            <v>104BPE0520</v>
          </cell>
        </row>
        <row r="220">
          <cell r="U220" t="str">
            <v>NBR 13.731/08</v>
          </cell>
          <cell r="AA220">
            <v>199.11</v>
          </cell>
          <cell r="AC220" t="str">
            <v>104BPE0520</v>
          </cell>
        </row>
        <row r="221">
          <cell r="U221" t="str">
            <v>NBR 13.731/08</v>
          </cell>
          <cell r="AA221">
            <v>224.14</v>
          </cell>
          <cell r="AC221" t="str">
            <v>104BPE0520</v>
          </cell>
        </row>
        <row r="222">
          <cell r="U222" t="str">
            <v>NBR 13.731/08</v>
          </cell>
          <cell r="AA222">
            <v>1052.3599999999999</v>
          </cell>
          <cell r="AC222" t="str">
            <v>104BPE0520</v>
          </cell>
        </row>
        <row r="223">
          <cell r="U223" t="str">
            <v>NBR 13.731/08</v>
          </cell>
          <cell r="AA223">
            <v>1052.3599999999999</v>
          </cell>
          <cell r="AC223" t="str">
            <v>104BPE0520</v>
          </cell>
        </row>
        <row r="224">
          <cell r="U224" t="str">
            <v>NBR 13.731/08</v>
          </cell>
          <cell r="AA224">
            <v>86.9</v>
          </cell>
          <cell r="AC224" t="str">
            <v>104BPE0520</v>
          </cell>
        </row>
        <row r="225">
          <cell r="U225" t="str">
            <v>NBR 13.731/08</v>
          </cell>
          <cell r="AA225">
            <v>57.94</v>
          </cell>
          <cell r="AC225" t="str">
            <v>104BPE0520</v>
          </cell>
        </row>
        <row r="226">
          <cell r="U226" t="str">
            <v>NBR 13.731/08</v>
          </cell>
          <cell r="AA226">
            <v>57.94</v>
          </cell>
          <cell r="AC226" t="str">
            <v>104BPE0520</v>
          </cell>
        </row>
        <row r="227">
          <cell r="U227" t="str">
            <v>NBR 15.402/2006</v>
          </cell>
          <cell r="AA227">
            <v>86.45</v>
          </cell>
          <cell r="AC227" t="str">
            <v>104BPE0520</v>
          </cell>
        </row>
        <row r="228">
          <cell r="U228" t="str">
            <v>NBR 15.870/10</v>
          </cell>
          <cell r="AA228">
            <v>43.23</v>
          </cell>
          <cell r="AC228" t="str">
            <v>104BPE0520</v>
          </cell>
        </row>
        <row r="229">
          <cell r="U229" t="str">
            <v>NBR 15.870/10</v>
          </cell>
          <cell r="AA229">
            <v>43.23</v>
          </cell>
          <cell r="AC229" t="str">
            <v>104BPE0520</v>
          </cell>
        </row>
        <row r="230">
          <cell r="U230" t="str">
            <v>NBR 13.731/08</v>
          </cell>
          <cell r="AA230">
            <v>14.24</v>
          </cell>
          <cell r="AC230" t="str">
            <v>104BPE0520</v>
          </cell>
        </row>
        <row r="231">
          <cell r="U231" t="str">
            <v>NBR 13.731/08</v>
          </cell>
          <cell r="AA231">
            <v>145.06</v>
          </cell>
          <cell r="AC231" t="str">
            <v>104BPE0520</v>
          </cell>
        </row>
        <row r="232">
          <cell r="U232" t="str">
            <v>NBR 13.731/08</v>
          </cell>
          <cell r="AA232">
            <v>138.99</v>
          </cell>
          <cell r="AC232" t="str">
            <v>104BPE0520</v>
          </cell>
        </row>
        <row r="233">
          <cell r="U233" t="str">
            <v>NBR 13.731/08</v>
          </cell>
          <cell r="AA233">
            <v>194.68</v>
          </cell>
          <cell r="AC233" t="str">
            <v>104BPE0520</v>
          </cell>
        </row>
        <row r="234">
          <cell r="U234" t="str">
            <v>NBR 13.731/08</v>
          </cell>
          <cell r="AA234">
            <v>194.68</v>
          </cell>
          <cell r="AC234" t="str">
            <v>104BPE0520</v>
          </cell>
        </row>
        <row r="235">
          <cell r="U235" t="str">
            <v>NBR 15.402/2006</v>
          </cell>
          <cell r="AA235">
            <v>180.41</v>
          </cell>
          <cell r="AC235" t="str">
            <v>104BPE0520</v>
          </cell>
        </row>
        <row r="236">
          <cell r="U236" t="str">
            <v>NBR 15.402/2006</v>
          </cell>
          <cell r="AA236">
            <v>90.21</v>
          </cell>
          <cell r="AC236" t="str">
            <v>104BPE0520</v>
          </cell>
        </row>
        <row r="237">
          <cell r="U237" t="str">
            <v>NBR 15.402/2006</v>
          </cell>
          <cell r="AA237">
            <v>90.21</v>
          </cell>
          <cell r="AC237" t="str">
            <v>104BPE0520</v>
          </cell>
        </row>
        <row r="238">
          <cell r="U238" t="str">
            <v>NBR 13.731/08</v>
          </cell>
          <cell r="AA238">
            <v>225.9</v>
          </cell>
          <cell r="AC238" t="str">
            <v>104BPE0520</v>
          </cell>
        </row>
        <row r="239">
          <cell r="U239" t="str">
            <v>NBR 15.402/2006</v>
          </cell>
          <cell r="AA239">
            <v>181.97</v>
          </cell>
          <cell r="AC239" t="str">
            <v>104BPE0520</v>
          </cell>
        </row>
        <row r="240">
          <cell r="U240" t="str">
            <v>NBR 15.870/10</v>
          </cell>
          <cell r="AA240">
            <v>90.99</v>
          </cell>
          <cell r="AC240" t="str">
            <v>104BPE0520</v>
          </cell>
        </row>
        <row r="241">
          <cell r="U241" t="str">
            <v>NBR 15.870/10</v>
          </cell>
          <cell r="AA241">
            <v>90.99</v>
          </cell>
          <cell r="AC241" t="str">
            <v>104BPE0520</v>
          </cell>
        </row>
        <row r="242">
          <cell r="U242" t="str">
            <v>NBR 13.731/08</v>
          </cell>
          <cell r="AA242">
            <v>132.01</v>
          </cell>
          <cell r="AC242" t="str">
            <v>104BPE0520</v>
          </cell>
        </row>
        <row r="243">
          <cell r="U243" t="str">
            <v>NBR 13.731/08</v>
          </cell>
          <cell r="AA243">
            <v>66.010000000000005</v>
          </cell>
          <cell r="AC243" t="str">
            <v>104BPE0520</v>
          </cell>
        </row>
        <row r="244">
          <cell r="U244" t="str">
            <v>NBR 13.731/08</v>
          </cell>
          <cell r="AA244">
            <v>66.010000000000005</v>
          </cell>
          <cell r="AC244" t="str">
            <v>104BPE0520</v>
          </cell>
        </row>
        <row r="245">
          <cell r="U245" t="str">
            <v>NBR 15.402/2006</v>
          </cell>
          <cell r="AA245">
            <v>154.30000000000001</v>
          </cell>
          <cell r="AC245" t="str">
            <v>104BPE0520</v>
          </cell>
        </row>
        <row r="246">
          <cell r="U246" t="str">
            <v>NBR 15.870/10</v>
          </cell>
          <cell r="AA246">
            <v>77.150000000000006</v>
          </cell>
          <cell r="AC246" t="str">
            <v>104BPE0520</v>
          </cell>
        </row>
        <row r="247">
          <cell r="U247" t="str">
            <v>NBR 15.870/10</v>
          </cell>
          <cell r="AA247">
            <v>77.150000000000006</v>
          </cell>
          <cell r="AC247" t="str">
            <v>104BPE0520</v>
          </cell>
        </row>
        <row r="248">
          <cell r="U248" t="str">
            <v>NBR 13.731/08</v>
          </cell>
          <cell r="AA248">
            <v>252.77</v>
          </cell>
          <cell r="AC248" t="str">
            <v>104BPE0520</v>
          </cell>
        </row>
        <row r="249">
          <cell r="U249" t="str">
            <v>NBR 13.731/08</v>
          </cell>
          <cell r="AA249">
            <v>126.39</v>
          </cell>
          <cell r="AC249" t="str">
            <v>104BPE0520</v>
          </cell>
        </row>
        <row r="250">
          <cell r="U250" t="str">
            <v>NBR 13.731/08</v>
          </cell>
          <cell r="AA250">
            <v>126.39</v>
          </cell>
          <cell r="AC250" t="str">
            <v>104BPE0520</v>
          </cell>
        </row>
        <row r="251">
          <cell r="U251" t="str">
            <v>NBR 15.402/2006</v>
          </cell>
          <cell r="AA251">
            <v>35.74</v>
          </cell>
          <cell r="AC251" t="str">
            <v>104BPE0520</v>
          </cell>
        </row>
        <row r="252">
          <cell r="U252" t="str">
            <v>NBR 15.870/10</v>
          </cell>
          <cell r="AA252">
            <v>17.87</v>
          </cell>
          <cell r="AC252" t="str">
            <v>104BPE0520</v>
          </cell>
        </row>
        <row r="253">
          <cell r="U253" t="str">
            <v>NBR 15.870/10</v>
          </cell>
          <cell r="AA253">
            <v>17.87</v>
          </cell>
          <cell r="AC253" t="str">
            <v>104BPE0520</v>
          </cell>
        </row>
        <row r="254">
          <cell r="U254" t="str">
            <v>NBR 13.731/08</v>
          </cell>
          <cell r="AA254">
            <v>733.54</v>
          </cell>
          <cell r="AC254" t="str">
            <v>104BPE0520</v>
          </cell>
        </row>
        <row r="255">
          <cell r="U255" t="str">
            <v>NBR 13.731/08</v>
          </cell>
          <cell r="AA255">
            <v>366.77</v>
          </cell>
          <cell r="AC255" t="str">
            <v>104BPE0520</v>
          </cell>
        </row>
        <row r="256">
          <cell r="U256" t="str">
            <v>NBR 13.731/08</v>
          </cell>
          <cell r="AA256">
            <v>366.77</v>
          </cell>
          <cell r="AC256" t="str">
            <v>104BPE0520</v>
          </cell>
        </row>
        <row r="257">
          <cell r="U257" t="str">
            <v>NBR 13.731/08</v>
          </cell>
          <cell r="AA257">
            <v>104.26</v>
          </cell>
          <cell r="AC257" t="str">
            <v>104BPE0520</v>
          </cell>
        </row>
        <row r="258">
          <cell r="U258" t="str">
            <v>NBR 13.731/08</v>
          </cell>
          <cell r="AA258">
            <v>69.510000000000005</v>
          </cell>
          <cell r="AC258" t="str">
            <v>104BPE0520</v>
          </cell>
        </row>
        <row r="259">
          <cell r="U259" t="str">
            <v>NBR 13.731/08</v>
          </cell>
          <cell r="AA259">
            <v>69.510000000000005</v>
          </cell>
          <cell r="AC259" t="str">
            <v>104BPE0520</v>
          </cell>
        </row>
        <row r="260">
          <cell r="U260" t="str">
            <v>NBR 15.402/2006</v>
          </cell>
          <cell r="AA260">
            <v>184.55</v>
          </cell>
          <cell r="AC260" t="str">
            <v>104BPE0520</v>
          </cell>
        </row>
        <row r="261">
          <cell r="U261" t="str">
            <v>NBR 15.870/10</v>
          </cell>
          <cell r="AA261">
            <v>92.28</v>
          </cell>
          <cell r="AC261" t="str">
            <v>104BPE0520</v>
          </cell>
        </row>
        <row r="262">
          <cell r="U262" t="str">
            <v>NBR 15.870/10</v>
          </cell>
          <cell r="AA262">
            <v>92.28</v>
          </cell>
          <cell r="AC262" t="str">
            <v>104BPE0520</v>
          </cell>
        </row>
        <row r="263">
          <cell r="U263" t="str">
            <v>NBR 13.731/08</v>
          </cell>
          <cell r="AA263">
            <v>250.58</v>
          </cell>
          <cell r="AC263" t="str">
            <v>104BPE0520</v>
          </cell>
        </row>
        <row r="264">
          <cell r="U264" t="str">
            <v>NBR 13.731/08</v>
          </cell>
          <cell r="AA264">
            <v>125.29</v>
          </cell>
          <cell r="AC264" t="str">
            <v>104BPE0520</v>
          </cell>
        </row>
        <row r="265">
          <cell r="U265" t="str">
            <v>NBR 13.731/08</v>
          </cell>
          <cell r="AA265">
            <v>125.29</v>
          </cell>
          <cell r="AC265" t="str">
            <v>104BPE0520</v>
          </cell>
        </row>
        <row r="266">
          <cell r="U266" t="str">
            <v>NBR 13.731/08</v>
          </cell>
          <cell r="AA266">
            <v>149.94999999999999</v>
          </cell>
          <cell r="AC266" t="str">
            <v>104BPE0520</v>
          </cell>
        </row>
        <row r="267">
          <cell r="U267" t="str">
            <v>NBR 13.731/08</v>
          </cell>
          <cell r="AA267">
            <v>74.97</v>
          </cell>
          <cell r="AC267" t="str">
            <v>104BPE0520</v>
          </cell>
        </row>
        <row r="268">
          <cell r="U268" t="str">
            <v>NBR 13.731/08</v>
          </cell>
          <cell r="AA268">
            <v>74.97</v>
          </cell>
          <cell r="AC268" t="str">
            <v>104BPE0520</v>
          </cell>
        </row>
        <row r="269">
          <cell r="U269" t="str">
            <v>NBR 13.731/08</v>
          </cell>
          <cell r="AA269">
            <v>212.66</v>
          </cell>
          <cell r="AC269" t="str">
            <v>104BPE0520</v>
          </cell>
        </row>
        <row r="270">
          <cell r="U270" t="str">
            <v>NBR 13.731/08</v>
          </cell>
          <cell r="AA270">
            <v>30</v>
          </cell>
          <cell r="AC270" t="str">
            <v>104BPE0520</v>
          </cell>
        </row>
        <row r="271">
          <cell r="U271" t="str">
            <v>NBR 13.731/08</v>
          </cell>
          <cell r="AA271">
            <v>1070.81</v>
          </cell>
          <cell r="AC271" t="str">
            <v>104BPE0520</v>
          </cell>
        </row>
        <row r="272">
          <cell r="U272" t="str">
            <v>NBR 13.731/08</v>
          </cell>
          <cell r="AA272">
            <v>773.87</v>
          </cell>
          <cell r="AC272" t="str">
            <v>104BPE0520</v>
          </cell>
        </row>
        <row r="273">
          <cell r="U273" t="str">
            <v>NBR 13.731/08</v>
          </cell>
          <cell r="AA273">
            <v>773.87</v>
          </cell>
          <cell r="AC273" t="str">
            <v>104BPE0520</v>
          </cell>
        </row>
        <row r="274">
          <cell r="U274" t="str">
            <v>NBR 15.402/2006</v>
          </cell>
          <cell r="AA274">
            <v>142.61000000000001</v>
          </cell>
          <cell r="AC274" t="str">
            <v>104BPE0520</v>
          </cell>
        </row>
        <row r="275">
          <cell r="U275" t="str">
            <v>NBR 15.870/10</v>
          </cell>
          <cell r="AA275">
            <v>71.3</v>
          </cell>
          <cell r="AC275" t="str">
            <v>104BPE0520</v>
          </cell>
        </row>
        <row r="276">
          <cell r="U276" t="str">
            <v>NBR 15.870/10</v>
          </cell>
          <cell r="AA276">
            <v>71.3</v>
          </cell>
          <cell r="AC276" t="str">
            <v>104BPE0520</v>
          </cell>
        </row>
        <row r="277">
          <cell r="U277" t="str">
            <v>NBR 13.731/08</v>
          </cell>
          <cell r="AA277">
            <v>70.61</v>
          </cell>
          <cell r="AC277" t="str">
            <v>104BPE0520</v>
          </cell>
        </row>
        <row r="278">
          <cell r="U278" t="str">
            <v>NBR 13.731/08</v>
          </cell>
          <cell r="AA278">
            <v>35.299999999999997</v>
          </cell>
          <cell r="AC278" t="str">
            <v>104BPE0520</v>
          </cell>
        </row>
        <row r="279">
          <cell r="U279" t="str">
            <v>NBR 13.731/08</v>
          </cell>
          <cell r="AA279">
            <v>35.299999999999997</v>
          </cell>
          <cell r="AC279" t="str">
            <v>104BPE0520</v>
          </cell>
        </row>
        <row r="280">
          <cell r="U280" t="str">
            <v>NBR 15.402/2006</v>
          </cell>
          <cell r="AA280">
            <v>151.43</v>
          </cell>
          <cell r="AC280" t="str">
            <v>104BPE0520</v>
          </cell>
        </row>
        <row r="281">
          <cell r="U281" t="str">
            <v>NBR 15.870/10</v>
          </cell>
          <cell r="AA281">
            <v>75.709999999999994</v>
          </cell>
          <cell r="AC281" t="str">
            <v>104BPE0520</v>
          </cell>
        </row>
        <row r="282">
          <cell r="U282" t="str">
            <v>NBR 15.870/10</v>
          </cell>
          <cell r="AA282">
            <v>75.709999999999994</v>
          </cell>
          <cell r="AC282" t="str">
            <v>104BPE0520</v>
          </cell>
        </row>
        <row r="283">
          <cell r="U283" t="str">
            <v>NBR 13.731/08</v>
          </cell>
          <cell r="AA283">
            <v>239.56</v>
          </cell>
          <cell r="AC283" t="str">
            <v>104BPE0520</v>
          </cell>
        </row>
        <row r="284">
          <cell r="U284" t="str">
            <v>NBR 13.731/08</v>
          </cell>
          <cell r="AA284">
            <v>119.78</v>
          </cell>
          <cell r="AC284" t="str">
            <v>104BPE0520</v>
          </cell>
        </row>
        <row r="285">
          <cell r="U285" t="str">
            <v>NBR 13.731/08</v>
          </cell>
          <cell r="AA285">
            <v>119.78</v>
          </cell>
          <cell r="AC285" t="str">
            <v>104BPE0520</v>
          </cell>
        </row>
        <row r="286">
          <cell r="U286" t="str">
            <v>NBR 13.731/08</v>
          </cell>
          <cell r="AA286">
            <v>83.03</v>
          </cell>
          <cell r="AC286" t="str">
            <v>104BPE0520</v>
          </cell>
        </row>
        <row r="287">
          <cell r="U287" t="str">
            <v>NBR 13.731/08</v>
          </cell>
          <cell r="AA287">
            <v>55.35</v>
          </cell>
          <cell r="AC287" t="str">
            <v>104BPE0520</v>
          </cell>
        </row>
        <row r="288">
          <cell r="U288" t="str">
            <v>NBR 13.731/08</v>
          </cell>
          <cell r="AA288">
            <v>55.35</v>
          </cell>
          <cell r="AC288" t="str">
            <v>104BPE0520</v>
          </cell>
        </row>
        <row r="289">
          <cell r="U289" t="str">
            <v>NBR 13.731/08</v>
          </cell>
          <cell r="AA289">
            <v>134.94999999999999</v>
          </cell>
          <cell r="AC289" t="str">
            <v>104BPE0520</v>
          </cell>
        </row>
        <row r="290">
          <cell r="U290" t="str">
            <v>NBR 13.731/08</v>
          </cell>
          <cell r="AA290">
            <v>89.96</v>
          </cell>
          <cell r="AC290" t="str">
            <v>104BPE0520</v>
          </cell>
        </row>
        <row r="291">
          <cell r="U291" t="str">
            <v>NBR 13.731/08</v>
          </cell>
          <cell r="AA291">
            <v>89.96</v>
          </cell>
          <cell r="AC291" t="str">
            <v>104BPE0520</v>
          </cell>
        </row>
        <row r="292">
          <cell r="U292" t="str">
            <v>NBR 15.402/2006</v>
          </cell>
          <cell r="AA292">
            <v>138.41</v>
          </cell>
          <cell r="AC292" t="str">
            <v>104BPE0520</v>
          </cell>
        </row>
        <row r="293">
          <cell r="U293" t="str">
            <v>NBR 15.870/10</v>
          </cell>
          <cell r="AA293">
            <v>69.2</v>
          </cell>
          <cell r="AC293" t="str">
            <v>104BPE0520</v>
          </cell>
        </row>
        <row r="294">
          <cell r="U294" t="str">
            <v>NBR 15.870/10</v>
          </cell>
          <cell r="AA294">
            <v>69.2</v>
          </cell>
          <cell r="AC294" t="str">
            <v>104BPE0520</v>
          </cell>
        </row>
        <row r="295">
          <cell r="U295" t="str">
            <v>NBR 13.731/08</v>
          </cell>
          <cell r="AA295">
            <v>196.61</v>
          </cell>
          <cell r="AC295" t="str">
            <v>104BPE0520</v>
          </cell>
        </row>
        <row r="296">
          <cell r="U296" t="str">
            <v>NBR 15.870/10</v>
          </cell>
          <cell r="AA296">
            <v>131.08000000000001</v>
          </cell>
          <cell r="AC296" t="str">
            <v>104BPE0520</v>
          </cell>
        </row>
        <row r="297">
          <cell r="U297" t="str">
            <v>NBR 15.870/10</v>
          </cell>
          <cell r="AA297">
            <v>131.08000000000001</v>
          </cell>
          <cell r="AC297" t="str">
            <v>104BPE0520</v>
          </cell>
        </row>
        <row r="298">
          <cell r="U298" t="str">
            <v>NBR 13.731/08</v>
          </cell>
          <cell r="AA298">
            <v>396.55</v>
          </cell>
          <cell r="AC298" t="str">
            <v>104BPE0520</v>
          </cell>
        </row>
        <row r="299">
          <cell r="U299" t="str">
            <v>NBR 13.731/08</v>
          </cell>
          <cell r="AA299">
            <v>198.28</v>
          </cell>
          <cell r="AC299" t="str">
            <v>104BPE0520</v>
          </cell>
        </row>
        <row r="300">
          <cell r="U300" t="str">
            <v>NBR 13.731/08</v>
          </cell>
          <cell r="AA300">
            <v>198.28</v>
          </cell>
          <cell r="AC300" t="str">
            <v>104BPE0520</v>
          </cell>
        </row>
        <row r="301">
          <cell r="U301" t="str">
            <v>NBR 13.731/08</v>
          </cell>
          <cell r="AA301">
            <v>173.53</v>
          </cell>
          <cell r="AC301" t="str">
            <v>104BPE0520</v>
          </cell>
        </row>
        <row r="302">
          <cell r="U302" t="str">
            <v>NBR 13.731/08</v>
          </cell>
          <cell r="AA302">
            <v>115.69</v>
          </cell>
          <cell r="AC302" t="str">
            <v>104BPE0520</v>
          </cell>
        </row>
        <row r="303">
          <cell r="U303" t="str">
            <v>NBR 13.731/08</v>
          </cell>
          <cell r="AA303">
            <v>115.69</v>
          </cell>
          <cell r="AC303" t="str">
            <v>104BPE0520</v>
          </cell>
        </row>
        <row r="304">
          <cell r="U304" t="str">
            <v>NBR 13.731/08</v>
          </cell>
          <cell r="AA304">
            <v>90.44</v>
          </cell>
          <cell r="AC304" t="str">
            <v>104BPE0520</v>
          </cell>
        </row>
        <row r="305">
          <cell r="U305" t="str">
            <v>NBR 13.731/08</v>
          </cell>
          <cell r="AA305">
            <v>60.29</v>
          </cell>
          <cell r="AC305" t="str">
            <v>104BPE0520</v>
          </cell>
        </row>
        <row r="306">
          <cell r="U306" t="str">
            <v>NBR 13.731/08</v>
          </cell>
          <cell r="AA306">
            <v>60.29</v>
          </cell>
          <cell r="AC306" t="str">
            <v>104BPE0520</v>
          </cell>
        </row>
        <row r="307">
          <cell r="U307" t="str">
            <v>NBR 13.731/08</v>
          </cell>
          <cell r="AA307">
            <v>38.25</v>
          </cell>
          <cell r="AC307" t="str">
            <v>104BPE0520</v>
          </cell>
        </row>
        <row r="308">
          <cell r="U308" t="str">
            <v>NBR 13.731/08</v>
          </cell>
          <cell r="AA308">
            <v>25.5</v>
          </cell>
          <cell r="AC308" t="str">
            <v>104BPE0520</v>
          </cell>
        </row>
        <row r="309">
          <cell r="U309" t="str">
            <v>NBR 13.731/08</v>
          </cell>
          <cell r="AA309">
            <v>25.5</v>
          </cell>
          <cell r="AC309" t="str">
            <v>104BPE0520</v>
          </cell>
        </row>
        <row r="310">
          <cell r="U310" t="str">
            <v>NBR 13.731/08</v>
          </cell>
          <cell r="AA310">
            <v>372</v>
          </cell>
          <cell r="AC310" t="str">
            <v>104BPE0520</v>
          </cell>
        </row>
        <row r="311">
          <cell r="U311" t="str">
            <v>NBR 13.731/08</v>
          </cell>
          <cell r="AA311">
            <v>186</v>
          </cell>
          <cell r="AC311" t="str">
            <v>104BPE0520</v>
          </cell>
        </row>
        <row r="312">
          <cell r="U312" t="str">
            <v>NBR 13.731/08</v>
          </cell>
          <cell r="AA312">
            <v>186</v>
          </cell>
          <cell r="AC312" t="str">
            <v>104BPE0520</v>
          </cell>
        </row>
        <row r="313">
          <cell r="U313" t="str">
            <v>NBR 13.731/08</v>
          </cell>
          <cell r="AA313">
            <v>147.88</v>
          </cell>
          <cell r="AC313" t="str">
            <v>104BPE0520</v>
          </cell>
        </row>
        <row r="314">
          <cell r="U314" t="str">
            <v>NBR 13.731/08</v>
          </cell>
          <cell r="AA314">
            <v>98.59</v>
          </cell>
          <cell r="AC314" t="str">
            <v>104BPE0520</v>
          </cell>
        </row>
        <row r="315">
          <cell r="U315" t="str">
            <v>NBR 13.731/08</v>
          </cell>
          <cell r="AA315">
            <v>98.59</v>
          </cell>
          <cell r="AC315" t="str">
            <v>104BPE0520</v>
          </cell>
        </row>
        <row r="316">
          <cell r="U316" t="str">
            <v>NBR 13.731/08</v>
          </cell>
          <cell r="AA316">
            <v>176.92</v>
          </cell>
          <cell r="AC316" t="str">
            <v>104BPE0520</v>
          </cell>
        </row>
        <row r="317">
          <cell r="U317" t="str">
            <v>NBR 13.731/08</v>
          </cell>
          <cell r="AA317">
            <v>88.46</v>
          </cell>
          <cell r="AC317" t="str">
            <v>104BPE0520</v>
          </cell>
        </row>
        <row r="318">
          <cell r="U318" t="str">
            <v>NBR 13.731/08</v>
          </cell>
          <cell r="AA318">
            <v>88.46</v>
          </cell>
          <cell r="AC318" t="str">
            <v>104BPE0520</v>
          </cell>
        </row>
        <row r="319">
          <cell r="U319" t="str">
            <v>NBR 15.402/2006</v>
          </cell>
          <cell r="AA319">
            <v>409.52</v>
          </cell>
          <cell r="AC319" t="str">
            <v>104BPE0530</v>
          </cell>
        </row>
        <row r="320">
          <cell r="U320" t="str">
            <v>NBR 15.402/2006</v>
          </cell>
          <cell r="AA320">
            <v>204.76</v>
          </cell>
          <cell r="AC320" t="str">
            <v>104BPE0530</v>
          </cell>
        </row>
        <row r="321">
          <cell r="U321" t="str">
            <v>NBR 15.402/2006</v>
          </cell>
          <cell r="AA321">
            <v>204.76</v>
          </cell>
          <cell r="AC321" t="str">
            <v>104BPE0530</v>
          </cell>
        </row>
        <row r="322">
          <cell r="U322" t="str">
            <v>NBR 13.731/08</v>
          </cell>
          <cell r="AA322">
            <v>68.94</v>
          </cell>
          <cell r="AC322" t="str">
            <v>104BPE0530</v>
          </cell>
        </row>
        <row r="323">
          <cell r="U323" t="str">
            <v>NBR 13.731/08</v>
          </cell>
          <cell r="AA323">
            <v>34.47</v>
          </cell>
          <cell r="AC323" t="str">
            <v>104BPE0530</v>
          </cell>
        </row>
        <row r="324">
          <cell r="U324" t="str">
            <v>NBR 13.731/08</v>
          </cell>
          <cell r="AA324">
            <v>34.47</v>
          </cell>
          <cell r="AC324" t="str">
            <v>104BPE0530</v>
          </cell>
        </row>
        <row r="325">
          <cell r="U325" t="str">
            <v>NBR 15.402/2006</v>
          </cell>
          <cell r="AA325">
            <v>117.55</v>
          </cell>
          <cell r="AC325" t="str">
            <v>104BPE0530</v>
          </cell>
        </row>
        <row r="326">
          <cell r="U326" t="str">
            <v>NBR 15.870/10</v>
          </cell>
          <cell r="AA326">
            <v>58.78</v>
          </cell>
          <cell r="AC326" t="str">
            <v>104BPE0530</v>
          </cell>
        </row>
        <row r="327">
          <cell r="U327" t="str">
            <v>NBR 15.870/10</v>
          </cell>
          <cell r="AA327">
            <v>58.78</v>
          </cell>
          <cell r="AC327" t="str">
            <v>104BPE0530</v>
          </cell>
        </row>
        <row r="328">
          <cell r="U328" t="str">
            <v>NBR 13.731/08</v>
          </cell>
          <cell r="AA328">
            <v>88.81</v>
          </cell>
          <cell r="AC328" t="str">
            <v>104BPE0530</v>
          </cell>
        </row>
        <row r="329">
          <cell r="U329" t="str">
            <v>NBR 13.731/08</v>
          </cell>
          <cell r="AA329">
            <v>44.41</v>
          </cell>
          <cell r="AC329" t="str">
            <v>104BPE0530</v>
          </cell>
        </row>
        <row r="330">
          <cell r="U330" t="str">
            <v>NBR 13.731/08</v>
          </cell>
          <cell r="AA330">
            <v>44.41</v>
          </cell>
          <cell r="AC330" t="str">
            <v>104BPE0530</v>
          </cell>
        </row>
        <row r="331">
          <cell r="U331" t="str">
            <v>NBR 15.402/2006</v>
          </cell>
          <cell r="AA331">
            <v>119.71</v>
          </cell>
          <cell r="AC331" t="str">
            <v>104BPE0530</v>
          </cell>
        </row>
        <row r="332">
          <cell r="U332" t="str">
            <v>NBR 15.870/10</v>
          </cell>
          <cell r="AA332">
            <v>59.85</v>
          </cell>
          <cell r="AC332" t="str">
            <v>104BPE0530</v>
          </cell>
        </row>
        <row r="333">
          <cell r="U333" t="str">
            <v>NBR 15.870/10</v>
          </cell>
          <cell r="AA333">
            <v>59.85</v>
          </cell>
          <cell r="AC333" t="str">
            <v>104BPE0530</v>
          </cell>
        </row>
        <row r="334">
          <cell r="U334" t="str">
            <v>NBR 13.731/08</v>
          </cell>
          <cell r="AA334">
            <v>83.65</v>
          </cell>
          <cell r="AC334" t="str">
            <v>104BPE0530</v>
          </cell>
        </row>
        <row r="335">
          <cell r="U335" t="str">
            <v>NBR 13.731/08</v>
          </cell>
          <cell r="AA335">
            <v>41.82</v>
          </cell>
          <cell r="AC335" t="str">
            <v>104BPE0530</v>
          </cell>
        </row>
        <row r="336">
          <cell r="U336" t="str">
            <v>NBR 13.731/08</v>
          </cell>
          <cell r="AA336">
            <v>41.82</v>
          </cell>
          <cell r="AC336" t="str">
            <v>104BPE0530</v>
          </cell>
        </row>
        <row r="337">
          <cell r="U337" t="str">
            <v>NBR 15.402/2006</v>
          </cell>
          <cell r="AA337">
            <v>85.89</v>
          </cell>
          <cell r="AC337" t="str">
            <v>104BPE0530</v>
          </cell>
        </row>
        <row r="338">
          <cell r="U338" t="str">
            <v>NBR 15.870/10</v>
          </cell>
          <cell r="AA338">
            <v>42.94</v>
          </cell>
          <cell r="AC338" t="str">
            <v>104BPE0530</v>
          </cell>
        </row>
        <row r="339">
          <cell r="U339" t="str">
            <v>NBR 15.870/10</v>
          </cell>
          <cell r="AA339">
            <v>42.94</v>
          </cell>
          <cell r="AC339" t="str">
            <v>104BPE0530</v>
          </cell>
        </row>
        <row r="340">
          <cell r="U340" t="str">
            <v>NBR 13.731/08</v>
          </cell>
          <cell r="AA340">
            <v>41.5</v>
          </cell>
          <cell r="AC340" t="str">
            <v>104BPE0530</v>
          </cell>
        </row>
        <row r="341">
          <cell r="U341" t="str">
            <v>NBR 13.731/08</v>
          </cell>
          <cell r="AA341">
            <v>20.75</v>
          </cell>
          <cell r="AC341" t="str">
            <v>104BPE0530</v>
          </cell>
        </row>
        <row r="342">
          <cell r="U342" t="str">
            <v>NBR 13.731/08</v>
          </cell>
          <cell r="AA342">
            <v>20.75</v>
          </cell>
          <cell r="AC342" t="str">
            <v>104BPE0530</v>
          </cell>
        </row>
        <row r="343">
          <cell r="U343" t="str">
            <v>NBR 15.402/2006</v>
          </cell>
          <cell r="AA343">
            <v>65.87</v>
          </cell>
          <cell r="AC343" t="str">
            <v>104BPE0530</v>
          </cell>
        </row>
        <row r="344">
          <cell r="U344" t="str">
            <v>NBR 15.870/10</v>
          </cell>
          <cell r="AA344">
            <v>32.93</v>
          </cell>
          <cell r="AC344" t="str">
            <v>104BPE0530</v>
          </cell>
        </row>
        <row r="345">
          <cell r="U345" t="str">
            <v>NBR 15.870/10</v>
          </cell>
          <cell r="AA345">
            <v>32.93</v>
          </cell>
          <cell r="AC345" t="str">
            <v>104BPE0530</v>
          </cell>
        </row>
        <row r="346">
          <cell r="U346" t="str">
            <v>NBR 13.731/08</v>
          </cell>
          <cell r="AA346">
            <v>130.51</v>
          </cell>
          <cell r="AC346" t="str">
            <v>104BPE0530</v>
          </cell>
        </row>
        <row r="347">
          <cell r="U347" t="str">
            <v>NBR 13.731/08</v>
          </cell>
          <cell r="AA347">
            <v>65.260000000000005</v>
          </cell>
          <cell r="AC347" t="str">
            <v>104BPE0530</v>
          </cell>
        </row>
        <row r="348">
          <cell r="U348" t="str">
            <v>NBR 13.731/08</v>
          </cell>
          <cell r="AA348">
            <v>65.260000000000005</v>
          </cell>
          <cell r="AC348" t="str">
            <v>104BPE0530</v>
          </cell>
        </row>
        <row r="349">
          <cell r="U349" t="str">
            <v>NBR 15.402/2006</v>
          </cell>
          <cell r="AA349">
            <v>84.52</v>
          </cell>
          <cell r="AC349" t="str">
            <v>104BPE0530</v>
          </cell>
        </row>
        <row r="350">
          <cell r="U350" t="str">
            <v>NBR 15.870/10</v>
          </cell>
          <cell r="AA350">
            <v>42.26</v>
          </cell>
          <cell r="AC350" t="str">
            <v>104BPE0530</v>
          </cell>
        </row>
        <row r="351">
          <cell r="U351" t="str">
            <v>NBR 15.870/10</v>
          </cell>
          <cell r="AA351">
            <v>42.26</v>
          </cell>
          <cell r="AC351" t="str">
            <v>104BPE0530</v>
          </cell>
        </row>
        <row r="352">
          <cell r="U352" t="str">
            <v>NBR 13.731/08</v>
          </cell>
          <cell r="AA352">
            <v>98.97</v>
          </cell>
          <cell r="AC352" t="str">
            <v>104BPE0530</v>
          </cell>
        </row>
        <row r="353">
          <cell r="U353" t="str">
            <v>NBR 13.731/08</v>
          </cell>
          <cell r="AA353">
            <v>49.49</v>
          </cell>
          <cell r="AC353" t="str">
            <v>104BPE0530</v>
          </cell>
        </row>
        <row r="354">
          <cell r="U354" t="str">
            <v>NBR 13.731/08</v>
          </cell>
          <cell r="AA354">
            <v>49.49</v>
          </cell>
          <cell r="AC354" t="str">
            <v>104BPE0530</v>
          </cell>
        </row>
        <row r="355">
          <cell r="U355" t="str">
            <v>NBR 15.402/2006</v>
          </cell>
          <cell r="AA355">
            <v>78.430000000000007</v>
          </cell>
          <cell r="AC355" t="str">
            <v>104BPE0530</v>
          </cell>
        </row>
        <row r="356">
          <cell r="U356" t="str">
            <v>NBR 15.870/10</v>
          </cell>
          <cell r="AA356">
            <v>39.22</v>
          </cell>
          <cell r="AC356" t="str">
            <v>104BPE0530</v>
          </cell>
        </row>
        <row r="357">
          <cell r="U357" t="str">
            <v>NBR 15.870/10</v>
          </cell>
          <cell r="AA357">
            <v>39.22</v>
          </cell>
          <cell r="AC357" t="str">
            <v>104BPE0530</v>
          </cell>
        </row>
        <row r="358">
          <cell r="U358" t="str">
            <v>NBR 13.731/08</v>
          </cell>
          <cell r="AA358">
            <v>15.78</v>
          </cell>
          <cell r="AC358" t="str">
            <v>104BPE0530</v>
          </cell>
        </row>
        <row r="359">
          <cell r="U359" t="str">
            <v>NBR 13.731/08</v>
          </cell>
          <cell r="AA359">
            <v>7.89</v>
          </cell>
          <cell r="AC359" t="str">
            <v>104BPE0530</v>
          </cell>
        </row>
        <row r="360">
          <cell r="U360" t="str">
            <v>NBR 13.731/08</v>
          </cell>
          <cell r="AA360">
            <v>7.89</v>
          </cell>
          <cell r="AC360" t="str">
            <v>104BPE0530</v>
          </cell>
        </row>
        <row r="361">
          <cell r="U361" t="str">
            <v>NBR 15.402/2006</v>
          </cell>
          <cell r="AA361">
            <v>91.77</v>
          </cell>
          <cell r="AC361" t="str">
            <v>104BPE0530</v>
          </cell>
        </row>
        <row r="362">
          <cell r="U362" t="str">
            <v>NBR 15.870/10</v>
          </cell>
          <cell r="AA362">
            <v>45.89</v>
          </cell>
          <cell r="AC362" t="str">
            <v>104BPE0530</v>
          </cell>
        </row>
        <row r="363">
          <cell r="U363" t="str">
            <v>NBR 15.870/10</v>
          </cell>
          <cell r="AA363">
            <v>45.89</v>
          </cell>
          <cell r="AC363" t="str">
            <v>104BPE0530</v>
          </cell>
        </row>
        <row r="364">
          <cell r="U364" t="str">
            <v>NBR 15.402/2006</v>
          </cell>
          <cell r="AA364">
            <v>39.67</v>
          </cell>
          <cell r="AC364" t="str">
            <v>104BPE0530</v>
          </cell>
        </row>
        <row r="365">
          <cell r="U365" t="str">
            <v>NBR 15.402/2006</v>
          </cell>
          <cell r="AA365">
            <v>19.84</v>
          </cell>
          <cell r="AC365" t="str">
            <v>104BPE0530</v>
          </cell>
        </row>
        <row r="366">
          <cell r="U366" t="str">
            <v>NBR 15.402/2006</v>
          </cell>
          <cell r="AA366">
            <v>19.84</v>
          </cell>
          <cell r="AC366" t="str">
            <v>104BPE0530</v>
          </cell>
        </row>
        <row r="367">
          <cell r="U367" t="str">
            <v>NBR 15.402/2006</v>
          </cell>
          <cell r="AA367">
            <v>115.67</v>
          </cell>
          <cell r="AC367" t="str">
            <v>104BPE0530</v>
          </cell>
        </row>
        <row r="368">
          <cell r="U368" t="str">
            <v>NBR 15.870/10</v>
          </cell>
          <cell r="AA368">
            <v>57.84</v>
          </cell>
          <cell r="AC368" t="str">
            <v>104BPE0530</v>
          </cell>
        </row>
        <row r="369">
          <cell r="U369" t="str">
            <v>NBR 15.870/10</v>
          </cell>
          <cell r="AA369">
            <v>57.84</v>
          </cell>
          <cell r="AC369" t="str">
            <v>104BPE0530</v>
          </cell>
        </row>
        <row r="370">
          <cell r="U370" t="str">
            <v>NBR 15.402/2006</v>
          </cell>
          <cell r="AA370">
            <v>16.95</v>
          </cell>
          <cell r="AC370" t="str">
            <v>104BPE0530</v>
          </cell>
        </row>
        <row r="371">
          <cell r="U371" t="str">
            <v>NBR 15.402/2006</v>
          </cell>
          <cell r="AA371">
            <v>8.48</v>
          </cell>
          <cell r="AC371" t="str">
            <v>104BPE0530</v>
          </cell>
        </row>
        <row r="372">
          <cell r="U372" t="str">
            <v>NBR 15.402/2006</v>
          </cell>
          <cell r="AA372">
            <v>8.48</v>
          </cell>
          <cell r="AC372" t="str">
            <v>104BPE0530</v>
          </cell>
        </row>
        <row r="373">
          <cell r="U373" t="str">
            <v>NBR 15.402/2006</v>
          </cell>
          <cell r="AA373">
            <v>77.39</v>
          </cell>
          <cell r="AC373" t="str">
            <v>104BPE0530</v>
          </cell>
        </row>
        <row r="374">
          <cell r="U374" t="str">
            <v>NBR 15.870/10</v>
          </cell>
          <cell r="AA374">
            <v>38.69</v>
          </cell>
          <cell r="AC374" t="str">
            <v>104BPE0530</v>
          </cell>
        </row>
        <row r="375">
          <cell r="U375" t="str">
            <v>NBR 15.870/10</v>
          </cell>
          <cell r="AA375">
            <v>38.69</v>
          </cell>
          <cell r="AC375" t="str">
            <v>104BPE0530</v>
          </cell>
        </row>
        <row r="376">
          <cell r="U376" t="str">
            <v>NBR 15.402/2006</v>
          </cell>
          <cell r="AA376">
            <v>94.73</v>
          </cell>
          <cell r="AC376" t="str">
            <v>104BPE0530</v>
          </cell>
        </row>
        <row r="377">
          <cell r="U377" t="str">
            <v>NBR 15.402/2006</v>
          </cell>
          <cell r="AA377">
            <v>47.37</v>
          </cell>
          <cell r="AC377" t="str">
            <v>104BPE0530</v>
          </cell>
        </row>
        <row r="378">
          <cell r="U378" t="str">
            <v>NBR 15.402/2006</v>
          </cell>
          <cell r="AA378">
            <v>47.37</v>
          </cell>
          <cell r="AC378" t="str">
            <v>104BPE0530</v>
          </cell>
        </row>
        <row r="379">
          <cell r="U379" t="str">
            <v>NBR 15.402/2006</v>
          </cell>
          <cell r="AA379">
            <v>108.27</v>
          </cell>
          <cell r="AC379" t="str">
            <v>104BPE0530</v>
          </cell>
        </row>
        <row r="380">
          <cell r="U380" t="str">
            <v>NBR 15.870/10</v>
          </cell>
          <cell r="AA380">
            <v>54.14</v>
          </cell>
          <cell r="AC380" t="str">
            <v>104BPE0530</v>
          </cell>
        </row>
        <row r="381">
          <cell r="U381" t="str">
            <v>NBR 15.870/10</v>
          </cell>
          <cell r="AA381">
            <v>54.14</v>
          </cell>
          <cell r="AC381" t="str">
            <v>104BPE0530</v>
          </cell>
        </row>
        <row r="382">
          <cell r="U382" t="str">
            <v>NBR 13.731/08</v>
          </cell>
          <cell r="AA382">
            <v>199.78</v>
          </cell>
          <cell r="AC382" t="str">
            <v>104BPE0530</v>
          </cell>
        </row>
        <row r="383">
          <cell r="U383" t="str">
            <v>NBR 13.731/08</v>
          </cell>
          <cell r="AA383">
            <v>133.19</v>
          </cell>
          <cell r="AC383" t="str">
            <v>104BPE0530</v>
          </cell>
        </row>
        <row r="384">
          <cell r="U384" t="str">
            <v>NBR 13.731/08</v>
          </cell>
          <cell r="AA384">
            <v>133.19</v>
          </cell>
          <cell r="AC384" t="str">
            <v>104BPE0530</v>
          </cell>
        </row>
        <row r="385">
          <cell r="U385" t="str">
            <v>NBR 13.731/08</v>
          </cell>
          <cell r="AA385">
            <v>189.18</v>
          </cell>
          <cell r="AC385" t="str">
            <v>104BPE0530</v>
          </cell>
        </row>
        <row r="386">
          <cell r="U386" t="str">
            <v>NBR 13.731/08</v>
          </cell>
          <cell r="AA386">
            <v>126.12</v>
          </cell>
          <cell r="AC386" t="str">
            <v>104BPE0530</v>
          </cell>
        </row>
        <row r="387">
          <cell r="U387" t="str">
            <v>NBR 13.731/08</v>
          </cell>
          <cell r="AA387">
            <v>126.12</v>
          </cell>
          <cell r="AC387" t="str">
            <v>104BPE0530</v>
          </cell>
        </row>
        <row r="388">
          <cell r="U388" t="str">
            <v>NBR 15.402/2006</v>
          </cell>
          <cell r="AA388">
            <v>193.77</v>
          </cell>
          <cell r="AC388" t="str">
            <v>104BPE0530</v>
          </cell>
        </row>
        <row r="389">
          <cell r="U389" t="str">
            <v>NBR 15.402/2006</v>
          </cell>
          <cell r="AA389">
            <v>96.89</v>
          </cell>
          <cell r="AC389" t="str">
            <v>104BPE0530</v>
          </cell>
        </row>
        <row r="390">
          <cell r="U390" t="str">
            <v>NBR 15.402/2006</v>
          </cell>
          <cell r="AA390">
            <v>96.89</v>
          </cell>
          <cell r="AC390" t="str">
            <v>104BPE0530</v>
          </cell>
        </row>
        <row r="391">
          <cell r="U391" t="str">
            <v>NBR 15.402/2006</v>
          </cell>
          <cell r="AA391">
            <v>133.63</v>
          </cell>
          <cell r="AC391" t="str">
            <v>104BPE0550</v>
          </cell>
        </row>
        <row r="392">
          <cell r="U392" t="str">
            <v>NBR 15.402/2006</v>
          </cell>
          <cell r="AA392">
            <v>66.819999999999993</v>
          </cell>
          <cell r="AC392" t="str">
            <v>104BPE0550</v>
          </cell>
        </row>
        <row r="393">
          <cell r="U393" t="str">
            <v>NBR 15.402/2006</v>
          </cell>
          <cell r="AA393">
            <v>66.819999999999993</v>
          </cell>
          <cell r="AC393" t="str">
            <v>104BPE0550</v>
          </cell>
        </row>
        <row r="394">
          <cell r="U394" t="str">
            <v>NBR 13.731/08</v>
          </cell>
          <cell r="AA394">
            <v>174</v>
          </cell>
          <cell r="AC394" t="str">
            <v>104BPE0550</v>
          </cell>
        </row>
        <row r="395">
          <cell r="U395" t="str">
            <v>NBR 13.731/08</v>
          </cell>
          <cell r="AA395">
            <v>87</v>
          </cell>
          <cell r="AC395" t="str">
            <v>104BPE0550</v>
          </cell>
        </row>
        <row r="396">
          <cell r="U396" t="str">
            <v>NBR 13.731/08</v>
          </cell>
          <cell r="AA396">
            <v>87</v>
          </cell>
          <cell r="AC396" t="str">
            <v>104BPE0550</v>
          </cell>
        </row>
        <row r="397">
          <cell r="U397" t="str">
            <v>NBR 15.402/2006</v>
          </cell>
          <cell r="AA397">
            <v>113.9</v>
          </cell>
          <cell r="AC397" t="str">
            <v>104BPE0550</v>
          </cell>
        </row>
        <row r="398">
          <cell r="U398" t="str">
            <v>NBR 15.870/10</v>
          </cell>
          <cell r="AA398">
            <v>56.95</v>
          </cell>
          <cell r="AC398" t="str">
            <v>104BPE0550</v>
          </cell>
        </row>
        <row r="399">
          <cell r="U399" t="str">
            <v>NBR 15.870/10</v>
          </cell>
          <cell r="AA399">
            <v>56.95</v>
          </cell>
          <cell r="AC399" t="str">
            <v>104BPE0550</v>
          </cell>
        </row>
        <row r="400">
          <cell r="U400" t="str">
            <v>NBR 13.731/08</v>
          </cell>
          <cell r="AA400">
            <v>5.04</v>
          </cell>
          <cell r="AC400" t="str">
            <v>104BPE0550</v>
          </cell>
        </row>
        <row r="401">
          <cell r="U401" t="str">
            <v>NBR 13.731/08</v>
          </cell>
          <cell r="AA401">
            <v>10.08</v>
          </cell>
          <cell r="AC401" t="str">
            <v>104BPE0550</v>
          </cell>
        </row>
        <row r="402">
          <cell r="U402" t="str">
            <v>NBR 13.731/08</v>
          </cell>
          <cell r="AA402">
            <v>10.08</v>
          </cell>
          <cell r="AC402" t="str">
            <v>104BPE0550</v>
          </cell>
        </row>
        <row r="403">
          <cell r="U403" t="str">
            <v>NBR 15.402/2006</v>
          </cell>
          <cell r="AA403">
            <v>85.69</v>
          </cell>
          <cell r="AC403" t="str">
            <v>104BPE0550</v>
          </cell>
        </row>
        <row r="404">
          <cell r="U404" t="str">
            <v>NBR 15.870/10</v>
          </cell>
          <cell r="AA404">
            <v>42.85</v>
          </cell>
          <cell r="AC404" t="str">
            <v>104BPE0550</v>
          </cell>
        </row>
        <row r="405">
          <cell r="U405" t="str">
            <v>NBR 15.870/10</v>
          </cell>
          <cell r="AA405">
            <v>42.85</v>
          </cell>
          <cell r="AC405" t="str">
            <v>104BPE0550</v>
          </cell>
        </row>
        <row r="406">
          <cell r="U406" t="str">
            <v>NBR 13.731/08</v>
          </cell>
          <cell r="AA406">
            <v>423.46</v>
          </cell>
          <cell r="AC406" t="str">
            <v>104BPE0550</v>
          </cell>
        </row>
        <row r="407">
          <cell r="U407" t="str">
            <v>NBR 13.731/08</v>
          </cell>
          <cell r="AA407">
            <v>211.73</v>
          </cell>
          <cell r="AC407" t="str">
            <v>104BPE0550</v>
          </cell>
        </row>
        <row r="408">
          <cell r="U408" t="str">
            <v>NBR 13.731/08</v>
          </cell>
          <cell r="AA408">
            <v>211.73</v>
          </cell>
          <cell r="AC408" t="str">
            <v>104BPE0550</v>
          </cell>
        </row>
        <row r="409">
          <cell r="U409" t="str">
            <v>NBR 15.402/2006</v>
          </cell>
          <cell r="AA409">
            <v>137.41</v>
          </cell>
          <cell r="AC409" t="str">
            <v>104BPE0550</v>
          </cell>
        </row>
        <row r="410">
          <cell r="U410" t="str">
            <v>NBR 15.870/10</v>
          </cell>
          <cell r="AA410">
            <v>68.7</v>
          </cell>
          <cell r="AC410" t="str">
            <v>104BPE0550</v>
          </cell>
        </row>
        <row r="411">
          <cell r="U411" t="str">
            <v>NBR 15.870/10</v>
          </cell>
          <cell r="AA411">
            <v>68.7</v>
          </cell>
          <cell r="AC411" t="str">
            <v>104BPE0550</v>
          </cell>
        </row>
        <row r="412">
          <cell r="U412" t="str">
            <v>NBR 13.731/08</v>
          </cell>
          <cell r="AA412">
            <v>67.05</v>
          </cell>
          <cell r="AC412" t="str">
            <v>104BPE0550</v>
          </cell>
        </row>
        <row r="413">
          <cell r="U413" t="str">
            <v>NBR 13.731/08</v>
          </cell>
          <cell r="AA413">
            <v>33.53</v>
          </cell>
          <cell r="AC413" t="str">
            <v>104BPE0550</v>
          </cell>
        </row>
        <row r="414">
          <cell r="U414" t="str">
            <v>NBR 13.731/08</v>
          </cell>
          <cell r="AA414">
            <v>33.53</v>
          </cell>
          <cell r="AC414" t="str">
            <v>104BPE0550</v>
          </cell>
        </row>
        <row r="415">
          <cell r="U415" t="str">
            <v>NBR 15.402/2006</v>
          </cell>
          <cell r="AA415">
            <v>82.02</v>
          </cell>
          <cell r="AC415" t="str">
            <v>104BPE0550</v>
          </cell>
        </row>
        <row r="416">
          <cell r="U416" t="str">
            <v>NBR 15.870/10</v>
          </cell>
          <cell r="AA416">
            <v>41.01</v>
          </cell>
          <cell r="AC416" t="str">
            <v>104BPE0550</v>
          </cell>
        </row>
        <row r="417">
          <cell r="U417" t="str">
            <v>NBR 15.870/10</v>
          </cell>
          <cell r="AA417">
            <v>41.01</v>
          </cell>
          <cell r="AC417" t="str">
            <v>104BPE0550</v>
          </cell>
        </row>
        <row r="418">
          <cell r="U418" t="str">
            <v>NBR 13.731/08</v>
          </cell>
          <cell r="AA418">
            <v>27.67</v>
          </cell>
          <cell r="AC418" t="str">
            <v>104BPE0550</v>
          </cell>
        </row>
        <row r="419">
          <cell r="U419" t="str">
            <v>NBR 13.731/08</v>
          </cell>
          <cell r="AA419">
            <v>55.34</v>
          </cell>
          <cell r="AC419" t="str">
            <v>104BPE0550</v>
          </cell>
        </row>
        <row r="420">
          <cell r="U420" t="str">
            <v>NBR 13.731/08</v>
          </cell>
          <cell r="AA420">
            <v>55.34</v>
          </cell>
          <cell r="AC420" t="str">
            <v>104BPE0550</v>
          </cell>
        </row>
        <row r="421">
          <cell r="U421" t="str">
            <v>NBR 13.731/08</v>
          </cell>
          <cell r="AA421">
            <v>25.86</v>
          </cell>
          <cell r="AC421" t="str">
            <v>104BPE0550</v>
          </cell>
        </row>
        <row r="422">
          <cell r="U422" t="str">
            <v>NBR 13.731/08</v>
          </cell>
          <cell r="AA422">
            <v>51.71</v>
          </cell>
          <cell r="AC422" t="str">
            <v>104BPE0550</v>
          </cell>
        </row>
        <row r="423">
          <cell r="U423" t="str">
            <v>NBR 13.731/08</v>
          </cell>
          <cell r="AA423">
            <v>51.71</v>
          </cell>
          <cell r="AC423" t="str">
            <v>104BPE0550</v>
          </cell>
        </row>
        <row r="424">
          <cell r="U424" t="str">
            <v>NBR 13.731/08</v>
          </cell>
          <cell r="AA424">
            <v>206.93</v>
          </cell>
          <cell r="AC424" t="str">
            <v>104BPE0550</v>
          </cell>
        </row>
        <row r="425">
          <cell r="U425" t="str">
            <v>NBR 13.731/08</v>
          </cell>
          <cell r="AA425">
            <v>206.93</v>
          </cell>
          <cell r="AC425" t="str">
            <v>104BPE0550</v>
          </cell>
        </row>
        <row r="426">
          <cell r="U426" t="str">
            <v>NBR 13.731/08</v>
          </cell>
          <cell r="AA426">
            <v>206.93</v>
          </cell>
          <cell r="AC426" t="str">
            <v>104BPE0550</v>
          </cell>
        </row>
        <row r="427">
          <cell r="U427" t="str">
            <v>NBR 13.731/08</v>
          </cell>
          <cell r="AA427">
            <v>93.42</v>
          </cell>
          <cell r="AC427" t="str">
            <v>104BPE0550</v>
          </cell>
        </row>
        <row r="428">
          <cell r="U428" t="str">
            <v>NBR 13.731/08</v>
          </cell>
          <cell r="AA428">
            <v>93.42</v>
          </cell>
          <cell r="AC428" t="str">
            <v>104BPE0550</v>
          </cell>
        </row>
        <row r="429">
          <cell r="U429" t="str">
            <v>NBR 13.731/08</v>
          </cell>
          <cell r="AA429">
            <v>93.42</v>
          </cell>
          <cell r="AC429" t="str">
            <v>104BPE0550</v>
          </cell>
        </row>
        <row r="430">
          <cell r="U430" t="str">
            <v>NBR 13.731/08</v>
          </cell>
          <cell r="AA430">
            <v>73.3</v>
          </cell>
          <cell r="AC430" t="str">
            <v>104BPE0550</v>
          </cell>
        </row>
        <row r="431">
          <cell r="U431" t="str">
            <v>NBR 13.731/08</v>
          </cell>
          <cell r="AA431">
            <v>48.87</v>
          </cell>
          <cell r="AC431" t="str">
            <v>104BPE0550</v>
          </cell>
        </row>
        <row r="432">
          <cell r="U432" t="str">
            <v>NBR 13.731/08</v>
          </cell>
          <cell r="AA432">
            <v>48.87</v>
          </cell>
          <cell r="AC432" t="str">
            <v>104BPE0550</v>
          </cell>
        </row>
        <row r="433">
          <cell r="U433" t="str">
            <v>NBR 15.402/2006</v>
          </cell>
          <cell r="AA433">
            <v>175.52</v>
          </cell>
          <cell r="AC433" t="str">
            <v>104BPE0550</v>
          </cell>
        </row>
        <row r="434">
          <cell r="U434" t="str">
            <v>NBR 15.870/10</v>
          </cell>
          <cell r="AA434">
            <v>87.76</v>
          </cell>
          <cell r="AC434" t="str">
            <v>104BPE0550</v>
          </cell>
        </row>
        <row r="435">
          <cell r="U435" t="str">
            <v>NBR 15.870/10</v>
          </cell>
          <cell r="AA435">
            <v>87.76</v>
          </cell>
          <cell r="AC435" t="str">
            <v>104BPE0550</v>
          </cell>
        </row>
        <row r="436">
          <cell r="U436" t="str">
            <v>NBR 13.731/08</v>
          </cell>
          <cell r="AA436">
            <v>19.97</v>
          </cell>
          <cell r="AC436" t="str">
            <v>104BPE0550</v>
          </cell>
        </row>
        <row r="437">
          <cell r="U437" t="str">
            <v>NBR 13.731/08</v>
          </cell>
          <cell r="AA437">
            <v>19.97</v>
          </cell>
          <cell r="AC437" t="str">
            <v>104BPE0550</v>
          </cell>
        </row>
        <row r="438">
          <cell r="U438" t="str">
            <v>NBR 13.731/08</v>
          </cell>
          <cell r="AA438">
            <v>19.97</v>
          </cell>
          <cell r="AC438" t="str">
            <v>104BPE0550</v>
          </cell>
        </row>
        <row r="439">
          <cell r="U439" t="str">
            <v>NBR 15.402/2006</v>
          </cell>
          <cell r="AA439">
            <v>140.66</v>
          </cell>
          <cell r="AC439" t="str">
            <v>104BPE0550</v>
          </cell>
        </row>
        <row r="440">
          <cell r="U440" t="str">
            <v>NBR 15.870/10</v>
          </cell>
          <cell r="AA440">
            <v>70.33</v>
          </cell>
          <cell r="AC440" t="str">
            <v>104BPE0550</v>
          </cell>
        </row>
        <row r="441">
          <cell r="U441" t="str">
            <v>NBR 15.870/10</v>
          </cell>
          <cell r="AA441">
            <v>70.33</v>
          </cell>
          <cell r="AC441" t="str">
            <v>104BPE0550</v>
          </cell>
        </row>
        <row r="442">
          <cell r="U442" t="str">
            <v>NBR 13.731/08</v>
          </cell>
          <cell r="AA442">
            <v>45.21</v>
          </cell>
          <cell r="AC442" t="str">
            <v>104BPE0550</v>
          </cell>
        </row>
        <row r="443">
          <cell r="U443" t="str">
            <v>NBR 13.731/08</v>
          </cell>
          <cell r="AA443">
            <v>45.21</v>
          </cell>
          <cell r="AC443" t="str">
            <v>104BPE0550</v>
          </cell>
        </row>
        <row r="444">
          <cell r="U444" t="str">
            <v>NBR 13.731/08</v>
          </cell>
          <cell r="AA444">
            <v>45.21</v>
          </cell>
          <cell r="AC444" t="str">
            <v>104BPE0550</v>
          </cell>
        </row>
        <row r="445">
          <cell r="U445" t="str">
            <v>NBR 15.402/2006</v>
          </cell>
          <cell r="AA445">
            <v>83.35</v>
          </cell>
          <cell r="AC445" t="str">
            <v>104BPE0550</v>
          </cell>
        </row>
        <row r="446">
          <cell r="U446" t="str">
            <v>NBR 15.870/10</v>
          </cell>
          <cell r="AA446">
            <v>41.67</v>
          </cell>
          <cell r="AC446" t="str">
            <v>104BPE0550</v>
          </cell>
        </row>
        <row r="447">
          <cell r="U447" t="str">
            <v>NBR 15.870/10</v>
          </cell>
          <cell r="AA447">
            <v>41.67</v>
          </cell>
          <cell r="AC447" t="str">
            <v>104BPE0550</v>
          </cell>
        </row>
        <row r="448">
          <cell r="U448" t="str">
            <v>NBR 13.731/08</v>
          </cell>
          <cell r="AA448">
            <v>274.02999999999997</v>
          </cell>
          <cell r="AC448" t="str">
            <v>104BPE0550</v>
          </cell>
        </row>
        <row r="449">
          <cell r="U449" t="str">
            <v>NBR 13.731/08</v>
          </cell>
          <cell r="AA449">
            <v>137.02000000000001</v>
          </cell>
          <cell r="AC449" t="str">
            <v>104BPE0550</v>
          </cell>
        </row>
        <row r="450">
          <cell r="U450" t="str">
            <v>NBR 13.731/08</v>
          </cell>
          <cell r="AA450">
            <v>137.02000000000001</v>
          </cell>
          <cell r="AC450" t="str">
            <v>104BPE0550</v>
          </cell>
        </row>
        <row r="451">
          <cell r="U451" t="str">
            <v>NBR 15.402/2006</v>
          </cell>
          <cell r="AA451">
            <v>103.9</v>
          </cell>
          <cell r="AC451" t="str">
            <v>104BPE0550</v>
          </cell>
        </row>
        <row r="452">
          <cell r="U452" t="str">
            <v>NBR 15.870/10</v>
          </cell>
          <cell r="AA452">
            <v>51.95</v>
          </cell>
          <cell r="AC452" t="str">
            <v>104BPE0550</v>
          </cell>
        </row>
        <row r="453">
          <cell r="U453" t="str">
            <v>NBR 15.870/10</v>
          </cell>
          <cell r="AA453">
            <v>51.95</v>
          </cell>
          <cell r="AC453" t="str">
            <v>104BPE0550</v>
          </cell>
        </row>
        <row r="454">
          <cell r="U454" t="str">
            <v>NBR 13.731/08</v>
          </cell>
          <cell r="AA454">
            <v>269.23</v>
          </cell>
          <cell r="AC454" t="str">
            <v>104BPE0550</v>
          </cell>
        </row>
        <row r="455">
          <cell r="U455" t="str">
            <v>NBR 13.731/08</v>
          </cell>
          <cell r="AA455">
            <v>179.48</v>
          </cell>
          <cell r="AC455" t="str">
            <v>104BPE0550</v>
          </cell>
        </row>
        <row r="456">
          <cell r="U456" t="str">
            <v>NBR 13.731/08</v>
          </cell>
          <cell r="AA456">
            <v>179.48</v>
          </cell>
          <cell r="AC456" t="str">
            <v>104BPE0550</v>
          </cell>
        </row>
        <row r="457">
          <cell r="U457" t="str">
            <v>NBR 13.731/08</v>
          </cell>
          <cell r="AA457">
            <v>306.24</v>
          </cell>
          <cell r="AC457" t="str">
            <v>104BPE0550</v>
          </cell>
        </row>
        <row r="458">
          <cell r="U458" t="str">
            <v>NBR 13.731/08</v>
          </cell>
          <cell r="AA458">
            <v>204.16</v>
          </cell>
          <cell r="AC458" t="str">
            <v>104BPE0550</v>
          </cell>
        </row>
        <row r="459">
          <cell r="U459" t="str">
            <v>NBR 13.731/08</v>
          </cell>
          <cell r="AA459">
            <v>204.16</v>
          </cell>
          <cell r="AC459" t="str">
            <v>104BPE0550</v>
          </cell>
        </row>
        <row r="460">
          <cell r="U460" t="str">
            <v>NBR 13.731/08</v>
          </cell>
          <cell r="AA460">
            <v>286.43</v>
          </cell>
          <cell r="AC460" t="str">
            <v>104BPE0550</v>
          </cell>
        </row>
        <row r="461">
          <cell r="U461" t="str">
            <v>NBR 13.731/08</v>
          </cell>
          <cell r="AA461">
            <v>143.21</v>
          </cell>
          <cell r="AC461" t="str">
            <v>104BPE0550</v>
          </cell>
        </row>
        <row r="462">
          <cell r="U462" t="str">
            <v>NBR 13.731/08</v>
          </cell>
          <cell r="AA462">
            <v>143.21</v>
          </cell>
          <cell r="AC462" t="str">
            <v>104BPE0550</v>
          </cell>
        </row>
        <row r="463">
          <cell r="U463" t="str">
            <v>NBR 13.731/08</v>
          </cell>
          <cell r="AA463">
            <v>75.84</v>
          </cell>
          <cell r="AC463" t="str">
            <v>104BPE0550</v>
          </cell>
        </row>
        <row r="464">
          <cell r="U464" t="str">
            <v>NBR 13.731/08</v>
          </cell>
          <cell r="AA464">
            <v>50.56</v>
          </cell>
          <cell r="AC464" t="str">
            <v>104BPE0550</v>
          </cell>
        </row>
        <row r="465">
          <cell r="U465" t="str">
            <v>NBR 13.731/08</v>
          </cell>
          <cell r="AA465">
            <v>50.56</v>
          </cell>
          <cell r="AC465" t="str">
            <v>104BPE0550</v>
          </cell>
        </row>
        <row r="466">
          <cell r="U466" t="str">
            <v>NBR 13.731/08</v>
          </cell>
          <cell r="AA466">
            <v>212.51</v>
          </cell>
          <cell r="AC466" t="str">
            <v>104BPE0550</v>
          </cell>
        </row>
        <row r="467">
          <cell r="U467" t="str">
            <v>NBR 13.731/08</v>
          </cell>
          <cell r="AA467">
            <v>106.26</v>
          </cell>
          <cell r="AC467" t="str">
            <v>104BPE0550</v>
          </cell>
        </row>
        <row r="468">
          <cell r="U468" t="str">
            <v>NBR 13.731/08</v>
          </cell>
          <cell r="AA468">
            <v>106.26</v>
          </cell>
          <cell r="AC468" t="str">
            <v>104BPE0550</v>
          </cell>
        </row>
        <row r="469">
          <cell r="U469" t="str">
            <v>NBR 13.731/08</v>
          </cell>
          <cell r="AA469">
            <v>97.83</v>
          </cell>
          <cell r="AC469" t="str">
            <v>104BPE0550</v>
          </cell>
        </row>
        <row r="470">
          <cell r="U470" t="str">
            <v>NBR 13.731/08</v>
          </cell>
          <cell r="AA470">
            <v>65.22</v>
          </cell>
          <cell r="AC470" t="str">
            <v>104BPE0550</v>
          </cell>
        </row>
        <row r="471">
          <cell r="U471" t="str">
            <v>NBR 13.731/08</v>
          </cell>
          <cell r="AA471">
            <v>65.22</v>
          </cell>
          <cell r="AC471" t="str">
            <v>104BPE0550</v>
          </cell>
        </row>
        <row r="472">
          <cell r="U472" t="str">
            <v>NBR 15.402/2006</v>
          </cell>
          <cell r="AA472">
            <v>147.47999999999999</v>
          </cell>
          <cell r="AC472" t="str">
            <v>104BPE0550</v>
          </cell>
        </row>
        <row r="473">
          <cell r="U473" t="str">
            <v>NBR 15.870/10</v>
          </cell>
          <cell r="AA473">
            <v>73.739999999999995</v>
          </cell>
          <cell r="AC473" t="str">
            <v>104BPE0550</v>
          </cell>
        </row>
        <row r="474">
          <cell r="U474" t="str">
            <v>NBR 15.870/10</v>
          </cell>
          <cell r="AA474">
            <v>73.739999999999995</v>
          </cell>
          <cell r="AC474" t="str">
            <v>104BPE0550</v>
          </cell>
        </row>
        <row r="475">
          <cell r="U475" t="str">
            <v>NBR 13.731/08</v>
          </cell>
          <cell r="AA475">
            <v>63.37</v>
          </cell>
          <cell r="AC475" t="str">
            <v>104BPE0550</v>
          </cell>
        </row>
        <row r="476">
          <cell r="U476" t="str">
            <v>NBR 13.731/08</v>
          </cell>
          <cell r="AA476">
            <v>42.25</v>
          </cell>
          <cell r="AC476" t="str">
            <v>104BPE0550</v>
          </cell>
        </row>
        <row r="477">
          <cell r="U477" t="str">
            <v>NBR 13.731/08</v>
          </cell>
          <cell r="AA477">
            <v>42.25</v>
          </cell>
          <cell r="AC477" t="str">
            <v>104BPE0550</v>
          </cell>
        </row>
        <row r="478">
          <cell r="U478" t="str">
            <v>NBR 13.731/08</v>
          </cell>
          <cell r="AA478">
            <v>87</v>
          </cell>
          <cell r="AC478" t="str">
            <v>104BPE0550</v>
          </cell>
        </row>
        <row r="479">
          <cell r="U479" t="str">
            <v>NBR 13.731/08</v>
          </cell>
          <cell r="AA479">
            <v>43.5</v>
          </cell>
          <cell r="AC479" t="str">
            <v>104BPE0550</v>
          </cell>
        </row>
        <row r="480">
          <cell r="U480" t="str">
            <v>NBR 13.731/08</v>
          </cell>
          <cell r="AA480">
            <v>43.5</v>
          </cell>
          <cell r="AC480" t="str">
            <v>104BPE0550</v>
          </cell>
        </row>
      </sheetData>
      <sheetData sheetId="4">
        <row r="15">
          <cell r="N15" t="str">
            <v>NBR 15.402/2006</v>
          </cell>
          <cell r="T15">
            <v>36</v>
          </cell>
          <cell r="U15" t="str">
            <v>104BPE0510</v>
          </cell>
        </row>
        <row r="16">
          <cell r="N16" t="str">
            <v>NBR 15.402/2006</v>
          </cell>
          <cell r="T16">
            <v>36</v>
          </cell>
          <cell r="U16" t="str">
            <v>104BPE0510</v>
          </cell>
        </row>
        <row r="17">
          <cell r="N17" t="str">
            <v>NBR 15.402/2006</v>
          </cell>
          <cell r="T17">
            <v>18</v>
          </cell>
          <cell r="U17" t="str">
            <v>104BPE0510</v>
          </cell>
        </row>
        <row r="18">
          <cell r="N18" t="str">
            <v>NBR 15.402/2006</v>
          </cell>
          <cell r="T18">
            <v>42</v>
          </cell>
          <cell r="U18" t="str">
            <v>104BPE0510</v>
          </cell>
        </row>
        <row r="19">
          <cell r="N19" t="str">
            <v>NBR 15.402/2006</v>
          </cell>
          <cell r="T19">
            <v>42</v>
          </cell>
          <cell r="U19" t="str">
            <v>104BPE0510</v>
          </cell>
        </row>
      </sheetData>
      <sheetData sheetId="5">
        <row r="15">
          <cell r="N15" t="str">
            <v>NBR 15.402/2006</v>
          </cell>
          <cell r="T15">
            <v>42</v>
          </cell>
          <cell r="U15" t="str">
            <v>104BPE0450</v>
          </cell>
        </row>
        <row r="16">
          <cell r="N16" t="str">
            <v>NBR 15.402/2006</v>
          </cell>
          <cell r="T16">
            <v>24</v>
          </cell>
          <cell r="U16" t="str">
            <v>104BPE0450</v>
          </cell>
        </row>
        <row r="17">
          <cell r="N17" t="str">
            <v>NBR 15.402/2006</v>
          </cell>
          <cell r="T17">
            <v>18</v>
          </cell>
          <cell r="U17" t="str">
            <v>104BPE0450</v>
          </cell>
        </row>
        <row r="18">
          <cell r="N18" t="str">
            <v>NBR 15.402/2006</v>
          </cell>
          <cell r="T18">
            <v>42</v>
          </cell>
          <cell r="U18" t="str">
            <v>104BPE0450</v>
          </cell>
        </row>
        <row r="19">
          <cell r="N19" t="str">
            <v>NBR 15.402/2006</v>
          </cell>
          <cell r="T19">
            <v>42</v>
          </cell>
          <cell r="U19" t="str">
            <v>104BPE0450</v>
          </cell>
        </row>
      </sheetData>
      <sheetData sheetId="6">
        <row r="15">
          <cell r="N15" t="str">
            <v>NBR 15.402/2006</v>
          </cell>
          <cell r="T15">
            <v>24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30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7">
        <row r="15">
          <cell r="N15" t="str">
            <v>NBR 15.402/2006</v>
          </cell>
          <cell r="T15">
            <v>42</v>
          </cell>
          <cell r="U15" t="str">
            <v>104BPE0490</v>
          </cell>
        </row>
        <row r="16">
          <cell r="N16" t="str">
            <v>NBR 15.402/2006</v>
          </cell>
          <cell r="T16">
            <v>24</v>
          </cell>
          <cell r="U16" t="str">
            <v>104BPE0490</v>
          </cell>
        </row>
        <row r="17">
          <cell r="N17" t="str">
            <v>NBR 15.402/2006</v>
          </cell>
          <cell r="T17">
            <v>18</v>
          </cell>
          <cell r="U17" t="str">
            <v>104BPE0490</v>
          </cell>
        </row>
        <row r="18">
          <cell r="N18" t="str">
            <v>NBR 15.402/2006</v>
          </cell>
          <cell r="T18">
            <v>42</v>
          </cell>
          <cell r="U18" t="str">
            <v>104BPE0490</v>
          </cell>
        </row>
        <row r="19">
          <cell r="N19" t="str">
            <v>NBR 15.402/2006</v>
          </cell>
          <cell r="T19">
            <v>42</v>
          </cell>
          <cell r="U19" t="str">
            <v>104BPE0490</v>
          </cell>
        </row>
      </sheetData>
      <sheetData sheetId="8">
        <row r="15">
          <cell r="N15" t="str">
            <v>NBR 15.402/2006</v>
          </cell>
          <cell r="T15">
            <v>36</v>
          </cell>
          <cell r="U15" t="str">
            <v>104BPE0490</v>
          </cell>
        </row>
        <row r="16">
          <cell r="N16" t="str">
            <v>NBR 15.402/2006</v>
          </cell>
          <cell r="T16">
            <v>30</v>
          </cell>
          <cell r="U16" t="str">
            <v>104BPE0490</v>
          </cell>
        </row>
        <row r="17">
          <cell r="N17" t="str">
            <v>NBR 15.402/2006</v>
          </cell>
          <cell r="T17">
            <v>30</v>
          </cell>
          <cell r="U17" t="str">
            <v>104BPE0490</v>
          </cell>
        </row>
        <row r="18">
          <cell r="N18" t="str">
            <v>NBR 15.402/2006</v>
          </cell>
          <cell r="T18">
            <v>18</v>
          </cell>
          <cell r="U18" t="str">
            <v>104BPE0490</v>
          </cell>
        </row>
        <row r="19">
          <cell r="N19" t="str">
            <v>NBR 15.402/2006</v>
          </cell>
          <cell r="T19">
            <v>30</v>
          </cell>
          <cell r="U19" t="str">
            <v>104BPE0490</v>
          </cell>
        </row>
      </sheetData>
      <sheetData sheetId="9">
        <row r="15">
          <cell r="N15" t="str">
            <v>NBR 15.402/2006</v>
          </cell>
          <cell r="T15">
            <v>12</v>
          </cell>
          <cell r="U15" t="str">
            <v>104BPE0520</v>
          </cell>
        </row>
        <row r="16">
          <cell r="N16" t="str">
            <v>NBR 15.402/2006</v>
          </cell>
          <cell r="T16">
            <v>30</v>
          </cell>
          <cell r="U16" t="str">
            <v>104BPE0520</v>
          </cell>
        </row>
        <row r="17">
          <cell r="N17" t="str">
            <v>NBR 15.402/2006</v>
          </cell>
          <cell r="T17">
            <v>24</v>
          </cell>
          <cell r="U17" t="str">
            <v>104BPE0520</v>
          </cell>
        </row>
        <row r="18">
          <cell r="N18" t="str">
            <v>NBR 15.402/2006</v>
          </cell>
          <cell r="T18">
            <v>30</v>
          </cell>
          <cell r="U18" t="str">
            <v>104BPE0520</v>
          </cell>
        </row>
        <row r="19">
          <cell r="N19" t="str">
            <v>NBR 15.402/2006</v>
          </cell>
          <cell r="T19">
            <v>30</v>
          </cell>
          <cell r="U19" t="str">
            <v>104BPE0520</v>
          </cell>
        </row>
        <row r="20">
          <cell r="N20" t="str">
            <v>NBR 15.402/2006</v>
          </cell>
          <cell r="T20">
            <v>12</v>
          </cell>
          <cell r="U20" t="str">
            <v>104BPE0520</v>
          </cell>
        </row>
        <row r="21">
          <cell r="N21" t="str">
            <v>NBR 15.402/2006</v>
          </cell>
          <cell r="T21">
            <v>30</v>
          </cell>
          <cell r="U21" t="str">
            <v>104BPE0520</v>
          </cell>
        </row>
        <row r="22">
          <cell r="N22" t="str">
            <v>NBR 15.402/2006</v>
          </cell>
          <cell r="T22">
            <v>24</v>
          </cell>
          <cell r="U22" t="str">
            <v>104BPE0520</v>
          </cell>
        </row>
        <row r="23">
          <cell r="N23" t="str">
            <v>NBR 15.402/2006</v>
          </cell>
          <cell r="T23">
            <v>30</v>
          </cell>
          <cell r="U23" t="str">
            <v>104BPE0520</v>
          </cell>
        </row>
        <row r="24">
          <cell r="N24" t="str">
            <v>NBR 15.402/2006</v>
          </cell>
          <cell r="T24">
            <v>30</v>
          </cell>
          <cell r="U24" t="str">
            <v>104BPE0520</v>
          </cell>
        </row>
      </sheetData>
      <sheetData sheetId="10">
        <row r="15">
          <cell r="N15" t="str">
            <v>NBR 15.402/2006</v>
          </cell>
          <cell r="T15">
            <v>24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30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11">
        <row r="15">
          <cell r="N15" t="str">
            <v>NBR 15.402/2006</v>
          </cell>
          <cell r="T15">
            <v>36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48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12">
        <row r="15">
          <cell r="N15" t="str">
            <v>NBR 15.402/2006</v>
          </cell>
          <cell r="T15">
            <v>24</v>
          </cell>
          <cell r="U15" t="str">
            <v>104BPE0450</v>
          </cell>
        </row>
        <row r="16">
          <cell r="N16" t="str">
            <v>NBR 15.402/2006</v>
          </cell>
          <cell r="T16">
            <v>24</v>
          </cell>
          <cell r="U16" t="str">
            <v>104BPE0450</v>
          </cell>
        </row>
        <row r="17">
          <cell r="N17" t="str">
            <v>NBR 15.402/2006</v>
          </cell>
          <cell r="T17">
            <v>18</v>
          </cell>
          <cell r="U17" t="str">
            <v>104BPE0450</v>
          </cell>
        </row>
        <row r="18">
          <cell r="N18" t="str">
            <v>NBR 15.402/2006</v>
          </cell>
          <cell r="T18">
            <v>24</v>
          </cell>
          <cell r="U18" t="str">
            <v>104BPE0450</v>
          </cell>
        </row>
        <row r="19">
          <cell r="N19" t="str">
            <v>NBR 15.402/2006</v>
          </cell>
          <cell r="T19">
            <v>24</v>
          </cell>
          <cell r="U19" t="str">
            <v>104BPE0450</v>
          </cell>
        </row>
      </sheetData>
      <sheetData sheetId="13">
        <row r="14">
          <cell r="K14" t="str">
            <v>NBR 15.741/09</v>
          </cell>
        </row>
      </sheetData>
      <sheetData sheetId="14">
        <row r="13">
          <cell r="K13" t="str">
            <v>NBR 15.741/09</v>
          </cell>
        </row>
      </sheetData>
      <sheetData sheetId="15">
        <row r="13">
          <cell r="K13" t="str">
            <v>NBR 15.741/09</v>
          </cell>
        </row>
      </sheetData>
      <sheetData sheetId="16">
        <row r="13">
          <cell r="K13" t="str">
            <v>EM - 276/2000</v>
          </cell>
        </row>
      </sheetData>
      <sheetData sheetId="17">
        <row r="13">
          <cell r="K13" t="str">
            <v>NBR 15.741/09</v>
          </cell>
          <cell r="P13">
            <v>14.83</v>
          </cell>
          <cell r="Q13" t="str">
            <v>104BPE0470</v>
          </cell>
        </row>
        <row r="14">
          <cell r="K14" t="str">
            <v>NBR 15.741/09</v>
          </cell>
          <cell r="P14">
            <v>18.29</v>
          </cell>
          <cell r="Q14" t="str">
            <v>104BPE0470</v>
          </cell>
        </row>
        <row r="15">
          <cell r="K15" t="str">
            <v>NBR 15.741/09</v>
          </cell>
          <cell r="P15">
            <v>11.4</v>
          </cell>
          <cell r="Q15" t="str">
            <v>104BPE0470</v>
          </cell>
        </row>
        <row r="16">
          <cell r="K16" t="str">
            <v>NBR 15.741/09</v>
          </cell>
          <cell r="P16">
            <v>30.8</v>
          </cell>
          <cell r="Q16" t="str">
            <v>104BPE0470</v>
          </cell>
        </row>
        <row r="17">
          <cell r="K17" t="str">
            <v>NBR 15.741/09</v>
          </cell>
          <cell r="P17">
            <v>30.8</v>
          </cell>
          <cell r="Q17" t="str">
            <v>104BPE0470</v>
          </cell>
        </row>
        <row r="18">
          <cell r="K18" t="str">
            <v>NBR 15.741/09</v>
          </cell>
          <cell r="P18">
            <v>11.4</v>
          </cell>
          <cell r="Q18" t="str">
            <v>104BPE0470</v>
          </cell>
        </row>
        <row r="19">
          <cell r="K19" t="str">
            <v>NBR 15.741/09</v>
          </cell>
          <cell r="P19">
            <v>11.4</v>
          </cell>
          <cell r="Q19" t="str">
            <v>104BPE0470</v>
          </cell>
        </row>
        <row r="20">
          <cell r="K20" t="str">
            <v>NBR 15.741/09</v>
          </cell>
          <cell r="P20">
            <v>30.8</v>
          </cell>
          <cell r="Q20" t="str">
            <v>104BPE0470</v>
          </cell>
        </row>
        <row r="21">
          <cell r="K21" t="str">
            <v>NBR 15.741/09</v>
          </cell>
          <cell r="P21">
            <v>30.8</v>
          </cell>
          <cell r="Q21" t="str">
            <v>104BPE0470</v>
          </cell>
        </row>
        <row r="22">
          <cell r="K22" t="str">
            <v>NBR 15.741/09</v>
          </cell>
          <cell r="P22">
            <v>25.43</v>
          </cell>
          <cell r="Q22" t="str">
            <v>104BPE0470</v>
          </cell>
        </row>
        <row r="23">
          <cell r="K23" t="str">
            <v>NBR 15.741/09</v>
          </cell>
          <cell r="P23">
            <v>11.4</v>
          </cell>
          <cell r="Q23" t="str">
            <v>104BPE0470</v>
          </cell>
        </row>
        <row r="24">
          <cell r="K24" t="str">
            <v>NBR 15.741/09</v>
          </cell>
          <cell r="P24">
            <v>11.4</v>
          </cell>
          <cell r="Q24" t="str">
            <v>104BPE0470</v>
          </cell>
        </row>
        <row r="25">
          <cell r="K25" t="str">
            <v>NBR 15.741/09</v>
          </cell>
          <cell r="P25">
            <v>15.18</v>
          </cell>
          <cell r="Q25" t="str">
            <v>104BPE0470</v>
          </cell>
        </row>
        <row r="26">
          <cell r="K26" t="str">
            <v>NBR 15.741/09</v>
          </cell>
          <cell r="P26">
            <v>16.21</v>
          </cell>
          <cell r="Q26" t="str">
            <v>104BPE0470</v>
          </cell>
        </row>
        <row r="27">
          <cell r="K27" t="str">
            <v>NBR 15.741/09</v>
          </cell>
          <cell r="P27">
            <v>18.28</v>
          </cell>
          <cell r="Q27" t="str">
            <v>104BPE0470</v>
          </cell>
        </row>
        <row r="28">
          <cell r="K28" t="str">
            <v>NBR 15.741/09</v>
          </cell>
          <cell r="P28">
            <v>14.25</v>
          </cell>
          <cell r="Q28" t="str">
            <v>104BPE0470</v>
          </cell>
        </row>
        <row r="29">
          <cell r="K29" t="str">
            <v>NBR 15.741/09</v>
          </cell>
          <cell r="P29">
            <v>11.76</v>
          </cell>
          <cell r="Q29" t="str">
            <v>104BPE0470</v>
          </cell>
        </row>
        <row r="30">
          <cell r="K30" t="str">
            <v>NBR 15.741/09</v>
          </cell>
          <cell r="P30">
            <v>5.66</v>
          </cell>
          <cell r="Q30" t="str">
            <v>104BPE0470</v>
          </cell>
        </row>
        <row r="31">
          <cell r="K31" t="str">
            <v>NBR 15.741/09</v>
          </cell>
          <cell r="P31">
            <v>14.25</v>
          </cell>
          <cell r="Q31" t="str">
            <v>104BPE0470</v>
          </cell>
        </row>
        <row r="32">
          <cell r="K32" t="str">
            <v>NBR 15.741/09</v>
          </cell>
          <cell r="P32">
            <v>21.85</v>
          </cell>
          <cell r="Q32" t="str">
            <v>104BPE0470</v>
          </cell>
        </row>
        <row r="33">
          <cell r="K33" t="str">
            <v>NBR 15.741/09</v>
          </cell>
          <cell r="P33">
            <v>30.8</v>
          </cell>
          <cell r="Q33" t="str">
            <v>104BPE0470</v>
          </cell>
        </row>
        <row r="34">
          <cell r="K34" t="str">
            <v>NBR 15.741/09</v>
          </cell>
          <cell r="P34">
            <v>30.8</v>
          </cell>
          <cell r="Q34" t="str">
            <v>104BPE0470</v>
          </cell>
        </row>
        <row r="35">
          <cell r="K35" t="str">
            <v>NBR 15.741/09</v>
          </cell>
          <cell r="P35">
            <v>24</v>
          </cell>
          <cell r="Q35" t="str">
            <v>104BPE0470</v>
          </cell>
        </row>
        <row r="36">
          <cell r="K36" t="str">
            <v>NBR 15.741/09</v>
          </cell>
          <cell r="P36">
            <v>4.1399999999999997</v>
          </cell>
          <cell r="Q36" t="str">
            <v>104BPE0470</v>
          </cell>
        </row>
        <row r="37">
          <cell r="K37" t="str">
            <v>NBR 15.741/09</v>
          </cell>
          <cell r="P37">
            <v>26</v>
          </cell>
          <cell r="Q37" t="str">
            <v>104BPE0470</v>
          </cell>
        </row>
        <row r="38">
          <cell r="K38" t="str">
            <v>NBR 15.741/09</v>
          </cell>
          <cell r="P38">
            <v>26</v>
          </cell>
          <cell r="Q38" t="str">
            <v>104BPE0470</v>
          </cell>
        </row>
        <row r="39">
          <cell r="K39" t="str">
            <v>NBR 15.741/09</v>
          </cell>
          <cell r="P39">
            <v>26</v>
          </cell>
          <cell r="Q39" t="str">
            <v>104BPE0470</v>
          </cell>
        </row>
        <row r="40">
          <cell r="K40" t="str">
            <v>NBR 15.741/09</v>
          </cell>
          <cell r="P40">
            <v>18.82</v>
          </cell>
          <cell r="Q40" t="str">
            <v>104BPE0470</v>
          </cell>
        </row>
        <row r="41">
          <cell r="K41" t="str">
            <v>NBR 15.741/09</v>
          </cell>
          <cell r="P41">
            <v>9.16</v>
          </cell>
          <cell r="Q41" t="str">
            <v>104BPE0470</v>
          </cell>
        </row>
        <row r="42">
          <cell r="K42" t="str">
            <v>NBR 15.741/09</v>
          </cell>
          <cell r="P42">
            <v>11.4</v>
          </cell>
          <cell r="Q42" t="str">
            <v>104BPE0470</v>
          </cell>
        </row>
        <row r="43">
          <cell r="K43" t="str">
            <v>NBR 15.741/09</v>
          </cell>
          <cell r="P43">
            <v>11.4</v>
          </cell>
          <cell r="Q43" t="str">
            <v>104BPE0470</v>
          </cell>
        </row>
        <row r="44">
          <cell r="K44" t="str">
            <v>NBR 15.741/09</v>
          </cell>
          <cell r="P44">
            <v>11.4</v>
          </cell>
          <cell r="Q44" t="str">
            <v>104BPE0470</v>
          </cell>
        </row>
        <row r="45">
          <cell r="K45" t="str">
            <v>NBR 15.741/09</v>
          </cell>
          <cell r="P45">
            <v>11.4</v>
          </cell>
          <cell r="Q45" t="str">
            <v>104BPE0470</v>
          </cell>
        </row>
        <row r="46">
          <cell r="K46" t="str">
            <v>NBR 15.741/09</v>
          </cell>
          <cell r="P46">
            <v>11.4</v>
          </cell>
          <cell r="Q46" t="str">
            <v>104BPE0470</v>
          </cell>
        </row>
        <row r="47">
          <cell r="K47" t="str">
            <v>NBR 15.741/09</v>
          </cell>
          <cell r="P47">
            <v>30.8</v>
          </cell>
          <cell r="Q47" t="str">
            <v>104BPE0470</v>
          </cell>
        </row>
        <row r="48">
          <cell r="K48" t="str">
            <v>NBR 15.741/09</v>
          </cell>
          <cell r="P48">
            <v>30.8</v>
          </cell>
          <cell r="Q48" t="str">
            <v>104BPE0470</v>
          </cell>
        </row>
      </sheetData>
      <sheetData sheetId="18">
        <row r="13">
          <cell r="K13" t="str">
            <v>NBR 15.741/09</v>
          </cell>
          <cell r="P13">
            <v>11.4</v>
          </cell>
          <cell r="Q13" t="str">
            <v>104BPE0530</v>
          </cell>
        </row>
        <row r="14">
          <cell r="K14" t="str">
            <v>NBR 15.741/09</v>
          </cell>
          <cell r="P14">
            <v>11.4</v>
          </cell>
          <cell r="Q14" t="str">
            <v>104BPE0530</v>
          </cell>
        </row>
        <row r="15">
          <cell r="K15" t="str">
            <v>NBR 15.741/09</v>
          </cell>
          <cell r="P15">
            <v>30.8</v>
          </cell>
          <cell r="Q15" t="str">
            <v>104BPE0530</v>
          </cell>
        </row>
        <row r="16">
          <cell r="K16" t="str">
            <v>NBR 15.741/09</v>
          </cell>
          <cell r="P16">
            <v>30.8</v>
          </cell>
          <cell r="Q16" t="str">
            <v>104BPE0530</v>
          </cell>
        </row>
        <row r="17">
          <cell r="K17" t="str">
            <v>NBR 15.741/09</v>
          </cell>
          <cell r="P17">
            <v>18.829999999999998</v>
          </cell>
          <cell r="Q17" t="str">
            <v>104BPE0530</v>
          </cell>
        </row>
        <row r="18">
          <cell r="K18" t="str">
            <v>NBR 15.741/09</v>
          </cell>
          <cell r="P18">
            <v>11.4</v>
          </cell>
          <cell r="Q18" t="str">
            <v>104BPE0530</v>
          </cell>
        </row>
        <row r="19">
          <cell r="K19" t="str">
            <v>NBR 15.741/09</v>
          </cell>
          <cell r="P19">
            <v>11.4</v>
          </cell>
          <cell r="Q19" t="str">
            <v>104BPE0530</v>
          </cell>
        </row>
        <row r="20">
          <cell r="K20" t="str">
            <v>NBR 15.741/09</v>
          </cell>
          <cell r="P20">
            <v>29.62</v>
          </cell>
          <cell r="Q20" t="str">
            <v>104BPE0530</v>
          </cell>
        </row>
        <row r="21">
          <cell r="K21" t="str">
            <v>NBR 15.741/09</v>
          </cell>
          <cell r="P21">
            <v>11.4</v>
          </cell>
          <cell r="Q21" t="str">
            <v>104BPE0530</v>
          </cell>
        </row>
        <row r="22">
          <cell r="K22" t="str">
            <v>NBR 15.741/09</v>
          </cell>
          <cell r="P22">
            <v>11.4</v>
          </cell>
          <cell r="Q22" t="str">
            <v>104BPE0530</v>
          </cell>
        </row>
        <row r="23">
          <cell r="K23" t="str">
            <v>NBR 15.741/09</v>
          </cell>
          <cell r="P23">
            <v>11.4</v>
          </cell>
          <cell r="Q23" t="str">
            <v>104BPE0530</v>
          </cell>
        </row>
        <row r="24">
          <cell r="K24" t="str">
            <v>NBR 15.741/09</v>
          </cell>
          <cell r="P24">
            <v>20.149999999999999</v>
          </cell>
          <cell r="Q24" t="str">
            <v>104BPE0530</v>
          </cell>
        </row>
        <row r="25">
          <cell r="K25" t="str">
            <v>NBR 15.741/09</v>
          </cell>
          <cell r="P25">
            <v>15.21</v>
          </cell>
          <cell r="Q25" t="str">
            <v>104BPE0530</v>
          </cell>
        </row>
        <row r="26">
          <cell r="K26" t="str">
            <v>NBR 15.741/09</v>
          </cell>
          <cell r="P26">
            <v>11.79</v>
          </cell>
          <cell r="Q26" t="str">
            <v>104BPE0530</v>
          </cell>
        </row>
        <row r="27">
          <cell r="K27" t="str">
            <v>NBR 15.741/09</v>
          </cell>
          <cell r="P27">
            <v>5.58</v>
          </cell>
          <cell r="Q27" t="str">
            <v>104BPE0530</v>
          </cell>
        </row>
        <row r="28">
          <cell r="K28" t="str">
            <v>NBR 15.741/09</v>
          </cell>
          <cell r="P28">
            <v>21.3</v>
          </cell>
          <cell r="Q28" t="str">
            <v>104BPE0530</v>
          </cell>
        </row>
        <row r="29">
          <cell r="K29" t="str">
            <v>NBR 15.741/09</v>
          </cell>
          <cell r="P29">
            <v>4.1399999999999997</v>
          </cell>
          <cell r="Q29" t="str">
            <v>104BPE0530</v>
          </cell>
        </row>
        <row r="30">
          <cell r="K30" t="str">
            <v>NBR 15.741/09</v>
          </cell>
          <cell r="P30">
            <v>24</v>
          </cell>
          <cell r="Q30" t="str">
            <v>104BPE0530</v>
          </cell>
        </row>
        <row r="31">
          <cell r="K31" t="str">
            <v>NBR 15.741/09</v>
          </cell>
          <cell r="P31">
            <v>11.4</v>
          </cell>
          <cell r="Q31" t="str">
            <v>104BPE0530</v>
          </cell>
        </row>
        <row r="32">
          <cell r="K32" t="str">
            <v>NBR 15.741/09</v>
          </cell>
          <cell r="P32">
            <v>11.4</v>
          </cell>
          <cell r="Q32" t="str">
            <v>104BPE0530</v>
          </cell>
        </row>
        <row r="33">
          <cell r="K33" t="str">
            <v>NBR 15.741/09</v>
          </cell>
          <cell r="P33">
            <v>26</v>
          </cell>
          <cell r="Q33" t="str">
            <v>104BPE0530</v>
          </cell>
        </row>
        <row r="34">
          <cell r="K34" t="str">
            <v>NBR 15.741/09</v>
          </cell>
          <cell r="P34">
            <v>30.8</v>
          </cell>
          <cell r="Q34" t="str">
            <v>104BPE0530</v>
          </cell>
        </row>
        <row r="35">
          <cell r="K35" t="str">
            <v>NBR 15.741/09</v>
          </cell>
          <cell r="P35">
            <v>30.8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11.4</v>
          </cell>
          <cell r="Q38" t="str">
            <v>104BPE0530</v>
          </cell>
        </row>
        <row r="39">
          <cell r="K39" t="str">
            <v>NBR 15.741/09</v>
          </cell>
          <cell r="P39">
            <v>11.4</v>
          </cell>
          <cell r="Q39" t="str">
            <v>104BPE0530</v>
          </cell>
        </row>
      </sheetData>
      <sheetData sheetId="19">
        <row r="13">
          <cell r="K13" t="str">
            <v>NBR 15.741/09</v>
          </cell>
          <cell r="P13">
            <v>18.829999999999998</v>
          </cell>
          <cell r="Q13" t="str">
            <v>104BPE0520</v>
          </cell>
        </row>
        <row r="14">
          <cell r="K14" t="str">
            <v>NBR 15.741/09</v>
          </cell>
          <cell r="P14">
            <v>26</v>
          </cell>
          <cell r="Q14" t="str">
            <v>104BPE0520</v>
          </cell>
        </row>
        <row r="15">
          <cell r="K15" t="str">
            <v>NBR 15.741/09</v>
          </cell>
          <cell r="P15">
            <v>11.4</v>
          </cell>
          <cell r="Q15" t="str">
            <v>104BPE0520</v>
          </cell>
        </row>
        <row r="16">
          <cell r="K16" t="str">
            <v>NBR 15.741/09</v>
          </cell>
          <cell r="P16">
            <v>17.399999999999999</v>
          </cell>
          <cell r="Q16" t="str">
            <v>104BPE0520</v>
          </cell>
        </row>
        <row r="17">
          <cell r="K17" t="str">
            <v>NBR 15.741/09</v>
          </cell>
          <cell r="P17">
            <v>19.350000000000001</v>
          </cell>
          <cell r="Q17" t="str">
            <v>104BPE0520</v>
          </cell>
        </row>
        <row r="18">
          <cell r="K18" t="str">
            <v>NBR 15.741/09</v>
          </cell>
          <cell r="P18">
            <v>18.829999999999998</v>
          </cell>
          <cell r="Q18" t="str">
            <v>104BPE0520</v>
          </cell>
        </row>
        <row r="19">
          <cell r="K19" t="str">
            <v>NBR 15.741/09</v>
          </cell>
          <cell r="P19">
            <v>26</v>
          </cell>
          <cell r="Q19" t="str">
            <v>104BPE0520</v>
          </cell>
        </row>
        <row r="20">
          <cell r="K20" t="str">
            <v>NBR 15.741/09</v>
          </cell>
          <cell r="P20">
            <v>11.4</v>
          </cell>
          <cell r="Q20" t="str">
            <v>104BPE0520</v>
          </cell>
        </row>
        <row r="21">
          <cell r="K21" t="str">
            <v>NBR 15.741/09</v>
          </cell>
          <cell r="P21">
            <v>18.829999999999998</v>
          </cell>
          <cell r="Q21" t="str">
            <v>104BPE0520</v>
          </cell>
        </row>
        <row r="22">
          <cell r="K22" t="str">
            <v>NBR 15.741/09</v>
          </cell>
          <cell r="P22">
            <v>26</v>
          </cell>
          <cell r="Q22" t="str">
            <v>104BPE0520</v>
          </cell>
        </row>
        <row r="23">
          <cell r="K23" t="str">
            <v>NBR 15.741/09</v>
          </cell>
          <cell r="P23">
            <v>18.829999999999998</v>
          </cell>
          <cell r="Q23" t="str">
            <v>104BPE0520</v>
          </cell>
        </row>
        <row r="24">
          <cell r="K24" t="str">
            <v>NBR 15.741/09</v>
          </cell>
          <cell r="P24">
            <v>11.4</v>
          </cell>
          <cell r="Q24" t="str">
            <v>104BPE0520</v>
          </cell>
        </row>
        <row r="25">
          <cell r="K25" t="str">
            <v>NBR 15.741/09</v>
          </cell>
          <cell r="P25">
            <v>23.49</v>
          </cell>
          <cell r="Q25" t="str">
            <v>104BPE0520</v>
          </cell>
        </row>
        <row r="26">
          <cell r="K26" t="str">
            <v>NBR 15.741/09</v>
          </cell>
          <cell r="P26">
            <v>14.25</v>
          </cell>
          <cell r="Q26" t="str">
            <v>104BPE0520</v>
          </cell>
        </row>
        <row r="27">
          <cell r="K27" t="str">
            <v>NBR 15.741/09</v>
          </cell>
          <cell r="P27">
            <v>14.53</v>
          </cell>
          <cell r="Q27" t="str">
            <v>104BPE0520</v>
          </cell>
        </row>
        <row r="28">
          <cell r="K28" t="str">
            <v>NBR 15.741/09</v>
          </cell>
          <cell r="P28">
            <v>11.4</v>
          </cell>
          <cell r="Q28" t="str">
            <v>104BPE0520</v>
          </cell>
        </row>
        <row r="29">
          <cell r="K29" t="str">
            <v>NBR 15.741/09</v>
          </cell>
          <cell r="P29">
            <v>11.4</v>
          </cell>
          <cell r="Q29" t="str">
            <v>104BPE0520</v>
          </cell>
        </row>
        <row r="30">
          <cell r="K30" t="str">
            <v>NBR 15.741/09</v>
          </cell>
          <cell r="P30">
            <v>12.63</v>
          </cell>
          <cell r="Q30" t="str">
            <v>104BPE0520</v>
          </cell>
        </row>
        <row r="31">
          <cell r="K31" t="str">
            <v>NBR 15.741/09</v>
          </cell>
          <cell r="P31">
            <v>4.7</v>
          </cell>
          <cell r="Q31" t="str">
            <v>104BPE0520</v>
          </cell>
        </row>
        <row r="32">
          <cell r="K32" t="str">
            <v>NBR 15.741/09</v>
          </cell>
          <cell r="P32">
            <v>24</v>
          </cell>
          <cell r="Q32" t="str">
            <v>104BPE0520</v>
          </cell>
        </row>
        <row r="33">
          <cell r="K33" t="str">
            <v>NBR 15.741/09</v>
          </cell>
          <cell r="P33">
            <v>26</v>
          </cell>
          <cell r="Q33" t="str">
            <v>104BPE0520</v>
          </cell>
        </row>
        <row r="34">
          <cell r="K34" t="str">
            <v>NBR 15.741/09</v>
          </cell>
          <cell r="P34">
            <v>30.8</v>
          </cell>
          <cell r="Q34" t="str">
            <v>104BPE0520</v>
          </cell>
        </row>
        <row r="35">
          <cell r="K35" t="str">
            <v>NBR 15.741/09</v>
          </cell>
          <cell r="P35">
            <v>30.8</v>
          </cell>
          <cell r="Q35" t="str">
            <v>104BPE0520</v>
          </cell>
        </row>
        <row r="36">
          <cell r="K36" t="str">
            <v>NBR 15.741/09</v>
          </cell>
          <cell r="P36">
            <v>30.8</v>
          </cell>
          <cell r="Q36" t="str">
            <v>104BPE0520</v>
          </cell>
        </row>
        <row r="37">
          <cell r="K37" t="str">
            <v>NBR 15.741/09</v>
          </cell>
          <cell r="P37">
            <v>30.8</v>
          </cell>
          <cell r="Q37" t="str">
            <v>104BPE0520</v>
          </cell>
        </row>
        <row r="38">
          <cell r="K38" t="str">
            <v>NBR 15.741/09</v>
          </cell>
          <cell r="P38">
            <v>30.8</v>
          </cell>
          <cell r="Q38" t="str">
            <v>104BPE0520</v>
          </cell>
        </row>
        <row r="39">
          <cell r="K39" t="str">
            <v>NBR 15.741/09</v>
          </cell>
          <cell r="P39">
            <v>30.8</v>
          </cell>
          <cell r="Q39" t="str">
            <v>104BPE0520</v>
          </cell>
        </row>
        <row r="40">
          <cell r="K40" t="str">
            <v>NBR 15.741/09</v>
          </cell>
          <cell r="P40">
            <v>30.8</v>
          </cell>
          <cell r="Q40" t="str">
            <v>104BPE0520</v>
          </cell>
        </row>
        <row r="41">
          <cell r="K41" t="str">
            <v>NBR 15.741/09</v>
          </cell>
          <cell r="P41">
            <v>30.8</v>
          </cell>
          <cell r="Q41" t="str">
            <v>104BPE0520</v>
          </cell>
        </row>
      </sheetData>
      <sheetData sheetId="20">
        <row r="13">
          <cell r="K13" t="str">
            <v>NBR 15.741/09</v>
          </cell>
          <cell r="P13">
            <v>26</v>
          </cell>
          <cell r="Q13" t="str">
            <v>104BPE0530</v>
          </cell>
        </row>
        <row r="14">
          <cell r="K14" t="str">
            <v>NBR 15.741/09</v>
          </cell>
          <cell r="P14">
            <v>4.1399999999999997</v>
          </cell>
          <cell r="Q14" t="str">
            <v>104BPE0530</v>
          </cell>
        </row>
        <row r="15">
          <cell r="K15" t="str">
            <v>NBR 15.741/09</v>
          </cell>
          <cell r="P15">
            <v>21.36</v>
          </cell>
          <cell r="Q15" t="str">
            <v>104BPE0530</v>
          </cell>
        </row>
        <row r="16">
          <cell r="K16" t="str">
            <v>NBR 15.741/09</v>
          </cell>
          <cell r="P16">
            <v>18.82</v>
          </cell>
          <cell r="Q16" t="str">
            <v>104BPE0530</v>
          </cell>
        </row>
        <row r="17">
          <cell r="K17" t="str">
            <v>NBR 15.741/09</v>
          </cell>
          <cell r="P17">
            <v>30.8</v>
          </cell>
          <cell r="Q17" t="str">
            <v>104BPE0530</v>
          </cell>
        </row>
        <row r="18">
          <cell r="K18" t="str">
            <v>NBR 15.741/09</v>
          </cell>
          <cell r="P18">
            <v>30.8</v>
          </cell>
          <cell r="Q18" t="str">
            <v>104BPE0530</v>
          </cell>
        </row>
        <row r="19">
          <cell r="K19" t="str">
            <v>NBR 15.741/09</v>
          </cell>
          <cell r="P19">
            <v>11.4</v>
          </cell>
          <cell r="Q19" t="str">
            <v>104BPE0530</v>
          </cell>
        </row>
        <row r="20">
          <cell r="K20" t="str">
            <v>NBR 15.741/09</v>
          </cell>
          <cell r="P20">
            <v>11.4</v>
          </cell>
          <cell r="Q20" t="str">
            <v>104BPE0530</v>
          </cell>
        </row>
        <row r="21">
          <cell r="K21" t="str">
            <v>NBR 15.741/09</v>
          </cell>
          <cell r="P21">
            <v>11.4</v>
          </cell>
          <cell r="Q21" t="str">
            <v>104BPE0530</v>
          </cell>
        </row>
        <row r="22">
          <cell r="K22" t="str">
            <v>NBR 15.741/09</v>
          </cell>
          <cell r="P22">
            <v>11.4</v>
          </cell>
          <cell r="Q22" t="str">
            <v>104BPE0530</v>
          </cell>
        </row>
        <row r="23">
          <cell r="K23" t="str">
            <v>NBR 15.741/09</v>
          </cell>
          <cell r="P23">
            <v>18.82</v>
          </cell>
          <cell r="Q23" t="str">
            <v>104BPE0530</v>
          </cell>
        </row>
        <row r="24">
          <cell r="K24" t="str">
            <v>NBR 15.741/09</v>
          </cell>
          <cell r="P24">
            <v>11.6</v>
          </cell>
          <cell r="Q24" t="str">
            <v>104BPE0530</v>
          </cell>
        </row>
        <row r="25">
          <cell r="K25" t="str">
            <v>NBR 15.741/09</v>
          </cell>
          <cell r="P25">
            <v>4.1399999999999997</v>
          </cell>
          <cell r="Q25" t="str">
            <v>104BPE0530</v>
          </cell>
        </row>
        <row r="26">
          <cell r="K26" t="str">
            <v>NBR 15.741/09</v>
          </cell>
          <cell r="P26">
            <v>24.3</v>
          </cell>
          <cell r="Q26" t="str">
            <v>104BPE0530</v>
          </cell>
        </row>
        <row r="27">
          <cell r="K27" t="str">
            <v>NBR 15.741/09</v>
          </cell>
          <cell r="P27">
            <v>11.4</v>
          </cell>
          <cell r="Q27" t="str">
            <v>104BPE0530</v>
          </cell>
        </row>
        <row r="28">
          <cell r="K28" t="str">
            <v>NBR 15.741/09</v>
          </cell>
          <cell r="P28">
            <v>11.4</v>
          </cell>
          <cell r="Q28" t="str">
            <v>104BPE0530</v>
          </cell>
        </row>
        <row r="29">
          <cell r="K29" t="str">
            <v>NBR 15.741/09</v>
          </cell>
          <cell r="P29">
            <v>21.29</v>
          </cell>
          <cell r="Q29" t="str">
            <v>104BPE0530</v>
          </cell>
        </row>
        <row r="30">
          <cell r="K30" t="str">
            <v>NBR 15.741/09</v>
          </cell>
          <cell r="P30">
            <v>4.1399999999999997</v>
          </cell>
          <cell r="Q30" t="str">
            <v>104BPE0530</v>
          </cell>
        </row>
        <row r="31">
          <cell r="K31" t="str">
            <v>NBR 15.741/09</v>
          </cell>
          <cell r="P31">
            <v>24</v>
          </cell>
          <cell r="Q31" t="str">
            <v>104BPE0530</v>
          </cell>
        </row>
        <row r="32">
          <cell r="K32" t="str">
            <v>NBR 15.741/09</v>
          </cell>
          <cell r="P32">
            <v>14.25</v>
          </cell>
          <cell r="Q32" t="str">
            <v>104BPE0530</v>
          </cell>
        </row>
        <row r="33">
          <cell r="K33" t="str">
            <v>NBR 15.741/09</v>
          </cell>
          <cell r="P33">
            <v>11.4</v>
          </cell>
          <cell r="Q33" t="str">
            <v>104BPE0530</v>
          </cell>
        </row>
        <row r="34">
          <cell r="K34" t="str">
            <v>NBR 15.741/09</v>
          </cell>
          <cell r="P34">
            <v>11.4</v>
          </cell>
          <cell r="Q34" t="str">
            <v>104BPE0530</v>
          </cell>
        </row>
        <row r="35">
          <cell r="K35" t="str">
            <v>NBR 15.741/09</v>
          </cell>
          <cell r="P35">
            <v>26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11.4</v>
          </cell>
          <cell r="Q38" t="str">
            <v>104BPE0530</v>
          </cell>
        </row>
        <row r="39">
          <cell r="K39" t="str">
            <v>NBR 15.741/09</v>
          </cell>
          <cell r="P39">
            <v>11.4</v>
          </cell>
          <cell r="Q39" t="str">
            <v>104BPE0530</v>
          </cell>
        </row>
      </sheetData>
      <sheetData sheetId="21">
        <row r="13">
          <cell r="K13" t="str">
            <v>NBR 15.741/09</v>
          </cell>
          <cell r="P13">
            <v>30.8</v>
          </cell>
          <cell r="Q13" t="str">
            <v>104BPE0530</v>
          </cell>
        </row>
        <row r="14">
          <cell r="K14" t="str">
            <v>NBR 15.741/09</v>
          </cell>
          <cell r="P14">
            <v>30.8</v>
          </cell>
          <cell r="Q14" t="str">
            <v>104BPE0530</v>
          </cell>
        </row>
        <row r="15">
          <cell r="K15" t="str">
            <v>NBR 15.741/09</v>
          </cell>
          <cell r="P15">
            <v>30.8</v>
          </cell>
          <cell r="Q15" t="str">
            <v>104BPE0530</v>
          </cell>
        </row>
        <row r="16">
          <cell r="K16" t="str">
            <v>NBR 15.741/09</v>
          </cell>
          <cell r="P16">
            <v>30.8</v>
          </cell>
          <cell r="Q16" t="str">
            <v>104BPE0530</v>
          </cell>
        </row>
        <row r="17">
          <cell r="K17" t="str">
            <v>NBR 15.741/09</v>
          </cell>
          <cell r="P17">
            <v>11.4</v>
          </cell>
          <cell r="Q17" t="str">
            <v>104BPE0530</v>
          </cell>
        </row>
        <row r="18">
          <cell r="K18" t="str">
            <v>NBR 15.741/09</v>
          </cell>
          <cell r="P18">
            <v>11.4</v>
          </cell>
          <cell r="Q18" t="str">
            <v>104BPE0530</v>
          </cell>
        </row>
        <row r="19">
          <cell r="K19" t="str">
            <v>NBR 15.741/09</v>
          </cell>
          <cell r="P19">
            <v>26</v>
          </cell>
          <cell r="Q19" t="str">
            <v>104BPE0530</v>
          </cell>
        </row>
        <row r="20">
          <cell r="K20" t="str">
            <v>NBR 15.741/09</v>
          </cell>
          <cell r="P20">
            <v>4.1399999999999997</v>
          </cell>
          <cell r="Q20" t="str">
            <v>104BPE0530</v>
          </cell>
        </row>
        <row r="21">
          <cell r="K21" t="str">
            <v>NBR 15.741/09</v>
          </cell>
          <cell r="P21">
            <v>24</v>
          </cell>
          <cell r="Q21" t="str">
            <v>104BPE0530</v>
          </cell>
        </row>
        <row r="22">
          <cell r="K22" t="str">
            <v>NBR 15.741/09</v>
          </cell>
          <cell r="P22">
            <v>40.619999999999997</v>
          </cell>
          <cell r="Q22" t="str">
            <v>104BPE0530</v>
          </cell>
        </row>
        <row r="23">
          <cell r="K23" t="str">
            <v>NBR 15.741/09</v>
          </cell>
          <cell r="P23">
            <v>11.79</v>
          </cell>
          <cell r="Q23" t="str">
            <v>104BPE0530</v>
          </cell>
        </row>
        <row r="24">
          <cell r="K24" t="str">
            <v>NBR 15.741/09</v>
          </cell>
          <cell r="P24">
            <v>24</v>
          </cell>
          <cell r="Q24" t="str">
            <v>104BPE0530</v>
          </cell>
        </row>
        <row r="25">
          <cell r="K25" t="str">
            <v>NBR 15.741/09</v>
          </cell>
          <cell r="P25">
            <v>14.25</v>
          </cell>
          <cell r="Q25" t="str">
            <v>104BPE0530</v>
          </cell>
        </row>
        <row r="26">
          <cell r="K26" t="str">
            <v>NBR 15.741/09</v>
          </cell>
          <cell r="P26">
            <v>27.63</v>
          </cell>
          <cell r="Q26" t="str">
            <v>104BPE0530</v>
          </cell>
        </row>
        <row r="27">
          <cell r="K27" t="str">
            <v>NBR 15.741/09</v>
          </cell>
          <cell r="P27">
            <v>11.4</v>
          </cell>
          <cell r="Q27" t="str">
            <v>104BPE0530</v>
          </cell>
        </row>
        <row r="28">
          <cell r="K28" t="str">
            <v>NBR 15.741/09</v>
          </cell>
          <cell r="P28">
            <v>13.31</v>
          </cell>
          <cell r="Q28" t="str">
            <v>104BPE0530</v>
          </cell>
        </row>
        <row r="29">
          <cell r="K29" t="str">
            <v>NBR 15.741/09</v>
          </cell>
          <cell r="P29">
            <v>15.6</v>
          </cell>
          <cell r="Q29" t="str">
            <v>104BPE0530</v>
          </cell>
        </row>
        <row r="30">
          <cell r="K30" t="str">
            <v>NBR 15.741/09</v>
          </cell>
          <cell r="P30">
            <v>11.4</v>
          </cell>
          <cell r="Q30" t="str">
            <v>104BPE0530</v>
          </cell>
        </row>
        <row r="31">
          <cell r="K31" t="str">
            <v>NBR 15.741/09</v>
          </cell>
          <cell r="P31">
            <v>18.829999999999998</v>
          </cell>
          <cell r="Q31" t="str">
            <v>104BPE0530</v>
          </cell>
        </row>
        <row r="32">
          <cell r="K32" t="str">
            <v>NBR 15.741/09</v>
          </cell>
          <cell r="P32">
            <v>20.38</v>
          </cell>
          <cell r="Q32" t="str">
            <v>104BPE0530</v>
          </cell>
        </row>
        <row r="33">
          <cell r="K33" t="str">
            <v>NBR 15.741/09</v>
          </cell>
          <cell r="P33">
            <v>11.4</v>
          </cell>
          <cell r="Q33" t="str">
            <v>104BPE0530</v>
          </cell>
        </row>
        <row r="34">
          <cell r="K34" t="str">
            <v>NBR 15.741/09</v>
          </cell>
          <cell r="P34">
            <v>11.4</v>
          </cell>
          <cell r="Q34" t="str">
            <v>104BPE0530</v>
          </cell>
        </row>
        <row r="35">
          <cell r="K35" t="str">
            <v>NBR 15.741/09</v>
          </cell>
          <cell r="P35">
            <v>30.8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30.8</v>
          </cell>
          <cell r="Q38" t="str">
            <v>104BPE0530</v>
          </cell>
        </row>
        <row r="39">
          <cell r="K39" t="str">
            <v>NBR 15.741/09</v>
          </cell>
          <cell r="P39">
            <v>30.8</v>
          </cell>
          <cell r="Q39" t="str">
            <v>104BPE0530</v>
          </cell>
        </row>
        <row r="40">
          <cell r="K40" t="str">
            <v>NBR 15.741/09</v>
          </cell>
          <cell r="P40">
            <v>30.8</v>
          </cell>
          <cell r="Q40" t="str">
            <v>104BPE0530</v>
          </cell>
        </row>
        <row r="41">
          <cell r="K41" t="str">
            <v>NBR 15.741/09</v>
          </cell>
          <cell r="P41">
            <v>14.83</v>
          </cell>
          <cell r="Q41" t="str">
            <v>104BPE0530</v>
          </cell>
        </row>
        <row r="42">
          <cell r="K42" t="str">
            <v>NBR 15.741/09</v>
          </cell>
          <cell r="P42">
            <v>11.4</v>
          </cell>
          <cell r="Q42" t="str">
            <v>104BPE0530</v>
          </cell>
        </row>
        <row r="43">
          <cell r="K43" t="str">
            <v>NBR 15.741/09</v>
          </cell>
          <cell r="P43">
            <v>26</v>
          </cell>
          <cell r="Q43" t="str">
            <v>104BPE0530</v>
          </cell>
        </row>
      </sheetData>
      <sheetData sheetId="22">
        <row r="13">
          <cell r="K13" t="str">
            <v>NBR 15.741/09</v>
          </cell>
          <cell r="P13">
            <v>11.4</v>
          </cell>
          <cell r="Q13" t="str">
            <v>104BPE0490</v>
          </cell>
        </row>
        <row r="14">
          <cell r="K14" t="str">
            <v>NBR 15.741/09</v>
          </cell>
          <cell r="P14">
            <v>11.4</v>
          </cell>
          <cell r="Q14" t="str">
            <v>104BPE0490</v>
          </cell>
        </row>
        <row r="15">
          <cell r="K15" t="str">
            <v>NBR 15.741/09</v>
          </cell>
          <cell r="P15">
            <v>11.4</v>
          </cell>
          <cell r="Q15" t="str">
            <v>104BPE0490</v>
          </cell>
        </row>
        <row r="16">
          <cell r="K16" t="str">
            <v>NBR 15.741/09</v>
          </cell>
          <cell r="P16">
            <v>11.4</v>
          </cell>
          <cell r="Q16" t="str">
            <v>104BPE0490</v>
          </cell>
        </row>
        <row r="17">
          <cell r="K17" t="str">
            <v>NBR 15.741/09</v>
          </cell>
          <cell r="P17">
            <v>11.4</v>
          </cell>
          <cell r="Q17" t="str">
            <v>104BPE0490</v>
          </cell>
        </row>
        <row r="18">
          <cell r="K18" t="str">
            <v>NBR 15.741/09</v>
          </cell>
          <cell r="P18">
            <v>26</v>
          </cell>
          <cell r="Q18" t="str">
            <v>104BPE0490</v>
          </cell>
        </row>
        <row r="19">
          <cell r="K19" t="str">
            <v>NBR 15.741/09</v>
          </cell>
          <cell r="P19">
            <v>26</v>
          </cell>
          <cell r="Q19" t="str">
            <v>104BPE0490</v>
          </cell>
        </row>
        <row r="20">
          <cell r="K20" t="str">
            <v>NBR 15.741/09</v>
          </cell>
          <cell r="P20">
            <v>14.24</v>
          </cell>
          <cell r="Q20" t="str">
            <v>104BPE0490</v>
          </cell>
        </row>
        <row r="21">
          <cell r="K21" t="str">
            <v>NBR 15.741/09</v>
          </cell>
          <cell r="P21">
            <v>24</v>
          </cell>
          <cell r="Q21" t="str">
            <v>104BPE0490</v>
          </cell>
        </row>
        <row r="22">
          <cell r="K22" t="str">
            <v>NBR 15.741/09</v>
          </cell>
          <cell r="P22">
            <v>4.1399999999999997</v>
          </cell>
          <cell r="Q22" t="str">
            <v>104BPE0490</v>
          </cell>
        </row>
        <row r="23">
          <cell r="K23" t="str">
            <v>NBR 15.741/09</v>
          </cell>
          <cell r="P23">
            <v>18.829999999999998</v>
          </cell>
          <cell r="Q23" t="str">
            <v>104BPE0490</v>
          </cell>
        </row>
        <row r="24">
          <cell r="K24" t="str">
            <v>NBR 15.741/09</v>
          </cell>
          <cell r="P24">
            <v>11.4</v>
          </cell>
          <cell r="Q24" t="str">
            <v>104BPE0490</v>
          </cell>
        </row>
        <row r="25">
          <cell r="K25" t="str">
            <v>NBR 15.741/09</v>
          </cell>
          <cell r="P25">
            <v>24.32</v>
          </cell>
          <cell r="Q25" t="str">
            <v>104BPE0490</v>
          </cell>
        </row>
        <row r="26">
          <cell r="K26" t="str">
            <v>NBR 15.741/09</v>
          </cell>
          <cell r="P26">
            <v>19.579999999999998</v>
          </cell>
          <cell r="Q26" t="str">
            <v>104BPE0490</v>
          </cell>
        </row>
        <row r="27">
          <cell r="K27" t="str">
            <v>NBR 15.741/09</v>
          </cell>
          <cell r="P27">
            <v>18.829999999999998</v>
          </cell>
          <cell r="Q27" t="str">
            <v>104BPE0490</v>
          </cell>
        </row>
        <row r="28">
          <cell r="K28" t="str">
            <v>NBR 15.741/09</v>
          </cell>
          <cell r="P28">
            <v>24.32</v>
          </cell>
          <cell r="Q28" t="str">
            <v>104BPE0490</v>
          </cell>
        </row>
        <row r="29">
          <cell r="K29" t="str">
            <v>NBR 15.741/09</v>
          </cell>
          <cell r="P29">
            <v>11.4</v>
          </cell>
          <cell r="Q29" t="str">
            <v>104BPE0490</v>
          </cell>
        </row>
        <row r="30">
          <cell r="K30" t="str">
            <v>NBR 15.741/09</v>
          </cell>
          <cell r="P30">
            <v>18.829999999999998</v>
          </cell>
          <cell r="Q30" t="str">
            <v>104BPE0490</v>
          </cell>
        </row>
        <row r="31">
          <cell r="K31" t="str">
            <v>NBR 15.741/09</v>
          </cell>
          <cell r="P31">
            <v>5.61</v>
          </cell>
          <cell r="Q31" t="str">
            <v>104BPE0490</v>
          </cell>
        </row>
        <row r="32">
          <cell r="K32" t="str">
            <v>NBR 15.741/09</v>
          </cell>
          <cell r="P32">
            <v>11.79</v>
          </cell>
          <cell r="Q32" t="str">
            <v>104BPE0490</v>
          </cell>
        </row>
        <row r="33">
          <cell r="K33" t="str">
            <v>NBR 15.741/09</v>
          </cell>
          <cell r="P33">
            <v>11.4</v>
          </cell>
          <cell r="Q33" t="str">
            <v>104BPE0490</v>
          </cell>
        </row>
        <row r="34">
          <cell r="K34" t="str">
            <v>NBR 15.741/09</v>
          </cell>
          <cell r="P34">
            <v>14.25</v>
          </cell>
          <cell r="Q34" t="str">
            <v>104BPE0490</v>
          </cell>
        </row>
        <row r="35">
          <cell r="K35" t="str">
            <v>NBR 15.741/09</v>
          </cell>
          <cell r="P35">
            <v>5.76</v>
          </cell>
          <cell r="Q35" t="str">
            <v>104BPE0490</v>
          </cell>
        </row>
        <row r="36">
          <cell r="K36" t="str">
            <v>NBR 15.741/09</v>
          </cell>
          <cell r="P36">
            <v>11.79</v>
          </cell>
          <cell r="Q36" t="str">
            <v>104BPE0490</v>
          </cell>
        </row>
        <row r="37">
          <cell r="K37" t="str">
            <v>NBR 15.741/09</v>
          </cell>
          <cell r="P37">
            <v>26</v>
          </cell>
          <cell r="Q37" t="str">
            <v>104BPE0490</v>
          </cell>
        </row>
        <row r="38">
          <cell r="K38" t="str">
            <v>NBR 15.741/09</v>
          </cell>
          <cell r="P38">
            <v>26</v>
          </cell>
          <cell r="Q38" t="str">
            <v>104BPE0490</v>
          </cell>
        </row>
        <row r="39">
          <cell r="K39" t="str">
            <v>NBR 15.741/09</v>
          </cell>
          <cell r="P39">
            <v>11.4</v>
          </cell>
          <cell r="Q39" t="str">
            <v>104BPE0490</v>
          </cell>
        </row>
        <row r="40">
          <cell r="K40" t="str">
            <v>NBR 15.741/09</v>
          </cell>
          <cell r="P40">
            <v>11.4</v>
          </cell>
          <cell r="Q40" t="str">
            <v>104BPE0490</v>
          </cell>
        </row>
        <row r="41">
          <cell r="K41" t="str">
            <v>NBR 15.741/09</v>
          </cell>
          <cell r="P41">
            <v>11.4</v>
          </cell>
          <cell r="Q41" t="str">
            <v>104BPE0490</v>
          </cell>
        </row>
        <row r="42">
          <cell r="K42" t="str">
            <v>NBR 15.741/09</v>
          </cell>
          <cell r="P42">
            <v>11.4</v>
          </cell>
          <cell r="Q42" t="str">
            <v>104BPE0490</v>
          </cell>
        </row>
        <row r="43">
          <cell r="K43" t="str">
            <v>NBR 15.741/09</v>
          </cell>
          <cell r="P43">
            <v>30.8</v>
          </cell>
          <cell r="Q43" t="str">
            <v>104BPE0490</v>
          </cell>
        </row>
        <row r="44">
          <cell r="K44" t="str">
            <v>NBR 15.741/09</v>
          </cell>
          <cell r="P44">
            <v>30.8</v>
          </cell>
          <cell r="Q44" t="str">
            <v>104BPE0490</v>
          </cell>
        </row>
        <row r="45">
          <cell r="K45" t="str">
            <v>NBR 15.741/09</v>
          </cell>
          <cell r="P45">
            <v>30.8</v>
          </cell>
          <cell r="Q45" t="str">
            <v>104BPE0490</v>
          </cell>
        </row>
        <row r="46">
          <cell r="K46" t="str">
            <v>NBR 15.741/09</v>
          </cell>
          <cell r="P46">
            <v>30.8</v>
          </cell>
          <cell r="Q46" t="str">
            <v>104BPE0490</v>
          </cell>
        </row>
        <row r="47">
          <cell r="K47" t="str">
            <v>NBR 15.741/09</v>
          </cell>
          <cell r="P47">
            <v>30.8</v>
          </cell>
          <cell r="Q47" t="str">
            <v>104BPE0490</v>
          </cell>
        </row>
        <row r="48">
          <cell r="K48" t="str">
            <v>NBR 15.741/09</v>
          </cell>
          <cell r="P48">
            <v>30.8</v>
          </cell>
          <cell r="Q48" t="str">
            <v>104BPE0490</v>
          </cell>
        </row>
        <row r="49">
          <cell r="K49" t="str">
            <v>NBR 15.741/09</v>
          </cell>
          <cell r="P49">
            <v>30.8</v>
          </cell>
          <cell r="Q49" t="str">
            <v>104BPE0490</v>
          </cell>
        </row>
        <row r="50">
          <cell r="K50" t="str">
            <v>NBR 15.741/09</v>
          </cell>
          <cell r="P50">
            <v>30.8</v>
          </cell>
          <cell r="Q50" t="str">
            <v>104BPE0490</v>
          </cell>
        </row>
      </sheetData>
      <sheetData sheetId="23">
        <row r="13">
          <cell r="K13" t="str">
            <v>NBR 15.741/09</v>
          </cell>
          <cell r="P13">
            <v>11.4</v>
          </cell>
          <cell r="Q13" t="str">
            <v>104BPE0510</v>
          </cell>
        </row>
        <row r="14">
          <cell r="K14" t="str">
            <v>NBR 15.741/09</v>
          </cell>
          <cell r="P14">
            <v>11.4</v>
          </cell>
          <cell r="Q14" t="str">
            <v>104BPE0510</v>
          </cell>
        </row>
        <row r="15">
          <cell r="K15" t="str">
            <v>NBR 15.741/09</v>
          </cell>
          <cell r="P15">
            <v>30.8</v>
          </cell>
          <cell r="Q15" t="str">
            <v>104BPE0510</v>
          </cell>
        </row>
        <row r="16">
          <cell r="K16" t="str">
            <v>NBR 15.741/09</v>
          </cell>
          <cell r="P16">
            <v>30.8</v>
          </cell>
          <cell r="Q16" t="str">
            <v>104BPE0510</v>
          </cell>
        </row>
        <row r="17">
          <cell r="K17" t="str">
            <v>NBR 15.741/09</v>
          </cell>
          <cell r="P17">
            <v>30.8</v>
          </cell>
          <cell r="Q17" t="str">
            <v>104BPE0510</v>
          </cell>
        </row>
        <row r="18">
          <cell r="K18" t="str">
            <v>NBR 15.741/09</v>
          </cell>
          <cell r="P18">
            <v>30.8</v>
          </cell>
          <cell r="Q18" t="str">
            <v>104BPE0510</v>
          </cell>
        </row>
        <row r="19">
          <cell r="K19" t="str">
            <v>NBR 15.741/09</v>
          </cell>
          <cell r="P19">
            <v>30.8</v>
          </cell>
          <cell r="Q19" t="str">
            <v>104BPE0510</v>
          </cell>
        </row>
        <row r="20">
          <cell r="K20" t="str">
            <v>NBR 15.741/09</v>
          </cell>
          <cell r="P20">
            <v>30.8</v>
          </cell>
          <cell r="Q20" t="str">
            <v>104BPE0510</v>
          </cell>
        </row>
        <row r="21">
          <cell r="K21" t="str">
            <v>NBR 15.741/09</v>
          </cell>
          <cell r="P21">
            <v>11.4</v>
          </cell>
          <cell r="Q21" t="str">
            <v>104BPE0510</v>
          </cell>
        </row>
        <row r="22">
          <cell r="K22" t="str">
            <v>NBR 15.741/09</v>
          </cell>
          <cell r="P22">
            <v>11.4</v>
          </cell>
          <cell r="Q22" t="str">
            <v>104BPE0510</v>
          </cell>
        </row>
        <row r="23">
          <cell r="K23" t="str">
            <v>NBR 15.741/09</v>
          </cell>
          <cell r="P23">
            <v>11.4</v>
          </cell>
          <cell r="Q23" t="str">
            <v>104BPE0510</v>
          </cell>
        </row>
        <row r="24">
          <cell r="K24" t="str">
            <v>NBR 15.741/09</v>
          </cell>
          <cell r="P24">
            <v>11.4</v>
          </cell>
          <cell r="Q24" t="str">
            <v>104BPE0510</v>
          </cell>
        </row>
        <row r="25">
          <cell r="K25" t="str">
            <v>NBR 15.741/09</v>
          </cell>
          <cell r="P25">
            <v>18.82</v>
          </cell>
          <cell r="Q25" t="str">
            <v>104BPE0510</v>
          </cell>
        </row>
        <row r="26">
          <cell r="K26" t="str">
            <v>NBR 15.741/09</v>
          </cell>
          <cell r="P26">
            <v>4.1399999999999997</v>
          </cell>
          <cell r="Q26" t="str">
            <v>104BPE0510</v>
          </cell>
        </row>
        <row r="27">
          <cell r="K27" t="str">
            <v>NBR 15.741/09</v>
          </cell>
          <cell r="P27">
            <v>24</v>
          </cell>
          <cell r="Q27" t="str">
            <v>104BPE0510</v>
          </cell>
        </row>
        <row r="28">
          <cell r="K28" t="str">
            <v>NBR 15.741/09</v>
          </cell>
          <cell r="P28">
            <v>20.05</v>
          </cell>
          <cell r="Q28" t="str">
            <v>104BPE0510</v>
          </cell>
        </row>
        <row r="29">
          <cell r="K29" t="str">
            <v>NBR 15.741/09</v>
          </cell>
          <cell r="P29">
            <v>11.76</v>
          </cell>
          <cell r="Q29" t="str">
            <v>104BPE0510</v>
          </cell>
        </row>
        <row r="30">
          <cell r="K30" t="str">
            <v>NBR 15.741/09</v>
          </cell>
          <cell r="P30">
            <v>4.93</v>
          </cell>
          <cell r="Q30" t="str">
            <v>104BPE0510</v>
          </cell>
        </row>
        <row r="31">
          <cell r="K31" t="str">
            <v>NBR 15.741/09</v>
          </cell>
          <cell r="P31">
            <v>14.25</v>
          </cell>
          <cell r="Q31" t="str">
            <v>104BPE0510</v>
          </cell>
        </row>
        <row r="32">
          <cell r="K32" t="str">
            <v>NBR 15.741/09</v>
          </cell>
          <cell r="P32">
            <v>17.23</v>
          </cell>
          <cell r="Q32" t="str">
            <v>104BPE0510</v>
          </cell>
        </row>
        <row r="33">
          <cell r="K33" t="str">
            <v>NBR 15.741/09</v>
          </cell>
          <cell r="P33">
            <v>15.31</v>
          </cell>
          <cell r="Q33" t="str">
            <v>104BPE0510</v>
          </cell>
        </row>
        <row r="34">
          <cell r="K34" t="str">
            <v>NBR 15.741/09</v>
          </cell>
          <cell r="P34">
            <v>11.4</v>
          </cell>
          <cell r="Q34" t="str">
            <v>104BPE0510</v>
          </cell>
        </row>
        <row r="35">
          <cell r="K35" t="str">
            <v>NBR 15.741/09</v>
          </cell>
          <cell r="P35">
            <v>11.4</v>
          </cell>
          <cell r="Q35" t="str">
            <v>104BPE0510</v>
          </cell>
        </row>
        <row r="36">
          <cell r="K36" t="str">
            <v>NBR 15.741/09</v>
          </cell>
          <cell r="P36">
            <v>11.4</v>
          </cell>
          <cell r="Q36" t="str">
            <v>104BPE0510</v>
          </cell>
        </row>
        <row r="37">
          <cell r="K37" t="str">
            <v>NBR 15.741/09</v>
          </cell>
          <cell r="P37">
            <v>30.8</v>
          </cell>
          <cell r="Q37" t="str">
            <v>104BPE0510</v>
          </cell>
        </row>
        <row r="38">
          <cell r="K38" t="str">
            <v>NBR 15.741/09</v>
          </cell>
          <cell r="P38">
            <v>30.8</v>
          </cell>
          <cell r="Q38" t="str">
            <v>104BPE0510</v>
          </cell>
        </row>
      </sheetData>
      <sheetData sheetId="24">
        <row r="14">
          <cell r="K14" t="str">
            <v>NBR 15.741/09</v>
          </cell>
          <cell r="P14">
            <v>11.4</v>
          </cell>
          <cell r="Q14" t="str">
            <v>104BPE0490</v>
          </cell>
        </row>
        <row r="15">
          <cell r="K15" t="str">
            <v>NBR 15.741/09</v>
          </cell>
          <cell r="P15">
            <v>11.4</v>
          </cell>
          <cell r="Q15" t="str">
            <v>104BPE0490</v>
          </cell>
        </row>
        <row r="16">
          <cell r="K16" t="str">
            <v>NBR 15.741/09</v>
          </cell>
          <cell r="P16">
            <v>26</v>
          </cell>
          <cell r="Q16" t="str">
            <v>104BPE0490</v>
          </cell>
        </row>
        <row r="17">
          <cell r="K17" t="str">
            <v>NBR 15.741/09</v>
          </cell>
          <cell r="P17">
            <v>26</v>
          </cell>
          <cell r="Q17" t="str">
            <v>104BPE0490</v>
          </cell>
        </row>
        <row r="18">
          <cell r="K18" t="str">
            <v>NBR 15.741/09</v>
          </cell>
          <cell r="P18">
            <v>21.4</v>
          </cell>
          <cell r="Q18" t="str">
            <v>104BPE0490</v>
          </cell>
        </row>
        <row r="19">
          <cell r="K19" t="str">
            <v>NBR 15.741/09</v>
          </cell>
          <cell r="P19">
            <v>4.1399999999999997</v>
          </cell>
          <cell r="Q19" t="str">
            <v>104BPE0490</v>
          </cell>
        </row>
        <row r="20">
          <cell r="K20" t="str">
            <v>NBR 15.741/09</v>
          </cell>
          <cell r="P20">
            <v>24</v>
          </cell>
          <cell r="Q20" t="str">
            <v>104BPE0490</v>
          </cell>
        </row>
        <row r="21">
          <cell r="K21" t="str">
            <v>NBR 15.741/09</v>
          </cell>
          <cell r="P21">
            <v>11.4</v>
          </cell>
          <cell r="Q21" t="str">
            <v>104BPE0490</v>
          </cell>
        </row>
        <row r="22">
          <cell r="K22" t="str">
            <v>NBR 15.741/09</v>
          </cell>
          <cell r="P22">
            <v>11.4</v>
          </cell>
          <cell r="Q22" t="str">
            <v>104BPE0490</v>
          </cell>
        </row>
        <row r="23">
          <cell r="K23" t="str">
            <v>NBR 15.741/09</v>
          </cell>
          <cell r="P23">
            <v>11.4</v>
          </cell>
          <cell r="Q23" t="str">
            <v>104BPE0490</v>
          </cell>
        </row>
        <row r="24">
          <cell r="K24" t="str">
            <v>NBR 15.741/09</v>
          </cell>
          <cell r="P24">
            <v>11.4</v>
          </cell>
          <cell r="Q24" t="str">
            <v>104BPE0490</v>
          </cell>
        </row>
        <row r="25">
          <cell r="K25" t="str">
            <v>NBR 15.741/09</v>
          </cell>
          <cell r="P25">
            <v>11.4</v>
          </cell>
          <cell r="Q25" t="str">
            <v>104BPE0490</v>
          </cell>
        </row>
        <row r="26">
          <cell r="K26" t="str">
            <v>NBR 15.741/09</v>
          </cell>
          <cell r="P26">
            <v>11.4</v>
          </cell>
          <cell r="Q26" t="str">
            <v>104BPE0490</v>
          </cell>
        </row>
        <row r="27">
          <cell r="K27" t="str">
            <v>NBR 15.741/09</v>
          </cell>
          <cell r="P27">
            <v>11.4</v>
          </cell>
          <cell r="Q27" t="str">
            <v>104BPE0490</v>
          </cell>
        </row>
        <row r="28">
          <cell r="K28" t="str">
            <v>NBR 15.741/09</v>
          </cell>
          <cell r="P28">
            <v>11.4</v>
          </cell>
          <cell r="Q28" t="str">
            <v>104BPE0490</v>
          </cell>
        </row>
        <row r="29">
          <cell r="K29" t="str">
            <v>NBR 15.741/09</v>
          </cell>
          <cell r="P29">
            <v>14.25</v>
          </cell>
          <cell r="Q29" t="str">
            <v>104BPE0490</v>
          </cell>
        </row>
        <row r="30">
          <cell r="K30" t="str">
            <v>NBR 15.741/09</v>
          </cell>
          <cell r="P30">
            <v>11.76</v>
          </cell>
          <cell r="Q30" t="str">
            <v>104BPE0490</v>
          </cell>
        </row>
        <row r="31">
          <cell r="K31" t="str">
            <v>NBR 15.741/09</v>
          </cell>
          <cell r="P31">
            <v>5.58</v>
          </cell>
          <cell r="Q31" t="str">
            <v>104BPE0490</v>
          </cell>
        </row>
        <row r="32">
          <cell r="K32" t="str">
            <v>NBR 15.741/09</v>
          </cell>
          <cell r="P32">
            <v>19.03</v>
          </cell>
          <cell r="Q32" t="str">
            <v>104BPE0490</v>
          </cell>
        </row>
        <row r="33">
          <cell r="K33" t="str">
            <v>NBR 15.741/09</v>
          </cell>
          <cell r="P33">
            <v>12.3</v>
          </cell>
          <cell r="Q33" t="str">
            <v>104BPE0490</v>
          </cell>
        </row>
        <row r="34">
          <cell r="K34" t="str">
            <v>NBR 15.741/09</v>
          </cell>
          <cell r="P34">
            <v>14.25</v>
          </cell>
          <cell r="Q34" t="str">
            <v>104BPE0490</v>
          </cell>
        </row>
        <row r="35">
          <cell r="K35" t="str">
            <v>NBR 15.741/09</v>
          </cell>
          <cell r="P35">
            <v>18.239999999999998</v>
          </cell>
          <cell r="Q35" t="str">
            <v>104BPE0490</v>
          </cell>
        </row>
        <row r="36">
          <cell r="K36" t="str">
            <v>NBR 15.741/09</v>
          </cell>
          <cell r="P36">
            <v>26</v>
          </cell>
          <cell r="Q36" t="str">
            <v>104BPE0490</v>
          </cell>
        </row>
        <row r="37">
          <cell r="K37" t="str">
            <v>NBR 15.741/09</v>
          </cell>
          <cell r="P37">
            <v>11.4</v>
          </cell>
          <cell r="Q37" t="str">
            <v>104BPE0490</v>
          </cell>
        </row>
        <row r="38">
          <cell r="K38" t="str">
            <v>NBR 15.741/09</v>
          </cell>
          <cell r="P38">
            <v>11.4</v>
          </cell>
          <cell r="Q38" t="str">
            <v>104BPE0490</v>
          </cell>
        </row>
        <row r="39">
          <cell r="K39" t="str">
            <v>NBR 15.741/09</v>
          </cell>
          <cell r="P39">
            <v>11.4</v>
          </cell>
          <cell r="Q39" t="str">
            <v>104BPE0490</v>
          </cell>
        </row>
        <row r="40">
          <cell r="K40" t="str">
            <v>NBR 15.741/09</v>
          </cell>
          <cell r="P40">
            <v>11.4</v>
          </cell>
          <cell r="Q40" t="str">
            <v>104BPE0490</v>
          </cell>
        </row>
      </sheetData>
      <sheetData sheetId="25">
        <row r="13">
          <cell r="K13" t="str">
            <v>NBR 15.741/09</v>
          </cell>
          <cell r="P13">
            <v>11.4</v>
          </cell>
          <cell r="Q13" t="str">
            <v>104BPE0450</v>
          </cell>
        </row>
        <row r="14">
          <cell r="K14" t="str">
            <v>NBR 15.741/09</v>
          </cell>
          <cell r="P14">
            <v>18.829999999999998</v>
          </cell>
          <cell r="Q14" t="str">
            <v>104BPE0450</v>
          </cell>
        </row>
        <row r="15">
          <cell r="K15" t="str">
            <v>NBR 15.741/09</v>
          </cell>
          <cell r="P15">
            <v>11.4</v>
          </cell>
          <cell r="Q15" t="str">
            <v>104BPE0450</v>
          </cell>
        </row>
        <row r="16">
          <cell r="K16" t="str">
            <v>NBR 15.741/09</v>
          </cell>
          <cell r="P16">
            <v>11.4</v>
          </cell>
          <cell r="Q16" t="str">
            <v>104BPE0450</v>
          </cell>
        </row>
        <row r="17">
          <cell r="K17" t="str">
            <v>NBR 15.741/09</v>
          </cell>
          <cell r="P17">
            <v>26</v>
          </cell>
          <cell r="Q17" t="str">
            <v>104BPE0450</v>
          </cell>
        </row>
        <row r="18">
          <cell r="K18" t="str">
            <v>NBR 15.741/09</v>
          </cell>
          <cell r="P18">
            <v>26</v>
          </cell>
          <cell r="Q18" t="str">
            <v>104BPE0450</v>
          </cell>
        </row>
        <row r="19">
          <cell r="K19" t="str">
            <v>NBR 15.741/09</v>
          </cell>
          <cell r="P19">
            <v>26</v>
          </cell>
          <cell r="Q19" t="str">
            <v>104BPE0450</v>
          </cell>
        </row>
        <row r="20">
          <cell r="K20" t="str">
            <v>NBR 15.741/09</v>
          </cell>
          <cell r="P20">
            <v>30.8</v>
          </cell>
          <cell r="Q20" t="str">
            <v>104BPE0450</v>
          </cell>
        </row>
        <row r="21">
          <cell r="K21" t="str">
            <v>NBR 15.741/09</v>
          </cell>
          <cell r="P21">
            <v>30.8</v>
          </cell>
          <cell r="Q21" t="str">
            <v>104BPE0450</v>
          </cell>
        </row>
        <row r="22">
          <cell r="K22" t="str">
            <v>NBR 15.741/09</v>
          </cell>
          <cell r="P22">
            <v>26</v>
          </cell>
          <cell r="Q22" t="str">
            <v>104BPE0450</v>
          </cell>
        </row>
        <row r="23">
          <cell r="K23" t="str">
            <v>NBR 15.741/09</v>
          </cell>
          <cell r="P23">
            <v>14.25</v>
          </cell>
          <cell r="Q23" t="str">
            <v>104BPE0450</v>
          </cell>
        </row>
        <row r="24">
          <cell r="K24" t="str">
            <v>NBR 15.741/09</v>
          </cell>
          <cell r="P24">
            <v>11.4</v>
          </cell>
          <cell r="Q24" t="str">
            <v>104BPE0450</v>
          </cell>
        </row>
        <row r="25">
          <cell r="K25" t="str">
            <v>NBR 15.741/09</v>
          </cell>
          <cell r="P25">
            <v>11.4</v>
          </cell>
          <cell r="Q25" t="str">
            <v>104BPE0450</v>
          </cell>
        </row>
        <row r="26">
          <cell r="K26" t="str">
            <v>NBR 15.741/09</v>
          </cell>
          <cell r="P26">
            <v>18.510000000000002</v>
          </cell>
          <cell r="Q26" t="str">
            <v>104BPE0450</v>
          </cell>
        </row>
        <row r="27">
          <cell r="K27" t="str">
            <v>NBR 15.741/09</v>
          </cell>
          <cell r="P27">
            <v>11.4</v>
          </cell>
          <cell r="Q27" t="str">
            <v>104BPE0450</v>
          </cell>
        </row>
        <row r="28">
          <cell r="K28" t="str">
            <v>NBR 15.741/09</v>
          </cell>
          <cell r="P28">
            <v>16.23</v>
          </cell>
          <cell r="Q28" t="str">
            <v>104BPE0450</v>
          </cell>
        </row>
        <row r="29">
          <cell r="K29" t="str">
            <v>NBR 15.741/09</v>
          </cell>
          <cell r="P29">
            <v>10.31</v>
          </cell>
          <cell r="Q29" t="str">
            <v>104BPE0450</v>
          </cell>
        </row>
        <row r="30">
          <cell r="K30" t="str">
            <v>NBR 15.741/09</v>
          </cell>
          <cell r="P30">
            <v>5.66</v>
          </cell>
          <cell r="Q30" t="str">
            <v>104BPE0450</v>
          </cell>
        </row>
        <row r="31">
          <cell r="K31" t="str">
            <v>NBR 15.741/09</v>
          </cell>
          <cell r="P31">
            <v>11.76</v>
          </cell>
          <cell r="Q31" t="str">
            <v>104BPE0450</v>
          </cell>
        </row>
        <row r="32">
          <cell r="K32" t="str">
            <v>NBR 15.741/09</v>
          </cell>
          <cell r="P32">
            <v>11.4</v>
          </cell>
          <cell r="Q32" t="str">
            <v>104BPE0450</v>
          </cell>
        </row>
        <row r="33">
          <cell r="K33" t="str">
            <v>NBR 15.741/09</v>
          </cell>
          <cell r="P33">
            <v>19.86</v>
          </cell>
          <cell r="Q33" t="str">
            <v>104BPE0450</v>
          </cell>
        </row>
        <row r="34">
          <cell r="K34" t="str">
            <v>NBR 15.741/09</v>
          </cell>
          <cell r="P34">
            <v>14.25</v>
          </cell>
          <cell r="Q34" t="str">
            <v>104BPE0450</v>
          </cell>
        </row>
        <row r="35">
          <cell r="K35" t="str">
            <v>NBR 15.741/09</v>
          </cell>
          <cell r="P35">
            <v>11.4</v>
          </cell>
          <cell r="Q35" t="str">
            <v>104BPE0450</v>
          </cell>
        </row>
        <row r="36">
          <cell r="K36" t="str">
            <v>NBR 15.741/09</v>
          </cell>
          <cell r="P36">
            <v>11.4</v>
          </cell>
          <cell r="Q36" t="str">
            <v>104BPE0450</v>
          </cell>
        </row>
        <row r="37">
          <cell r="K37" t="str">
            <v>NBR 15.741/09</v>
          </cell>
          <cell r="P37">
            <v>4.1399999999999997</v>
          </cell>
          <cell r="Q37" t="str">
            <v>104BPE0450</v>
          </cell>
        </row>
        <row r="38">
          <cell r="K38" t="str">
            <v>NBR 15.741/09</v>
          </cell>
          <cell r="P38">
            <v>24</v>
          </cell>
          <cell r="Q38" t="str">
            <v>104BPE0450</v>
          </cell>
        </row>
        <row r="39">
          <cell r="K39" t="str">
            <v>NBR 15.741/09</v>
          </cell>
          <cell r="P39">
            <v>30.8</v>
          </cell>
          <cell r="Q39" t="str">
            <v>104BPE0450</v>
          </cell>
        </row>
        <row r="40">
          <cell r="K40" t="str">
            <v>NBR 15.741/09</v>
          </cell>
          <cell r="P40">
            <v>30.8</v>
          </cell>
          <cell r="Q40" t="str">
            <v>104BPE0450</v>
          </cell>
        </row>
        <row r="41">
          <cell r="K41" t="str">
            <v>NBR 15.741/09</v>
          </cell>
          <cell r="P41">
            <v>26</v>
          </cell>
          <cell r="Q41" t="str">
            <v>104BPE0450</v>
          </cell>
        </row>
        <row r="42">
          <cell r="K42" t="str">
            <v>NBR 15.741/09</v>
          </cell>
          <cell r="P42">
            <v>11.4</v>
          </cell>
          <cell r="Q42" t="str">
            <v>104BPE0450</v>
          </cell>
        </row>
        <row r="43">
          <cell r="K43" t="str">
            <v>NBR 15.741/09</v>
          </cell>
          <cell r="P43">
            <v>11.4</v>
          </cell>
          <cell r="Q43" t="str">
            <v>104BPE0450</v>
          </cell>
        </row>
        <row r="44">
          <cell r="K44" t="str">
            <v>NBR 15.741/09</v>
          </cell>
          <cell r="P44">
            <v>26</v>
          </cell>
          <cell r="Q44" t="str">
            <v>104BPE0450</v>
          </cell>
        </row>
        <row r="45">
          <cell r="K45" t="str">
            <v>NBR 15.741/09</v>
          </cell>
          <cell r="P45">
            <v>10.050000000000001</v>
          </cell>
          <cell r="Q45" t="str">
            <v>104BPE0450</v>
          </cell>
        </row>
        <row r="46">
          <cell r="K46" t="str">
            <v>NBR 15.741/09</v>
          </cell>
          <cell r="P46">
            <v>11.4</v>
          </cell>
          <cell r="Q46" t="str">
            <v>104BPE0450</v>
          </cell>
        </row>
        <row r="47">
          <cell r="K47" t="str">
            <v>NBR 15.741/09</v>
          </cell>
          <cell r="P47">
            <v>11.4</v>
          </cell>
          <cell r="Q47" t="str">
            <v>104BPE0450</v>
          </cell>
        </row>
        <row r="48">
          <cell r="K48" t="str">
            <v>NBR 15.741/09</v>
          </cell>
          <cell r="P48">
            <v>30.8</v>
          </cell>
          <cell r="Q48" t="str">
            <v>104BPE0450</v>
          </cell>
        </row>
        <row r="49">
          <cell r="K49" t="str">
            <v>NBR 15.741/09</v>
          </cell>
          <cell r="P49">
            <v>30.8</v>
          </cell>
          <cell r="Q49" t="str">
            <v>104BPE0450</v>
          </cell>
        </row>
      </sheetData>
      <sheetData sheetId="26">
        <row r="14">
          <cell r="K14" t="str">
            <v>NBR 15.741/09</v>
          </cell>
          <cell r="P14">
            <v>2.8</v>
          </cell>
          <cell r="Q14" t="str">
            <v>104BPE0450</v>
          </cell>
        </row>
        <row r="15">
          <cell r="K15" t="str">
            <v>NBR 15.741/09</v>
          </cell>
          <cell r="P15">
            <v>2.8</v>
          </cell>
          <cell r="Q15" t="str">
            <v>104BPE0450</v>
          </cell>
        </row>
        <row r="16">
          <cell r="K16" t="str">
            <v>NBR 15.741/09</v>
          </cell>
          <cell r="P16">
            <v>2.8</v>
          </cell>
          <cell r="Q16" t="str">
            <v>104BPE0450</v>
          </cell>
        </row>
        <row r="17">
          <cell r="K17" t="str">
            <v>NBR 15.741/09</v>
          </cell>
          <cell r="P17">
            <v>2.8</v>
          </cell>
          <cell r="Q17" t="str">
            <v>104BPE0450</v>
          </cell>
        </row>
        <row r="18">
          <cell r="K18" t="str">
            <v>NBR 15.741/09</v>
          </cell>
          <cell r="P18">
            <v>2.8</v>
          </cell>
          <cell r="Q18" t="str">
            <v>104BPE0450</v>
          </cell>
        </row>
        <row r="19">
          <cell r="K19" t="str">
            <v>NBR 15.741/09</v>
          </cell>
          <cell r="P19">
            <v>2.8</v>
          </cell>
          <cell r="Q19" t="str">
            <v>104BPE0450</v>
          </cell>
        </row>
        <row r="20">
          <cell r="K20" t="str">
            <v>NBR 15.741/09</v>
          </cell>
          <cell r="P20">
            <v>2.8</v>
          </cell>
          <cell r="Q20" t="str">
            <v>104BPE0450</v>
          </cell>
        </row>
        <row r="21">
          <cell r="K21" t="str">
            <v>NBR 15.741/09</v>
          </cell>
          <cell r="P21">
            <v>2.8</v>
          </cell>
          <cell r="Q21" t="str">
            <v>104BPE0450</v>
          </cell>
        </row>
        <row r="22">
          <cell r="K22" t="str">
            <v>NBR 15.741/09</v>
          </cell>
          <cell r="P22">
            <v>2.8</v>
          </cell>
          <cell r="Q22" t="str">
            <v>104BPE0450</v>
          </cell>
        </row>
        <row r="23">
          <cell r="K23" t="str">
            <v>NBR 15.741/09</v>
          </cell>
          <cell r="P23">
            <v>2.8</v>
          </cell>
          <cell r="Q23" t="str">
            <v>104BPE0450</v>
          </cell>
        </row>
        <row r="24">
          <cell r="K24" t="str">
            <v>NBR 15.741/09</v>
          </cell>
          <cell r="P24">
            <v>2.8</v>
          </cell>
          <cell r="Q24" t="str">
            <v>104BPE0450</v>
          </cell>
        </row>
        <row r="25">
          <cell r="K25" t="str">
            <v>NBR 15.741/09</v>
          </cell>
          <cell r="P25">
            <v>34</v>
          </cell>
          <cell r="Q25" t="str">
            <v>104BPE0450</v>
          </cell>
        </row>
        <row r="26">
          <cell r="K26" t="str">
            <v>NBR 15.741/09</v>
          </cell>
          <cell r="P26">
            <v>12</v>
          </cell>
          <cell r="Q26" t="str">
            <v>104BPE0450</v>
          </cell>
        </row>
        <row r="27">
          <cell r="K27" t="str">
            <v>NBR 15.741/09</v>
          </cell>
          <cell r="P27">
            <v>34</v>
          </cell>
          <cell r="Q27" t="str">
            <v>104BPE0450</v>
          </cell>
        </row>
        <row r="28">
          <cell r="K28" t="str">
            <v>NBR 15.741/09</v>
          </cell>
          <cell r="P28">
            <v>12</v>
          </cell>
          <cell r="Q28" t="str">
            <v>104BPE0450</v>
          </cell>
        </row>
        <row r="29">
          <cell r="K29" t="str">
            <v>NBR 15.741/09</v>
          </cell>
          <cell r="P29">
            <v>17.399999999999999</v>
          </cell>
          <cell r="Q29" t="str">
            <v>104BPE0470</v>
          </cell>
        </row>
        <row r="30">
          <cell r="K30" t="str">
            <v>NBR 15.741/09</v>
          </cell>
          <cell r="P30">
            <v>17.399999999999999</v>
          </cell>
          <cell r="Q30" t="str">
            <v>104BPE0470</v>
          </cell>
        </row>
        <row r="31">
          <cell r="K31" t="str">
            <v>NBR 15.741/09</v>
          </cell>
          <cell r="P31">
            <v>17.399999999999999</v>
          </cell>
          <cell r="Q31" t="str">
            <v>104BPE0470</v>
          </cell>
        </row>
        <row r="32">
          <cell r="K32" t="str">
            <v>NBR 15.741/09</v>
          </cell>
          <cell r="P32">
            <v>17.399999999999999</v>
          </cell>
          <cell r="Q32" t="str">
            <v>104BPE0470</v>
          </cell>
        </row>
        <row r="33">
          <cell r="K33" t="str">
            <v>NBR 15.741/09</v>
          </cell>
          <cell r="P33">
            <v>17.399999999999999</v>
          </cell>
          <cell r="Q33" t="str">
            <v>104BPE0470</v>
          </cell>
        </row>
        <row r="34">
          <cell r="K34" t="str">
            <v>NBR 15.741/09</v>
          </cell>
          <cell r="P34">
            <v>17.399999999999999</v>
          </cell>
          <cell r="Q34" t="str">
            <v>104BPE0470</v>
          </cell>
        </row>
        <row r="35">
          <cell r="K35" t="str">
            <v>NBR 15.741/09</v>
          </cell>
          <cell r="P35">
            <v>17.399999999999999</v>
          </cell>
          <cell r="Q35" t="str">
            <v>104BPE0470</v>
          </cell>
        </row>
        <row r="36">
          <cell r="K36" t="str">
            <v>NBR 15.741/09</v>
          </cell>
          <cell r="P36">
            <v>17.399999999999999</v>
          </cell>
          <cell r="Q36" t="str">
            <v>104BPE0470</v>
          </cell>
        </row>
        <row r="37">
          <cell r="K37" t="str">
            <v>NBR 15.741/09</v>
          </cell>
          <cell r="P37">
            <v>17.399999999999999</v>
          </cell>
          <cell r="Q37" t="str">
            <v>104BPE0470</v>
          </cell>
        </row>
        <row r="38">
          <cell r="K38" t="str">
            <v>NBR 15.741/09</v>
          </cell>
          <cell r="P38">
            <v>17.399999999999999</v>
          </cell>
          <cell r="Q38" t="str">
            <v>104BPE0470</v>
          </cell>
        </row>
        <row r="39">
          <cell r="K39" t="str">
            <v>NBR 15.741/09</v>
          </cell>
          <cell r="P39">
            <v>17.399999999999999</v>
          </cell>
          <cell r="Q39" t="str">
            <v>104BPE0470</v>
          </cell>
        </row>
        <row r="40">
          <cell r="K40" t="str">
            <v>NBR 15.741/09</v>
          </cell>
          <cell r="P40">
            <v>17.399999999999999</v>
          </cell>
          <cell r="Q40" t="str">
            <v>104BPE0470</v>
          </cell>
        </row>
        <row r="41">
          <cell r="K41" t="str">
            <v>NBR 15.741/09</v>
          </cell>
          <cell r="P41">
            <v>2.8</v>
          </cell>
          <cell r="Q41" t="str">
            <v>104BPE0490</v>
          </cell>
        </row>
        <row r="42">
          <cell r="K42" t="str">
            <v>NBR 15.741/09</v>
          </cell>
          <cell r="P42">
            <v>2.8</v>
          </cell>
          <cell r="Q42" t="str">
            <v>104BPE0490</v>
          </cell>
        </row>
        <row r="43">
          <cell r="K43" t="str">
            <v>NBR 15.741/09</v>
          </cell>
          <cell r="P43">
            <v>2.8</v>
          </cell>
          <cell r="Q43" t="str">
            <v>104BPE0490</v>
          </cell>
        </row>
        <row r="44">
          <cell r="K44" t="str">
            <v>NBR 15.741/09</v>
          </cell>
          <cell r="P44">
            <v>2.8</v>
          </cell>
          <cell r="Q44" t="str">
            <v>104BPE0490</v>
          </cell>
        </row>
        <row r="45">
          <cell r="K45" t="str">
            <v>NBR 15.741/09</v>
          </cell>
          <cell r="P45">
            <v>2.8</v>
          </cell>
          <cell r="Q45" t="str">
            <v>104BPE0490</v>
          </cell>
        </row>
        <row r="46">
          <cell r="K46" t="str">
            <v>NBR 15.741/09</v>
          </cell>
          <cell r="P46">
            <v>2.8</v>
          </cell>
          <cell r="Q46" t="str">
            <v>104BPE0490</v>
          </cell>
        </row>
        <row r="47">
          <cell r="K47" t="str">
            <v>NBR 15.741/09</v>
          </cell>
          <cell r="P47">
            <v>2.8</v>
          </cell>
          <cell r="Q47" t="str">
            <v>104BPE0490</v>
          </cell>
        </row>
        <row r="48">
          <cell r="K48" t="str">
            <v>NBR 15.741/09</v>
          </cell>
          <cell r="P48">
            <v>2.8</v>
          </cell>
          <cell r="Q48" t="str">
            <v>104BPE0490</v>
          </cell>
        </row>
        <row r="49">
          <cell r="K49" t="str">
            <v>NBR 15.741/09</v>
          </cell>
          <cell r="P49">
            <v>2.8</v>
          </cell>
          <cell r="Q49" t="str">
            <v>104BPE0490</v>
          </cell>
        </row>
        <row r="50">
          <cell r="K50" t="str">
            <v>NBR 15.741/09</v>
          </cell>
          <cell r="P50">
            <v>2.8</v>
          </cell>
          <cell r="Q50" t="str">
            <v>104BPE0490</v>
          </cell>
        </row>
        <row r="51">
          <cell r="K51" t="str">
            <v>NBR 15.741/09</v>
          </cell>
          <cell r="P51">
            <v>2.8</v>
          </cell>
          <cell r="Q51" t="str">
            <v>104BPE0490</v>
          </cell>
        </row>
        <row r="52">
          <cell r="K52" t="str">
            <v>NBR 15.741/09</v>
          </cell>
          <cell r="P52">
            <v>17.399999999999999</v>
          </cell>
          <cell r="Q52" t="str">
            <v>104BPE0510</v>
          </cell>
        </row>
        <row r="53">
          <cell r="K53" t="str">
            <v>NBR 15.741/09</v>
          </cell>
          <cell r="P53">
            <v>17.399999999999999</v>
          </cell>
          <cell r="Q53" t="str">
            <v>104BPE0510</v>
          </cell>
        </row>
        <row r="54">
          <cell r="K54" t="str">
            <v>NBR 15.741/09</v>
          </cell>
          <cell r="P54">
            <v>17.399999999999999</v>
          </cell>
          <cell r="Q54" t="str">
            <v>104BPE0520</v>
          </cell>
        </row>
        <row r="55">
          <cell r="K55" t="str">
            <v>NBR 15.741/09</v>
          </cell>
          <cell r="P55">
            <v>51</v>
          </cell>
          <cell r="Q55" t="str">
            <v>104BPE0530</v>
          </cell>
        </row>
        <row r="56">
          <cell r="K56" t="str">
            <v>NBR 15.741/09</v>
          </cell>
          <cell r="P56">
            <v>24</v>
          </cell>
          <cell r="Q56" t="str">
            <v>104BPE0530</v>
          </cell>
        </row>
        <row r="57">
          <cell r="K57" t="str">
            <v>NBR 15.741/09</v>
          </cell>
          <cell r="P57">
            <v>85</v>
          </cell>
          <cell r="Q57" t="str">
            <v>104BPE0530</v>
          </cell>
        </row>
        <row r="58">
          <cell r="K58" t="str">
            <v>NBR 15.741/09</v>
          </cell>
          <cell r="P58">
            <v>36</v>
          </cell>
          <cell r="Q58" t="str">
            <v>104BPE0530</v>
          </cell>
        </row>
        <row r="59">
          <cell r="K59" t="str">
            <v>NBR 15.741/09</v>
          </cell>
          <cell r="P59">
            <v>17.399999999999999</v>
          </cell>
          <cell r="Q59" t="str">
            <v>104BPE0520</v>
          </cell>
        </row>
        <row r="60">
          <cell r="K60" t="str">
            <v>NBR 15.741/09</v>
          </cell>
          <cell r="P60">
            <v>17.399999999999999</v>
          </cell>
          <cell r="Q60" t="str">
            <v>104BPE0520</v>
          </cell>
        </row>
        <row r="61">
          <cell r="K61" t="str">
            <v>NBR 15.741/09</v>
          </cell>
          <cell r="P61">
            <v>17.399999999999999</v>
          </cell>
          <cell r="Q61" t="str">
            <v>104BPE0520</v>
          </cell>
        </row>
        <row r="62">
          <cell r="K62" t="str">
            <v>NBR 15.741/09</v>
          </cell>
          <cell r="P62">
            <v>17.399999999999999</v>
          </cell>
          <cell r="Q62" t="str">
            <v>104BPE0530</v>
          </cell>
        </row>
      </sheetData>
      <sheetData sheetId="27">
        <row r="15">
          <cell r="K15" t="str">
            <v>NBR 13.731/08</v>
          </cell>
          <cell r="P15">
            <v>159.66</v>
          </cell>
          <cell r="Q15" t="str">
            <v>104BPE0450</v>
          </cell>
        </row>
        <row r="16">
          <cell r="K16" t="str">
            <v>NBR 13.731/08</v>
          </cell>
          <cell r="P16">
            <v>77.2</v>
          </cell>
          <cell r="Q16" t="str">
            <v>104BPE0450</v>
          </cell>
        </row>
        <row r="17">
          <cell r="K17" t="str">
            <v>NBR 13.731/08</v>
          </cell>
          <cell r="P17">
            <v>77.2</v>
          </cell>
          <cell r="Q17" t="str">
            <v>104BPE0450</v>
          </cell>
        </row>
        <row r="18">
          <cell r="K18" t="str">
            <v>NBR 13.731/08</v>
          </cell>
          <cell r="P18">
            <v>159.66</v>
          </cell>
          <cell r="Q18" t="str">
            <v>104BPE0450</v>
          </cell>
        </row>
        <row r="19">
          <cell r="K19" t="str">
            <v>NBR 13.731/08</v>
          </cell>
          <cell r="P19">
            <v>159.66</v>
          </cell>
          <cell r="Q19" t="str">
            <v>104BPE0450</v>
          </cell>
        </row>
        <row r="20">
          <cell r="K20" t="str">
            <v>NBR 13.731/08</v>
          </cell>
          <cell r="P20">
            <v>77.2</v>
          </cell>
          <cell r="Q20" t="str">
            <v>104BPE0450</v>
          </cell>
        </row>
        <row r="21">
          <cell r="K21" t="str">
            <v>NBR 13.731/08</v>
          </cell>
          <cell r="P21">
            <v>77.2</v>
          </cell>
          <cell r="Q21" t="str">
            <v>104BPE0450</v>
          </cell>
        </row>
        <row r="22">
          <cell r="K22" t="str">
            <v>NBR 13.731/08</v>
          </cell>
          <cell r="P22">
            <v>159.66</v>
          </cell>
          <cell r="Q22" t="str">
            <v>104BPE0450</v>
          </cell>
        </row>
        <row r="23">
          <cell r="K23" t="str">
            <v>NBR 13.731/08</v>
          </cell>
          <cell r="P23">
            <v>159.66</v>
          </cell>
          <cell r="Q23" t="str">
            <v>104BPE0490</v>
          </cell>
        </row>
        <row r="24">
          <cell r="K24" t="str">
            <v>NBR 13.731/08</v>
          </cell>
          <cell r="P24">
            <v>77.2</v>
          </cell>
          <cell r="Q24" t="str">
            <v>104BPE0490</v>
          </cell>
        </row>
        <row r="25">
          <cell r="K25" t="str">
            <v>NBR 13.731/08</v>
          </cell>
          <cell r="P25">
            <v>77.2</v>
          </cell>
          <cell r="Q25" t="str">
            <v>104BPE0490</v>
          </cell>
        </row>
        <row r="26">
          <cell r="K26" t="str">
            <v>NBR 13.731/08</v>
          </cell>
          <cell r="P26">
            <v>159.66</v>
          </cell>
          <cell r="Q26" t="str">
            <v>104BPE0490</v>
          </cell>
        </row>
        <row r="27">
          <cell r="K27" t="str">
            <v>NBR 13.731/08</v>
          </cell>
          <cell r="P27">
            <v>159.66</v>
          </cell>
          <cell r="Q27" t="str">
            <v>104BPE0490</v>
          </cell>
        </row>
        <row r="28">
          <cell r="K28" t="str">
            <v>NBR 13.731/08</v>
          </cell>
          <cell r="P28">
            <v>77.2</v>
          </cell>
          <cell r="Q28" t="str">
            <v>104BPE0490</v>
          </cell>
        </row>
        <row r="29">
          <cell r="K29" t="str">
            <v>NBR 13.731/08</v>
          </cell>
          <cell r="P29">
            <v>77.2</v>
          </cell>
          <cell r="Q29" t="str">
            <v>104BPE0490</v>
          </cell>
        </row>
        <row r="30">
          <cell r="K30" t="str">
            <v>NBR 13.731/08</v>
          </cell>
          <cell r="P30">
            <v>159.66</v>
          </cell>
          <cell r="Q30" t="str">
            <v>104BPE0490</v>
          </cell>
        </row>
        <row r="31">
          <cell r="K31" t="str">
            <v>NBR 13.731/08</v>
          </cell>
          <cell r="P31">
            <v>159.66</v>
          </cell>
          <cell r="Q31" t="str">
            <v>104BPE0490</v>
          </cell>
        </row>
        <row r="32">
          <cell r="K32" t="str">
            <v>NBR 13.731/08</v>
          </cell>
          <cell r="P32">
            <v>77.2</v>
          </cell>
          <cell r="Q32" t="str">
            <v>104BPE0490</v>
          </cell>
        </row>
        <row r="33">
          <cell r="K33" t="str">
            <v>NBR 13.731/08</v>
          </cell>
          <cell r="P33">
            <v>77.2</v>
          </cell>
          <cell r="Q33" t="str">
            <v>104BPE0490</v>
          </cell>
        </row>
        <row r="34">
          <cell r="K34" t="str">
            <v>NBR 13.731/08</v>
          </cell>
          <cell r="P34">
            <v>159.66</v>
          </cell>
          <cell r="Q34" t="str">
            <v>104BPE0490</v>
          </cell>
        </row>
        <row r="35">
          <cell r="K35" t="str">
            <v>NBR 13.731/08</v>
          </cell>
          <cell r="P35">
            <v>159.66</v>
          </cell>
          <cell r="Q35" t="str">
            <v>104BPE0490</v>
          </cell>
        </row>
        <row r="36">
          <cell r="K36" t="str">
            <v>NBR 13.731/08</v>
          </cell>
          <cell r="P36">
            <v>77.2</v>
          </cell>
          <cell r="Q36" t="str">
            <v>104BPE0490</v>
          </cell>
        </row>
        <row r="37">
          <cell r="K37" t="str">
            <v>NBR 13.731/08</v>
          </cell>
          <cell r="P37">
            <v>77.2</v>
          </cell>
          <cell r="Q37" t="str">
            <v>104BPE0490</v>
          </cell>
        </row>
        <row r="38">
          <cell r="K38" t="str">
            <v>NBR 13.731/08</v>
          </cell>
          <cell r="P38">
            <v>159.66</v>
          </cell>
          <cell r="Q38" t="str">
            <v>104BPE0490</v>
          </cell>
        </row>
        <row r="39">
          <cell r="K39" t="str">
            <v>NBR 13.731/08</v>
          </cell>
          <cell r="P39">
            <v>159.66</v>
          </cell>
          <cell r="Q39" t="str">
            <v>104BPE0490</v>
          </cell>
        </row>
        <row r="40">
          <cell r="K40" t="str">
            <v>NBR 13.731/08</v>
          </cell>
          <cell r="P40">
            <v>77.2</v>
          </cell>
          <cell r="Q40" t="str">
            <v>104BPE0490</v>
          </cell>
        </row>
        <row r="41">
          <cell r="K41" t="str">
            <v>NBR 13.731/08</v>
          </cell>
          <cell r="P41">
            <v>77.2</v>
          </cell>
          <cell r="Q41" t="str">
            <v>104BPE0490</v>
          </cell>
        </row>
        <row r="42">
          <cell r="K42" t="str">
            <v>NBR 13.731/08</v>
          </cell>
          <cell r="P42">
            <v>159.66</v>
          </cell>
          <cell r="Q42" t="str">
            <v>104BPE0490</v>
          </cell>
        </row>
        <row r="43">
          <cell r="K43" t="str">
            <v>NBR 13.731/08</v>
          </cell>
          <cell r="P43">
            <v>159.66</v>
          </cell>
          <cell r="Q43" t="str">
            <v>104BPE0510</v>
          </cell>
        </row>
        <row r="44">
          <cell r="K44" t="str">
            <v>NBR 13.731/08</v>
          </cell>
          <cell r="P44">
            <v>77.2</v>
          </cell>
          <cell r="Q44" t="str">
            <v>104BPE0510</v>
          </cell>
        </row>
        <row r="45">
          <cell r="K45" t="str">
            <v>NBR 13.731/08</v>
          </cell>
          <cell r="P45">
            <v>77.2</v>
          </cell>
          <cell r="Q45" t="str">
            <v>104BPE0510</v>
          </cell>
        </row>
        <row r="46">
          <cell r="K46" t="str">
            <v>NBR 13.731/08</v>
          </cell>
          <cell r="P46">
            <v>159.66</v>
          </cell>
          <cell r="Q46" t="str">
            <v>104BPE0510</v>
          </cell>
        </row>
        <row r="47">
          <cell r="K47" t="str">
            <v>NBR 13.731/08</v>
          </cell>
          <cell r="P47">
            <v>159.66</v>
          </cell>
          <cell r="Q47" t="str">
            <v>104BPE0510</v>
          </cell>
        </row>
        <row r="48">
          <cell r="K48" t="str">
            <v>NBR 13.731/08</v>
          </cell>
          <cell r="P48">
            <v>77.2</v>
          </cell>
          <cell r="Q48" t="str">
            <v>104BPE0510</v>
          </cell>
        </row>
        <row r="49">
          <cell r="K49" t="str">
            <v>NBR 13.731/08</v>
          </cell>
          <cell r="P49">
            <v>77.2</v>
          </cell>
          <cell r="Q49" t="str">
            <v>104BPE0510</v>
          </cell>
        </row>
        <row r="50">
          <cell r="K50" t="str">
            <v>NBR 13.731/08</v>
          </cell>
          <cell r="P50">
            <v>159.66</v>
          </cell>
          <cell r="Q50" t="str">
            <v>104BPE0510</v>
          </cell>
        </row>
        <row r="51">
          <cell r="K51" t="str">
            <v>NBR 13.731/08</v>
          </cell>
          <cell r="P51">
            <v>159.66</v>
          </cell>
          <cell r="Q51" t="str">
            <v>104BPE0510</v>
          </cell>
        </row>
        <row r="52">
          <cell r="K52" t="str">
            <v>NBR 13.731/08</v>
          </cell>
          <cell r="P52">
            <v>77.2</v>
          </cell>
          <cell r="Q52" t="str">
            <v>104BPE0510</v>
          </cell>
        </row>
        <row r="53">
          <cell r="K53" t="str">
            <v>NBR 13.731/08</v>
          </cell>
          <cell r="P53">
            <v>77.2</v>
          </cell>
          <cell r="Q53" t="str">
            <v>104BPE0510</v>
          </cell>
        </row>
        <row r="54">
          <cell r="K54" t="str">
            <v>NBR 13.731/08</v>
          </cell>
          <cell r="P54">
            <v>159.66</v>
          </cell>
          <cell r="Q54" t="str">
            <v>104BPE0510</v>
          </cell>
        </row>
        <row r="55">
          <cell r="K55" t="str">
            <v>NBR 13.731/08</v>
          </cell>
          <cell r="P55">
            <v>159.66</v>
          </cell>
          <cell r="Q55" t="str">
            <v>104BPE0510</v>
          </cell>
        </row>
        <row r="56">
          <cell r="K56" t="str">
            <v>NBR 13.731/08</v>
          </cell>
          <cell r="P56">
            <v>77.2</v>
          </cell>
          <cell r="Q56" t="str">
            <v>104BPE0510</v>
          </cell>
        </row>
        <row r="57">
          <cell r="K57" t="str">
            <v>NBR 13.731/08</v>
          </cell>
          <cell r="P57">
            <v>77.2</v>
          </cell>
          <cell r="Q57" t="str">
            <v>104BPE0510</v>
          </cell>
        </row>
        <row r="58">
          <cell r="K58" t="str">
            <v>NBR 13.731/08</v>
          </cell>
          <cell r="P58">
            <v>159.66</v>
          </cell>
          <cell r="Q58" t="str">
            <v>104BPE0510</v>
          </cell>
        </row>
        <row r="59">
          <cell r="K59" t="str">
            <v>NBR 13.731/08</v>
          </cell>
          <cell r="P59">
            <v>159.66</v>
          </cell>
          <cell r="Q59" t="str">
            <v>104BPE0530</v>
          </cell>
        </row>
        <row r="60">
          <cell r="K60" t="str">
            <v>NBR 13.731/08</v>
          </cell>
          <cell r="P60">
            <v>77.2</v>
          </cell>
          <cell r="Q60" t="str">
            <v>104BPE0530</v>
          </cell>
        </row>
        <row r="61">
          <cell r="K61" t="str">
            <v>NBR 13.731/08</v>
          </cell>
          <cell r="P61">
            <v>77.2</v>
          </cell>
          <cell r="Q61" t="str">
            <v>104BPE0530</v>
          </cell>
        </row>
        <row r="62">
          <cell r="K62" t="str">
            <v>NBR 13.731/08</v>
          </cell>
          <cell r="P62">
            <v>159.66</v>
          </cell>
          <cell r="Q62" t="str">
            <v>104BPE0530</v>
          </cell>
        </row>
        <row r="63">
          <cell r="K63" t="str">
            <v>NBR 13.731/08</v>
          </cell>
          <cell r="P63">
            <v>159.66</v>
          </cell>
          <cell r="Q63" t="str">
            <v>104BPE0550</v>
          </cell>
        </row>
        <row r="64">
          <cell r="K64" t="str">
            <v>NBR 13.731/08</v>
          </cell>
          <cell r="P64">
            <v>77.2</v>
          </cell>
          <cell r="Q64" t="str">
            <v>104BPE0550</v>
          </cell>
        </row>
        <row r="65">
          <cell r="K65" t="str">
            <v>NBR 13.731/08</v>
          </cell>
          <cell r="P65">
            <v>77.2</v>
          </cell>
          <cell r="Q65" t="str">
            <v>104BPE0550</v>
          </cell>
        </row>
        <row r="66">
          <cell r="K66" t="str">
            <v>NBR 13.731/08</v>
          </cell>
          <cell r="P66">
            <v>159.66</v>
          </cell>
          <cell r="Q66" t="str">
            <v>104BPE0550</v>
          </cell>
        </row>
      </sheetData>
      <sheetData sheetId="28">
        <row r="13">
          <cell r="L13" t="str">
            <v>ECOLÓGICO</v>
          </cell>
        </row>
      </sheetData>
      <sheetData sheetId="29">
        <row r="13">
          <cell r="K13" t="str">
            <v>ECOLÓGICO</v>
          </cell>
          <cell r="L13">
            <v>1</v>
          </cell>
          <cell r="M13" t="str">
            <v>Chapa de Poliéster (PRFV)</v>
          </cell>
          <cell r="N13" t="str">
            <v>ABNT TIPO III</v>
          </cell>
          <cell r="O13">
            <v>1</v>
          </cell>
          <cell r="P13" t="str">
            <v>104BPE0450</v>
          </cell>
        </row>
        <row r="14">
          <cell r="K14" t="str">
            <v>Perfil C Metálico de aço carbono - NBR 14890</v>
          </cell>
          <cell r="L14">
            <v>2</v>
          </cell>
          <cell r="M14" t="str">
            <v>Chapa de Poliéster (PRFV)</v>
          </cell>
          <cell r="N14" t="str">
            <v>ABNT TIPO III</v>
          </cell>
          <cell r="O14">
            <v>4.5</v>
          </cell>
          <cell r="P14" t="str">
            <v>104BPE0450</v>
          </cell>
        </row>
        <row r="15">
          <cell r="K15" t="str">
            <v>ECOLÓGICO</v>
          </cell>
          <cell r="L15">
            <v>1</v>
          </cell>
          <cell r="M15" t="str">
            <v>Chapa de Poliéster (PRFV)</v>
          </cell>
          <cell r="N15" t="str">
            <v>ABNT TIPO III</v>
          </cell>
          <cell r="O15">
            <v>0.3</v>
          </cell>
          <cell r="P15" t="str">
            <v>104BPE0450</v>
          </cell>
        </row>
        <row r="16">
          <cell r="K16" t="str">
            <v>ECOLÓGICO</v>
          </cell>
          <cell r="L16">
            <v>1</v>
          </cell>
          <cell r="M16" t="str">
            <v>Chapa de Poliéster (PRFV)</v>
          </cell>
          <cell r="N16" t="str">
            <v>ABNT TIPO III</v>
          </cell>
          <cell r="O16">
            <v>0.3</v>
          </cell>
          <cell r="P16" t="str">
            <v>104BPE0450</v>
          </cell>
        </row>
        <row r="17">
          <cell r="K17" t="str">
            <v>ECOLÓGICO</v>
          </cell>
          <cell r="L17">
            <v>1</v>
          </cell>
          <cell r="M17" t="str">
            <v>Chapa de Poliéster (PRFV)</v>
          </cell>
          <cell r="N17" t="str">
            <v>ABNT TIPO III</v>
          </cell>
          <cell r="O17">
            <v>0.3</v>
          </cell>
          <cell r="P17" t="str">
            <v>104BPE0450</v>
          </cell>
        </row>
        <row r="18">
          <cell r="K18" t="str">
            <v>ECOLÓGICO</v>
          </cell>
          <cell r="L18">
            <v>1</v>
          </cell>
          <cell r="M18" t="str">
            <v>Chapa de Poliéster (PRFV)</v>
          </cell>
          <cell r="N18" t="str">
            <v>ABNT TIPO III</v>
          </cell>
          <cell r="O18">
            <v>0.3</v>
          </cell>
          <cell r="P18" t="str">
            <v>104BPE0450</v>
          </cell>
        </row>
        <row r="19">
          <cell r="K19" t="str">
            <v>ECOLÓGICO</v>
          </cell>
          <cell r="L19">
            <v>1</v>
          </cell>
          <cell r="M19" t="str">
            <v>Chapa de Poliéster (PRFV)</v>
          </cell>
          <cell r="N19" t="str">
            <v>ABNT TIPO III</v>
          </cell>
          <cell r="O19">
            <v>0.51</v>
          </cell>
          <cell r="P19" t="str">
            <v>104BPE0450</v>
          </cell>
        </row>
        <row r="20">
          <cell r="K20" t="str">
            <v>Perfil C Metálico de aço carbono - NBR 14890</v>
          </cell>
          <cell r="L20">
            <v>2</v>
          </cell>
          <cell r="M20" t="str">
            <v>Chapa de Poliéster (PRFV)</v>
          </cell>
          <cell r="N20" t="str">
            <v>ABNT TIPO III</v>
          </cell>
          <cell r="O20">
            <v>4.5</v>
          </cell>
          <cell r="P20" t="str">
            <v>104BPE0450</v>
          </cell>
        </row>
        <row r="21">
          <cell r="K21" t="str">
            <v>ECOLÓGICO</v>
          </cell>
          <cell r="L21">
            <v>1</v>
          </cell>
          <cell r="M21" t="str">
            <v>Chapa de Poliéster (PRFV)</v>
          </cell>
          <cell r="N21" t="str">
            <v>ABNT TIPO III</v>
          </cell>
          <cell r="O21">
            <v>1</v>
          </cell>
          <cell r="P21" t="str">
            <v>104BPE0450</v>
          </cell>
        </row>
        <row r="22">
          <cell r="K22" t="str">
            <v>ECOLÓGICO</v>
          </cell>
          <cell r="L22">
            <v>1</v>
          </cell>
          <cell r="M22" t="str">
            <v>Chapa de Poliéster (PRFV)</v>
          </cell>
          <cell r="N22" t="str">
            <v>ABNT TIPO III</v>
          </cell>
          <cell r="O22">
            <v>1</v>
          </cell>
          <cell r="P22" t="str">
            <v>104BPE0450</v>
          </cell>
        </row>
        <row r="23">
          <cell r="K23" t="str">
            <v>ECOLÓGICO</v>
          </cell>
          <cell r="L23">
            <v>1</v>
          </cell>
          <cell r="M23" t="str">
            <v>Chapa de Poliéster (PRFV)</v>
          </cell>
          <cell r="N23" t="str">
            <v>ABNT TIPO III</v>
          </cell>
          <cell r="O23">
            <v>1</v>
          </cell>
          <cell r="P23" t="str">
            <v>104BPE0450</v>
          </cell>
        </row>
        <row r="24">
          <cell r="K24" t="str">
            <v>MADEIRA</v>
          </cell>
          <cell r="L24">
            <v>15</v>
          </cell>
          <cell r="M24" t="str">
            <v>Chapa de Poliéster (PRFV)</v>
          </cell>
          <cell r="N24" t="str">
            <v>ABNT TIPO III</v>
          </cell>
          <cell r="O24">
            <v>0.3</v>
          </cell>
          <cell r="P24" t="str">
            <v>104BPE0450</v>
          </cell>
        </row>
        <row r="25">
          <cell r="K25" t="str">
            <v>ECOLÓGICO</v>
          </cell>
          <cell r="L25">
            <v>1</v>
          </cell>
          <cell r="M25" t="str">
            <v>Chapa de Poliéster (PRFV)</v>
          </cell>
          <cell r="N25" t="str">
            <v>ABNT TIPO III</v>
          </cell>
          <cell r="O25">
            <v>1</v>
          </cell>
          <cell r="P25" t="str">
            <v>104BPE0450</v>
          </cell>
        </row>
        <row r="26">
          <cell r="K26" t="str">
            <v>Perfil C Metálico de aço carbono - NBR 14890</v>
          </cell>
          <cell r="L26">
            <v>2</v>
          </cell>
          <cell r="M26" t="str">
            <v>Chapa de Poliéster (PRFV)</v>
          </cell>
          <cell r="N26" t="str">
            <v>ABNT TIPO III</v>
          </cell>
          <cell r="O26">
            <v>5.25</v>
          </cell>
          <cell r="P26" t="str">
            <v>104BPE0450</v>
          </cell>
        </row>
        <row r="27">
          <cell r="K27" t="str">
            <v>ECOLÓGICO</v>
          </cell>
          <cell r="L27">
            <v>1</v>
          </cell>
          <cell r="M27" t="str">
            <v>Chapa de Poliéster (PRFV)</v>
          </cell>
          <cell r="N27" t="str">
            <v>ABNT TIPO III</v>
          </cell>
          <cell r="O27">
            <v>1</v>
          </cell>
          <cell r="P27" t="str">
            <v>104BPE0450</v>
          </cell>
        </row>
        <row r="28">
          <cell r="K28" t="str">
            <v>ECOLÓGICO</v>
          </cell>
          <cell r="L28">
            <v>1</v>
          </cell>
          <cell r="M28" t="str">
            <v>Chapa de Poliéster (PRFV)</v>
          </cell>
          <cell r="N28" t="str">
            <v>ABNT TIPO III</v>
          </cell>
          <cell r="O28">
            <v>1</v>
          </cell>
          <cell r="P28" t="str">
            <v>104BPE0450</v>
          </cell>
        </row>
        <row r="29">
          <cell r="K29" t="str">
            <v>ECOLÓGICO</v>
          </cell>
          <cell r="L29">
            <v>1</v>
          </cell>
          <cell r="M29" t="str">
            <v>Chapa de Poliéster (PRFV)</v>
          </cell>
          <cell r="N29" t="str">
            <v>ABNT TIPO III</v>
          </cell>
          <cell r="O29">
            <v>1.75</v>
          </cell>
          <cell r="P29" t="str">
            <v>104BPE0450</v>
          </cell>
        </row>
        <row r="30">
          <cell r="K30" t="str">
            <v>ECOLÓGICO</v>
          </cell>
          <cell r="L30">
            <v>1</v>
          </cell>
          <cell r="M30" t="str">
            <v>Chapa de Poliéster (PRFV)</v>
          </cell>
          <cell r="N30" t="str">
            <v>ABNT TIPO III</v>
          </cell>
          <cell r="O30">
            <v>0.79</v>
          </cell>
          <cell r="P30" t="str">
            <v>104BPE0450</v>
          </cell>
        </row>
        <row r="31">
          <cell r="K31" t="str">
            <v>ECOLÓGICO</v>
          </cell>
          <cell r="L31">
            <v>1</v>
          </cell>
          <cell r="M31" t="str">
            <v>Chapa de Poliéster (PRFV)</v>
          </cell>
          <cell r="N31" t="str">
            <v>ABNT TIPO III</v>
          </cell>
          <cell r="O31">
            <v>0.79</v>
          </cell>
          <cell r="P31" t="str">
            <v>104BPE0450</v>
          </cell>
        </row>
        <row r="32">
          <cell r="K32" t="str">
            <v>ECOLÓGICO</v>
          </cell>
          <cell r="L32">
            <v>1</v>
          </cell>
          <cell r="M32" t="str">
            <v>Chapa de Poliéster (PRFV)</v>
          </cell>
          <cell r="N32" t="str">
            <v>ABNT TIPO III</v>
          </cell>
          <cell r="O32">
            <v>0.51</v>
          </cell>
          <cell r="P32" t="str">
            <v>104BPE0450</v>
          </cell>
        </row>
        <row r="33">
          <cell r="K33" t="str">
            <v>SEMI-PÓRTICO</v>
          </cell>
          <cell r="L33">
            <v>1</v>
          </cell>
          <cell r="M33" t="str">
            <v>Chapa de Poliéster (PRFV)</v>
          </cell>
          <cell r="N33" t="str">
            <v>ABNT TIPO X</v>
          </cell>
          <cell r="O33">
            <v>9</v>
          </cell>
          <cell r="P33" t="str">
            <v>104BPE0450</v>
          </cell>
        </row>
        <row r="34">
          <cell r="K34" t="str">
            <v>Perfil C Metálico de aço carbono - NBR 14890</v>
          </cell>
          <cell r="L34">
            <v>2</v>
          </cell>
          <cell r="M34" t="str">
            <v>Chapa de Poliéster (PRFV)</v>
          </cell>
          <cell r="N34" t="str">
            <v>ABNT TIPO III</v>
          </cell>
          <cell r="O34">
            <v>7</v>
          </cell>
          <cell r="P34" t="str">
            <v>104BPE0450</v>
          </cell>
        </row>
        <row r="35">
          <cell r="K35" t="str">
            <v>Perfil C Metálico de aço carbono - NBR 14890</v>
          </cell>
          <cell r="L35">
            <v>2</v>
          </cell>
          <cell r="M35" t="str">
            <v>Chapa de Poliéster (PRFV)</v>
          </cell>
          <cell r="N35" t="str">
            <v>ABNT TIPO III</v>
          </cell>
          <cell r="O35">
            <v>7</v>
          </cell>
          <cell r="P35" t="str">
            <v>104BPE0450</v>
          </cell>
        </row>
        <row r="36">
          <cell r="K36" t="str">
            <v>ECOLÓGICO</v>
          </cell>
          <cell r="L36">
            <v>1</v>
          </cell>
          <cell r="M36" t="str">
            <v>Chapa de Poliéster (PRFV)</v>
          </cell>
          <cell r="N36" t="str">
            <v>ABNT TIPO III</v>
          </cell>
          <cell r="O36">
            <v>0.79</v>
          </cell>
          <cell r="P36" t="str">
            <v>104BPE0450</v>
          </cell>
        </row>
        <row r="37">
          <cell r="K37" t="str">
            <v>Perfil C Metálico de aço carbono - NBR 14890</v>
          </cell>
          <cell r="L37">
            <v>2</v>
          </cell>
          <cell r="M37" t="str">
            <v>Chapa de Poliéster (PRFV)</v>
          </cell>
          <cell r="N37" t="str">
            <v>ABNT TIPO III</v>
          </cell>
          <cell r="O37">
            <v>7</v>
          </cell>
          <cell r="P37" t="str">
            <v>104BPE0450</v>
          </cell>
        </row>
        <row r="38">
          <cell r="K38" t="str">
            <v>Perfil C Metálico de aço carbono - NBR 14890</v>
          </cell>
          <cell r="L38">
            <v>2</v>
          </cell>
          <cell r="M38" t="str">
            <v>Chapa de Poliéster (PRFV)</v>
          </cell>
          <cell r="N38" t="str">
            <v>ABNT TIPO III</v>
          </cell>
          <cell r="O38">
            <v>7</v>
          </cell>
          <cell r="P38" t="str">
            <v>104BPE0450</v>
          </cell>
        </row>
        <row r="39">
          <cell r="K39" t="str">
            <v>ECOLÓGICO</v>
          </cell>
          <cell r="L39">
            <v>1</v>
          </cell>
          <cell r="M39" t="str">
            <v>Chapa de Poliéster (PRFV)</v>
          </cell>
          <cell r="N39" t="str">
            <v>ABNT TIPO III</v>
          </cell>
          <cell r="O39">
            <v>1</v>
          </cell>
          <cell r="P39" t="str">
            <v>104BPE0450</v>
          </cell>
        </row>
        <row r="40">
          <cell r="K40" t="str">
            <v>ECOLÓGICO</v>
          </cell>
          <cell r="L40">
            <v>1</v>
          </cell>
          <cell r="M40" t="str">
            <v>Chapa de Poliéster (PRFV)</v>
          </cell>
          <cell r="N40" t="str">
            <v>ABNT TIPO III</v>
          </cell>
          <cell r="O40">
            <v>0.51</v>
          </cell>
          <cell r="P40" t="str">
            <v>104BPE0450</v>
          </cell>
        </row>
        <row r="41">
          <cell r="K41" t="str">
            <v>ECOLÓGICO</v>
          </cell>
          <cell r="L41">
            <v>1</v>
          </cell>
          <cell r="M41" t="str">
            <v>Chapa de Poliéster (PRFV)</v>
          </cell>
          <cell r="N41" t="str">
            <v>ABNT TIPO III</v>
          </cell>
          <cell r="O41">
            <v>0.79</v>
          </cell>
          <cell r="P41" t="str">
            <v>104BPE0450</v>
          </cell>
        </row>
        <row r="42">
          <cell r="K42" t="str">
            <v>MADEIRA</v>
          </cell>
          <cell r="L42">
            <v>15</v>
          </cell>
          <cell r="M42" t="str">
            <v>Chapa de Poliéster (PRFV)</v>
          </cell>
          <cell r="N42" t="str">
            <v>ABNT TIPO III</v>
          </cell>
          <cell r="O42">
            <v>0.3</v>
          </cell>
          <cell r="P42" t="str">
            <v>104BPE0450</v>
          </cell>
        </row>
        <row r="43">
          <cell r="K43" t="str">
            <v>ECOLÓGICO</v>
          </cell>
          <cell r="L43">
            <v>1</v>
          </cell>
          <cell r="M43" t="str">
            <v>Chapa de Poliéster (PRFV)</v>
          </cell>
          <cell r="N43" t="str">
            <v>ABNT TIPO III</v>
          </cell>
          <cell r="O43">
            <v>1</v>
          </cell>
          <cell r="P43" t="str">
            <v>104BPE0450</v>
          </cell>
        </row>
        <row r="44">
          <cell r="K44" t="str">
            <v>ECOLÓGICO</v>
          </cell>
          <cell r="L44">
            <v>1</v>
          </cell>
          <cell r="M44" t="str">
            <v>Chapa de Poliéster (PRFV)</v>
          </cell>
          <cell r="N44" t="str">
            <v>ABNT TIPO III</v>
          </cell>
          <cell r="O44">
            <v>0.79</v>
          </cell>
          <cell r="P44" t="str">
            <v>104BPE0450</v>
          </cell>
        </row>
        <row r="45">
          <cell r="K45" t="str">
            <v>ECOLÓGICO</v>
          </cell>
          <cell r="L45">
            <v>1</v>
          </cell>
          <cell r="M45" t="str">
            <v>Chapa de Poliéster (PRFV)</v>
          </cell>
          <cell r="N45" t="str">
            <v>ABNT TIPO III</v>
          </cell>
          <cell r="O45">
            <v>0.92</v>
          </cell>
          <cell r="P45" t="str">
            <v>104BPE0450</v>
          </cell>
        </row>
        <row r="46">
          <cell r="K46" t="str">
            <v>ECOLÓGICO</v>
          </cell>
          <cell r="L46">
            <v>1</v>
          </cell>
          <cell r="M46" t="str">
            <v>Chapa de Poliéster (PRFV)</v>
          </cell>
          <cell r="N46" t="str">
            <v>ABNT TIPO III</v>
          </cell>
          <cell r="O46">
            <v>0.92</v>
          </cell>
          <cell r="P46" t="str">
            <v>104BPE0450</v>
          </cell>
        </row>
        <row r="47">
          <cell r="K47" t="str">
            <v>ECOLÓGICO</v>
          </cell>
          <cell r="L47">
            <v>1</v>
          </cell>
          <cell r="M47" t="str">
            <v>Chapa de Poliéster (PRFV)</v>
          </cell>
          <cell r="N47" t="str">
            <v>ABNT TIPO III</v>
          </cell>
          <cell r="O47">
            <v>0.92</v>
          </cell>
          <cell r="P47" t="str">
            <v>104BPE0450</v>
          </cell>
        </row>
        <row r="48">
          <cell r="K48" t="str">
            <v>ECOLÓGICO</v>
          </cell>
          <cell r="L48">
            <v>1</v>
          </cell>
          <cell r="M48" t="str">
            <v>Chapa de Poliéster (PRFV)</v>
          </cell>
          <cell r="N48" t="str">
            <v>ABNT TIPO III</v>
          </cell>
          <cell r="O48">
            <v>1</v>
          </cell>
          <cell r="P48" t="str">
            <v>104BPE0450</v>
          </cell>
        </row>
        <row r="49">
          <cell r="K49" t="str">
            <v>MADEIRA</v>
          </cell>
          <cell r="L49">
            <v>11</v>
          </cell>
          <cell r="M49" t="str">
            <v>Chapa de Poliéster (PRFV)</v>
          </cell>
          <cell r="N49" t="str">
            <v>ABNT TIPO III</v>
          </cell>
          <cell r="O49">
            <v>0.3</v>
          </cell>
          <cell r="P49" t="str">
            <v>104BPE0450</v>
          </cell>
        </row>
        <row r="50">
          <cell r="K50" t="str">
            <v>ECOLÓGICO</v>
          </cell>
          <cell r="L50">
            <v>1</v>
          </cell>
          <cell r="M50" t="str">
            <v>Chapa de Poliéster (PRFV)</v>
          </cell>
          <cell r="N50" t="str">
            <v>ABNT TIPO III</v>
          </cell>
          <cell r="O50">
            <v>0.51</v>
          </cell>
          <cell r="P50" t="str">
            <v>104BPE0450</v>
          </cell>
        </row>
        <row r="51">
          <cell r="K51" t="str">
            <v>ECOLÓGICO</v>
          </cell>
          <cell r="L51">
            <v>1</v>
          </cell>
          <cell r="M51" t="str">
            <v>Chapa de Poliéster (PRFV)</v>
          </cell>
          <cell r="N51" t="str">
            <v>ABNT TIPO III</v>
          </cell>
          <cell r="O51">
            <v>0.79</v>
          </cell>
          <cell r="P51" t="str">
            <v>104BPE0450</v>
          </cell>
        </row>
        <row r="52">
          <cell r="K52" t="str">
            <v>ECOLÓGICO</v>
          </cell>
          <cell r="L52">
            <v>1</v>
          </cell>
          <cell r="M52" t="str">
            <v>Chapa de Poliéster (PRFV)</v>
          </cell>
          <cell r="N52" t="str">
            <v>ABNT TIPO III</v>
          </cell>
          <cell r="O52">
            <v>1</v>
          </cell>
          <cell r="P52" t="str">
            <v>104BPE0450</v>
          </cell>
        </row>
        <row r="53">
          <cell r="K53" t="str">
            <v>ECOLÓGICO</v>
          </cell>
          <cell r="L53">
            <v>1</v>
          </cell>
          <cell r="M53" t="str">
            <v>Chapa de Poliéster (PRFV)</v>
          </cell>
          <cell r="N53" t="str">
            <v>ABNT TIPO III</v>
          </cell>
          <cell r="O53">
            <v>1</v>
          </cell>
          <cell r="P53" t="str">
            <v>104BPE0450</v>
          </cell>
        </row>
        <row r="54">
          <cell r="K54" t="str">
            <v>MADEIRA</v>
          </cell>
          <cell r="L54">
            <v>13</v>
          </cell>
          <cell r="M54" t="str">
            <v>Chapa de Poliéster (PRFV)</v>
          </cell>
          <cell r="N54" t="str">
            <v>ABNT TIPO III</v>
          </cell>
          <cell r="O54">
            <v>0.3</v>
          </cell>
          <cell r="P54" t="str">
            <v>104BPE0450</v>
          </cell>
        </row>
        <row r="55">
          <cell r="K55" t="str">
            <v>ECOLÓGICO</v>
          </cell>
          <cell r="L55">
            <v>1</v>
          </cell>
          <cell r="M55" t="str">
            <v>Chapa de Poliéster (PRFV)</v>
          </cell>
          <cell r="N55" t="str">
            <v>ABNT TIPO III</v>
          </cell>
          <cell r="O55">
            <v>1</v>
          </cell>
          <cell r="P55" t="str">
            <v>104BPE0450</v>
          </cell>
        </row>
        <row r="56">
          <cell r="K56" t="str">
            <v>ECOLÓGICO</v>
          </cell>
          <cell r="L56">
            <v>1</v>
          </cell>
          <cell r="M56" t="str">
            <v>Chapa de Poliéster (PRFV)</v>
          </cell>
          <cell r="N56" t="str">
            <v>ABNT TIPO III</v>
          </cell>
          <cell r="O56">
            <v>0.79</v>
          </cell>
          <cell r="P56" t="str">
            <v>104BPE0450</v>
          </cell>
        </row>
        <row r="57">
          <cell r="K57" t="str">
            <v>ECOLÓGICO</v>
          </cell>
          <cell r="L57">
            <v>1</v>
          </cell>
          <cell r="M57" t="str">
            <v>Chapa de Poliéster (PRFV)</v>
          </cell>
          <cell r="N57" t="str">
            <v>ABNT TIPO III</v>
          </cell>
          <cell r="O57">
            <v>0.79</v>
          </cell>
          <cell r="P57" t="str">
            <v>104BPE0450</v>
          </cell>
        </row>
        <row r="58">
          <cell r="K58" t="str">
            <v>ECOLÓGICO</v>
          </cell>
          <cell r="L58">
            <v>1</v>
          </cell>
          <cell r="M58" t="str">
            <v>Chapa de Poliéster (PRFV)</v>
          </cell>
          <cell r="N58" t="str">
            <v>ABNT TIPO III</v>
          </cell>
          <cell r="O58">
            <v>0.51</v>
          </cell>
          <cell r="P58" t="str">
            <v>104BPE0450</v>
          </cell>
        </row>
        <row r="59">
          <cell r="K59" t="str">
            <v>Perfil C Metálico de aço carbono - NBR 14890</v>
          </cell>
          <cell r="L59">
            <v>2</v>
          </cell>
          <cell r="M59" t="str">
            <v>Chapa de Poliéster (PRFV)</v>
          </cell>
          <cell r="N59" t="str">
            <v>ABNT TIPO III</v>
          </cell>
          <cell r="O59">
            <v>3</v>
          </cell>
          <cell r="P59" t="str">
            <v>104BPE0450</v>
          </cell>
        </row>
        <row r="60">
          <cell r="K60" t="str">
            <v>ECOLÓGICO</v>
          </cell>
          <cell r="L60">
            <v>1</v>
          </cell>
          <cell r="M60" t="str">
            <v>Chapa de Poliéster (PRFV)</v>
          </cell>
          <cell r="N60" t="str">
            <v>ABNT TIPO III</v>
          </cell>
          <cell r="O60">
            <v>1</v>
          </cell>
          <cell r="P60" t="str">
            <v>104BPE0450</v>
          </cell>
        </row>
        <row r="61">
          <cell r="K61" t="str">
            <v>MADEIRA</v>
          </cell>
          <cell r="L61">
            <v>14</v>
          </cell>
          <cell r="M61" t="str">
            <v>Chapa de Poliéster (PRFV)</v>
          </cell>
          <cell r="N61" t="str">
            <v>ABNT TIPO III</v>
          </cell>
          <cell r="O61">
            <v>0.3</v>
          </cell>
          <cell r="P61" t="str">
            <v>104BPE0450</v>
          </cell>
        </row>
        <row r="62">
          <cell r="K62" t="str">
            <v>ECOLÓGICO</v>
          </cell>
          <cell r="L62">
            <v>1</v>
          </cell>
          <cell r="M62" t="str">
            <v>Chapa de Poliéster (PRFV)</v>
          </cell>
          <cell r="N62" t="str">
            <v>ABNT TIPO III</v>
          </cell>
          <cell r="O62">
            <v>0.79</v>
          </cell>
          <cell r="P62" t="str">
            <v>104BPE0450</v>
          </cell>
        </row>
        <row r="63">
          <cell r="K63" t="str">
            <v>ECOLÓGICO</v>
          </cell>
          <cell r="L63">
            <v>1</v>
          </cell>
          <cell r="M63" t="str">
            <v>Chapa de Poliéster (PRFV)</v>
          </cell>
          <cell r="N63" t="str">
            <v>ABNT TIPO III</v>
          </cell>
          <cell r="O63">
            <v>0.79</v>
          </cell>
          <cell r="P63" t="str">
            <v>104BPE0450</v>
          </cell>
        </row>
        <row r="64">
          <cell r="K64" t="str">
            <v>ECOLÓGICO</v>
          </cell>
          <cell r="L64">
            <v>2</v>
          </cell>
          <cell r="M64" t="str">
            <v>Chapa de Poliéster (PRFV)</v>
          </cell>
          <cell r="N64" t="str">
            <v>ABNT TIPO III</v>
          </cell>
          <cell r="O64">
            <v>2.5</v>
          </cell>
          <cell r="P64" t="str">
            <v>104BPE0450</v>
          </cell>
        </row>
        <row r="65">
          <cell r="K65" t="str">
            <v>ECOLÓGICO</v>
          </cell>
          <cell r="L65">
            <v>1</v>
          </cell>
          <cell r="M65" t="str">
            <v>Chapa de Poliéster (PRFV)</v>
          </cell>
          <cell r="N65" t="str">
            <v>ABNT TIPO III</v>
          </cell>
          <cell r="O65">
            <v>0.83</v>
          </cell>
          <cell r="P65" t="str">
            <v>104BPE0450</v>
          </cell>
        </row>
        <row r="66">
          <cell r="K66" t="str">
            <v>ECOLÓGICO</v>
          </cell>
          <cell r="L66">
            <v>1</v>
          </cell>
          <cell r="M66" t="str">
            <v>Chapa de Poliéster (PRFV)</v>
          </cell>
          <cell r="N66" t="str">
            <v>ABNT TIPO III</v>
          </cell>
          <cell r="O66">
            <v>0.43</v>
          </cell>
          <cell r="P66" t="str">
            <v>104BPE0450</v>
          </cell>
        </row>
        <row r="67">
          <cell r="K67" t="str">
            <v>ECOLÓGICO</v>
          </cell>
          <cell r="L67">
            <v>2</v>
          </cell>
          <cell r="M67" t="str">
            <v>Chapa de Poliéster (PRFV)</v>
          </cell>
          <cell r="N67" t="str">
            <v>ABNT TIPO III</v>
          </cell>
          <cell r="O67">
            <v>2.5</v>
          </cell>
          <cell r="P67" t="str">
            <v>104BPE0450</v>
          </cell>
        </row>
        <row r="68">
          <cell r="K68" t="str">
            <v>ECOLÓGICO</v>
          </cell>
          <cell r="L68">
            <v>1</v>
          </cell>
          <cell r="M68" t="str">
            <v>Chapa de Poliéster (PRFV)</v>
          </cell>
          <cell r="N68" t="str">
            <v>ABNT TIPO III</v>
          </cell>
          <cell r="O68">
            <v>0.79</v>
          </cell>
          <cell r="P68" t="str">
            <v>104BPE0450</v>
          </cell>
        </row>
        <row r="69">
          <cell r="K69" t="str">
            <v>ECOLÓGICO</v>
          </cell>
          <cell r="L69">
            <v>1</v>
          </cell>
          <cell r="M69" t="str">
            <v>Chapa de Poliéster (PRFV)</v>
          </cell>
          <cell r="N69" t="str">
            <v>ABNT TIPO III</v>
          </cell>
          <cell r="O69">
            <v>0.79</v>
          </cell>
          <cell r="P69" t="str">
            <v>104BPE0450</v>
          </cell>
        </row>
        <row r="70">
          <cell r="K70" t="str">
            <v>ECOLÓGICO</v>
          </cell>
          <cell r="L70">
            <v>1</v>
          </cell>
          <cell r="M70" t="str">
            <v>Chapa de Poliéster (PRFV)</v>
          </cell>
          <cell r="N70" t="str">
            <v>ABNT TIPO III</v>
          </cell>
          <cell r="O70">
            <v>0.51</v>
          </cell>
          <cell r="P70" t="str">
            <v>104BPE0450</v>
          </cell>
        </row>
        <row r="71">
          <cell r="K71" t="str">
            <v>ECOLÓGICO</v>
          </cell>
          <cell r="L71">
            <v>1</v>
          </cell>
          <cell r="M71" t="str">
            <v>Chapa de Poliéster (PRFV)</v>
          </cell>
          <cell r="N71" t="str">
            <v>ABNT TIPO III</v>
          </cell>
          <cell r="O71">
            <v>0.79</v>
          </cell>
          <cell r="P71" t="str">
            <v>104BPE0450</v>
          </cell>
        </row>
        <row r="72">
          <cell r="K72" t="str">
            <v>ECOLÓGICO</v>
          </cell>
          <cell r="L72">
            <v>1</v>
          </cell>
          <cell r="M72" t="str">
            <v>Chapa de Poliéster (PRFV)</v>
          </cell>
          <cell r="N72" t="str">
            <v>ABNT TIPO III</v>
          </cell>
          <cell r="O72">
            <v>0.79</v>
          </cell>
          <cell r="P72" t="str">
            <v>104BPE0450</v>
          </cell>
        </row>
        <row r="73">
          <cell r="K73" t="str">
            <v>ECOLÓGICO</v>
          </cell>
          <cell r="L73">
            <v>1</v>
          </cell>
          <cell r="M73" t="str">
            <v>Chapa de Poliéster (PRFV)</v>
          </cell>
          <cell r="N73" t="str">
            <v>ABNT TIPO III</v>
          </cell>
          <cell r="O73">
            <v>0.79</v>
          </cell>
          <cell r="P73" t="str">
            <v>104BPE0450</v>
          </cell>
        </row>
        <row r="74">
          <cell r="K74" t="str">
            <v>ECOLÓGICO</v>
          </cell>
          <cell r="L74">
            <v>1</v>
          </cell>
          <cell r="M74" t="str">
            <v>Chapa de Poliéster (PRFV)</v>
          </cell>
          <cell r="N74" t="str">
            <v>ABNT TIPO III</v>
          </cell>
          <cell r="O74">
            <v>1</v>
          </cell>
          <cell r="P74" t="str">
            <v>104BPE0450</v>
          </cell>
        </row>
        <row r="75">
          <cell r="K75" t="str">
            <v>ECOLÓGICO</v>
          </cell>
          <cell r="L75">
            <v>1</v>
          </cell>
          <cell r="M75" t="str">
            <v>Chapa de Poliéster (PRFV)</v>
          </cell>
          <cell r="N75" t="str">
            <v>ABNT TIPO III</v>
          </cell>
          <cell r="O75">
            <v>0.79</v>
          </cell>
          <cell r="P75" t="str">
            <v>104BPE0450</v>
          </cell>
        </row>
        <row r="76">
          <cell r="K76" t="str">
            <v>ECOLÓGICO</v>
          </cell>
          <cell r="L76">
            <v>1</v>
          </cell>
          <cell r="M76" t="str">
            <v>Chapa de Poliéster (PRFV)</v>
          </cell>
          <cell r="N76" t="str">
            <v>ABNT TIPO III</v>
          </cell>
          <cell r="O76">
            <v>1</v>
          </cell>
          <cell r="P76" t="str">
            <v>104BPE0450</v>
          </cell>
        </row>
        <row r="77">
          <cell r="K77" t="str">
            <v>Perfil C Metálico de aço carbono - NBR 14890</v>
          </cell>
          <cell r="L77">
            <v>2</v>
          </cell>
          <cell r="M77" t="str">
            <v>Chapa de Poliéster (PRFV)</v>
          </cell>
          <cell r="N77" t="str">
            <v>ABNT TIPO III</v>
          </cell>
          <cell r="O77">
            <v>5.25</v>
          </cell>
          <cell r="P77" t="str">
            <v>104BPE0450</v>
          </cell>
        </row>
        <row r="78">
          <cell r="K78" t="str">
            <v>Perfil C Metálico de aço carbono - NBR 14890</v>
          </cell>
          <cell r="L78">
            <v>2</v>
          </cell>
          <cell r="M78" t="str">
            <v>Chapa de Poliéster (PRFV)</v>
          </cell>
          <cell r="N78" t="str">
            <v>ABNT TIPO III</v>
          </cell>
          <cell r="O78">
            <v>5.25</v>
          </cell>
          <cell r="P78" t="str">
            <v>104BPE0450</v>
          </cell>
        </row>
        <row r="79">
          <cell r="K79" t="str">
            <v>MADEIRA</v>
          </cell>
          <cell r="L79">
            <v>20</v>
          </cell>
          <cell r="M79" t="str">
            <v>Chapa de Poliéster (PRFV)</v>
          </cell>
          <cell r="N79" t="str">
            <v>ABNT TIPO III</v>
          </cell>
          <cell r="O79">
            <v>0.3</v>
          </cell>
          <cell r="P79" t="str">
            <v>104BPE0450</v>
          </cell>
        </row>
        <row r="80">
          <cell r="K80" t="str">
            <v>ECOLÓGICO</v>
          </cell>
          <cell r="L80">
            <v>1</v>
          </cell>
          <cell r="M80" t="str">
            <v>Chapa de Poliéster (PRFV)</v>
          </cell>
          <cell r="N80" t="str">
            <v>ABNT TIPO III</v>
          </cell>
          <cell r="O80">
            <v>0.51</v>
          </cell>
          <cell r="P80" t="str">
            <v>104BPE0450</v>
          </cell>
        </row>
        <row r="81">
          <cell r="K81" t="str">
            <v>ECOLÓGICO</v>
          </cell>
          <cell r="L81">
            <v>1</v>
          </cell>
          <cell r="M81" t="str">
            <v>Chapa de Poliéster (PRFV)</v>
          </cell>
          <cell r="N81" t="str">
            <v>ABNT TIPO III</v>
          </cell>
          <cell r="O81">
            <v>0.79</v>
          </cell>
          <cell r="P81" t="str">
            <v>104BPE0450</v>
          </cell>
        </row>
        <row r="82">
          <cell r="K82" t="str">
            <v>ECOLÓGICO</v>
          </cell>
          <cell r="L82">
            <v>1</v>
          </cell>
          <cell r="M82" t="str">
            <v>Chapa de Poliéster (PRFV)</v>
          </cell>
          <cell r="N82" t="str">
            <v>ABNT TIPO III</v>
          </cell>
          <cell r="O82">
            <v>1</v>
          </cell>
          <cell r="P82" t="str">
            <v>104BPE0450</v>
          </cell>
        </row>
        <row r="83">
          <cell r="K83" t="str">
            <v>ECOLÓGICO</v>
          </cell>
          <cell r="L83">
            <v>1</v>
          </cell>
          <cell r="M83" t="str">
            <v>Chapa de Poliéster (PRFV)</v>
          </cell>
          <cell r="N83" t="str">
            <v>ABNT TIPO III</v>
          </cell>
          <cell r="O83">
            <v>0.79</v>
          </cell>
          <cell r="P83" t="str">
            <v>104BPE0450</v>
          </cell>
        </row>
        <row r="84">
          <cell r="K84" t="str">
            <v>ECOLÓGICO</v>
          </cell>
          <cell r="L84">
            <v>1</v>
          </cell>
          <cell r="M84" t="str">
            <v>Chapa de Poliéster (PRFV)</v>
          </cell>
          <cell r="N84" t="str">
            <v>ABNT TIPO III</v>
          </cell>
          <cell r="O84">
            <v>0.79</v>
          </cell>
          <cell r="P84" t="str">
            <v>104BPE0450</v>
          </cell>
        </row>
        <row r="85">
          <cell r="K85" t="str">
            <v>ECOLÓGICO</v>
          </cell>
          <cell r="L85">
            <v>1</v>
          </cell>
          <cell r="M85" t="str">
            <v>Chapa de Poliéster (PRFV)</v>
          </cell>
          <cell r="N85" t="str">
            <v>ABNT TIPO III</v>
          </cell>
          <cell r="O85">
            <v>0.79</v>
          </cell>
          <cell r="P85" t="str">
            <v>104BPE0450</v>
          </cell>
        </row>
        <row r="86">
          <cell r="K86" t="str">
            <v>ECOLÓGICO</v>
          </cell>
          <cell r="L86">
            <v>1</v>
          </cell>
          <cell r="M86" t="str">
            <v>Chapa de Poliéster (PRFV)</v>
          </cell>
          <cell r="N86" t="str">
            <v>ABNT TIPO III</v>
          </cell>
          <cell r="O86">
            <v>1</v>
          </cell>
          <cell r="P86" t="str">
            <v>104BPE0450</v>
          </cell>
        </row>
        <row r="87">
          <cell r="K87" t="str">
            <v>MADEIRA</v>
          </cell>
          <cell r="L87">
            <v>21</v>
          </cell>
          <cell r="M87" t="str">
            <v>Chapa de Poliéster (PRFV)</v>
          </cell>
          <cell r="N87" t="str">
            <v>ABNT TIPO III</v>
          </cell>
          <cell r="O87">
            <v>0.3</v>
          </cell>
          <cell r="P87" t="str">
            <v>104BPE0450</v>
          </cell>
        </row>
        <row r="88">
          <cell r="K88" t="str">
            <v>ECOLÓGICO</v>
          </cell>
          <cell r="L88">
            <v>1</v>
          </cell>
          <cell r="M88" t="str">
            <v>Chapa de Poliéster (PRFV)</v>
          </cell>
          <cell r="N88" t="str">
            <v>ABNT TIPO III</v>
          </cell>
          <cell r="O88">
            <v>0.51</v>
          </cell>
          <cell r="P88" t="str">
            <v>104BPE0450</v>
          </cell>
        </row>
        <row r="89">
          <cell r="K89" t="str">
            <v>ECOLÓGICO</v>
          </cell>
          <cell r="L89">
            <v>1</v>
          </cell>
          <cell r="M89" t="str">
            <v>Chapa de Poliéster (PRFV)</v>
          </cell>
          <cell r="N89" t="str">
            <v>ABNT TIPO III</v>
          </cell>
          <cell r="O89">
            <v>0.79</v>
          </cell>
          <cell r="P89" t="str">
            <v>104BPE0450</v>
          </cell>
        </row>
        <row r="90">
          <cell r="K90" t="str">
            <v>ECOLÓGICO</v>
          </cell>
          <cell r="L90">
            <v>1</v>
          </cell>
          <cell r="M90" t="str">
            <v>Chapa de Poliéster (PRFV)</v>
          </cell>
          <cell r="N90" t="str">
            <v>ABNT TIPO III</v>
          </cell>
          <cell r="O90">
            <v>1</v>
          </cell>
          <cell r="P90" t="str">
            <v>104BPE0450</v>
          </cell>
        </row>
        <row r="91">
          <cell r="K91" t="str">
            <v>ECOLÓGICO</v>
          </cell>
          <cell r="L91">
            <v>1</v>
          </cell>
          <cell r="M91" t="str">
            <v>Chapa de Poliéster (PRFV)</v>
          </cell>
          <cell r="N91" t="str">
            <v>ABNT TIPO III</v>
          </cell>
          <cell r="O91">
            <v>0.79</v>
          </cell>
          <cell r="P91" t="str">
            <v>104BPE0450</v>
          </cell>
        </row>
        <row r="92">
          <cell r="K92" t="str">
            <v>ECOLÓGICO</v>
          </cell>
          <cell r="L92">
            <v>1</v>
          </cell>
          <cell r="M92" t="str">
            <v>Chapa de Poliéster (PRFV)</v>
          </cell>
          <cell r="N92" t="str">
            <v>ABNT TIPO III</v>
          </cell>
          <cell r="O92">
            <v>0.79</v>
          </cell>
          <cell r="P92" t="str">
            <v>104BPE0450</v>
          </cell>
        </row>
        <row r="93">
          <cell r="K93" t="str">
            <v>ECOLÓGICO</v>
          </cell>
          <cell r="L93">
            <v>1</v>
          </cell>
          <cell r="M93" t="str">
            <v>Chapa de Poliéster (PRFV)</v>
          </cell>
          <cell r="N93" t="str">
            <v>ABNT TIPO III</v>
          </cell>
          <cell r="O93">
            <v>0.79</v>
          </cell>
          <cell r="P93" t="str">
            <v>104BPE0450</v>
          </cell>
        </row>
        <row r="94">
          <cell r="K94" t="str">
            <v>Perfil C Metálico de aço carbono - NBR 14890</v>
          </cell>
          <cell r="L94">
            <v>2</v>
          </cell>
          <cell r="M94" t="str">
            <v>Chapa de Poliéster (PRFV)</v>
          </cell>
          <cell r="N94" t="str">
            <v>ABNT TIPO III</v>
          </cell>
          <cell r="O94">
            <v>8</v>
          </cell>
          <cell r="P94" t="str">
            <v>104BPE0450</v>
          </cell>
        </row>
        <row r="95">
          <cell r="K95" t="str">
            <v>Perfil C Metálico de aço carbono - NBR 14890</v>
          </cell>
          <cell r="L95">
            <v>2</v>
          </cell>
          <cell r="M95" t="str">
            <v>Chapa de Poliéster (PRFV)</v>
          </cell>
          <cell r="N95" t="str">
            <v>ABNT TIPO III</v>
          </cell>
          <cell r="O95">
            <v>8</v>
          </cell>
          <cell r="P95" t="str">
            <v>104BPE0450</v>
          </cell>
        </row>
        <row r="96">
          <cell r="K96" t="str">
            <v>Perfil C Metálico de aço carbono - NBR 14890</v>
          </cell>
          <cell r="L96">
            <v>2</v>
          </cell>
          <cell r="M96" t="str">
            <v>Chapa de Poliéster (PRFV)</v>
          </cell>
          <cell r="N96" t="str">
            <v>ABNT TIPO III</v>
          </cell>
          <cell r="O96">
            <v>8</v>
          </cell>
          <cell r="P96" t="str">
            <v>104BPE0450</v>
          </cell>
        </row>
        <row r="97">
          <cell r="K97" t="str">
            <v>SEMI-PÓRTICO</v>
          </cell>
          <cell r="L97">
            <v>1</v>
          </cell>
          <cell r="M97" t="str">
            <v>Chapa de Poliéster (PRFV)</v>
          </cell>
          <cell r="N97" t="str">
            <v>ABNT TIPO III</v>
          </cell>
          <cell r="O97">
            <v>9</v>
          </cell>
          <cell r="P97" t="str">
            <v>104BPE0450</v>
          </cell>
        </row>
        <row r="98">
          <cell r="K98" t="str">
            <v>ECOLÓGICO</v>
          </cell>
          <cell r="L98">
            <v>1</v>
          </cell>
          <cell r="M98" t="str">
            <v>Chapa de Poliéster (PRFV)</v>
          </cell>
          <cell r="N98" t="str">
            <v>ABNT TIPO III</v>
          </cell>
          <cell r="O98">
            <v>0.51</v>
          </cell>
          <cell r="P98" t="str">
            <v>104BPE0450</v>
          </cell>
        </row>
        <row r="99">
          <cell r="K99" t="str">
            <v>ECOLÓGICO</v>
          </cell>
          <cell r="L99">
            <v>1</v>
          </cell>
          <cell r="M99" t="str">
            <v>Chapa de Poliéster (PRFV)</v>
          </cell>
          <cell r="N99" t="str">
            <v>ABNT TIPO III</v>
          </cell>
          <cell r="O99">
            <v>0.79</v>
          </cell>
          <cell r="P99" t="str">
            <v>104BPE0450</v>
          </cell>
        </row>
        <row r="100">
          <cell r="K100" t="str">
            <v>ECOLÓGICO</v>
          </cell>
          <cell r="L100">
            <v>1</v>
          </cell>
          <cell r="M100" t="str">
            <v>Chapa de Poliéster (PRFV)</v>
          </cell>
          <cell r="N100" t="str">
            <v>ABNT TIPO III</v>
          </cell>
          <cell r="O100">
            <v>1</v>
          </cell>
          <cell r="P100" t="str">
            <v>104BPE0450</v>
          </cell>
        </row>
        <row r="101">
          <cell r="K101" t="str">
            <v>ECOLÓGICO</v>
          </cell>
          <cell r="L101">
            <v>1</v>
          </cell>
          <cell r="M101" t="str">
            <v>Chapa de Poliéster (PRFV)</v>
          </cell>
          <cell r="N101" t="str">
            <v>ABNT TIPO III</v>
          </cell>
          <cell r="O101">
            <v>0.79</v>
          </cell>
          <cell r="P101" t="str">
            <v>104BPE0450</v>
          </cell>
        </row>
        <row r="102">
          <cell r="K102" t="str">
            <v>ECOLÓGICO</v>
          </cell>
          <cell r="L102">
            <v>1</v>
          </cell>
          <cell r="M102" t="str">
            <v>Chapa de Poliéster (PRFV)</v>
          </cell>
          <cell r="N102" t="str">
            <v>ABNT TIPO III</v>
          </cell>
          <cell r="O102">
            <v>0.79</v>
          </cell>
          <cell r="P102" t="str">
            <v>104BPE0450</v>
          </cell>
        </row>
        <row r="103">
          <cell r="K103" t="str">
            <v>ECOLÓGICO</v>
          </cell>
          <cell r="L103">
            <v>1</v>
          </cell>
          <cell r="M103" t="str">
            <v>Chapa de Poliéster (PRFV)</v>
          </cell>
          <cell r="N103" t="str">
            <v>ABNT TIPO III</v>
          </cell>
          <cell r="O103">
            <v>1</v>
          </cell>
          <cell r="P103" t="str">
            <v>104BPE0450</v>
          </cell>
        </row>
        <row r="104">
          <cell r="K104" t="str">
            <v>Perfil C Metálico de aço carbono - NBR 14890</v>
          </cell>
          <cell r="L104">
            <v>2</v>
          </cell>
          <cell r="M104" t="str">
            <v>Chapa de Poliéster (PRFV)</v>
          </cell>
          <cell r="N104" t="str">
            <v>ABNT TIPO III</v>
          </cell>
          <cell r="O104">
            <v>3</v>
          </cell>
          <cell r="P104" t="str">
            <v>104BPE0450</v>
          </cell>
        </row>
        <row r="105">
          <cell r="K105" t="str">
            <v>ECOLÓGICO</v>
          </cell>
          <cell r="L105">
            <v>1</v>
          </cell>
          <cell r="M105" t="str">
            <v>Chapa de Poliéster (PRFV)</v>
          </cell>
          <cell r="N105" t="str">
            <v>ABNT TIPO III</v>
          </cell>
          <cell r="O105">
            <v>0.79</v>
          </cell>
          <cell r="P105" t="str">
            <v>104BPE0450</v>
          </cell>
        </row>
        <row r="106">
          <cell r="K106" t="str">
            <v>Perfil C Metálico de aço carbono - NBR 14890</v>
          </cell>
          <cell r="L106">
            <v>2</v>
          </cell>
          <cell r="M106" t="str">
            <v>Chapa de Poliéster (PRFV)</v>
          </cell>
          <cell r="N106" t="str">
            <v>ABNT TIPO III</v>
          </cell>
          <cell r="O106">
            <v>7</v>
          </cell>
          <cell r="P106" t="str">
            <v>104BPE0450</v>
          </cell>
        </row>
        <row r="107">
          <cell r="K107" t="str">
            <v>ECOLÓGICO</v>
          </cell>
          <cell r="L107">
            <v>1</v>
          </cell>
          <cell r="M107" t="str">
            <v>Chapa de Poliéster (PRFV)</v>
          </cell>
          <cell r="N107" t="str">
            <v>ABNT TIPO III</v>
          </cell>
          <cell r="O107">
            <v>0.51</v>
          </cell>
          <cell r="P107" t="str">
            <v>104BPE0450</v>
          </cell>
        </row>
        <row r="108">
          <cell r="K108" t="str">
            <v>ECOLÓGICO</v>
          </cell>
          <cell r="L108">
            <v>1</v>
          </cell>
          <cell r="M108" t="str">
            <v>Chapa de Poliéster (PRFV)</v>
          </cell>
          <cell r="N108" t="str">
            <v>ABNT TIPO III</v>
          </cell>
          <cell r="O108">
            <v>0.43</v>
          </cell>
          <cell r="P108" t="str">
            <v>104BPE0450</v>
          </cell>
        </row>
        <row r="109">
          <cell r="K109" t="str">
            <v>Perfil C Metálico de aço carbono - NBR 14890</v>
          </cell>
          <cell r="L109">
            <v>2</v>
          </cell>
          <cell r="M109" t="str">
            <v>Chapa de Poliéster (PRFV)</v>
          </cell>
          <cell r="N109" t="str">
            <v>ABNT TIPO III</v>
          </cell>
          <cell r="O109">
            <v>3</v>
          </cell>
          <cell r="P109" t="str">
            <v>104BPE0450</v>
          </cell>
        </row>
        <row r="110">
          <cell r="K110" t="str">
            <v>Perfil C Metálico de aço carbono - NBR 14890</v>
          </cell>
          <cell r="L110">
            <v>2</v>
          </cell>
          <cell r="M110" t="str">
            <v>Chapa de Poliéster (PRFV)</v>
          </cell>
          <cell r="N110" t="str">
            <v>ABNT TIPO III</v>
          </cell>
          <cell r="O110">
            <v>3</v>
          </cell>
          <cell r="P110" t="str">
            <v>104BPE0450</v>
          </cell>
        </row>
        <row r="111">
          <cell r="K111" t="str">
            <v>ECOLÓGICO</v>
          </cell>
          <cell r="L111">
            <v>1</v>
          </cell>
          <cell r="M111" t="str">
            <v>Chapa de Poliéster (PRFV)</v>
          </cell>
          <cell r="N111" t="str">
            <v>ABNT TIPO III</v>
          </cell>
          <cell r="O111">
            <v>0.79</v>
          </cell>
          <cell r="P111" t="str">
            <v>104BPE0450</v>
          </cell>
        </row>
        <row r="112">
          <cell r="K112" t="str">
            <v>Perfil C Metálico de aço carbono - NBR 14890</v>
          </cell>
          <cell r="L112">
            <v>2</v>
          </cell>
          <cell r="M112" t="str">
            <v>Chapa de Poliéster (PRFV)</v>
          </cell>
          <cell r="N112" t="str">
            <v>ABNT TIPO III</v>
          </cell>
          <cell r="O112">
            <v>3</v>
          </cell>
          <cell r="P112" t="str">
            <v>104BPE0450</v>
          </cell>
        </row>
        <row r="113">
          <cell r="K113" t="str">
            <v>Perfil C Metálico de aço carbono - NBR 14890</v>
          </cell>
          <cell r="L113">
            <v>2</v>
          </cell>
          <cell r="M113" t="str">
            <v>Chapa de Poliéster (PRFV)</v>
          </cell>
          <cell r="N113" t="str">
            <v>ABNT TIPO III</v>
          </cell>
          <cell r="O113">
            <v>3</v>
          </cell>
          <cell r="P113" t="str">
            <v>104BPE0450</v>
          </cell>
        </row>
        <row r="114">
          <cell r="K114" t="str">
            <v>SEMI-PÓRTICO</v>
          </cell>
          <cell r="L114">
            <v>1</v>
          </cell>
          <cell r="M114" t="str">
            <v>Chapa de Poliéster (PRFV)</v>
          </cell>
          <cell r="N114" t="str">
            <v>ABNT TIPO X</v>
          </cell>
          <cell r="O114">
            <v>9</v>
          </cell>
          <cell r="P114" t="str">
            <v>104BPE0450</v>
          </cell>
        </row>
        <row r="115">
          <cell r="K115" t="str">
            <v>ECOLÓGICO</v>
          </cell>
          <cell r="L115">
            <v>1</v>
          </cell>
          <cell r="M115" t="str">
            <v>Chapa de Poliéster (PRFV)</v>
          </cell>
          <cell r="N115" t="str">
            <v>ABNT TIPO III</v>
          </cell>
          <cell r="O115">
            <v>0.51</v>
          </cell>
          <cell r="P115" t="str">
            <v>104BPE0450</v>
          </cell>
        </row>
        <row r="116">
          <cell r="K116" t="str">
            <v>ECOLÓGICO</v>
          </cell>
          <cell r="L116">
            <v>1</v>
          </cell>
          <cell r="M116" t="str">
            <v>Chapa de Poliéster (PRFV)</v>
          </cell>
          <cell r="N116" t="str">
            <v>ABNT TIPO III</v>
          </cell>
          <cell r="O116">
            <v>1</v>
          </cell>
          <cell r="P116" t="str">
            <v>104BPE0450</v>
          </cell>
        </row>
        <row r="117">
          <cell r="K117" t="str">
            <v>Perfil C Metálico de aço carbono - NBR 14890</v>
          </cell>
          <cell r="L117">
            <v>2</v>
          </cell>
          <cell r="M117" t="str">
            <v>Chapa de Poliéster (PRFV)</v>
          </cell>
          <cell r="N117" t="str">
            <v>ABNT TIPO III</v>
          </cell>
          <cell r="O117">
            <v>4.5</v>
          </cell>
          <cell r="P117" t="str">
            <v>104BPE0450</v>
          </cell>
        </row>
        <row r="118">
          <cell r="K118" t="str">
            <v>ECOLÓGICO</v>
          </cell>
          <cell r="L118">
            <v>1</v>
          </cell>
          <cell r="M118" t="str">
            <v>Chapa de Poliéster (PRFV)</v>
          </cell>
          <cell r="N118" t="str">
            <v>ABNT TIPO III</v>
          </cell>
          <cell r="O118">
            <v>0.3</v>
          </cell>
          <cell r="P118" t="str">
            <v>104BPE0450</v>
          </cell>
        </row>
        <row r="119">
          <cell r="K119" t="str">
            <v>ECOLÓGICO</v>
          </cell>
          <cell r="L119">
            <v>1</v>
          </cell>
          <cell r="M119" t="str">
            <v>Chapa de Poliéster (PRFV)</v>
          </cell>
          <cell r="N119" t="str">
            <v>ABNT TIPO III</v>
          </cell>
          <cell r="O119">
            <v>0.3</v>
          </cell>
          <cell r="P119" t="str">
            <v>104BPE0450</v>
          </cell>
        </row>
        <row r="120">
          <cell r="K120" t="str">
            <v>ECOLÓGICO</v>
          </cell>
          <cell r="L120">
            <v>1</v>
          </cell>
          <cell r="M120" t="str">
            <v>Chapa de Poliéster (PRFV)</v>
          </cell>
          <cell r="N120" t="str">
            <v>ABNT TIPO III</v>
          </cell>
          <cell r="O120">
            <v>0.3</v>
          </cell>
          <cell r="P120" t="str">
            <v>104BPE0450</v>
          </cell>
        </row>
        <row r="121">
          <cell r="K121" t="str">
            <v>ECOLÓGICO</v>
          </cell>
          <cell r="L121">
            <v>1</v>
          </cell>
          <cell r="M121" t="str">
            <v>Chapa de Poliéster (PRFV)</v>
          </cell>
          <cell r="N121" t="str">
            <v>ABNT TIPO III</v>
          </cell>
          <cell r="O121">
            <v>0.3</v>
          </cell>
          <cell r="P121" t="str">
            <v>104BPE0450</v>
          </cell>
        </row>
        <row r="122">
          <cell r="K122" t="str">
            <v>Perfil C Metálico de aço carbono - NBR 14890</v>
          </cell>
          <cell r="L122">
            <v>2</v>
          </cell>
          <cell r="M122" t="str">
            <v>Chapa de Poliéster (PRFV)</v>
          </cell>
          <cell r="N122" t="str">
            <v>ABNT TIPO III</v>
          </cell>
          <cell r="O122">
            <v>4.5</v>
          </cell>
          <cell r="P122" t="str">
            <v>104BPE0450</v>
          </cell>
        </row>
        <row r="123">
          <cell r="K123" t="str">
            <v>ECOLÓGICO</v>
          </cell>
          <cell r="L123">
            <v>1</v>
          </cell>
          <cell r="M123" t="str">
            <v>Chapa de Poliéster (PRFV)</v>
          </cell>
          <cell r="N123" t="str">
            <v>ABNT TIPO III</v>
          </cell>
          <cell r="O123">
            <v>1</v>
          </cell>
          <cell r="P123" t="str">
            <v>104BPE0450</v>
          </cell>
        </row>
        <row r="124">
          <cell r="K124" t="str">
            <v>ECOLÓGICO</v>
          </cell>
          <cell r="L124">
            <v>1</v>
          </cell>
          <cell r="M124" t="str">
            <v>Chapa de Poliéster (PRFV)</v>
          </cell>
          <cell r="N124" t="str">
            <v>ABNT TIPO III</v>
          </cell>
          <cell r="O124">
            <v>0.79</v>
          </cell>
          <cell r="P124" t="str">
            <v>104BPE0450</v>
          </cell>
        </row>
        <row r="125">
          <cell r="K125" t="str">
            <v>ECOLÓGICO</v>
          </cell>
          <cell r="L125">
            <v>1</v>
          </cell>
          <cell r="M125" t="str">
            <v>Chapa de Poliéster (PRFV)</v>
          </cell>
          <cell r="N125" t="str">
            <v>ABNT TIPO III</v>
          </cell>
          <cell r="O125">
            <v>0.79</v>
          </cell>
          <cell r="P125" t="str">
            <v>104BPE0450</v>
          </cell>
        </row>
        <row r="126">
          <cell r="K126" t="str">
            <v>ECOLÓGICO</v>
          </cell>
          <cell r="L126">
            <v>1</v>
          </cell>
          <cell r="M126" t="str">
            <v>Chapa de Poliéster (PRFV)</v>
          </cell>
          <cell r="N126" t="str">
            <v>ABNT TIPO III</v>
          </cell>
          <cell r="O126">
            <v>0.51</v>
          </cell>
          <cell r="P126" t="str">
            <v>104BPE0450</v>
          </cell>
        </row>
        <row r="127">
          <cell r="K127" t="str">
            <v>ECOLÓGICO</v>
          </cell>
          <cell r="L127">
            <v>1</v>
          </cell>
          <cell r="M127" t="str">
            <v>Chapa de Poliéster (PRFV)</v>
          </cell>
          <cell r="N127" t="str">
            <v>ABNT TIPO III</v>
          </cell>
          <cell r="O127">
            <v>1</v>
          </cell>
          <cell r="P127" t="str">
            <v>104BPE0450</v>
          </cell>
        </row>
        <row r="128">
          <cell r="K128" t="str">
            <v>ECOLÓGICO</v>
          </cell>
          <cell r="L128">
            <v>1</v>
          </cell>
          <cell r="M128" t="str">
            <v>Chapa de Poliéster (PRFV)</v>
          </cell>
          <cell r="N128" t="str">
            <v>ABNT TIPO III</v>
          </cell>
          <cell r="O128">
            <v>1</v>
          </cell>
          <cell r="P128" t="str">
            <v>104BPE0450</v>
          </cell>
        </row>
        <row r="129">
          <cell r="K129" t="str">
            <v>ECOLÓGICO</v>
          </cell>
          <cell r="L129">
            <v>1</v>
          </cell>
          <cell r="M129" t="str">
            <v>Chapa de Poliéster (PRFV)</v>
          </cell>
          <cell r="N129" t="str">
            <v>ABNT TIPO III</v>
          </cell>
          <cell r="O129">
            <v>0.79</v>
          </cell>
          <cell r="P129" t="str">
            <v>104BPE0450</v>
          </cell>
        </row>
        <row r="130">
          <cell r="K130" t="str">
            <v>Perfil C Metálico de aço carbono - NBR 14890</v>
          </cell>
          <cell r="L130">
            <v>2</v>
          </cell>
          <cell r="M130" t="str">
            <v>Chapa de Poliéster (PRFV)</v>
          </cell>
          <cell r="N130" t="str">
            <v>ABNT TIPO III</v>
          </cell>
          <cell r="O130">
            <v>4.5</v>
          </cell>
          <cell r="P130" t="str">
            <v>104BPE0450</v>
          </cell>
        </row>
        <row r="131">
          <cell r="K131" t="str">
            <v>Perfil C Metálico de aço carbono - NBR 14890</v>
          </cell>
          <cell r="L131">
            <v>2</v>
          </cell>
          <cell r="M131" t="str">
            <v>Chapa de Poliéster (PRFV)</v>
          </cell>
          <cell r="N131" t="str">
            <v>ABNT TIPO III</v>
          </cell>
          <cell r="O131">
            <v>4.5</v>
          </cell>
          <cell r="P131" t="str">
            <v>104BPE0450</v>
          </cell>
        </row>
        <row r="132">
          <cell r="K132" t="str">
            <v>ECOLÓGICO</v>
          </cell>
          <cell r="L132">
            <v>1</v>
          </cell>
          <cell r="M132" t="str">
            <v>Chapa de Poliéster (PRFV)</v>
          </cell>
          <cell r="N132" t="str">
            <v>ABNT TIPO III</v>
          </cell>
          <cell r="O132">
            <v>0.79</v>
          </cell>
          <cell r="P132" t="str">
            <v>104BPE0450</v>
          </cell>
        </row>
        <row r="133">
          <cell r="K133" t="str">
            <v>ECOLÓGICO</v>
          </cell>
          <cell r="L133">
            <v>1</v>
          </cell>
          <cell r="M133" t="str">
            <v>Chapa de Poliéster (PRFV)</v>
          </cell>
          <cell r="N133" t="str">
            <v>ABNT TIPO III</v>
          </cell>
          <cell r="O133">
            <v>0.79</v>
          </cell>
          <cell r="P133" t="str">
            <v>104BPE0450</v>
          </cell>
        </row>
        <row r="134">
          <cell r="K134" t="str">
            <v>ECOLÓGICO</v>
          </cell>
          <cell r="L134">
            <v>1</v>
          </cell>
          <cell r="M134" t="str">
            <v>Chapa de Poliéster (PRFV)</v>
          </cell>
          <cell r="N134" t="str">
            <v>ABNT TIPO III</v>
          </cell>
          <cell r="O134">
            <v>0.51</v>
          </cell>
          <cell r="P134" t="str">
            <v>104BPE0450</v>
          </cell>
        </row>
        <row r="135">
          <cell r="K135" t="str">
            <v>Perfil C Metálico de aço carbono - NBR 14890</v>
          </cell>
          <cell r="L135">
            <v>2</v>
          </cell>
          <cell r="M135" t="str">
            <v>Chapa de Poliéster (PRFV)</v>
          </cell>
          <cell r="N135" t="str">
            <v>ABNT TIPO III</v>
          </cell>
          <cell r="O135">
            <v>3</v>
          </cell>
          <cell r="P135" t="str">
            <v>104BPE0450</v>
          </cell>
        </row>
        <row r="136">
          <cell r="K136" t="str">
            <v>ECOLÓGICO</v>
          </cell>
          <cell r="L136">
            <v>1</v>
          </cell>
          <cell r="M136" t="str">
            <v>Chapa de Poliéster (PRFV)</v>
          </cell>
          <cell r="N136" t="str">
            <v>ABNT TIPO III</v>
          </cell>
          <cell r="O136">
            <v>0.79</v>
          </cell>
          <cell r="P136" t="str">
            <v>104BPE0450</v>
          </cell>
        </row>
        <row r="137">
          <cell r="K137" t="str">
            <v>ECOLÓGICO</v>
          </cell>
          <cell r="L137">
            <v>1</v>
          </cell>
          <cell r="M137" t="str">
            <v>Chapa de Poliéster (PRFV)</v>
          </cell>
          <cell r="N137" t="str">
            <v>ABNT TIPO III</v>
          </cell>
          <cell r="O137">
            <v>0.79</v>
          </cell>
          <cell r="P137" t="str">
            <v>104BPE0450</v>
          </cell>
        </row>
        <row r="138">
          <cell r="K138" t="str">
            <v>Perfil C Metálico de aço carbono - NBR 14890</v>
          </cell>
          <cell r="L138">
            <v>2</v>
          </cell>
          <cell r="M138" t="str">
            <v>Chapa de Poliéster (PRFV)</v>
          </cell>
          <cell r="N138" t="str">
            <v>ABNT TIPO III</v>
          </cell>
          <cell r="O138">
            <v>3</v>
          </cell>
          <cell r="P138" t="str">
            <v>104BPE0450</v>
          </cell>
        </row>
        <row r="139">
          <cell r="K139" t="str">
            <v>Perfil C Metálico de aço carbono - NBR 14890</v>
          </cell>
          <cell r="L139">
            <v>2</v>
          </cell>
          <cell r="M139" t="str">
            <v>Chapa de Poliéster (PRFV)</v>
          </cell>
          <cell r="N139" t="str">
            <v>ABNT TIPO III</v>
          </cell>
          <cell r="O139">
            <v>3</v>
          </cell>
          <cell r="P139" t="str">
            <v>104BPE0450</v>
          </cell>
        </row>
        <row r="140">
          <cell r="K140" t="str">
            <v>Perfil C Metálico de aço carbono - NBR 14890</v>
          </cell>
          <cell r="L140">
            <v>2</v>
          </cell>
          <cell r="M140" t="str">
            <v>Chapa de Poliéster (PRFV)</v>
          </cell>
          <cell r="N140" t="str">
            <v>ABNT TIPO III</v>
          </cell>
          <cell r="O140">
            <v>3</v>
          </cell>
          <cell r="P140" t="str">
            <v>104BPE0450</v>
          </cell>
        </row>
        <row r="141">
          <cell r="K141" t="str">
            <v>Perfil C Metálico de aço carbono - NBR 14890</v>
          </cell>
          <cell r="L141">
            <v>2</v>
          </cell>
          <cell r="M141" t="str">
            <v>Chapa de Poliéster (PRFV)</v>
          </cell>
          <cell r="N141" t="str">
            <v>ABNT TIPO III</v>
          </cell>
          <cell r="O141">
            <v>5.25</v>
          </cell>
          <cell r="P141" t="str">
            <v>104BPE0450</v>
          </cell>
        </row>
        <row r="142">
          <cell r="K142" t="str">
            <v>ECOLÓGICO</v>
          </cell>
          <cell r="L142">
            <v>1</v>
          </cell>
          <cell r="M142" t="str">
            <v>Chapa de Poliéster (PRFV)</v>
          </cell>
          <cell r="N142" t="str">
            <v>ABNT TIPO III</v>
          </cell>
          <cell r="O142">
            <v>0.51</v>
          </cell>
          <cell r="P142" t="str">
            <v>104BPE0450</v>
          </cell>
        </row>
        <row r="143">
          <cell r="K143" t="str">
            <v>SEMI-PÓRTICO</v>
          </cell>
          <cell r="L143">
            <v>1</v>
          </cell>
          <cell r="M143" t="str">
            <v>Chapa de Poliéster (PRFV)</v>
          </cell>
          <cell r="N143" t="str">
            <v>ABNT TIPO X</v>
          </cell>
          <cell r="O143">
            <v>10</v>
          </cell>
          <cell r="P143" t="str">
            <v>104BPE0450</v>
          </cell>
        </row>
        <row r="144">
          <cell r="K144" t="str">
            <v>ECOLÓGICO</v>
          </cell>
          <cell r="L144">
            <v>1</v>
          </cell>
          <cell r="M144" t="str">
            <v>Chapa de Poliéster (PRFV)</v>
          </cell>
          <cell r="N144" t="str">
            <v>ABNT TIPO III</v>
          </cell>
          <cell r="O144">
            <v>0.79</v>
          </cell>
          <cell r="P144" t="str">
            <v>104BPE0450</v>
          </cell>
        </row>
        <row r="145">
          <cell r="K145" t="str">
            <v>ECOLÓGICO</v>
          </cell>
          <cell r="L145">
            <v>1</v>
          </cell>
          <cell r="M145" t="str">
            <v>Chapa de Poliéster (PRFV)</v>
          </cell>
          <cell r="N145" t="str">
            <v>ABNT TIPO III</v>
          </cell>
          <cell r="O145">
            <v>0.79</v>
          </cell>
          <cell r="P145" t="str">
            <v>104BPE0450</v>
          </cell>
        </row>
        <row r="146">
          <cell r="K146" t="str">
            <v>ECOLÓGICO</v>
          </cell>
          <cell r="L146">
            <v>1</v>
          </cell>
          <cell r="M146" t="str">
            <v>Chapa de Poliéster (PRFV)</v>
          </cell>
          <cell r="N146" t="str">
            <v>ABNT TIPO III</v>
          </cell>
          <cell r="O146">
            <v>1</v>
          </cell>
          <cell r="P146" t="str">
            <v>104BPE0450</v>
          </cell>
        </row>
        <row r="147">
          <cell r="K147" t="str">
            <v>Perfil C Metálico de aço carbono - NBR 14890</v>
          </cell>
          <cell r="L147">
            <v>1</v>
          </cell>
          <cell r="M147" t="str">
            <v>Chapa de Poliéster (PRFV)</v>
          </cell>
          <cell r="N147" t="str">
            <v>ABNT TIPO X</v>
          </cell>
          <cell r="O147">
            <v>5.25</v>
          </cell>
          <cell r="P147" t="str">
            <v>104BPE0450</v>
          </cell>
        </row>
        <row r="148">
          <cell r="K148" t="str">
            <v>Perfil C Metálico de aço carbono - NBR 14890</v>
          </cell>
          <cell r="L148">
            <v>2</v>
          </cell>
          <cell r="M148" t="str">
            <v>Chapa de Poliéster (PRFV)</v>
          </cell>
          <cell r="N148" t="str">
            <v>ABNT TIPO III</v>
          </cell>
          <cell r="O148">
            <v>5.25</v>
          </cell>
          <cell r="P148" t="str">
            <v>104BPE0450</v>
          </cell>
        </row>
        <row r="149">
          <cell r="K149" t="str">
            <v>ECOLÓGICO</v>
          </cell>
          <cell r="L149">
            <v>1</v>
          </cell>
          <cell r="M149" t="str">
            <v>Chapa de Poliéster (PRFV)</v>
          </cell>
          <cell r="N149" t="str">
            <v>ABNT TIPO III</v>
          </cell>
          <cell r="O149">
            <v>0.79</v>
          </cell>
          <cell r="P149" t="str">
            <v>104BPE0450</v>
          </cell>
        </row>
        <row r="150">
          <cell r="K150" t="str">
            <v>ECOLÓGICO</v>
          </cell>
          <cell r="L150">
            <v>1</v>
          </cell>
          <cell r="M150" t="str">
            <v>Chapa de Poliéster (PRFV)</v>
          </cell>
          <cell r="N150" t="str">
            <v>ABNT TIPO III</v>
          </cell>
          <cell r="O150">
            <v>0.78500000000000003</v>
          </cell>
          <cell r="P150" t="str">
            <v>104BPE0450</v>
          </cell>
        </row>
        <row r="151">
          <cell r="K151" t="str">
            <v>Perfil C Metálico de aço carbono - NBR 14890</v>
          </cell>
          <cell r="L151">
            <v>2</v>
          </cell>
          <cell r="M151" t="str">
            <v>Chapa de Poliéster (PRFV)</v>
          </cell>
          <cell r="N151" t="str">
            <v>ABNT TIPO III</v>
          </cell>
          <cell r="O151">
            <v>5.25</v>
          </cell>
          <cell r="P151" t="str">
            <v>104BPE0450</v>
          </cell>
        </row>
        <row r="152">
          <cell r="K152" t="str">
            <v>ECOLÓGICO</v>
          </cell>
          <cell r="L152">
            <v>1</v>
          </cell>
          <cell r="M152" t="str">
            <v>Chapa de Poliéster (PRFV)</v>
          </cell>
          <cell r="N152" t="str">
            <v>ABNT TIPO III</v>
          </cell>
          <cell r="O152">
            <v>0.83</v>
          </cell>
          <cell r="P152" t="str">
            <v>104BPE0450</v>
          </cell>
        </row>
        <row r="153">
          <cell r="K153" t="str">
            <v>ECOLÓGICO</v>
          </cell>
          <cell r="L153">
            <v>1</v>
          </cell>
          <cell r="M153" t="str">
            <v>Chapa de Poliéster (PRFV)</v>
          </cell>
          <cell r="N153" t="str">
            <v>ABNT TIPO III</v>
          </cell>
          <cell r="O153">
            <v>0.43</v>
          </cell>
          <cell r="P153" t="str">
            <v>104BPE0450</v>
          </cell>
        </row>
        <row r="154">
          <cell r="K154" t="str">
            <v>ECOLÓGICO</v>
          </cell>
          <cell r="L154">
            <v>1</v>
          </cell>
          <cell r="M154" t="str">
            <v>Chapa de Poliéster (PRFV)</v>
          </cell>
          <cell r="N154" t="str">
            <v>ABNT TIPO III</v>
          </cell>
          <cell r="O154">
            <v>0.43</v>
          </cell>
          <cell r="P154" t="str">
            <v>104BPE0450</v>
          </cell>
        </row>
        <row r="155">
          <cell r="K155" t="str">
            <v>Perfil C Metálico de aço carbono - NBR 14890</v>
          </cell>
          <cell r="L155">
            <v>2</v>
          </cell>
          <cell r="M155" t="str">
            <v>Chapa de Poliéster (PRFV)</v>
          </cell>
          <cell r="N155" t="str">
            <v>ABNT TIPO X</v>
          </cell>
          <cell r="O155">
            <v>5.25</v>
          </cell>
          <cell r="P155" t="str">
            <v>104BPE0450</v>
          </cell>
        </row>
        <row r="156">
          <cell r="K156" t="str">
            <v>ECOLÓGICO</v>
          </cell>
          <cell r="L156">
            <v>1</v>
          </cell>
          <cell r="M156" t="str">
            <v>Chapa de Poliéster (PRFV)</v>
          </cell>
          <cell r="N156" t="str">
            <v>ABNT TIPO X</v>
          </cell>
          <cell r="O156">
            <v>1</v>
          </cell>
          <cell r="P156" t="str">
            <v>104BPE0470</v>
          </cell>
        </row>
        <row r="157">
          <cell r="K157" t="str">
            <v>Perfil C Metálico de aço carbono - NBR 14890</v>
          </cell>
          <cell r="L157">
            <v>2</v>
          </cell>
          <cell r="M157" t="str">
            <v>Chapa de Poliéster (PRFV)</v>
          </cell>
          <cell r="N157" t="str">
            <v>ABNT TIPO III</v>
          </cell>
          <cell r="O157">
            <v>5.25</v>
          </cell>
          <cell r="P157" t="str">
            <v>104BPE0470</v>
          </cell>
        </row>
        <row r="158">
          <cell r="K158" t="str">
            <v>SEMI-PÓRTICO</v>
          </cell>
          <cell r="L158">
            <v>1</v>
          </cell>
          <cell r="M158" t="str">
            <v>Chapa de Poliéster (PRFV)</v>
          </cell>
          <cell r="N158" t="str">
            <v>ABNT TIPO III</v>
          </cell>
          <cell r="O158">
            <v>9</v>
          </cell>
          <cell r="P158" t="str">
            <v>104BPE0470</v>
          </cell>
        </row>
        <row r="159">
          <cell r="K159" t="str">
            <v>ECOLÓGICO</v>
          </cell>
          <cell r="L159">
            <v>1</v>
          </cell>
          <cell r="M159" t="str">
            <v>Chapa de Poliéster (PRFV)</v>
          </cell>
          <cell r="N159" t="str">
            <v>ABNT TIPO III</v>
          </cell>
          <cell r="O159">
            <v>0.79</v>
          </cell>
          <cell r="P159" t="str">
            <v>104BPE0470</v>
          </cell>
        </row>
        <row r="160">
          <cell r="K160" t="str">
            <v>ECOLÓGICO</v>
          </cell>
          <cell r="L160">
            <v>1</v>
          </cell>
          <cell r="M160" t="str">
            <v>Chapa de Poliéster (PRFV)</v>
          </cell>
          <cell r="N160" t="str">
            <v>ABNT TIPO III</v>
          </cell>
          <cell r="O160">
            <v>0.78500000000000003</v>
          </cell>
          <cell r="P160" t="str">
            <v>104BPE0470</v>
          </cell>
        </row>
        <row r="161">
          <cell r="K161" t="str">
            <v>ECOLÓGICO</v>
          </cell>
          <cell r="L161">
            <v>1</v>
          </cell>
          <cell r="M161" t="str">
            <v>Chapa de Poliéster (PRFV)</v>
          </cell>
          <cell r="N161" t="str">
            <v>ABNT TIPO III</v>
          </cell>
          <cell r="O161">
            <v>1</v>
          </cell>
          <cell r="P161" t="str">
            <v>104BPE0470</v>
          </cell>
        </row>
        <row r="162">
          <cell r="K162" t="str">
            <v>ECOLÓGICO</v>
          </cell>
          <cell r="L162">
            <v>1</v>
          </cell>
          <cell r="M162" t="str">
            <v>Chapa de Poliéster (PRFV)</v>
          </cell>
          <cell r="N162" t="str">
            <v>ABNT TIPO III</v>
          </cell>
          <cell r="O162">
            <v>0.79</v>
          </cell>
          <cell r="P162" t="str">
            <v>104BPE0470</v>
          </cell>
        </row>
        <row r="163">
          <cell r="K163" t="str">
            <v>ECOLÓGICO</v>
          </cell>
          <cell r="L163">
            <v>1</v>
          </cell>
          <cell r="M163" t="str">
            <v>Chapa de Poliéster (PRFV)</v>
          </cell>
          <cell r="N163" t="str">
            <v>ABNT TIPO III</v>
          </cell>
          <cell r="O163">
            <v>1</v>
          </cell>
          <cell r="P163" t="str">
            <v>104BPE0470</v>
          </cell>
        </row>
        <row r="164">
          <cell r="K164" t="str">
            <v>Perfil C Metálico de aço carbono - NBR 14890</v>
          </cell>
          <cell r="L164">
            <v>2</v>
          </cell>
          <cell r="M164" t="str">
            <v>Chapa de Poliéster (PRFV)</v>
          </cell>
          <cell r="N164" t="str">
            <v>ABNT TIPO III</v>
          </cell>
          <cell r="O164">
            <v>3</v>
          </cell>
          <cell r="P164" t="str">
            <v>104BPE0470</v>
          </cell>
        </row>
        <row r="165">
          <cell r="K165" t="str">
            <v>Perfil C Metálico de aço carbono - NBR 14890</v>
          </cell>
          <cell r="L165">
            <v>2</v>
          </cell>
          <cell r="M165" t="str">
            <v>Chapa de Poliéster (PRFV)</v>
          </cell>
          <cell r="N165" t="str">
            <v>ABNT TIPO III</v>
          </cell>
          <cell r="O165">
            <v>3</v>
          </cell>
          <cell r="P165" t="str">
            <v>104BPE0470</v>
          </cell>
        </row>
        <row r="166">
          <cell r="K166" t="str">
            <v>ECOLÓGICO</v>
          </cell>
          <cell r="L166">
            <v>1</v>
          </cell>
          <cell r="M166" t="str">
            <v>Chapa de Poliéster (PRFV)</v>
          </cell>
          <cell r="N166" t="str">
            <v>ABNT TIPO III</v>
          </cell>
          <cell r="O166">
            <v>0.51</v>
          </cell>
          <cell r="P166" t="str">
            <v>104BPE0470</v>
          </cell>
        </row>
        <row r="167">
          <cell r="K167" t="str">
            <v>Perfil C Metálico de aço carbono - NBR 14890</v>
          </cell>
          <cell r="L167">
            <v>2</v>
          </cell>
          <cell r="M167" t="str">
            <v>Chapa de Poliéster (PRFV)</v>
          </cell>
          <cell r="N167" t="str">
            <v>ABNT TIPO III</v>
          </cell>
          <cell r="O167">
            <v>3</v>
          </cell>
          <cell r="P167" t="str">
            <v>104BPE0470</v>
          </cell>
        </row>
        <row r="168">
          <cell r="K168" t="str">
            <v>Perfil C Metálico de aço carbono - NBR 14890</v>
          </cell>
          <cell r="L168">
            <v>2</v>
          </cell>
          <cell r="M168" t="str">
            <v>Chapa de Poliéster (PRFV)</v>
          </cell>
          <cell r="N168" t="str">
            <v>ABNT TIPO III</v>
          </cell>
          <cell r="O168">
            <v>3</v>
          </cell>
          <cell r="P168" t="str">
            <v>104BPE0470</v>
          </cell>
        </row>
        <row r="169">
          <cell r="K169" t="str">
            <v>Perfil C Metálico de aço carbono - NBR 14890</v>
          </cell>
          <cell r="L169">
            <v>2</v>
          </cell>
          <cell r="M169" t="str">
            <v>Chapa de Poliéster (PRFV)</v>
          </cell>
          <cell r="N169" t="str">
            <v>ABNT TIPO III</v>
          </cell>
          <cell r="O169">
            <v>4.5</v>
          </cell>
          <cell r="P169" t="str">
            <v>104BPE0470</v>
          </cell>
        </row>
        <row r="170">
          <cell r="K170" t="str">
            <v>ECOLÓGICO</v>
          </cell>
          <cell r="L170">
            <v>1</v>
          </cell>
          <cell r="M170" t="str">
            <v>Chapa de Poliéster (PRFV)</v>
          </cell>
          <cell r="N170" t="str">
            <v>ABNT TIPO III</v>
          </cell>
          <cell r="O170">
            <v>0.79</v>
          </cell>
          <cell r="P170" t="str">
            <v>104BPE0470</v>
          </cell>
        </row>
        <row r="171">
          <cell r="K171" t="str">
            <v>ECOLÓGICO</v>
          </cell>
          <cell r="L171">
            <v>1</v>
          </cell>
          <cell r="M171" t="str">
            <v>Chapa de Poliéster (PRFV)</v>
          </cell>
          <cell r="N171" t="str">
            <v>ABNT TIPO III</v>
          </cell>
          <cell r="O171">
            <v>0.79</v>
          </cell>
          <cell r="P171" t="str">
            <v>104BPE0470</v>
          </cell>
        </row>
        <row r="172">
          <cell r="K172" t="str">
            <v>Perfil C Metálico de aço carbono - NBR 14890</v>
          </cell>
          <cell r="L172">
            <v>2</v>
          </cell>
          <cell r="M172" t="str">
            <v>Chapa de Poliéster (PRFV)</v>
          </cell>
          <cell r="N172" t="str">
            <v>ABNT TIPO III</v>
          </cell>
          <cell r="O172">
            <v>5.25</v>
          </cell>
          <cell r="P172" t="str">
            <v>104BPE0470</v>
          </cell>
        </row>
        <row r="173">
          <cell r="K173" t="str">
            <v>ECOLÓGICO</v>
          </cell>
          <cell r="L173">
            <v>1</v>
          </cell>
          <cell r="M173" t="str">
            <v>Chapa de Poliéster (PRFV)</v>
          </cell>
          <cell r="N173" t="str">
            <v>ABNT TIPO III</v>
          </cell>
          <cell r="O173">
            <v>0.79</v>
          </cell>
          <cell r="P173" t="str">
            <v>104BPE0470</v>
          </cell>
        </row>
        <row r="174">
          <cell r="K174" t="str">
            <v>ECOLÓGICO</v>
          </cell>
          <cell r="L174">
            <v>2</v>
          </cell>
          <cell r="M174" t="str">
            <v>Chapa de Poliéster (PRFV)</v>
          </cell>
          <cell r="N174" t="str">
            <v>ABNT TIPO III</v>
          </cell>
          <cell r="O174">
            <v>2.5</v>
          </cell>
          <cell r="P174" t="str">
            <v>104BPE0470</v>
          </cell>
        </row>
        <row r="175">
          <cell r="K175" t="str">
            <v>ECOLÓGICO</v>
          </cell>
          <cell r="L175">
            <v>1</v>
          </cell>
          <cell r="M175" t="str">
            <v>Chapa de Poliéster (PRFV)</v>
          </cell>
          <cell r="N175" t="str">
            <v>ABNT TIPO III</v>
          </cell>
          <cell r="O175">
            <v>1</v>
          </cell>
          <cell r="P175" t="str">
            <v>104BPE0470</v>
          </cell>
        </row>
        <row r="176">
          <cell r="K176" t="str">
            <v>ECOLÓGICO</v>
          </cell>
          <cell r="L176">
            <v>1</v>
          </cell>
          <cell r="M176" t="str">
            <v>Chapa de Poliéster (PRFV)</v>
          </cell>
          <cell r="N176" t="str">
            <v>ABNT TIPO III</v>
          </cell>
          <cell r="O176">
            <v>1</v>
          </cell>
          <cell r="P176" t="str">
            <v>104BPE0470</v>
          </cell>
        </row>
        <row r="177">
          <cell r="K177" t="str">
            <v>ECOLÓGICO</v>
          </cell>
          <cell r="L177">
            <v>2</v>
          </cell>
          <cell r="M177" t="str">
            <v>Chapa de Poliéster (PRFV)</v>
          </cell>
          <cell r="N177" t="str">
            <v>ABNT TIPO III</v>
          </cell>
          <cell r="O177">
            <v>2.5</v>
          </cell>
          <cell r="P177" t="str">
            <v>104BPE0470</v>
          </cell>
        </row>
        <row r="178">
          <cell r="K178" t="str">
            <v>Perfil C Metálico de aço carbono - NBR 14890</v>
          </cell>
          <cell r="L178">
            <v>2</v>
          </cell>
          <cell r="M178" t="str">
            <v>Chapa de Poliéster (PRFV)</v>
          </cell>
          <cell r="N178" t="str">
            <v>ABNT TIPO III</v>
          </cell>
          <cell r="O178">
            <v>5.25</v>
          </cell>
          <cell r="P178" t="str">
            <v>104BPE0470</v>
          </cell>
        </row>
        <row r="179">
          <cell r="K179" t="str">
            <v>ECOLÓGICO</v>
          </cell>
          <cell r="L179">
            <v>1</v>
          </cell>
          <cell r="M179" t="str">
            <v>Chapa de Poliéster (PRFV)</v>
          </cell>
          <cell r="N179" t="str">
            <v>ABNT TIPO III</v>
          </cell>
          <cell r="O179">
            <v>0.83</v>
          </cell>
          <cell r="P179" t="str">
            <v>104BPE0470</v>
          </cell>
        </row>
        <row r="180">
          <cell r="K180" t="str">
            <v>ECOLÓGICO</v>
          </cell>
          <cell r="L180">
            <v>1</v>
          </cell>
          <cell r="M180" t="str">
            <v>Chapa de Poliéster (PRFV)</v>
          </cell>
          <cell r="N180" t="str">
            <v>ABNT TIPO III</v>
          </cell>
          <cell r="O180">
            <v>0.79</v>
          </cell>
          <cell r="P180" t="str">
            <v>104BPE0470</v>
          </cell>
        </row>
        <row r="181">
          <cell r="K181" t="str">
            <v>Perfil C Metálico de aço carbono - NBR 14890</v>
          </cell>
          <cell r="L181">
            <v>2</v>
          </cell>
          <cell r="M181" t="str">
            <v>Chapa de Poliéster (PRFV)</v>
          </cell>
          <cell r="N181" t="str">
            <v>ABNT TIPO III</v>
          </cell>
          <cell r="O181">
            <v>4.5</v>
          </cell>
          <cell r="P181" t="str">
            <v>104BPE0470</v>
          </cell>
        </row>
        <row r="182">
          <cell r="K182" t="str">
            <v>ECOLÓGICO</v>
          </cell>
          <cell r="L182">
            <v>1</v>
          </cell>
          <cell r="M182" t="str">
            <v>Chapa de Poliéster (PRFV)</v>
          </cell>
          <cell r="N182" t="str">
            <v>ABNT TIPO III</v>
          </cell>
          <cell r="O182">
            <v>0.79</v>
          </cell>
          <cell r="P182" t="str">
            <v>104BPE0470</v>
          </cell>
        </row>
        <row r="183">
          <cell r="K183" t="str">
            <v>ECOLÓGICO</v>
          </cell>
          <cell r="L183">
            <v>1</v>
          </cell>
          <cell r="M183" t="str">
            <v>Chapa de Poliéster (PRFV)</v>
          </cell>
          <cell r="N183" t="str">
            <v>ABNT TIPO III</v>
          </cell>
          <cell r="O183">
            <v>1</v>
          </cell>
          <cell r="P183" t="str">
            <v>104BPE0470</v>
          </cell>
        </row>
        <row r="184">
          <cell r="K184" t="str">
            <v>ECOLÓGICO</v>
          </cell>
          <cell r="L184">
            <v>1</v>
          </cell>
          <cell r="M184" t="str">
            <v>Chapa de Poliéster (PRFV)</v>
          </cell>
          <cell r="N184" t="str">
            <v>ABNT TIPO III</v>
          </cell>
          <cell r="O184">
            <v>1</v>
          </cell>
          <cell r="P184" t="str">
            <v>104BPE0470</v>
          </cell>
        </row>
        <row r="185">
          <cell r="K185" t="str">
            <v>ECOLÓGICO</v>
          </cell>
          <cell r="L185">
            <v>1</v>
          </cell>
          <cell r="M185" t="str">
            <v>Chapa de Poliéster (PRFV)</v>
          </cell>
          <cell r="N185" t="str">
            <v>ABNT TIPO III</v>
          </cell>
          <cell r="O185">
            <v>0.51</v>
          </cell>
          <cell r="P185" t="str">
            <v>104BPE0470</v>
          </cell>
        </row>
        <row r="186">
          <cell r="K186" t="str">
            <v>ECOLÓGICO</v>
          </cell>
          <cell r="L186">
            <v>1</v>
          </cell>
          <cell r="M186" t="str">
            <v>Chapa de Poliéster (PRFV)</v>
          </cell>
          <cell r="N186" t="str">
            <v>ABNT TIPO III</v>
          </cell>
          <cell r="O186">
            <v>1</v>
          </cell>
          <cell r="P186" t="str">
            <v>104BPE0470</v>
          </cell>
        </row>
        <row r="187">
          <cell r="K187" t="str">
            <v>ECOLÓGICO</v>
          </cell>
          <cell r="L187">
            <v>1</v>
          </cell>
          <cell r="M187" t="str">
            <v>Chapa de Poliéster (PRFV)</v>
          </cell>
          <cell r="N187" t="str">
            <v>ABNT TIPO III</v>
          </cell>
          <cell r="O187">
            <v>1</v>
          </cell>
          <cell r="P187" t="str">
            <v>104BPE0470</v>
          </cell>
        </row>
        <row r="188">
          <cell r="K188" t="str">
            <v>ECOLÓGICO</v>
          </cell>
          <cell r="L188">
            <v>1</v>
          </cell>
          <cell r="M188" t="str">
            <v>Chapa de Poliéster (PRFV)</v>
          </cell>
          <cell r="N188" t="str">
            <v>ABNT TIPO III</v>
          </cell>
          <cell r="O188">
            <v>0.79</v>
          </cell>
          <cell r="P188" t="str">
            <v>104BPE0470</v>
          </cell>
        </row>
        <row r="189">
          <cell r="K189" t="str">
            <v>ECOLÓGICO</v>
          </cell>
          <cell r="L189">
            <v>1</v>
          </cell>
          <cell r="M189" t="str">
            <v>Chapa de Poliéster (PRFV)</v>
          </cell>
          <cell r="N189" t="str">
            <v>ABNT TIPO III</v>
          </cell>
          <cell r="O189">
            <v>0.79</v>
          </cell>
          <cell r="P189" t="str">
            <v>104BPE0470</v>
          </cell>
        </row>
        <row r="190">
          <cell r="K190" t="str">
            <v>ECOLÓGICO</v>
          </cell>
          <cell r="L190">
            <v>1</v>
          </cell>
          <cell r="M190" t="str">
            <v>Chapa de Poliéster (PRFV)</v>
          </cell>
          <cell r="N190" t="str">
            <v>ABNT TIPO III</v>
          </cell>
          <cell r="O190">
            <v>0.79</v>
          </cell>
          <cell r="P190" t="str">
            <v>104BPE0470</v>
          </cell>
        </row>
        <row r="191">
          <cell r="K191" t="str">
            <v>ECOLÓGICO</v>
          </cell>
          <cell r="L191">
            <v>1</v>
          </cell>
          <cell r="M191" t="str">
            <v>Chapa de Poliéster (PRFV)</v>
          </cell>
          <cell r="N191" t="str">
            <v>ABNT TIPO III</v>
          </cell>
          <cell r="O191">
            <v>1</v>
          </cell>
          <cell r="P191" t="str">
            <v>104BPE0470</v>
          </cell>
        </row>
        <row r="192">
          <cell r="K192" t="str">
            <v>ECOLÓGICO</v>
          </cell>
          <cell r="L192">
            <v>1</v>
          </cell>
          <cell r="M192" t="str">
            <v>Chapa de Poliéster (PRFV)</v>
          </cell>
          <cell r="N192" t="str">
            <v>ABNT TIPO III</v>
          </cell>
          <cell r="O192">
            <v>1</v>
          </cell>
          <cell r="P192" t="str">
            <v>104BPE0470</v>
          </cell>
        </row>
        <row r="193">
          <cell r="K193" t="str">
            <v>ECOLÓGICO</v>
          </cell>
          <cell r="L193">
            <v>1</v>
          </cell>
          <cell r="M193" t="str">
            <v>Chapa de Poliéster (PRFV)</v>
          </cell>
          <cell r="N193" t="str">
            <v>ABNT TIPO III</v>
          </cell>
          <cell r="O193">
            <v>0.79</v>
          </cell>
          <cell r="P193" t="str">
            <v>104BPE0470</v>
          </cell>
        </row>
        <row r="194">
          <cell r="K194" t="str">
            <v>PÓRTICO</v>
          </cell>
          <cell r="L194">
            <v>1</v>
          </cell>
          <cell r="M194" t="str">
            <v>Chapa de Poliéster (PRFV)</v>
          </cell>
          <cell r="N194" t="str">
            <v>ABNT TIPO III</v>
          </cell>
          <cell r="O194">
            <v>8</v>
          </cell>
          <cell r="P194" t="str">
            <v>104BPE0470</v>
          </cell>
        </row>
        <row r="195">
          <cell r="M195" t="str">
            <v>Chapa de Poliéster (PRFV)</v>
          </cell>
          <cell r="N195" t="str">
            <v>ABNT TIPO III</v>
          </cell>
          <cell r="O195">
            <v>8</v>
          </cell>
          <cell r="P195" t="str">
            <v>104BPE0470</v>
          </cell>
        </row>
        <row r="196">
          <cell r="M196" t="str">
            <v>Chapa de Poliéster (PRFV)</v>
          </cell>
          <cell r="N196" t="str">
            <v>ABNT TIPO III</v>
          </cell>
          <cell r="O196">
            <v>8</v>
          </cell>
          <cell r="P196" t="str">
            <v>104BPE0470</v>
          </cell>
        </row>
        <row r="197">
          <cell r="M197" t="str">
            <v>Chapa de Poliéster (PRFV)</v>
          </cell>
          <cell r="N197" t="str">
            <v>ABNT TIPO III</v>
          </cell>
          <cell r="O197">
            <v>8</v>
          </cell>
          <cell r="P197" t="str">
            <v>104BPE0470</v>
          </cell>
        </row>
        <row r="198">
          <cell r="K198" t="str">
            <v>ECOLÓGICO</v>
          </cell>
          <cell r="L198">
            <v>1</v>
          </cell>
          <cell r="M198" t="str">
            <v>Chapa de Poliéster (PRFV)</v>
          </cell>
          <cell r="N198" t="str">
            <v>ABNT TIPO III</v>
          </cell>
          <cell r="O198">
            <v>1</v>
          </cell>
          <cell r="P198" t="str">
            <v>104BPE0470</v>
          </cell>
        </row>
        <row r="199">
          <cell r="K199" t="str">
            <v>ECOLÓGICO</v>
          </cell>
          <cell r="L199">
            <v>1</v>
          </cell>
          <cell r="M199" t="str">
            <v>Chapa de Poliéster (PRFV)</v>
          </cell>
          <cell r="N199" t="str">
            <v>ABNT TIPO III</v>
          </cell>
          <cell r="O199">
            <v>1</v>
          </cell>
          <cell r="P199" t="str">
            <v>104BPE0470</v>
          </cell>
        </row>
        <row r="200">
          <cell r="K200" t="str">
            <v>ECOLÓGICO</v>
          </cell>
          <cell r="L200">
            <v>1</v>
          </cell>
          <cell r="M200" t="str">
            <v>Chapa de Poliéster (PRFV)</v>
          </cell>
          <cell r="N200" t="str">
            <v>ABNT TIPO III</v>
          </cell>
          <cell r="O200">
            <v>1</v>
          </cell>
          <cell r="P200" t="str">
            <v>104BPE0470</v>
          </cell>
        </row>
        <row r="201">
          <cell r="K201" t="str">
            <v>ECOLÓGICO</v>
          </cell>
          <cell r="L201">
            <v>1</v>
          </cell>
          <cell r="M201" t="str">
            <v>Chapa de Poliéster (PRFV)</v>
          </cell>
          <cell r="N201" t="str">
            <v>ABNT TIPO III</v>
          </cell>
          <cell r="O201">
            <v>1</v>
          </cell>
          <cell r="P201" t="str">
            <v>104BPE0470</v>
          </cell>
        </row>
        <row r="202">
          <cell r="K202" t="str">
            <v>ECOLÓGICO</v>
          </cell>
          <cell r="L202">
            <v>1</v>
          </cell>
          <cell r="M202" t="str">
            <v>Chapa de Poliéster (PRFV)</v>
          </cell>
          <cell r="N202" t="str">
            <v>ABNT TIPO III</v>
          </cell>
          <cell r="O202">
            <v>0.79</v>
          </cell>
          <cell r="P202" t="str">
            <v>104BPE0470</v>
          </cell>
        </row>
        <row r="203">
          <cell r="K203" t="str">
            <v>ECOLÓGICO</v>
          </cell>
          <cell r="L203">
            <v>1</v>
          </cell>
          <cell r="M203" t="str">
            <v>Chapa de Poliéster (PRFV)</v>
          </cell>
          <cell r="N203" t="str">
            <v>ABNT TIPO III</v>
          </cell>
          <cell r="O203">
            <v>1</v>
          </cell>
          <cell r="P203" t="str">
            <v>104BPE0470</v>
          </cell>
        </row>
        <row r="204">
          <cell r="K204" t="str">
            <v>ECOLÓGICO</v>
          </cell>
          <cell r="L204">
            <v>1</v>
          </cell>
          <cell r="M204" t="str">
            <v>Chapa de Poliéster (PRFV)</v>
          </cell>
          <cell r="N204" t="str">
            <v>ABNT TIPO III</v>
          </cell>
          <cell r="O204">
            <v>1.75</v>
          </cell>
          <cell r="P204" t="str">
            <v>104BPE0470</v>
          </cell>
        </row>
        <row r="205">
          <cell r="K205" t="str">
            <v>ECOLÓGICO</v>
          </cell>
          <cell r="L205">
            <v>1</v>
          </cell>
          <cell r="M205" t="str">
            <v>Chapa de Poliéster (PRFV)</v>
          </cell>
          <cell r="N205" t="str">
            <v>ABNT TIPO III</v>
          </cell>
          <cell r="O205">
            <v>1</v>
          </cell>
          <cell r="P205" t="str">
            <v>104BPE0470</v>
          </cell>
        </row>
        <row r="206">
          <cell r="K206" t="str">
            <v>ECOLÓGICO</v>
          </cell>
          <cell r="L206">
            <v>1</v>
          </cell>
          <cell r="M206" t="str">
            <v>Chapa de Poliéster (PRFV)</v>
          </cell>
          <cell r="N206" t="str">
            <v>ABNT TIPO III</v>
          </cell>
          <cell r="O206">
            <v>1</v>
          </cell>
          <cell r="P206" t="str">
            <v>104BPE0470</v>
          </cell>
        </row>
        <row r="207">
          <cell r="K207" t="str">
            <v>ECOLÓGICO</v>
          </cell>
          <cell r="L207">
            <v>1</v>
          </cell>
          <cell r="M207" t="str">
            <v>Chapa de Poliéster (PRFV)</v>
          </cell>
          <cell r="N207" t="str">
            <v>ABNT TIPO III</v>
          </cell>
          <cell r="O207">
            <v>1</v>
          </cell>
          <cell r="P207" t="str">
            <v>104BPE0470</v>
          </cell>
        </row>
        <row r="208">
          <cell r="K208" t="str">
            <v>Perfil C Metálico de aço carbono - NBR 14890</v>
          </cell>
          <cell r="L208">
            <v>2</v>
          </cell>
          <cell r="M208" t="str">
            <v>Chapa de Poliéster (PRFV)</v>
          </cell>
          <cell r="N208" t="str">
            <v>ABNT TIPO III</v>
          </cell>
          <cell r="O208">
            <v>5.25</v>
          </cell>
          <cell r="P208" t="str">
            <v>104BPE0470</v>
          </cell>
        </row>
        <row r="209">
          <cell r="K209" t="str">
            <v>ECOLÓGICO</v>
          </cell>
          <cell r="L209">
            <v>1</v>
          </cell>
          <cell r="M209" t="str">
            <v>Chapa de Poliéster (PRFV)</v>
          </cell>
          <cell r="N209" t="str">
            <v>ABNT TIPO III</v>
          </cell>
          <cell r="O209">
            <v>0.79</v>
          </cell>
          <cell r="P209" t="str">
            <v>104BPE0470</v>
          </cell>
        </row>
        <row r="210">
          <cell r="K210" t="str">
            <v>ECOLÓGICO</v>
          </cell>
          <cell r="L210">
            <v>1</v>
          </cell>
          <cell r="M210" t="str">
            <v>Chapa de Poliéster (PRFV)</v>
          </cell>
          <cell r="N210" t="str">
            <v>ABNT TIPO III</v>
          </cell>
          <cell r="O210">
            <v>0.79</v>
          </cell>
          <cell r="P210" t="str">
            <v>104BPE0470</v>
          </cell>
        </row>
        <row r="211">
          <cell r="K211" t="str">
            <v>ECOLÓGICO</v>
          </cell>
          <cell r="L211">
            <v>1</v>
          </cell>
          <cell r="M211" t="str">
            <v>Chapa de Poliéster (PRFV)</v>
          </cell>
          <cell r="N211" t="str">
            <v>ABNT TIPO III</v>
          </cell>
          <cell r="O211">
            <v>0.43</v>
          </cell>
          <cell r="P211" t="str">
            <v>104BPE0470</v>
          </cell>
        </row>
        <row r="212">
          <cell r="K212" t="str">
            <v>ECOLÓGICO</v>
          </cell>
          <cell r="L212">
            <v>1</v>
          </cell>
          <cell r="M212" t="str">
            <v>Chapa de Poliéster (PRFV)</v>
          </cell>
          <cell r="N212" t="str">
            <v>ABNT TIPO III</v>
          </cell>
          <cell r="O212">
            <v>0.79</v>
          </cell>
          <cell r="P212" t="str">
            <v>104BPE0470</v>
          </cell>
        </row>
        <row r="213">
          <cell r="K213" t="str">
            <v>ECOLÓGICO</v>
          </cell>
          <cell r="L213">
            <v>1</v>
          </cell>
          <cell r="M213" t="str">
            <v>Chapa de Poliéster (PRFV)</v>
          </cell>
          <cell r="N213" t="str">
            <v>ABNT TIPO III</v>
          </cell>
          <cell r="O213">
            <v>0.79</v>
          </cell>
          <cell r="P213" t="str">
            <v>104BPE0470</v>
          </cell>
        </row>
        <row r="214">
          <cell r="K214" t="str">
            <v>ECOLÓGICO</v>
          </cell>
          <cell r="L214">
            <v>1</v>
          </cell>
          <cell r="M214" t="str">
            <v>Chapa de Poliéster (PRFV)</v>
          </cell>
          <cell r="N214" t="str">
            <v>ABNT TIPO III</v>
          </cell>
          <cell r="O214">
            <v>0.43</v>
          </cell>
          <cell r="P214" t="str">
            <v>104BPE0470</v>
          </cell>
        </row>
        <row r="215">
          <cell r="K215" t="str">
            <v>Perfil C Metálico de aço carbono - NBR 14890</v>
          </cell>
          <cell r="L215">
            <v>2</v>
          </cell>
          <cell r="M215" t="str">
            <v>Chapa de Poliéster (PRFV)</v>
          </cell>
          <cell r="N215" t="str">
            <v>ABNT TIPO III</v>
          </cell>
          <cell r="O215">
            <v>3</v>
          </cell>
          <cell r="P215" t="str">
            <v>104BPE0470</v>
          </cell>
        </row>
        <row r="216">
          <cell r="K216" t="str">
            <v>ECOLÓGICO</v>
          </cell>
          <cell r="L216">
            <v>1</v>
          </cell>
          <cell r="M216" t="str">
            <v>Chapa de Poliéster (PRFV)</v>
          </cell>
          <cell r="N216" t="str">
            <v>ABNT TIPO III</v>
          </cell>
          <cell r="O216">
            <v>0.83</v>
          </cell>
          <cell r="P216" t="str">
            <v>104BPE0470</v>
          </cell>
        </row>
        <row r="217">
          <cell r="K217" t="str">
            <v>SEMI-PÓRTICO</v>
          </cell>
          <cell r="L217">
            <v>1</v>
          </cell>
          <cell r="M217" t="str">
            <v>Chapa de Poliéster (PRFV)</v>
          </cell>
          <cell r="N217" t="str">
            <v>ABNT TIPO X</v>
          </cell>
          <cell r="O217">
            <v>9</v>
          </cell>
          <cell r="P217" t="str">
            <v>104BPE0490</v>
          </cell>
        </row>
        <row r="218">
          <cell r="K218" t="str">
            <v>Perfil C Metálico de aço carbono - NBR 14890</v>
          </cell>
          <cell r="L218">
            <v>2</v>
          </cell>
          <cell r="M218" t="str">
            <v>Chapa de Poliéster (PRFV)</v>
          </cell>
          <cell r="N218" t="str">
            <v>ABNT TIPO III</v>
          </cell>
          <cell r="O218">
            <v>3</v>
          </cell>
          <cell r="P218" t="str">
            <v>104BPE0490</v>
          </cell>
        </row>
        <row r="219">
          <cell r="K219" t="str">
            <v>ECOLÓGICO</v>
          </cell>
          <cell r="L219">
            <v>1</v>
          </cell>
          <cell r="M219" t="str">
            <v>Chapa de Poliéster (PRFV)</v>
          </cell>
          <cell r="N219" t="str">
            <v>ABNT TIPO III</v>
          </cell>
          <cell r="O219">
            <v>0.51</v>
          </cell>
          <cell r="P219" t="str">
            <v>104BPE0490</v>
          </cell>
        </row>
        <row r="220">
          <cell r="K220" t="str">
            <v>ECOLÓGICO</v>
          </cell>
          <cell r="L220">
            <v>1</v>
          </cell>
          <cell r="M220" t="str">
            <v>Chapa de Poliéster (PRFV)</v>
          </cell>
          <cell r="N220" t="str">
            <v>ABNT TIPO III</v>
          </cell>
          <cell r="O220">
            <v>1</v>
          </cell>
          <cell r="P220" t="str">
            <v>104BPE0490</v>
          </cell>
        </row>
        <row r="221">
          <cell r="K221" t="str">
            <v>ECOLÓGICO</v>
          </cell>
          <cell r="L221">
            <v>1</v>
          </cell>
          <cell r="M221" t="str">
            <v>Chapa de Poliéster (PRFV)</v>
          </cell>
          <cell r="N221" t="str">
            <v>ABNT TIPO III</v>
          </cell>
          <cell r="O221">
            <v>0.79</v>
          </cell>
          <cell r="P221" t="str">
            <v>104BPE0490</v>
          </cell>
        </row>
        <row r="222">
          <cell r="K222" t="str">
            <v>Perfil C Metálico de aço carbono - NBR 14890</v>
          </cell>
          <cell r="L222">
            <v>2</v>
          </cell>
          <cell r="M222" t="str">
            <v>Chapa de Poliéster (PRFV)</v>
          </cell>
          <cell r="N222" t="str">
            <v>ABNT TIPO III</v>
          </cell>
          <cell r="O222">
            <v>4.5</v>
          </cell>
          <cell r="P222" t="str">
            <v>104BPE0490</v>
          </cell>
        </row>
        <row r="223">
          <cell r="K223" t="str">
            <v>Perfil C Metálico de aço carbono - NBR 14890</v>
          </cell>
          <cell r="L223">
            <v>2</v>
          </cell>
          <cell r="M223" t="str">
            <v>Chapa de Poliéster (PRFV)</v>
          </cell>
          <cell r="N223" t="str">
            <v>ABNT TIPO III</v>
          </cell>
          <cell r="O223">
            <v>5.25</v>
          </cell>
          <cell r="P223" t="str">
            <v>104BPE0490</v>
          </cell>
        </row>
        <row r="224">
          <cell r="K224" t="str">
            <v>ECOLÓGICO</v>
          </cell>
          <cell r="L224">
            <v>1</v>
          </cell>
          <cell r="M224" t="str">
            <v>Chapa de Poliéster (PRFV)</v>
          </cell>
          <cell r="N224" t="str">
            <v>ABNT TIPO III</v>
          </cell>
          <cell r="O224">
            <v>0.78500000000000003</v>
          </cell>
          <cell r="P224" t="str">
            <v>104BPE0490</v>
          </cell>
        </row>
        <row r="225">
          <cell r="K225" t="str">
            <v>ECOLÓGICO</v>
          </cell>
          <cell r="L225">
            <v>1</v>
          </cell>
          <cell r="M225" t="str">
            <v>Chapa de Poliéster (PRFV)</v>
          </cell>
          <cell r="N225" t="str">
            <v>ABNT TIPO III</v>
          </cell>
          <cell r="O225">
            <v>0.79</v>
          </cell>
          <cell r="P225" t="str">
            <v>104BPE0490</v>
          </cell>
        </row>
        <row r="226">
          <cell r="K226" t="str">
            <v>ECOLÓGICO</v>
          </cell>
          <cell r="L226">
            <v>1</v>
          </cell>
          <cell r="M226" t="str">
            <v>Chapa de Poliéster (PRFV)</v>
          </cell>
          <cell r="N226" t="str">
            <v>ABNT TIPO III</v>
          </cell>
          <cell r="O226">
            <v>1</v>
          </cell>
          <cell r="P226" t="str">
            <v>104BPE0490</v>
          </cell>
        </row>
        <row r="227">
          <cell r="K227" t="str">
            <v>PÓRTICO</v>
          </cell>
          <cell r="L227">
            <v>1</v>
          </cell>
          <cell r="M227" t="str">
            <v>Chapa de Poliéster (PRFV)</v>
          </cell>
          <cell r="N227" t="str">
            <v>ABNT TIPO III</v>
          </cell>
          <cell r="O227">
            <v>8</v>
          </cell>
          <cell r="P227" t="str">
            <v>104BPE0490</v>
          </cell>
        </row>
        <row r="228">
          <cell r="M228" t="str">
            <v>Chapa de Poliéster (PRFV)</v>
          </cell>
          <cell r="N228" t="str">
            <v>ABNT TIPO III</v>
          </cell>
          <cell r="O228">
            <v>8</v>
          </cell>
          <cell r="P228" t="str">
            <v>104BPE0490</v>
          </cell>
        </row>
        <row r="229">
          <cell r="M229" t="str">
            <v>Chapa de Poliéster (PRFV)</v>
          </cell>
          <cell r="N229" t="str">
            <v>ABNT TIPO III</v>
          </cell>
          <cell r="O229">
            <v>8</v>
          </cell>
          <cell r="P229" t="str">
            <v>104BPE0490</v>
          </cell>
        </row>
        <row r="230">
          <cell r="M230" t="str">
            <v>Chapa de Poliéster (PRFV)</v>
          </cell>
          <cell r="N230" t="str">
            <v>ABNT TIPO III</v>
          </cell>
          <cell r="O230">
            <v>8</v>
          </cell>
          <cell r="P230" t="str">
            <v>104BPE0490</v>
          </cell>
        </row>
        <row r="231">
          <cell r="K231" t="str">
            <v>ECOLÓGICO</v>
          </cell>
          <cell r="L231">
            <v>1</v>
          </cell>
          <cell r="M231" t="str">
            <v>Chapa de Poliéster (PRFV)</v>
          </cell>
          <cell r="N231" t="str">
            <v>ABNT TIPO III</v>
          </cell>
          <cell r="O231">
            <v>0.79</v>
          </cell>
          <cell r="P231" t="str">
            <v>104BPE0490</v>
          </cell>
        </row>
        <row r="232">
          <cell r="K232" t="str">
            <v>ECOLÓGICO</v>
          </cell>
          <cell r="L232">
            <v>1</v>
          </cell>
          <cell r="M232" t="str">
            <v>Chapa de Poliéster (PRFV)</v>
          </cell>
          <cell r="N232" t="str">
            <v>ABNT TIPO III</v>
          </cell>
          <cell r="O232">
            <v>0.51</v>
          </cell>
          <cell r="P232" t="str">
            <v>104BPE0490</v>
          </cell>
        </row>
        <row r="233">
          <cell r="K233" t="str">
            <v>ECOLÓGICO</v>
          </cell>
          <cell r="L233">
            <v>1</v>
          </cell>
          <cell r="M233" t="str">
            <v>Chapa de Poliéster (PRFV)</v>
          </cell>
          <cell r="N233" t="str">
            <v>ABNT TIPO III</v>
          </cell>
          <cell r="O233">
            <v>0.79</v>
          </cell>
          <cell r="P233" t="str">
            <v>104BPE0490</v>
          </cell>
        </row>
        <row r="234">
          <cell r="K234" t="str">
            <v>ECOLÓGICO</v>
          </cell>
          <cell r="L234">
            <v>1</v>
          </cell>
          <cell r="M234" t="str">
            <v>Chapa de Poliéster (PRFV)</v>
          </cell>
          <cell r="N234" t="str">
            <v>ABNT TIPO III</v>
          </cell>
          <cell r="O234">
            <v>0.79</v>
          </cell>
          <cell r="P234" t="str">
            <v>104BPE0490</v>
          </cell>
        </row>
        <row r="235">
          <cell r="K235" t="str">
            <v>Perfil C Metálico de aço carbono - NBR 14890</v>
          </cell>
          <cell r="L235">
            <v>2</v>
          </cell>
          <cell r="M235" t="str">
            <v>Chapa de Poliéster (PRFV)</v>
          </cell>
          <cell r="N235" t="str">
            <v>ABNT TIPO III</v>
          </cell>
          <cell r="O235">
            <v>5.25</v>
          </cell>
          <cell r="P235" t="str">
            <v>104BPE0490</v>
          </cell>
        </row>
        <row r="236">
          <cell r="K236" t="str">
            <v>ECOLÓGICO</v>
          </cell>
          <cell r="L236">
            <v>1</v>
          </cell>
          <cell r="M236" t="str">
            <v>Chapa de Poliéster (PRFV)</v>
          </cell>
          <cell r="N236" t="str">
            <v>ABNT TIPO III</v>
          </cell>
          <cell r="O236">
            <v>1</v>
          </cell>
          <cell r="P236" t="str">
            <v>104BPE0490</v>
          </cell>
        </row>
        <row r="237">
          <cell r="K237" t="str">
            <v>ECOLÓGICO</v>
          </cell>
          <cell r="L237">
            <v>1</v>
          </cell>
          <cell r="M237" t="str">
            <v>Chapa de Poliéster (PRFV)</v>
          </cell>
          <cell r="N237" t="str">
            <v>ABNT TIPO III</v>
          </cell>
          <cell r="O237">
            <v>0.79</v>
          </cell>
          <cell r="P237" t="str">
            <v>104BPE0490</v>
          </cell>
        </row>
        <row r="238">
          <cell r="K238" t="str">
            <v>Perfil C Metálico de aço carbono - NBR 14890</v>
          </cell>
          <cell r="L238">
            <v>2</v>
          </cell>
          <cell r="M238" t="str">
            <v>Chapa de Poliéster (PRFV)</v>
          </cell>
          <cell r="N238" t="str">
            <v>ABNT TIPO III</v>
          </cell>
          <cell r="O238">
            <v>5.25</v>
          </cell>
          <cell r="P238" t="str">
            <v>104BPE0490</v>
          </cell>
        </row>
        <row r="239">
          <cell r="K239" t="str">
            <v>ECOLÓGICO</v>
          </cell>
          <cell r="L239">
            <v>1</v>
          </cell>
          <cell r="M239" t="str">
            <v>Chapa de Poliéster (PRFV)</v>
          </cell>
          <cell r="N239" t="str">
            <v>ABNT TIPO III</v>
          </cell>
          <cell r="O239">
            <v>0.3</v>
          </cell>
          <cell r="P239" t="str">
            <v>104BPE0490</v>
          </cell>
        </row>
        <row r="240">
          <cell r="K240" t="str">
            <v>ECOLÓGICO</v>
          </cell>
          <cell r="L240">
            <v>1</v>
          </cell>
          <cell r="M240" t="str">
            <v>Chapa de Poliéster (PRFV)</v>
          </cell>
          <cell r="N240" t="str">
            <v>ABNT TIPO III</v>
          </cell>
          <cell r="O240">
            <v>0.3</v>
          </cell>
          <cell r="P240" t="str">
            <v>104BPE0490</v>
          </cell>
        </row>
        <row r="241">
          <cell r="K241" t="str">
            <v>Perfil C Metálico de aço carbono - NBR 14890</v>
          </cell>
          <cell r="L241">
            <v>2</v>
          </cell>
          <cell r="M241" t="str">
            <v>Chapa de Poliéster (PRFV)</v>
          </cell>
          <cell r="N241" t="str">
            <v>ABNT TIPO III</v>
          </cell>
          <cell r="O241">
            <v>5.25</v>
          </cell>
          <cell r="P241" t="str">
            <v>104BPE0490</v>
          </cell>
        </row>
        <row r="242">
          <cell r="K242" t="str">
            <v>ECOLÓGICO</v>
          </cell>
          <cell r="L242">
            <v>1</v>
          </cell>
          <cell r="M242" t="str">
            <v>Chapa de Poliéster (PRFV)</v>
          </cell>
          <cell r="N242" t="str">
            <v>ABNT TIPO III</v>
          </cell>
          <cell r="O242">
            <v>0.3</v>
          </cell>
          <cell r="P242" t="str">
            <v>104BPE0490</v>
          </cell>
        </row>
        <row r="243">
          <cell r="K243" t="str">
            <v>ECOLÓGICO</v>
          </cell>
          <cell r="L243">
            <v>1</v>
          </cell>
          <cell r="M243" t="str">
            <v>Chapa de Poliéster (PRFV)</v>
          </cell>
          <cell r="N243" t="str">
            <v>ABNT TIPO III</v>
          </cell>
          <cell r="O243">
            <v>0.3</v>
          </cell>
          <cell r="P243" t="str">
            <v>104BPE0490</v>
          </cell>
        </row>
        <row r="244">
          <cell r="K244" t="str">
            <v>ECOLÓGICO</v>
          </cell>
          <cell r="L244">
            <v>1</v>
          </cell>
          <cell r="M244" t="str">
            <v>Chapa de Poliéster (PRFV)</v>
          </cell>
          <cell r="N244" t="str">
            <v>ABNT TIPO III</v>
          </cell>
          <cell r="O244">
            <v>0.79</v>
          </cell>
          <cell r="P244" t="str">
            <v>104BPE0490</v>
          </cell>
        </row>
        <row r="245">
          <cell r="K245" t="str">
            <v>ECOLÓGICO</v>
          </cell>
          <cell r="L245">
            <v>1</v>
          </cell>
          <cell r="M245" t="str">
            <v>Chapa de Poliéster (PRFV)</v>
          </cell>
          <cell r="N245" t="str">
            <v>ABNT TIPO III</v>
          </cell>
          <cell r="O245">
            <v>1</v>
          </cell>
          <cell r="P245" t="str">
            <v>104BPE0490</v>
          </cell>
        </row>
        <row r="246">
          <cell r="K246" t="str">
            <v>ECOLÓGICO</v>
          </cell>
          <cell r="L246">
            <v>1</v>
          </cell>
          <cell r="M246" t="str">
            <v>Chapa de Poliéster (PRFV)</v>
          </cell>
          <cell r="N246" t="str">
            <v>ABNT TIPO III</v>
          </cell>
          <cell r="O246">
            <v>0.51</v>
          </cell>
          <cell r="P246" t="str">
            <v>104BPE0490</v>
          </cell>
        </row>
        <row r="247">
          <cell r="K247" t="str">
            <v>ECOLÓGICO</v>
          </cell>
          <cell r="L247">
            <v>1</v>
          </cell>
          <cell r="M247" t="str">
            <v>Chapa de Poliéster (PRFV)</v>
          </cell>
          <cell r="N247" t="str">
            <v>ABNT TIPO III</v>
          </cell>
          <cell r="O247">
            <v>0.79</v>
          </cell>
          <cell r="P247" t="str">
            <v>104BPE0490</v>
          </cell>
        </row>
        <row r="248">
          <cell r="K248" t="str">
            <v>ECOLÓGICO</v>
          </cell>
          <cell r="L248">
            <v>1</v>
          </cell>
          <cell r="M248" t="str">
            <v>Chapa de Poliéster (PRFV)</v>
          </cell>
          <cell r="N248" t="str">
            <v>ABNT TIPO III</v>
          </cell>
          <cell r="O248">
            <v>0.79</v>
          </cell>
          <cell r="P248" t="str">
            <v>104BPE0490</v>
          </cell>
        </row>
        <row r="249">
          <cell r="K249" t="str">
            <v>ECOLÓGICO</v>
          </cell>
          <cell r="L249">
            <v>1</v>
          </cell>
          <cell r="M249" t="str">
            <v>Chapa de Poliéster (PRFV)</v>
          </cell>
          <cell r="N249" t="str">
            <v>ABNT TIPO III</v>
          </cell>
          <cell r="O249">
            <v>0.79</v>
          </cell>
          <cell r="P249" t="str">
            <v>104BPE0490</v>
          </cell>
        </row>
        <row r="250">
          <cell r="K250" t="str">
            <v>ECOLÓGICO</v>
          </cell>
          <cell r="L250">
            <v>1</v>
          </cell>
          <cell r="M250" t="str">
            <v>Chapa de Poliéster (PRFV)</v>
          </cell>
          <cell r="N250" t="str">
            <v>ABNT TIPO III</v>
          </cell>
          <cell r="O250">
            <v>0.51</v>
          </cell>
          <cell r="P250" t="str">
            <v>104BPE0490</v>
          </cell>
        </row>
        <row r="251">
          <cell r="K251" t="str">
            <v>ECOLÓGICO</v>
          </cell>
          <cell r="L251">
            <v>1</v>
          </cell>
          <cell r="M251" t="str">
            <v>Chapa de Poliéster (PRFV)</v>
          </cell>
          <cell r="N251" t="str">
            <v>ABNT TIPO III</v>
          </cell>
          <cell r="O251">
            <v>0.79</v>
          </cell>
          <cell r="P251" t="str">
            <v>104BPE0490</v>
          </cell>
        </row>
        <row r="252">
          <cell r="K252" t="str">
            <v>ECOLÓGICO</v>
          </cell>
          <cell r="L252">
            <v>1</v>
          </cell>
          <cell r="M252" t="str">
            <v>Chapa de Poliéster (PRFV)</v>
          </cell>
          <cell r="N252" t="str">
            <v>ABNT TIPO III</v>
          </cell>
          <cell r="O252">
            <v>0.79</v>
          </cell>
          <cell r="P252" t="str">
            <v>104BPE0490</v>
          </cell>
        </row>
        <row r="253">
          <cell r="K253" t="str">
            <v>ECOLÓGICO</v>
          </cell>
          <cell r="L253">
            <v>1</v>
          </cell>
          <cell r="M253" t="str">
            <v>Chapa de Poliéster (PRFV)</v>
          </cell>
          <cell r="N253" t="str">
            <v>ABNT TIPO III</v>
          </cell>
          <cell r="O253">
            <v>0.79</v>
          </cell>
          <cell r="P253" t="str">
            <v>104BPE0490</v>
          </cell>
        </row>
        <row r="254">
          <cell r="K254" t="str">
            <v>ECOLÓGICO</v>
          </cell>
          <cell r="L254">
            <v>1</v>
          </cell>
          <cell r="M254" t="str">
            <v>Chapa de Poliéster (PRFV)</v>
          </cell>
          <cell r="N254" t="str">
            <v>ABNT TIPO III</v>
          </cell>
          <cell r="O254">
            <v>0.79</v>
          </cell>
          <cell r="P254" t="str">
            <v>104BPE0490</v>
          </cell>
        </row>
        <row r="255">
          <cell r="K255" t="str">
            <v>ECOLÓGICO</v>
          </cell>
          <cell r="L255">
            <v>1</v>
          </cell>
          <cell r="M255" t="str">
            <v>Chapa de Poliéster (PRFV)</v>
          </cell>
          <cell r="N255" t="str">
            <v>ABNT TIPO III</v>
          </cell>
          <cell r="O255">
            <v>0.3</v>
          </cell>
          <cell r="P255" t="str">
            <v>104BPE0490</v>
          </cell>
        </row>
        <row r="256">
          <cell r="K256" t="str">
            <v>ECOLÓGICO</v>
          </cell>
          <cell r="L256">
            <v>1</v>
          </cell>
          <cell r="M256" t="str">
            <v>Chapa de Poliéster (PRFV)</v>
          </cell>
          <cell r="N256" t="str">
            <v>ABNT TIPO III</v>
          </cell>
          <cell r="O256">
            <v>0.3</v>
          </cell>
          <cell r="P256" t="str">
            <v>104BPE0490</v>
          </cell>
        </row>
        <row r="257">
          <cell r="K257" t="str">
            <v>Perfil C Metálico de aço carbono - NBR 14890</v>
          </cell>
          <cell r="L257">
            <v>2</v>
          </cell>
          <cell r="M257" t="str">
            <v>Chapa de Poliéster (PRFV)</v>
          </cell>
          <cell r="N257" t="str">
            <v>ABNT TIPO III</v>
          </cell>
          <cell r="O257">
            <v>4.5</v>
          </cell>
          <cell r="P257" t="str">
            <v>104BPE0490</v>
          </cell>
        </row>
        <row r="258">
          <cell r="K258" t="str">
            <v>ECOLÓGICO</v>
          </cell>
          <cell r="L258">
            <v>1</v>
          </cell>
          <cell r="M258" t="str">
            <v>Chapa de Poliéster (PRFV)</v>
          </cell>
          <cell r="N258" t="str">
            <v>ABNT TIPO III</v>
          </cell>
          <cell r="O258">
            <v>0.3</v>
          </cell>
          <cell r="P258" t="str">
            <v>104BPE0490</v>
          </cell>
        </row>
        <row r="259">
          <cell r="K259" t="str">
            <v>ECOLÓGICO</v>
          </cell>
          <cell r="L259">
            <v>1</v>
          </cell>
          <cell r="M259" t="str">
            <v>Chapa de Poliéster (PRFV)</v>
          </cell>
          <cell r="N259" t="str">
            <v>ABNT TIPO III</v>
          </cell>
          <cell r="O259">
            <v>0.3</v>
          </cell>
          <cell r="P259" t="str">
            <v>104BPE0490</v>
          </cell>
        </row>
        <row r="260">
          <cell r="K260" t="str">
            <v>Perfil C Metálico de aço carbono - NBR 14890</v>
          </cell>
          <cell r="L260">
            <v>2</v>
          </cell>
          <cell r="M260" t="str">
            <v>Chapa de Poliéster (PRFV)</v>
          </cell>
          <cell r="N260" t="str">
            <v>ABNT TIPO III</v>
          </cell>
          <cell r="O260">
            <v>4.5</v>
          </cell>
          <cell r="P260" t="str">
            <v>104BPE0490</v>
          </cell>
        </row>
        <row r="261">
          <cell r="K261" t="str">
            <v>ECOLÓGICO</v>
          </cell>
          <cell r="L261">
            <v>1</v>
          </cell>
          <cell r="M261" t="str">
            <v>Chapa de Poliéster (PRFV)</v>
          </cell>
          <cell r="N261" t="str">
            <v>ABNT TIPO III</v>
          </cell>
          <cell r="O261">
            <v>0.79</v>
          </cell>
          <cell r="P261" t="str">
            <v>104BPE0490</v>
          </cell>
        </row>
        <row r="262">
          <cell r="K262" t="str">
            <v>ECOLÓGICO</v>
          </cell>
          <cell r="L262">
            <v>2</v>
          </cell>
          <cell r="M262" t="str">
            <v>Chapa de Poliéster (PRFV)</v>
          </cell>
          <cell r="N262" t="str">
            <v>ABNT TIPO III</v>
          </cell>
          <cell r="O262">
            <v>2.5</v>
          </cell>
          <cell r="P262" t="str">
            <v>104BPE0490</v>
          </cell>
        </row>
        <row r="263">
          <cell r="K263" t="str">
            <v>ECOLÓGICO</v>
          </cell>
          <cell r="L263">
            <v>1</v>
          </cell>
          <cell r="M263" t="str">
            <v>Chapa de Poliéster (PRFV)</v>
          </cell>
          <cell r="N263" t="str">
            <v>ABNT TIPO III</v>
          </cell>
          <cell r="O263">
            <v>0.92</v>
          </cell>
          <cell r="P263" t="str">
            <v>104BPE0490</v>
          </cell>
        </row>
        <row r="264">
          <cell r="K264" t="str">
            <v>ECOLÓGICO</v>
          </cell>
          <cell r="L264">
            <v>1</v>
          </cell>
          <cell r="M264" t="str">
            <v>Chapa de Poliéster (PRFV)</v>
          </cell>
          <cell r="N264" t="str">
            <v>ABNT TIPO III</v>
          </cell>
          <cell r="O264">
            <v>1</v>
          </cell>
          <cell r="P264" t="str">
            <v>104BPE0490</v>
          </cell>
        </row>
        <row r="265">
          <cell r="K265" t="str">
            <v>ECOLÓGICO</v>
          </cell>
          <cell r="L265">
            <v>1</v>
          </cell>
          <cell r="M265" t="str">
            <v>Chapa de Poliéster (PRFV)</v>
          </cell>
          <cell r="N265" t="str">
            <v>ABNT TIPO III</v>
          </cell>
          <cell r="O265">
            <v>0.79</v>
          </cell>
          <cell r="P265" t="str">
            <v>104BPE0490</v>
          </cell>
        </row>
        <row r="266">
          <cell r="K266" t="str">
            <v>ECOLÓGICO</v>
          </cell>
          <cell r="L266">
            <v>1</v>
          </cell>
          <cell r="M266" t="str">
            <v>Chapa de Poliéster (PRFV)</v>
          </cell>
          <cell r="N266" t="str">
            <v>ABNT TIPO III</v>
          </cell>
          <cell r="O266">
            <v>0.51</v>
          </cell>
          <cell r="P266" t="str">
            <v>104BPE0490</v>
          </cell>
        </row>
        <row r="267">
          <cell r="K267" t="str">
            <v>ECOLÓGICO</v>
          </cell>
          <cell r="L267">
            <v>1</v>
          </cell>
          <cell r="M267" t="str">
            <v>Chapa de Poliéster (PRFV)</v>
          </cell>
          <cell r="N267" t="str">
            <v>ABNT TIPO III</v>
          </cell>
          <cell r="O267">
            <v>0.79</v>
          </cell>
          <cell r="P267" t="str">
            <v>104BPE0490</v>
          </cell>
        </row>
        <row r="268">
          <cell r="K268" t="str">
            <v>ECOLÓGICO</v>
          </cell>
          <cell r="L268">
            <v>1</v>
          </cell>
          <cell r="M268" t="str">
            <v>Chapa de Poliéster (PRFV)</v>
          </cell>
          <cell r="N268" t="str">
            <v>ABNT TIPO III</v>
          </cell>
          <cell r="O268">
            <v>0.79</v>
          </cell>
          <cell r="P268" t="str">
            <v>104BPE0490</v>
          </cell>
        </row>
        <row r="269">
          <cell r="K269" t="str">
            <v>ECOLÓGICO</v>
          </cell>
          <cell r="L269">
            <v>1</v>
          </cell>
          <cell r="M269" t="str">
            <v>Chapa de Poliéster (PRFV)</v>
          </cell>
          <cell r="N269" t="str">
            <v>ABNT TIPO III</v>
          </cell>
          <cell r="O269">
            <v>0.79</v>
          </cell>
          <cell r="P269" t="str">
            <v>104BPE0490</v>
          </cell>
        </row>
        <row r="270">
          <cell r="K270" t="str">
            <v>ECOLÓGICO</v>
          </cell>
          <cell r="L270">
            <v>2</v>
          </cell>
          <cell r="M270" t="str">
            <v>Chapa de Poliéster (PRFV)</v>
          </cell>
          <cell r="N270" t="str">
            <v>ABNT TIPO III</v>
          </cell>
          <cell r="O270">
            <v>2.5</v>
          </cell>
          <cell r="P270" t="str">
            <v>104BPE0490</v>
          </cell>
        </row>
        <row r="271">
          <cell r="K271" t="str">
            <v>ECOLÓGICO</v>
          </cell>
          <cell r="L271">
            <v>1</v>
          </cell>
          <cell r="M271" t="str">
            <v>Chapa de Poliéster (PRFV)</v>
          </cell>
          <cell r="N271" t="str">
            <v>ABNT TIPO III</v>
          </cell>
          <cell r="O271">
            <v>0.79</v>
          </cell>
          <cell r="P271" t="str">
            <v>104BPE0490</v>
          </cell>
        </row>
        <row r="272">
          <cell r="K272" t="str">
            <v>ECOLÓGICO</v>
          </cell>
          <cell r="L272">
            <v>1</v>
          </cell>
          <cell r="M272" t="str">
            <v>Chapa de Poliéster (PRFV)</v>
          </cell>
          <cell r="N272" t="str">
            <v>ABNT TIPO III</v>
          </cell>
          <cell r="O272">
            <v>0.79</v>
          </cell>
          <cell r="P272" t="str">
            <v>104BPE0490</v>
          </cell>
        </row>
        <row r="273">
          <cell r="K273" t="str">
            <v>ECOLÓGICO</v>
          </cell>
          <cell r="L273">
            <v>1</v>
          </cell>
          <cell r="M273" t="str">
            <v>Chapa de Poliéster (PRFV)</v>
          </cell>
          <cell r="N273" t="str">
            <v>ABNT TIPO III</v>
          </cell>
          <cell r="O273">
            <v>1</v>
          </cell>
          <cell r="P273" t="str">
            <v>104BPE0490</v>
          </cell>
        </row>
        <row r="274">
          <cell r="K274" t="str">
            <v>ECOLÓGICO</v>
          </cell>
          <cell r="L274">
            <v>2</v>
          </cell>
          <cell r="M274" t="str">
            <v>Chapa de Poliéster (PRFV)</v>
          </cell>
          <cell r="N274" t="str">
            <v>ABNT TIPO III</v>
          </cell>
          <cell r="O274">
            <v>2.5</v>
          </cell>
          <cell r="P274" t="str">
            <v>104BPE0490</v>
          </cell>
        </row>
        <row r="275">
          <cell r="K275" t="str">
            <v>ECOLÓGICO</v>
          </cell>
          <cell r="L275">
            <v>1</v>
          </cell>
          <cell r="M275" t="str">
            <v>Chapa de Poliéster (PRFV)</v>
          </cell>
          <cell r="N275" t="str">
            <v>ABNT TIPO III</v>
          </cell>
          <cell r="O275">
            <v>0.79</v>
          </cell>
          <cell r="P275" t="str">
            <v>104BPE0490</v>
          </cell>
        </row>
        <row r="276">
          <cell r="K276" t="str">
            <v>ECOLÓGICO</v>
          </cell>
          <cell r="L276">
            <v>1</v>
          </cell>
          <cell r="M276" t="str">
            <v>Chapa de Poliéster (PRFV)</v>
          </cell>
          <cell r="N276" t="str">
            <v>ABNT TIPO III</v>
          </cell>
          <cell r="O276">
            <v>0.79</v>
          </cell>
          <cell r="P276" t="str">
            <v>104BPE0490</v>
          </cell>
        </row>
        <row r="277">
          <cell r="K277" t="str">
            <v>ECOLÓGICO</v>
          </cell>
          <cell r="L277">
            <v>1</v>
          </cell>
          <cell r="M277" t="str">
            <v>Chapa de Poliéster (PRFV)</v>
          </cell>
          <cell r="N277" t="str">
            <v>ABNT TIPO III</v>
          </cell>
          <cell r="O277">
            <v>0.51</v>
          </cell>
          <cell r="P277" t="str">
            <v>104BPE0490</v>
          </cell>
        </row>
        <row r="278">
          <cell r="K278" t="str">
            <v>ECOLÓGICO</v>
          </cell>
          <cell r="L278">
            <v>1</v>
          </cell>
          <cell r="M278" t="str">
            <v>Chapa de Poliéster (PRFV)</v>
          </cell>
          <cell r="N278" t="str">
            <v>ABNT TIPO III</v>
          </cell>
          <cell r="O278">
            <v>0.79</v>
          </cell>
          <cell r="P278" t="str">
            <v>104BPE0490</v>
          </cell>
        </row>
        <row r="279">
          <cell r="K279" t="str">
            <v>ECOLÓGICO</v>
          </cell>
          <cell r="L279">
            <v>1</v>
          </cell>
          <cell r="M279" t="str">
            <v>Chapa de Poliéster (PRFV)</v>
          </cell>
          <cell r="N279" t="str">
            <v>ABNT TIPO III</v>
          </cell>
          <cell r="O279">
            <v>0.3</v>
          </cell>
          <cell r="P279" t="str">
            <v>104BPE0490</v>
          </cell>
        </row>
        <row r="280">
          <cell r="K280" t="str">
            <v>ECOLÓGICO</v>
          </cell>
          <cell r="L280">
            <v>1</v>
          </cell>
          <cell r="M280" t="str">
            <v>Chapa de Poliéster (PRFV)</v>
          </cell>
          <cell r="N280" t="str">
            <v>ABNT TIPO III</v>
          </cell>
          <cell r="O280">
            <v>0.3</v>
          </cell>
          <cell r="P280" t="str">
            <v>104BPE0490</v>
          </cell>
        </row>
        <row r="281">
          <cell r="K281" t="str">
            <v>Perfil C Metálico de aço carbono - NBR 14890</v>
          </cell>
          <cell r="L281">
            <v>2</v>
          </cell>
          <cell r="M281" t="str">
            <v>Chapa de Poliéster (PRFV)</v>
          </cell>
          <cell r="N281" t="str">
            <v>ABNT TIPO III</v>
          </cell>
          <cell r="O281">
            <v>4.5</v>
          </cell>
          <cell r="P281" t="str">
            <v>104BPE0490</v>
          </cell>
        </row>
        <row r="282">
          <cell r="K282" t="str">
            <v>Perfil C Metálico de aço carbono - NBR 14890</v>
          </cell>
          <cell r="L282">
            <v>2</v>
          </cell>
          <cell r="M282" t="str">
            <v>Chapa de Poliéster (PRFV)</v>
          </cell>
          <cell r="N282" t="str">
            <v>ABNT TIPO III</v>
          </cell>
          <cell r="O282">
            <v>4.5</v>
          </cell>
          <cell r="P282" t="str">
            <v>104BPE0490</v>
          </cell>
        </row>
        <row r="283">
          <cell r="K283" t="str">
            <v>ECOLÓGICO</v>
          </cell>
          <cell r="L283">
            <v>1</v>
          </cell>
          <cell r="M283" t="str">
            <v>Chapa de Poliéster (PRFV)</v>
          </cell>
          <cell r="N283" t="str">
            <v>ABNT TIPO III</v>
          </cell>
          <cell r="O283">
            <v>0.3</v>
          </cell>
          <cell r="P283" t="str">
            <v>104BPE0490</v>
          </cell>
        </row>
        <row r="284">
          <cell r="K284" t="str">
            <v>ECOLÓGICO</v>
          </cell>
          <cell r="L284">
            <v>1</v>
          </cell>
          <cell r="M284" t="str">
            <v>Chapa de Poliéster (PRFV)</v>
          </cell>
          <cell r="N284" t="str">
            <v>ABNT TIPO III</v>
          </cell>
          <cell r="O284">
            <v>0.3</v>
          </cell>
          <cell r="P284" t="str">
            <v>104BPE0490</v>
          </cell>
        </row>
        <row r="285">
          <cell r="K285" t="str">
            <v>ECOLÓGICO</v>
          </cell>
          <cell r="L285">
            <v>1</v>
          </cell>
          <cell r="M285" t="str">
            <v>Chapa de Poliéster (PRFV)</v>
          </cell>
          <cell r="N285" t="str">
            <v>ABNT TIPO III</v>
          </cell>
          <cell r="O285">
            <v>0.79</v>
          </cell>
          <cell r="P285" t="str">
            <v>104BPE0490</v>
          </cell>
        </row>
        <row r="286">
          <cell r="K286" t="str">
            <v>ECOLÓGICO</v>
          </cell>
          <cell r="L286">
            <v>1</v>
          </cell>
          <cell r="M286" t="str">
            <v>Chapa de Poliéster (PRFV)</v>
          </cell>
          <cell r="N286" t="str">
            <v>ABNT TIPO III</v>
          </cell>
          <cell r="O286">
            <v>0.79</v>
          </cell>
          <cell r="P286" t="str">
            <v>104BPE0490</v>
          </cell>
        </row>
        <row r="287">
          <cell r="K287" t="str">
            <v>ECOLÓGICO</v>
          </cell>
          <cell r="L287">
            <v>1</v>
          </cell>
          <cell r="M287" t="str">
            <v>Chapa de Poliéster (PRFV)</v>
          </cell>
          <cell r="N287" t="str">
            <v>ABNT TIPO III</v>
          </cell>
          <cell r="O287">
            <v>0.79</v>
          </cell>
          <cell r="P287" t="str">
            <v>104BPE0490</v>
          </cell>
        </row>
        <row r="288">
          <cell r="K288" t="str">
            <v>ECOLÓGICO</v>
          </cell>
          <cell r="L288">
            <v>1</v>
          </cell>
          <cell r="M288" t="str">
            <v>Chapa de Poliéster (PRFV)</v>
          </cell>
          <cell r="N288" t="str">
            <v>ABNT TIPO III</v>
          </cell>
          <cell r="O288">
            <v>0.51</v>
          </cell>
          <cell r="P288" t="str">
            <v>104BPE0490</v>
          </cell>
        </row>
        <row r="289">
          <cell r="K289" t="str">
            <v>ECOLÓGICO</v>
          </cell>
          <cell r="L289">
            <v>1</v>
          </cell>
          <cell r="M289" t="str">
            <v>Chapa de Poliéster (PRFV)</v>
          </cell>
          <cell r="N289" t="str">
            <v>ABNT TIPO III</v>
          </cell>
          <cell r="O289">
            <v>1</v>
          </cell>
          <cell r="P289" t="str">
            <v>104BPE0490</v>
          </cell>
        </row>
        <row r="290">
          <cell r="K290" t="str">
            <v>ECOLÓGICO</v>
          </cell>
          <cell r="L290">
            <v>1</v>
          </cell>
          <cell r="M290" t="str">
            <v>Chapa de Poliéster (PRFV)</v>
          </cell>
          <cell r="N290" t="str">
            <v>ABNT TIPO III</v>
          </cell>
          <cell r="O290">
            <v>0.79</v>
          </cell>
          <cell r="P290" t="str">
            <v>104BPE0490</v>
          </cell>
        </row>
        <row r="291">
          <cell r="K291" t="str">
            <v>ECOLÓGICO</v>
          </cell>
          <cell r="L291">
            <v>1</v>
          </cell>
          <cell r="M291" t="str">
            <v>Chapa de Poliéster (PRFV)</v>
          </cell>
          <cell r="N291" t="str">
            <v>ABNT TIPO III</v>
          </cell>
          <cell r="O291">
            <v>1</v>
          </cell>
          <cell r="P291" t="str">
            <v>104BPE0490</v>
          </cell>
        </row>
        <row r="292">
          <cell r="K292" t="str">
            <v>ECOLÓGICO</v>
          </cell>
          <cell r="L292">
            <v>1</v>
          </cell>
          <cell r="M292" t="str">
            <v>Chapa de Poliéster (PRFV)</v>
          </cell>
          <cell r="N292" t="str">
            <v>ABNT TIPO III</v>
          </cell>
          <cell r="O292">
            <v>0.79</v>
          </cell>
          <cell r="P292" t="str">
            <v>104BPE0490</v>
          </cell>
        </row>
        <row r="293">
          <cell r="K293" t="str">
            <v>ECOLÓGICO</v>
          </cell>
          <cell r="L293">
            <v>1</v>
          </cell>
          <cell r="M293" t="str">
            <v>Chapa de Poliéster (PRFV)</v>
          </cell>
          <cell r="N293" t="str">
            <v>ABNT TIPO III</v>
          </cell>
          <cell r="O293">
            <v>0.79</v>
          </cell>
          <cell r="P293" t="str">
            <v>104BPE0490</v>
          </cell>
        </row>
        <row r="294">
          <cell r="K294" t="str">
            <v>ECOLÓGICO</v>
          </cell>
          <cell r="L294">
            <v>1</v>
          </cell>
          <cell r="M294" t="str">
            <v>Chapa de Poliéster (PRFV)</v>
          </cell>
          <cell r="N294" t="str">
            <v>ABNT TIPO III</v>
          </cell>
          <cell r="O294">
            <v>0.51</v>
          </cell>
          <cell r="P294" t="str">
            <v>104BPE0490</v>
          </cell>
        </row>
        <row r="295">
          <cell r="K295" t="str">
            <v>ECOLÓGICO</v>
          </cell>
          <cell r="L295">
            <v>1</v>
          </cell>
          <cell r="M295" t="str">
            <v>Chapa de Poliéster (PRFV)</v>
          </cell>
          <cell r="N295" t="str">
            <v>ABNT TIPO III</v>
          </cell>
          <cell r="O295">
            <v>0.79</v>
          </cell>
          <cell r="P295" t="str">
            <v>104BPE0490</v>
          </cell>
        </row>
        <row r="296">
          <cell r="K296" t="str">
            <v>ECOLÓGICO</v>
          </cell>
          <cell r="L296">
            <v>1</v>
          </cell>
          <cell r="M296" t="str">
            <v>Chapa de Poliéster (PRFV)</v>
          </cell>
          <cell r="N296" t="str">
            <v>ABNT TIPO III</v>
          </cell>
          <cell r="O296">
            <v>0.79</v>
          </cell>
          <cell r="P296" t="str">
            <v>104BPE0490</v>
          </cell>
        </row>
        <row r="297">
          <cell r="K297" t="str">
            <v>ECOLÓGICO</v>
          </cell>
          <cell r="L297">
            <v>1</v>
          </cell>
          <cell r="M297" t="str">
            <v>Chapa de Poliéster (PRFV)</v>
          </cell>
          <cell r="N297" t="str">
            <v>ABNT TIPO III</v>
          </cell>
          <cell r="O297">
            <v>0.79</v>
          </cell>
          <cell r="P297" t="str">
            <v>104BPE0490</v>
          </cell>
        </row>
        <row r="298">
          <cell r="K298" t="str">
            <v>ECOLÓGICO</v>
          </cell>
          <cell r="L298">
            <v>1</v>
          </cell>
          <cell r="M298" t="str">
            <v>Chapa de Poliéster (PRFV)</v>
          </cell>
          <cell r="N298" t="str">
            <v>ABNT TIPO III</v>
          </cell>
          <cell r="O298">
            <v>0.79</v>
          </cell>
          <cell r="P298" t="str">
            <v>104BPE0490</v>
          </cell>
        </row>
        <row r="299">
          <cell r="K299" t="str">
            <v>ECOLÓGICO</v>
          </cell>
          <cell r="L299">
            <v>1</v>
          </cell>
          <cell r="M299" t="str">
            <v>Chapa de Poliéster (PRFV)</v>
          </cell>
          <cell r="N299" t="str">
            <v>ABNT TIPO III</v>
          </cell>
          <cell r="O299">
            <v>0.51</v>
          </cell>
          <cell r="P299" t="str">
            <v>104BPE0490</v>
          </cell>
        </row>
        <row r="300">
          <cell r="K300" t="str">
            <v>ECOLÓGICO</v>
          </cell>
          <cell r="L300">
            <v>1</v>
          </cell>
          <cell r="M300" t="str">
            <v>Chapa de Poliéster (PRFV)</v>
          </cell>
          <cell r="N300" t="str">
            <v>ABNT TIPO III</v>
          </cell>
          <cell r="O300">
            <v>1</v>
          </cell>
          <cell r="P300" t="str">
            <v>104BPE0490</v>
          </cell>
        </row>
        <row r="301">
          <cell r="K301" t="str">
            <v>ECOLÓGICO</v>
          </cell>
          <cell r="L301">
            <v>1</v>
          </cell>
          <cell r="M301" t="str">
            <v>Chapa de Poliéster (PRFV)</v>
          </cell>
          <cell r="N301" t="str">
            <v>ABNT TIPO III</v>
          </cell>
          <cell r="O301">
            <v>1</v>
          </cell>
          <cell r="P301" t="str">
            <v>104BPE0490</v>
          </cell>
        </row>
        <row r="302">
          <cell r="K302" t="str">
            <v>ECOLÓGICO</v>
          </cell>
          <cell r="L302">
            <v>1</v>
          </cell>
          <cell r="M302" t="str">
            <v>Chapa de Poliéster (PRFV)</v>
          </cell>
          <cell r="N302" t="str">
            <v>ABNT TIPO III</v>
          </cell>
          <cell r="O302">
            <v>0.79</v>
          </cell>
          <cell r="P302" t="str">
            <v>104BPE0490</v>
          </cell>
        </row>
        <row r="303">
          <cell r="K303" t="str">
            <v>ECOLÓGICO</v>
          </cell>
          <cell r="L303">
            <v>1</v>
          </cell>
          <cell r="M303" t="str">
            <v>Chapa de Poliéster (PRFV)</v>
          </cell>
          <cell r="N303" t="str">
            <v>ABNT TIPO III</v>
          </cell>
          <cell r="O303">
            <v>1</v>
          </cell>
          <cell r="P303" t="str">
            <v>104BPE0490</v>
          </cell>
        </row>
        <row r="304">
          <cell r="K304" t="str">
            <v>ECOLÓGICO</v>
          </cell>
          <cell r="L304">
            <v>1</v>
          </cell>
          <cell r="M304" t="str">
            <v>Chapa de Poliéster (PRFV)</v>
          </cell>
          <cell r="N304" t="str">
            <v>ABNT TIPO III</v>
          </cell>
          <cell r="O304">
            <v>0.79</v>
          </cell>
          <cell r="P304" t="str">
            <v>104BPE0490</v>
          </cell>
        </row>
        <row r="305">
          <cell r="K305" t="str">
            <v>ECOLÓGICO</v>
          </cell>
          <cell r="L305">
            <v>1</v>
          </cell>
          <cell r="M305" t="str">
            <v>Chapa de Poliéster (PRFV)</v>
          </cell>
          <cell r="N305" t="str">
            <v>ABNT TIPO III</v>
          </cell>
          <cell r="O305">
            <v>1</v>
          </cell>
          <cell r="P305" t="str">
            <v>104BPE0490</v>
          </cell>
        </row>
        <row r="306">
          <cell r="K306" t="str">
            <v>ECOLÓGICO</v>
          </cell>
          <cell r="L306">
            <v>1</v>
          </cell>
          <cell r="M306" t="str">
            <v>Chapa de Poliéster (PRFV)</v>
          </cell>
          <cell r="N306" t="str">
            <v>ABNT TIPO III</v>
          </cell>
          <cell r="O306">
            <v>0.51</v>
          </cell>
          <cell r="P306" t="str">
            <v>104BPE0490</v>
          </cell>
        </row>
        <row r="307">
          <cell r="K307" t="str">
            <v>ECOLÓGICO</v>
          </cell>
          <cell r="L307">
            <v>1</v>
          </cell>
          <cell r="M307" t="str">
            <v>Chapa de Poliéster (PRFV)</v>
          </cell>
          <cell r="N307" t="str">
            <v>ABNT TIPO III</v>
          </cell>
          <cell r="O307">
            <v>0.79</v>
          </cell>
          <cell r="P307" t="str">
            <v>104BPE0490</v>
          </cell>
        </row>
        <row r="308">
          <cell r="K308" t="str">
            <v>Perfil C Metálico de aço carbono - NBR 14890</v>
          </cell>
          <cell r="L308">
            <v>2</v>
          </cell>
          <cell r="M308" t="str">
            <v>Chapa de Poliéster (PRFV)</v>
          </cell>
          <cell r="N308" t="str">
            <v>ABNT TIPO III</v>
          </cell>
          <cell r="O308">
            <v>5.25</v>
          </cell>
          <cell r="P308" t="str">
            <v>104BPE0490</v>
          </cell>
        </row>
        <row r="309">
          <cell r="K309" t="str">
            <v>Perfil C Metálico de aço carbono - NBR 14890</v>
          </cell>
          <cell r="L309">
            <v>2</v>
          </cell>
          <cell r="M309" t="str">
            <v>Chapa de Poliéster (PRFV)</v>
          </cell>
          <cell r="N309" t="str">
            <v>ABNT TIPO III</v>
          </cell>
          <cell r="O309">
            <v>5.25</v>
          </cell>
          <cell r="P309" t="str">
            <v>104BPE0490</v>
          </cell>
        </row>
        <row r="310">
          <cell r="K310" t="str">
            <v>ECOLÓGICO</v>
          </cell>
          <cell r="L310">
            <v>1</v>
          </cell>
          <cell r="M310" t="str">
            <v>Chapa de Poliéster (PRFV)</v>
          </cell>
          <cell r="N310" t="str">
            <v>ABNT TIPO III</v>
          </cell>
          <cell r="O310">
            <v>1</v>
          </cell>
          <cell r="P310" t="str">
            <v>104BPE0490</v>
          </cell>
        </row>
        <row r="311">
          <cell r="K311" t="str">
            <v>ECOLÓGICO</v>
          </cell>
          <cell r="L311">
            <v>1</v>
          </cell>
          <cell r="M311" t="str">
            <v>Chapa de Poliéster (PRFV)</v>
          </cell>
          <cell r="N311" t="str">
            <v>ABNT TIPO III</v>
          </cell>
          <cell r="O311">
            <v>0.79</v>
          </cell>
          <cell r="P311" t="str">
            <v>104BPE0490</v>
          </cell>
        </row>
        <row r="312">
          <cell r="K312" t="str">
            <v>ECOLÓGICO</v>
          </cell>
          <cell r="L312">
            <v>1</v>
          </cell>
          <cell r="M312" t="str">
            <v>Chapa de Poliéster (PRFV)</v>
          </cell>
          <cell r="N312" t="str">
            <v>ABNT TIPO III</v>
          </cell>
          <cell r="O312">
            <v>0.79</v>
          </cell>
          <cell r="P312" t="str">
            <v>104BPE0490</v>
          </cell>
        </row>
        <row r="313">
          <cell r="K313" t="str">
            <v>ECOLÓGICO</v>
          </cell>
          <cell r="L313">
            <v>1</v>
          </cell>
          <cell r="M313" t="str">
            <v>Chapa de Poliéster (PRFV)</v>
          </cell>
          <cell r="N313" t="str">
            <v>ABNT TIPO III</v>
          </cell>
          <cell r="O313">
            <v>1</v>
          </cell>
          <cell r="P313" t="str">
            <v>104BPE0490</v>
          </cell>
        </row>
        <row r="314">
          <cell r="K314" t="str">
            <v>ECOLÓGICO</v>
          </cell>
          <cell r="L314">
            <v>1</v>
          </cell>
          <cell r="M314" t="str">
            <v>Chapa de Poliéster (PRFV)</v>
          </cell>
          <cell r="N314" t="str">
            <v>ABNT TIPO III</v>
          </cell>
          <cell r="O314">
            <v>0.79</v>
          </cell>
          <cell r="P314" t="str">
            <v>104BPE0490</v>
          </cell>
        </row>
        <row r="315">
          <cell r="K315" t="str">
            <v>ECOLÓGICO</v>
          </cell>
          <cell r="L315">
            <v>1</v>
          </cell>
          <cell r="M315" t="str">
            <v>Chapa de Poliéster (PRFV)</v>
          </cell>
          <cell r="N315" t="str">
            <v>ABNT TIPO III</v>
          </cell>
          <cell r="O315">
            <v>0.79</v>
          </cell>
          <cell r="P315" t="str">
            <v>104BPE0490</v>
          </cell>
        </row>
        <row r="316">
          <cell r="K316" t="str">
            <v>ECOLÓGICO</v>
          </cell>
          <cell r="L316">
            <v>1</v>
          </cell>
          <cell r="M316" t="str">
            <v>Chapa de Poliéster (PRFV)</v>
          </cell>
          <cell r="N316" t="str">
            <v>ABNT TIPO III</v>
          </cell>
          <cell r="O316">
            <v>0.51</v>
          </cell>
          <cell r="P316" t="str">
            <v>104BPE0490</v>
          </cell>
        </row>
        <row r="317">
          <cell r="K317" t="str">
            <v>ECOLÓGICO</v>
          </cell>
          <cell r="L317">
            <v>1</v>
          </cell>
          <cell r="M317" t="str">
            <v>Chapa de Poliéster (PRFV)</v>
          </cell>
          <cell r="N317" t="str">
            <v>ABNT TIPO III</v>
          </cell>
          <cell r="O317">
            <v>0.3</v>
          </cell>
          <cell r="P317" t="str">
            <v>104BPE0490</v>
          </cell>
        </row>
        <row r="318">
          <cell r="K318" t="str">
            <v>ECOLÓGICO</v>
          </cell>
          <cell r="L318">
            <v>1</v>
          </cell>
          <cell r="M318" t="str">
            <v>Chapa de Poliéster (PRFV)</v>
          </cell>
          <cell r="N318" t="str">
            <v>ABNT TIPO III</v>
          </cell>
          <cell r="O318">
            <v>0.3</v>
          </cell>
          <cell r="P318" t="str">
            <v>104BPE0490</v>
          </cell>
        </row>
        <row r="319">
          <cell r="K319" t="str">
            <v>ECOLÓGICO</v>
          </cell>
          <cell r="L319">
            <v>1</v>
          </cell>
          <cell r="M319" t="str">
            <v>Chapa de Poliéster (PRFV)</v>
          </cell>
          <cell r="N319" t="str">
            <v>ABNT TIPO III</v>
          </cell>
          <cell r="O319">
            <v>0.3</v>
          </cell>
          <cell r="P319" t="str">
            <v>104BPE0490</v>
          </cell>
        </row>
        <row r="320">
          <cell r="K320" t="str">
            <v>ECOLÓGICO</v>
          </cell>
          <cell r="L320">
            <v>1</v>
          </cell>
          <cell r="M320" t="str">
            <v>Chapa de Poliéster (PRFV)</v>
          </cell>
          <cell r="N320" t="str">
            <v>ABNT TIPO III</v>
          </cell>
          <cell r="O320">
            <v>0.3</v>
          </cell>
          <cell r="P320" t="str">
            <v>104BPE0490</v>
          </cell>
        </row>
        <row r="321">
          <cell r="K321" t="str">
            <v>ECOLÓGICO</v>
          </cell>
          <cell r="L321">
            <v>1</v>
          </cell>
          <cell r="M321" t="str">
            <v>Chapa de Poliéster (PRFV)</v>
          </cell>
          <cell r="N321" t="str">
            <v>ABNT TIPO III</v>
          </cell>
          <cell r="O321">
            <v>1</v>
          </cell>
          <cell r="P321" t="str">
            <v>104BPE0490</v>
          </cell>
        </row>
        <row r="322">
          <cell r="K322" t="str">
            <v>ECOLÓGICO</v>
          </cell>
          <cell r="L322">
            <v>1</v>
          </cell>
          <cell r="M322" t="str">
            <v>Chapa de Poliéster (PRFV)</v>
          </cell>
          <cell r="N322" t="str">
            <v>ABNT TIPO III</v>
          </cell>
          <cell r="O322">
            <v>1</v>
          </cell>
          <cell r="P322" t="str">
            <v>104BPE0490</v>
          </cell>
        </row>
        <row r="323">
          <cell r="K323" t="str">
            <v>ECOLÓGICO</v>
          </cell>
          <cell r="L323">
            <v>1</v>
          </cell>
          <cell r="M323" t="str">
            <v>Chapa de Poliéster (PRFV)</v>
          </cell>
          <cell r="N323" t="str">
            <v>ABNT TIPO III</v>
          </cell>
          <cell r="O323">
            <v>0.51</v>
          </cell>
          <cell r="P323" t="str">
            <v>104BPE0490</v>
          </cell>
        </row>
        <row r="324">
          <cell r="K324" t="str">
            <v>ECOLÓGICO</v>
          </cell>
          <cell r="L324">
            <v>1</v>
          </cell>
          <cell r="M324" t="str">
            <v>Chapa de Poliéster (PRFV)</v>
          </cell>
          <cell r="N324" t="str">
            <v>ABNT TIPO III</v>
          </cell>
          <cell r="O324">
            <v>1</v>
          </cell>
          <cell r="P324" t="str">
            <v>104BPE0490</v>
          </cell>
        </row>
        <row r="325">
          <cell r="K325" t="str">
            <v>ECOLÓGICO</v>
          </cell>
          <cell r="L325">
            <v>1</v>
          </cell>
          <cell r="M325" t="str">
            <v>Chapa de Poliéster (PRFV)</v>
          </cell>
          <cell r="N325" t="str">
            <v>ABNT TIPO III</v>
          </cell>
          <cell r="O325">
            <v>0.79</v>
          </cell>
          <cell r="P325" t="str">
            <v>104BPE0490</v>
          </cell>
        </row>
        <row r="326">
          <cell r="K326" t="str">
            <v>ECOLÓGICO</v>
          </cell>
          <cell r="L326">
            <v>1</v>
          </cell>
          <cell r="M326" t="str">
            <v>Chapa de Poliéster (PRFV)</v>
          </cell>
          <cell r="N326" t="str">
            <v>ABNT TIPO III</v>
          </cell>
          <cell r="O326">
            <v>0.79</v>
          </cell>
          <cell r="P326" t="str">
            <v>104BPE0490</v>
          </cell>
        </row>
        <row r="327">
          <cell r="K327" t="str">
            <v>ECOLÓGICO</v>
          </cell>
          <cell r="L327">
            <v>1</v>
          </cell>
          <cell r="M327" t="str">
            <v>Chapa de Poliéster (PRFV)</v>
          </cell>
          <cell r="N327" t="str">
            <v>ABNT TIPO III</v>
          </cell>
          <cell r="O327">
            <v>0.79</v>
          </cell>
          <cell r="P327" t="str">
            <v>104BPE0490</v>
          </cell>
        </row>
        <row r="328">
          <cell r="K328" t="str">
            <v>ECOLÓGICO</v>
          </cell>
          <cell r="L328">
            <v>1</v>
          </cell>
          <cell r="M328" t="str">
            <v>Chapa de Poliéster (PRFV)</v>
          </cell>
          <cell r="N328" t="str">
            <v>ABNT TIPO III</v>
          </cell>
          <cell r="O328">
            <v>1</v>
          </cell>
          <cell r="P328" t="str">
            <v>104BPE0490</v>
          </cell>
        </row>
        <row r="329">
          <cell r="K329" t="str">
            <v>ECOLÓGICO</v>
          </cell>
          <cell r="L329">
            <v>1</v>
          </cell>
          <cell r="M329" t="str">
            <v>Chapa de Poliéster (PRFV)</v>
          </cell>
          <cell r="N329" t="str">
            <v>ABNT TIPO III</v>
          </cell>
          <cell r="O329">
            <v>0.51</v>
          </cell>
          <cell r="P329" t="str">
            <v>104BPE0490</v>
          </cell>
        </row>
        <row r="330">
          <cell r="K330" t="str">
            <v>ECOLÓGICO</v>
          </cell>
          <cell r="L330">
            <v>1</v>
          </cell>
          <cell r="M330" t="str">
            <v>Chapa de Poliéster (PRFV)</v>
          </cell>
          <cell r="N330" t="str">
            <v>ABNT TIPO III</v>
          </cell>
          <cell r="O330">
            <v>0.79</v>
          </cell>
          <cell r="P330" t="str">
            <v>104BPE0490</v>
          </cell>
        </row>
        <row r="331">
          <cell r="K331" t="str">
            <v>ECOLÓGICO</v>
          </cell>
          <cell r="L331">
            <v>1</v>
          </cell>
          <cell r="M331" t="str">
            <v>Chapa de Poliéster (PRFV)</v>
          </cell>
          <cell r="N331" t="str">
            <v>ABNT TIPO III</v>
          </cell>
          <cell r="O331">
            <v>1</v>
          </cell>
          <cell r="P331" t="str">
            <v>104BPE0490</v>
          </cell>
        </row>
        <row r="332">
          <cell r="K332" t="str">
            <v>ECOLÓGICO</v>
          </cell>
          <cell r="L332">
            <v>1</v>
          </cell>
          <cell r="M332" t="str">
            <v>Chapa de Poliéster (PRFV)</v>
          </cell>
          <cell r="N332" t="str">
            <v>ABNT TIPO III</v>
          </cell>
          <cell r="O332">
            <v>0.3</v>
          </cell>
          <cell r="P332" t="str">
            <v>104BPE0490</v>
          </cell>
        </row>
        <row r="333">
          <cell r="K333" t="str">
            <v>ECOLÓGICO</v>
          </cell>
          <cell r="L333">
            <v>1</v>
          </cell>
          <cell r="M333" t="str">
            <v>Chapa de Poliéster (PRFV)</v>
          </cell>
          <cell r="N333" t="str">
            <v>ABNT TIPO III</v>
          </cell>
          <cell r="O333">
            <v>0.3</v>
          </cell>
          <cell r="P333" t="str">
            <v>104BPE0490</v>
          </cell>
        </row>
        <row r="334">
          <cell r="K334" t="str">
            <v>Perfil C Metálico de aço carbono - NBR 14890</v>
          </cell>
          <cell r="L334">
            <v>2</v>
          </cell>
          <cell r="M334" t="str">
            <v>Chapa de Poliéster (PRFV)</v>
          </cell>
          <cell r="N334" t="str">
            <v>ABNT TIPO III</v>
          </cell>
          <cell r="O334">
            <v>5.25</v>
          </cell>
          <cell r="P334" t="str">
            <v>104BPE0490</v>
          </cell>
        </row>
        <row r="335">
          <cell r="K335" t="str">
            <v>Perfil C Metálico de aço carbono - NBR 14890</v>
          </cell>
          <cell r="L335">
            <v>2</v>
          </cell>
          <cell r="M335" t="str">
            <v>Chapa de Poliéster (PRFV)</v>
          </cell>
          <cell r="N335" t="str">
            <v>ABNT TIPO III</v>
          </cell>
          <cell r="O335">
            <v>5.25</v>
          </cell>
          <cell r="P335" t="str">
            <v>104BPE0490</v>
          </cell>
        </row>
        <row r="336">
          <cell r="K336" t="str">
            <v>ECOLÓGICO</v>
          </cell>
          <cell r="L336">
            <v>1</v>
          </cell>
          <cell r="M336" t="str">
            <v>Chapa de Poliéster (PRFV)</v>
          </cell>
          <cell r="N336" t="str">
            <v>ABNT TIPO III</v>
          </cell>
          <cell r="O336">
            <v>0.3</v>
          </cell>
          <cell r="P336" t="str">
            <v>104BPE0490</v>
          </cell>
        </row>
        <row r="337">
          <cell r="K337" t="str">
            <v>ECOLÓGICO</v>
          </cell>
          <cell r="L337">
            <v>1</v>
          </cell>
          <cell r="M337" t="str">
            <v>Chapa de Poliéster (PRFV)</v>
          </cell>
          <cell r="N337" t="str">
            <v>ABNT TIPO III</v>
          </cell>
          <cell r="O337">
            <v>0.3</v>
          </cell>
          <cell r="P337" t="str">
            <v>104BPE0490</v>
          </cell>
        </row>
        <row r="338">
          <cell r="K338" t="str">
            <v>ECOLÓGICO</v>
          </cell>
          <cell r="L338">
            <v>1</v>
          </cell>
          <cell r="M338" t="str">
            <v>Chapa de Poliéster (PRFV)</v>
          </cell>
          <cell r="N338" t="str">
            <v>ABNT TIPO III</v>
          </cell>
          <cell r="O338">
            <v>1</v>
          </cell>
          <cell r="P338" t="str">
            <v>104BPE0490</v>
          </cell>
        </row>
        <row r="339">
          <cell r="K339" t="str">
            <v>ECOLÓGICO</v>
          </cell>
          <cell r="L339">
            <v>1</v>
          </cell>
          <cell r="M339" t="str">
            <v>Chapa de Poliéster (PRFV)</v>
          </cell>
          <cell r="N339" t="str">
            <v>ABNT TIPO III</v>
          </cell>
          <cell r="O339">
            <v>1</v>
          </cell>
          <cell r="P339" t="str">
            <v>104BPE0490</v>
          </cell>
        </row>
        <row r="340">
          <cell r="K340" t="str">
            <v>ECOLÓGICO</v>
          </cell>
          <cell r="L340">
            <v>1</v>
          </cell>
          <cell r="M340" t="str">
            <v>Chapa de Poliéster (PRFV)</v>
          </cell>
          <cell r="N340" t="str">
            <v>ABNT TIPO III</v>
          </cell>
          <cell r="O340">
            <v>0.79</v>
          </cell>
          <cell r="P340" t="str">
            <v>104BPE0490</v>
          </cell>
        </row>
        <row r="341">
          <cell r="K341" t="str">
            <v>ECOLÓGICO</v>
          </cell>
          <cell r="L341">
            <v>1</v>
          </cell>
          <cell r="M341" t="str">
            <v>Chapa de Poliéster (PRFV)</v>
          </cell>
          <cell r="N341" t="str">
            <v>ABNT TIPO III</v>
          </cell>
          <cell r="O341">
            <v>0.51</v>
          </cell>
          <cell r="P341" t="str">
            <v>104BPE0490</v>
          </cell>
        </row>
        <row r="342">
          <cell r="K342" t="str">
            <v>ECOLÓGICO</v>
          </cell>
          <cell r="L342">
            <v>1</v>
          </cell>
          <cell r="M342" t="str">
            <v>Chapa de Poliéster (PRFV)</v>
          </cell>
          <cell r="N342" t="str">
            <v>ABNT TIPO III</v>
          </cell>
          <cell r="O342">
            <v>1</v>
          </cell>
          <cell r="P342" t="str">
            <v>104BPE0490</v>
          </cell>
        </row>
        <row r="343">
          <cell r="K343" t="str">
            <v>ECOLÓGICO</v>
          </cell>
          <cell r="L343">
            <v>1</v>
          </cell>
          <cell r="M343" t="str">
            <v>Chapa de Poliéster (PRFV)</v>
          </cell>
          <cell r="N343" t="str">
            <v>ABNT TIPO III</v>
          </cell>
          <cell r="O343">
            <v>0.79</v>
          </cell>
          <cell r="P343" t="str">
            <v>104BPE0490</v>
          </cell>
        </row>
        <row r="344">
          <cell r="K344" t="str">
            <v>ECOLÓGICO</v>
          </cell>
          <cell r="L344">
            <v>1</v>
          </cell>
          <cell r="M344" t="str">
            <v>Chapa de Poliéster (PRFV)</v>
          </cell>
          <cell r="N344" t="str">
            <v>ABNT TIPO III</v>
          </cell>
          <cell r="O344">
            <v>0.79</v>
          </cell>
          <cell r="P344" t="str">
            <v>104BPE0490</v>
          </cell>
        </row>
        <row r="345">
          <cell r="K345" t="str">
            <v>ECOLÓGICO</v>
          </cell>
          <cell r="L345">
            <v>1</v>
          </cell>
          <cell r="M345" t="str">
            <v>Chapa de Poliéster (PRFV)</v>
          </cell>
          <cell r="N345" t="str">
            <v>ABNT TIPO III</v>
          </cell>
          <cell r="O345">
            <v>1</v>
          </cell>
          <cell r="P345" t="str">
            <v>104BPE0490</v>
          </cell>
        </row>
        <row r="346">
          <cell r="K346" t="str">
            <v>ECOLÓGICO</v>
          </cell>
          <cell r="L346">
            <v>1</v>
          </cell>
          <cell r="M346" t="str">
            <v>Chapa de Poliéster (PRFV)</v>
          </cell>
          <cell r="N346" t="str">
            <v>ABNT TIPO III</v>
          </cell>
          <cell r="O346">
            <v>0.3</v>
          </cell>
          <cell r="P346" t="str">
            <v>104BPE0490</v>
          </cell>
        </row>
        <row r="347">
          <cell r="K347" t="str">
            <v>ECOLÓGICO</v>
          </cell>
          <cell r="L347">
            <v>1</v>
          </cell>
          <cell r="M347" t="str">
            <v>Chapa de Poliéster (PRFV)</v>
          </cell>
          <cell r="N347" t="str">
            <v>ABNT TIPO III</v>
          </cell>
          <cell r="O347">
            <v>0.3</v>
          </cell>
          <cell r="P347" t="str">
            <v>104BPE0490</v>
          </cell>
        </row>
        <row r="348">
          <cell r="K348" t="str">
            <v>ECOLÓGICO</v>
          </cell>
          <cell r="L348">
            <v>1</v>
          </cell>
          <cell r="M348" t="str">
            <v>Chapa de Poliéster (PRFV)</v>
          </cell>
          <cell r="N348" t="str">
            <v>ABNT TIPO III</v>
          </cell>
          <cell r="O348">
            <v>0.51</v>
          </cell>
          <cell r="P348" t="str">
            <v>104BPE0490</v>
          </cell>
        </row>
        <row r="349">
          <cell r="K349" t="str">
            <v>ECOLÓGICO</v>
          </cell>
          <cell r="L349">
            <v>1</v>
          </cell>
          <cell r="M349" t="str">
            <v>Chapa de Poliéster (PRFV)</v>
          </cell>
          <cell r="N349" t="str">
            <v>ABNT TIPO III</v>
          </cell>
          <cell r="O349">
            <v>0.3</v>
          </cell>
          <cell r="P349" t="str">
            <v>104BPE0490</v>
          </cell>
        </row>
        <row r="350">
          <cell r="K350" t="str">
            <v>ECOLÓGICO</v>
          </cell>
          <cell r="L350">
            <v>1</v>
          </cell>
          <cell r="M350" t="str">
            <v>Chapa de Poliéster (PRFV)</v>
          </cell>
          <cell r="N350" t="str">
            <v>ABNT TIPO III</v>
          </cell>
          <cell r="O350">
            <v>1</v>
          </cell>
          <cell r="P350" t="str">
            <v>104BPE0490</v>
          </cell>
        </row>
        <row r="351">
          <cell r="K351" t="str">
            <v>ECOLÓGICO</v>
          </cell>
          <cell r="L351">
            <v>1</v>
          </cell>
          <cell r="M351" t="str">
            <v>Chapa de Poliéster (PRFV)</v>
          </cell>
          <cell r="N351" t="str">
            <v>ABNT TIPO III</v>
          </cell>
          <cell r="O351">
            <v>0.51</v>
          </cell>
          <cell r="P351" t="str">
            <v>104BPE0490</v>
          </cell>
        </row>
        <row r="352">
          <cell r="K352" t="str">
            <v>ECOLÓGICO</v>
          </cell>
          <cell r="L352">
            <v>1</v>
          </cell>
          <cell r="M352" t="str">
            <v>Chapa de Poliéster (PRFV)</v>
          </cell>
          <cell r="N352" t="str">
            <v>ABNT TIPO III</v>
          </cell>
          <cell r="O352">
            <v>0.79</v>
          </cell>
          <cell r="P352" t="str">
            <v>104BPE0490</v>
          </cell>
        </row>
        <row r="353">
          <cell r="K353" t="str">
            <v>ECOLÓGICO</v>
          </cell>
          <cell r="L353">
            <v>2</v>
          </cell>
          <cell r="M353" t="str">
            <v>Chapa de Poliéster (PRFV)</v>
          </cell>
          <cell r="N353" t="str">
            <v>ABNT TIPO III</v>
          </cell>
          <cell r="O353">
            <v>2.5</v>
          </cell>
          <cell r="P353" t="str">
            <v>104BPE0490</v>
          </cell>
        </row>
        <row r="354">
          <cell r="K354" t="str">
            <v>ECOLÓGICO</v>
          </cell>
          <cell r="L354">
            <v>1</v>
          </cell>
          <cell r="M354" t="str">
            <v>Chapa de Poliéster (PRFV)</v>
          </cell>
          <cell r="N354" t="str">
            <v>ABNT TIPO III</v>
          </cell>
          <cell r="O354">
            <v>0.79</v>
          </cell>
          <cell r="P354" t="str">
            <v>104BPE0490</v>
          </cell>
        </row>
        <row r="355">
          <cell r="K355" t="str">
            <v>Perfil C Metálico de aço carbono - NBR 14890</v>
          </cell>
          <cell r="L355">
            <v>2</v>
          </cell>
          <cell r="M355" t="str">
            <v>Chapa de Poliéster (PRFV)</v>
          </cell>
          <cell r="N355" t="str">
            <v>ABNT TIPO III</v>
          </cell>
          <cell r="O355">
            <v>5.25</v>
          </cell>
          <cell r="P355" t="str">
            <v>104BPE0490</v>
          </cell>
        </row>
        <row r="356">
          <cell r="K356" t="str">
            <v>ECOLÓGICO</v>
          </cell>
          <cell r="L356">
            <v>1</v>
          </cell>
          <cell r="M356" t="str">
            <v>Chapa de Poliéster (PRFV)</v>
          </cell>
          <cell r="N356" t="str">
            <v>ABNT TIPO III</v>
          </cell>
          <cell r="O356">
            <v>0.51</v>
          </cell>
          <cell r="P356" t="str">
            <v>104BPE0490</v>
          </cell>
        </row>
        <row r="357">
          <cell r="K357" t="str">
            <v>Perfil C Metálico de aço carbono - NBR 14890</v>
          </cell>
          <cell r="L357">
            <v>2</v>
          </cell>
          <cell r="M357" t="str">
            <v>Chapa de Poliéster (PRFV)</v>
          </cell>
          <cell r="N357" t="str">
            <v>ABNT TIPO III</v>
          </cell>
          <cell r="O357">
            <v>5.25</v>
          </cell>
          <cell r="P357" t="str">
            <v>104BPE0490</v>
          </cell>
        </row>
        <row r="358">
          <cell r="K358" t="str">
            <v>ECOLÓGICO</v>
          </cell>
          <cell r="L358">
            <v>1</v>
          </cell>
          <cell r="M358" t="str">
            <v>Chapa de Poliéster (PRFV)</v>
          </cell>
          <cell r="N358" t="str">
            <v>ABNT TIPO III</v>
          </cell>
          <cell r="O358">
            <v>0.79</v>
          </cell>
          <cell r="P358" t="str">
            <v>104BPE0490</v>
          </cell>
        </row>
        <row r="359">
          <cell r="K359" t="str">
            <v>ECOLÓGICO</v>
          </cell>
          <cell r="L359">
            <v>1</v>
          </cell>
          <cell r="M359" t="str">
            <v>Chapa de Poliéster (PRFV)</v>
          </cell>
          <cell r="N359" t="str">
            <v>ABNT TIPO III</v>
          </cell>
          <cell r="O359">
            <v>0.79</v>
          </cell>
          <cell r="P359" t="str">
            <v>104BPE0490</v>
          </cell>
        </row>
        <row r="360">
          <cell r="K360" t="str">
            <v>ECOLÓGICO</v>
          </cell>
          <cell r="L360">
            <v>1</v>
          </cell>
          <cell r="M360" t="str">
            <v>Chapa de Poliéster (PRFV)</v>
          </cell>
          <cell r="N360" t="str">
            <v>ABNT TIPO III</v>
          </cell>
          <cell r="O360">
            <v>1</v>
          </cell>
          <cell r="P360" t="str">
            <v>104BPE0490</v>
          </cell>
        </row>
        <row r="361">
          <cell r="K361" t="str">
            <v>ECOLÓGICO</v>
          </cell>
          <cell r="L361">
            <v>1</v>
          </cell>
          <cell r="M361" t="str">
            <v>Chapa de Poliéster (PRFV)</v>
          </cell>
          <cell r="N361" t="str">
            <v>ABNT TIPO III</v>
          </cell>
          <cell r="O361">
            <v>0.52</v>
          </cell>
          <cell r="P361" t="str">
            <v>104BPE0490</v>
          </cell>
        </row>
        <row r="362">
          <cell r="K362" t="str">
            <v>ECOLÓGICO</v>
          </cell>
          <cell r="L362">
            <v>1</v>
          </cell>
          <cell r="M362" t="str">
            <v>Chapa de Poliéster (PRFV)</v>
          </cell>
          <cell r="N362" t="str">
            <v>ABNT TIPO III</v>
          </cell>
          <cell r="O362">
            <v>1</v>
          </cell>
          <cell r="P362" t="str">
            <v>104BPE0490</v>
          </cell>
        </row>
        <row r="363">
          <cell r="K363" t="str">
            <v>ECOLÓGICO</v>
          </cell>
          <cell r="L363">
            <v>1</v>
          </cell>
          <cell r="M363" t="str">
            <v>Chapa de Poliéster (PRFV)</v>
          </cell>
          <cell r="N363" t="str">
            <v>ABNT TIPO III</v>
          </cell>
          <cell r="O363">
            <v>0.43</v>
          </cell>
          <cell r="P363" t="str">
            <v>104BPE0490</v>
          </cell>
        </row>
        <row r="364">
          <cell r="K364" t="str">
            <v>Perfil C Metálico de aço carbono - NBR 14890</v>
          </cell>
          <cell r="L364">
            <v>2</v>
          </cell>
          <cell r="M364" t="str">
            <v>Chapa de Poliéster (PRFV)</v>
          </cell>
          <cell r="N364" t="str">
            <v>ABNT TIPO III</v>
          </cell>
          <cell r="O364">
            <v>4.5</v>
          </cell>
          <cell r="P364" t="str">
            <v>104BPE0490</v>
          </cell>
        </row>
        <row r="365">
          <cell r="K365" t="str">
            <v>ECOLÓGICO</v>
          </cell>
          <cell r="L365">
            <v>1</v>
          </cell>
          <cell r="M365" t="str">
            <v>Chapa de Poliéster (PRFV)</v>
          </cell>
          <cell r="N365" t="str">
            <v>ABNT TIPO III</v>
          </cell>
          <cell r="O365">
            <v>0.83</v>
          </cell>
          <cell r="P365" t="str">
            <v>104BPE0490</v>
          </cell>
        </row>
        <row r="366">
          <cell r="K366" t="str">
            <v>ECOLÓGICO</v>
          </cell>
          <cell r="L366">
            <v>1</v>
          </cell>
          <cell r="M366" t="str">
            <v>Chapa de Poliéster (PRFV)</v>
          </cell>
          <cell r="N366" t="str">
            <v>ABNT TIPO III</v>
          </cell>
          <cell r="O366">
            <v>0.43</v>
          </cell>
          <cell r="P366" t="str">
            <v>104BPE0490</v>
          </cell>
        </row>
        <row r="367">
          <cell r="K367" t="str">
            <v>ECOLÓGICO</v>
          </cell>
          <cell r="L367">
            <v>1</v>
          </cell>
          <cell r="M367" t="str">
            <v>Chapa de Poliéster (PRFV)</v>
          </cell>
          <cell r="N367" t="str">
            <v>ABNT TIPO III</v>
          </cell>
          <cell r="O367">
            <v>0.79</v>
          </cell>
          <cell r="P367" t="str">
            <v>104BPE0490</v>
          </cell>
        </row>
        <row r="368">
          <cell r="K368" t="str">
            <v>Perfil C Metálico de aço carbono - NBR 14890</v>
          </cell>
          <cell r="L368">
            <v>2</v>
          </cell>
          <cell r="M368" t="str">
            <v>Chapa de Poliéster (PRFV)</v>
          </cell>
          <cell r="N368" t="str">
            <v>ABNT TIPO III</v>
          </cell>
          <cell r="O368">
            <v>4.5</v>
          </cell>
          <cell r="P368" t="str">
            <v>104BPE0490</v>
          </cell>
        </row>
        <row r="369">
          <cell r="K369" t="str">
            <v>ECOLÓGICO</v>
          </cell>
          <cell r="L369">
            <v>1</v>
          </cell>
          <cell r="M369" t="str">
            <v>Chapa de Poliéster (PRFV)</v>
          </cell>
          <cell r="N369" t="str">
            <v>ABNT TIPO III</v>
          </cell>
          <cell r="O369">
            <v>1</v>
          </cell>
          <cell r="P369" t="str">
            <v>104BPE0490</v>
          </cell>
        </row>
        <row r="370">
          <cell r="K370" t="str">
            <v>ECOLÓGICO</v>
          </cell>
          <cell r="L370">
            <v>1</v>
          </cell>
          <cell r="M370" t="str">
            <v>Chapa de Poliéster (PRFV)</v>
          </cell>
          <cell r="N370" t="str">
            <v>ABNT TIPO III</v>
          </cell>
          <cell r="O370">
            <v>0.79</v>
          </cell>
          <cell r="P370" t="str">
            <v>104BPE0490</v>
          </cell>
        </row>
        <row r="371">
          <cell r="K371" t="str">
            <v>ECOLÓGICO</v>
          </cell>
          <cell r="L371">
            <v>1</v>
          </cell>
          <cell r="M371" t="str">
            <v>Chapa de Poliéster (PRFV)</v>
          </cell>
          <cell r="N371" t="str">
            <v>ABNT TIPO III</v>
          </cell>
          <cell r="O371">
            <v>0.79</v>
          </cell>
          <cell r="P371" t="str">
            <v>104BPE0490</v>
          </cell>
        </row>
        <row r="372">
          <cell r="K372" t="str">
            <v>ECOLÓGICO</v>
          </cell>
          <cell r="L372">
            <v>1</v>
          </cell>
          <cell r="M372" t="str">
            <v>Chapa de Poliéster (PRFV)</v>
          </cell>
          <cell r="N372" t="str">
            <v>ABNT TIPO III</v>
          </cell>
          <cell r="O372">
            <v>0.79</v>
          </cell>
          <cell r="P372" t="str">
            <v>104BPE0490</v>
          </cell>
        </row>
        <row r="373">
          <cell r="K373" t="str">
            <v>ECOLÓGICO</v>
          </cell>
          <cell r="L373">
            <v>1</v>
          </cell>
          <cell r="M373" t="str">
            <v>Chapa de Poliéster (PRFV)</v>
          </cell>
          <cell r="N373" t="str">
            <v>ABNT TIPO III</v>
          </cell>
          <cell r="O373">
            <v>0.51</v>
          </cell>
          <cell r="P373" t="str">
            <v>104BPE0490</v>
          </cell>
        </row>
        <row r="374">
          <cell r="K374" t="str">
            <v>ECOLÓGICO</v>
          </cell>
          <cell r="L374">
            <v>1</v>
          </cell>
          <cell r="M374" t="str">
            <v>Chapa de Poliéster (PRFV)</v>
          </cell>
          <cell r="N374" t="str">
            <v>ABNT TIPO III</v>
          </cell>
          <cell r="O374">
            <v>0.79</v>
          </cell>
          <cell r="P374" t="str">
            <v>104BPE0490</v>
          </cell>
        </row>
        <row r="375">
          <cell r="K375" t="str">
            <v>ECOLÓGICO</v>
          </cell>
          <cell r="L375">
            <v>1</v>
          </cell>
          <cell r="M375" t="str">
            <v>Chapa de Poliéster (PRFV)</v>
          </cell>
          <cell r="N375" t="str">
            <v>ABNT TIPO III</v>
          </cell>
          <cell r="O375">
            <v>0.79</v>
          </cell>
          <cell r="P375" t="str">
            <v>104BPE0490</v>
          </cell>
        </row>
        <row r="376">
          <cell r="K376" t="str">
            <v>ECOLÓGICO</v>
          </cell>
          <cell r="L376">
            <v>1</v>
          </cell>
          <cell r="M376" t="str">
            <v>Chapa de Poliéster (PRFV)</v>
          </cell>
          <cell r="N376" t="str">
            <v>ABNT TIPO III</v>
          </cell>
          <cell r="O376">
            <v>0.79</v>
          </cell>
          <cell r="P376" t="str">
            <v>104BPE0490</v>
          </cell>
        </row>
        <row r="377">
          <cell r="K377" t="str">
            <v>ECOLÓGICO</v>
          </cell>
          <cell r="L377">
            <v>1</v>
          </cell>
          <cell r="M377" t="str">
            <v>Chapa de Poliéster (PRFV)</v>
          </cell>
          <cell r="N377" t="str">
            <v>ABNT TIPO III</v>
          </cell>
          <cell r="O377">
            <v>0.79</v>
          </cell>
          <cell r="P377" t="str">
            <v>104BPE0490</v>
          </cell>
        </row>
        <row r="378">
          <cell r="K378" t="str">
            <v>ECOLÓGICO</v>
          </cell>
          <cell r="L378">
            <v>1</v>
          </cell>
          <cell r="M378" t="str">
            <v>Chapa de Poliéster (PRFV)</v>
          </cell>
          <cell r="N378" t="str">
            <v>ABNT TIPO III</v>
          </cell>
          <cell r="O378">
            <v>0.51</v>
          </cell>
          <cell r="P378" t="str">
            <v>104BPE0490</v>
          </cell>
        </row>
        <row r="379">
          <cell r="K379" t="str">
            <v>ECOLÓGICO</v>
          </cell>
          <cell r="L379">
            <v>1</v>
          </cell>
          <cell r="M379" t="str">
            <v>Chapa de Poliéster (PRFV)</v>
          </cell>
          <cell r="N379" t="str">
            <v>ABNT TIPO III</v>
          </cell>
          <cell r="O379">
            <v>0.79</v>
          </cell>
          <cell r="P379" t="str">
            <v>104BPE0490</v>
          </cell>
        </row>
        <row r="380">
          <cell r="K380" t="str">
            <v>ECOLÓGICO</v>
          </cell>
          <cell r="L380">
            <v>1</v>
          </cell>
          <cell r="M380" t="str">
            <v>Chapa de Poliéster (PRFV)</v>
          </cell>
          <cell r="N380" t="str">
            <v>ABNT TIPO III</v>
          </cell>
          <cell r="O380">
            <v>0.79</v>
          </cell>
          <cell r="P380" t="str">
            <v>104BPE0490</v>
          </cell>
        </row>
        <row r="381">
          <cell r="K381" t="str">
            <v>ECOLÓGICO</v>
          </cell>
          <cell r="L381">
            <v>1</v>
          </cell>
          <cell r="M381" t="str">
            <v>Chapa de Poliéster (PRFV)</v>
          </cell>
          <cell r="N381" t="str">
            <v>ABNT TIPO III</v>
          </cell>
          <cell r="O381">
            <v>1</v>
          </cell>
          <cell r="P381" t="str">
            <v>104BPE0490</v>
          </cell>
        </row>
        <row r="382">
          <cell r="K382" t="str">
            <v>ECOLÓGICO</v>
          </cell>
          <cell r="L382">
            <v>1</v>
          </cell>
          <cell r="M382" t="str">
            <v>Chapa de Poliéster (PRFV)</v>
          </cell>
          <cell r="N382" t="str">
            <v>ABNT TIPO III</v>
          </cell>
          <cell r="O382">
            <v>0.79</v>
          </cell>
          <cell r="P382" t="str">
            <v>104BPE0490</v>
          </cell>
        </row>
        <row r="383">
          <cell r="K383" t="str">
            <v>ECOLÓGICO</v>
          </cell>
          <cell r="L383">
            <v>1</v>
          </cell>
          <cell r="M383" t="str">
            <v>Chapa de Poliéster (PRFV)</v>
          </cell>
          <cell r="N383" t="str">
            <v>ABNT TIPO III</v>
          </cell>
          <cell r="O383">
            <v>1</v>
          </cell>
          <cell r="P383" t="str">
            <v>104BPE0490</v>
          </cell>
        </row>
        <row r="384">
          <cell r="K384" t="str">
            <v>ECOLÓGICO</v>
          </cell>
          <cell r="L384">
            <v>1</v>
          </cell>
          <cell r="M384" t="str">
            <v>Chapa de Poliéster (PRFV)</v>
          </cell>
          <cell r="N384" t="str">
            <v>ABNT TIPO III</v>
          </cell>
          <cell r="O384">
            <v>0.3</v>
          </cell>
          <cell r="P384" t="str">
            <v>104BPE0490</v>
          </cell>
        </row>
        <row r="385">
          <cell r="K385" t="str">
            <v>ECOLÓGICO</v>
          </cell>
          <cell r="L385">
            <v>1</v>
          </cell>
          <cell r="M385" t="str">
            <v>Chapa de Poliéster (PRFV)</v>
          </cell>
          <cell r="N385" t="str">
            <v>ABNT TIPO III</v>
          </cell>
          <cell r="O385">
            <v>0.3</v>
          </cell>
          <cell r="P385" t="str">
            <v>104BPE0490</v>
          </cell>
        </row>
        <row r="386">
          <cell r="K386" t="str">
            <v>Perfil C Metálico de aço carbono - NBR 14890</v>
          </cell>
          <cell r="L386">
            <v>2</v>
          </cell>
          <cell r="M386" t="str">
            <v>Chapa de Poliéster (PRFV)</v>
          </cell>
          <cell r="N386" t="str">
            <v>ABNT TIPO III</v>
          </cell>
          <cell r="O386">
            <v>4.5</v>
          </cell>
          <cell r="P386" t="str">
            <v>104BPE0490</v>
          </cell>
        </row>
        <row r="387">
          <cell r="K387" t="str">
            <v>ECOLÓGICO</v>
          </cell>
          <cell r="L387">
            <v>1</v>
          </cell>
          <cell r="M387" t="str">
            <v>Chapa de Poliéster (PRFV)</v>
          </cell>
          <cell r="N387" t="str">
            <v>ABNT TIPO III</v>
          </cell>
          <cell r="O387">
            <v>0.3</v>
          </cell>
          <cell r="P387" t="str">
            <v>104BPE0490</v>
          </cell>
        </row>
        <row r="388">
          <cell r="K388" t="str">
            <v>ECOLÓGICO</v>
          </cell>
          <cell r="L388">
            <v>1</v>
          </cell>
          <cell r="M388" t="str">
            <v>Chapa de Poliéster (PRFV)</v>
          </cell>
          <cell r="N388" t="str">
            <v>ABNT TIPO III</v>
          </cell>
          <cell r="O388">
            <v>0.3</v>
          </cell>
          <cell r="P388" t="str">
            <v>104BPE0490</v>
          </cell>
        </row>
        <row r="389">
          <cell r="K389" t="str">
            <v>Perfil C Metálico de aço carbono - NBR 14890</v>
          </cell>
          <cell r="L389">
            <v>2</v>
          </cell>
          <cell r="M389" t="str">
            <v>Chapa de Poliéster (PRFV)</v>
          </cell>
          <cell r="N389" t="str">
            <v>ABNT TIPO III</v>
          </cell>
          <cell r="O389">
            <v>4.5</v>
          </cell>
          <cell r="P389" t="str">
            <v>104BPE0490</v>
          </cell>
        </row>
        <row r="390">
          <cell r="K390" t="str">
            <v>ECOLÓGICO</v>
          </cell>
          <cell r="L390">
            <v>1</v>
          </cell>
          <cell r="M390" t="str">
            <v>Chapa de Poliéster (PRFV)</v>
          </cell>
          <cell r="N390" t="str">
            <v>ABNT TIPO III</v>
          </cell>
          <cell r="O390">
            <v>1</v>
          </cell>
          <cell r="P390" t="str">
            <v>104BPE0490</v>
          </cell>
        </row>
        <row r="391">
          <cell r="K391" t="str">
            <v>ECOLÓGICO</v>
          </cell>
          <cell r="L391">
            <v>1</v>
          </cell>
          <cell r="M391" t="str">
            <v>Chapa de Poliéster (PRFV)</v>
          </cell>
          <cell r="N391" t="str">
            <v>ABNT TIPO III</v>
          </cell>
          <cell r="O391">
            <v>1</v>
          </cell>
          <cell r="P391" t="str">
            <v>104BPE0490</v>
          </cell>
        </row>
        <row r="392">
          <cell r="K392" t="str">
            <v>ECOLÓGICO</v>
          </cell>
          <cell r="L392">
            <v>1</v>
          </cell>
          <cell r="M392" t="str">
            <v>Chapa de Poliéster (PRFV)</v>
          </cell>
          <cell r="N392" t="str">
            <v>ABNT TIPO III</v>
          </cell>
          <cell r="O392">
            <v>0.79</v>
          </cell>
          <cell r="P392" t="str">
            <v>104BPE0490</v>
          </cell>
        </row>
        <row r="393">
          <cell r="K393" t="str">
            <v>ECOLÓGICO</v>
          </cell>
          <cell r="L393">
            <v>1</v>
          </cell>
          <cell r="M393" t="str">
            <v>Chapa de Poliéster (PRFV)</v>
          </cell>
          <cell r="N393" t="str">
            <v>ABNT TIPO III</v>
          </cell>
          <cell r="O393">
            <v>1</v>
          </cell>
          <cell r="P393" t="str">
            <v>104BPE0490</v>
          </cell>
        </row>
        <row r="394">
          <cell r="K394" t="str">
            <v>ECOLÓGICO</v>
          </cell>
          <cell r="L394">
            <v>1</v>
          </cell>
          <cell r="M394" t="str">
            <v>Chapa de Poliéster (PRFV)</v>
          </cell>
          <cell r="N394" t="str">
            <v>ABNT TIPO III</v>
          </cell>
          <cell r="O394">
            <v>1</v>
          </cell>
          <cell r="P394" t="str">
            <v>104BPE0490</v>
          </cell>
        </row>
        <row r="395">
          <cell r="K395" t="str">
            <v>ECOLÓGICO</v>
          </cell>
          <cell r="L395">
            <v>1</v>
          </cell>
          <cell r="M395" t="str">
            <v>Chapa de Poliéster (PRFV)</v>
          </cell>
          <cell r="N395" t="str">
            <v>ABNT TIPO III</v>
          </cell>
          <cell r="O395">
            <v>0.43</v>
          </cell>
          <cell r="P395" t="str">
            <v>104BPE0490</v>
          </cell>
        </row>
        <row r="396">
          <cell r="K396" t="str">
            <v>ECOLÓGICO</v>
          </cell>
          <cell r="L396">
            <v>1</v>
          </cell>
          <cell r="M396" t="str">
            <v>Chapa de Poliéster (PRFV)</v>
          </cell>
          <cell r="N396" t="str">
            <v>ABNT TIPO III</v>
          </cell>
          <cell r="O396">
            <v>0.83</v>
          </cell>
          <cell r="P396" t="str">
            <v>104BPE0490</v>
          </cell>
        </row>
        <row r="397">
          <cell r="K397" t="str">
            <v>ECOLÓGICO</v>
          </cell>
          <cell r="L397">
            <v>1</v>
          </cell>
          <cell r="M397" t="str">
            <v>Chapa de Poliéster (PRFV)</v>
          </cell>
          <cell r="N397" t="str">
            <v>ABNT TIPO III</v>
          </cell>
          <cell r="O397">
            <v>0.51</v>
          </cell>
          <cell r="P397" t="str">
            <v>104BPE0490</v>
          </cell>
        </row>
        <row r="398">
          <cell r="K398" t="str">
            <v>ECOLÓGICO</v>
          </cell>
          <cell r="L398">
            <v>2</v>
          </cell>
          <cell r="M398" t="str">
            <v>Chapa de Poliéster (PRFV)</v>
          </cell>
          <cell r="N398" t="str">
            <v>ABNT TIPO III</v>
          </cell>
          <cell r="O398">
            <v>2.5</v>
          </cell>
          <cell r="P398" t="str">
            <v>104BPE0490</v>
          </cell>
        </row>
        <row r="399">
          <cell r="K399" t="str">
            <v>ECOLÓGICO</v>
          </cell>
          <cell r="L399">
            <v>1</v>
          </cell>
          <cell r="M399" t="str">
            <v>Chapa de Poliéster (PRFV)</v>
          </cell>
          <cell r="N399" t="str">
            <v>ABNT TIPO III</v>
          </cell>
          <cell r="O399">
            <v>0.79</v>
          </cell>
          <cell r="P399" t="str">
            <v>104BPE0510</v>
          </cell>
        </row>
        <row r="400">
          <cell r="K400" t="str">
            <v>Perfil C Metálico de aço carbono - NBR 14890</v>
          </cell>
          <cell r="L400">
            <v>2</v>
          </cell>
          <cell r="M400" t="str">
            <v>Chapa de Poliéster (PRFV)</v>
          </cell>
          <cell r="N400" t="str">
            <v>ABNT TIPO III</v>
          </cell>
          <cell r="O400">
            <v>4.5</v>
          </cell>
          <cell r="P400" t="str">
            <v>104BPE0510</v>
          </cell>
        </row>
        <row r="401">
          <cell r="K401" t="str">
            <v>ECOLÓGICO</v>
          </cell>
          <cell r="L401">
            <v>1</v>
          </cell>
          <cell r="M401" t="str">
            <v>Chapa de Poliéster (PRFV)</v>
          </cell>
          <cell r="N401" t="str">
            <v>ABNT TIPO III</v>
          </cell>
          <cell r="O401">
            <v>0.79</v>
          </cell>
          <cell r="P401" t="str">
            <v>104BPE0510</v>
          </cell>
        </row>
        <row r="402">
          <cell r="K402" t="str">
            <v>ECOLÓGICO</v>
          </cell>
          <cell r="L402">
            <v>1</v>
          </cell>
          <cell r="M402" t="str">
            <v>Chapa de Poliéster (PRFV)</v>
          </cell>
          <cell r="N402" t="str">
            <v>ABNT TIPO III</v>
          </cell>
          <cell r="O402">
            <v>1</v>
          </cell>
          <cell r="P402" t="str">
            <v>104BPE0510</v>
          </cell>
        </row>
        <row r="403">
          <cell r="K403" t="str">
            <v>Perfil C Metálico de aço carbono - NBR 14890</v>
          </cell>
          <cell r="L403">
            <v>2</v>
          </cell>
          <cell r="M403" t="str">
            <v>Chapa de Poliéster (PRFV)</v>
          </cell>
          <cell r="N403" t="str">
            <v>ABNT TIPO III</v>
          </cell>
          <cell r="O403">
            <v>5.25</v>
          </cell>
          <cell r="P403" t="str">
            <v>104BPE0510</v>
          </cell>
        </row>
        <row r="404">
          <cell r="K404" t="str">
            <v>Perfil C Metálico de aço carbono - NBR 14890</v>
          </cell>
          <cell r="L404">
            <v>2</v>
          </cell>
          <cell r="M404" t="str">
            <v>Chapa de Poliéster (PRFV)</v>
          </cell>
          <cell r="N404" t="str">
            <v>ABNT TIPO III</v>
          </cell>
          <cell r="O404">
            <v>5.25</v>
          </cell>
          <cell r="P404" t="str">
            <v>104BPE0510</v>
          </cell>
        </row>
        <row r="405">
          <cell r="K405" t="str">
            <v>ECOLÓGICO</v>
          </cell>
          <cell r="L405">
            <v>1</v>
          </cell>
          <cell r="M405" t="str">
            <v>Chapa de Poliéster (PRFV)</v>
          </cell>
          <cell r="N405" t="str">
            <v>ABNT TIPO III</v>
          </cell>
          <cell r="O405">
            <v>1</v>
          </cell>
          <cell r="P405" t="str">
            <v>104BPE0510</v>
          </cell>
        </row>
        <row r="406">
          <cell r="K406" t="str">
            <v>ECOLÓGICO</v>
          </cell>
          <cell r="L406">
            <v>1</v>
          </cell>
          <cell r="M406" t="str">
            <v>Chapa de Poliéster (PRFV)</v>
          </cell>
          <cell r="N406" t="str">
            <v>ABNT TIPO III</v>
          </cell>
          <cell r="O406">
            <v>0.79</v>
          </cell>
          <cell r="P406" t="str">
            <v>104BPE0510</v>
          </cell>
        </row>
        <row r="407">
          <cell r="K407" t="str">
            <v>ECOLÓGICO</v>
          </cell>
          <cell r="L407">
            <v>1</v>
          </cell>
          <cell r="M407" t="str">
            <v>Chapa de Poliéster (PRFV)</v>
          </cell>
          <cell r="N407" t="str">
            <v>ABNT TIPO III</v>
          </cell>
          <cell r="O407">
            <v>0.79</v>
          </cell>
          <cell r="P407" t="str">
            <v>104BPE0510</v>
          </cell>
        </row>
        <row r="408">
          <cell r="K408" t="str">
            <v>Perfil C Metálico de aço carbono - NBR 14890</v>
          </cell>
          <cell r="L408">
            <v>2</v>
          </cell>
          <cell r="M408" t="str">
            <v>Chapa de Poliéster (PRFV)</v>
          </cell>
          <cell r="N408" t="str">
            <v>ABNT TIPO III</v>
          </cell>
          <cell r="O408">
            <v>3.75</v>
          </cell>
          <cell r="P408" t="str">
            <v>104BPE0510</v>
          </cell>
        </row>
        <row r="409">
          <cell r="K409" t="str">
            <v>ECOLÓGICO</v>
          </cell>
          <cell r="L409">
            <v>1</v>
          </cell>
          <cell r="M409" t="str">
            <v>Chapa de Poliéster (PRFV)</v>
          </cell>
          <cell r="N409" t="str">
            <v>ABNT TIPO III</v>
          </cell>
          <cell r="O409">
            <v>0.51</v>
          </cell>
          <cell r="P409" t="str">
            <v>104BPE0510</v>
          </cell>
        </row>
        <row r="410">
          <cell r="K410" t="str">
            <v>ECOLÓGICO</v>
          </cell>
          <cell r="L410">
            <v>1</v>
          </cell>
          <cell r="M410" t="str">
            <v>Chapa de Poliéster (PRFV)</v>
          </cell>
          <cell r="N410" t="str">
            <v>ABNT TIPO III</v>
          </cell>
          <cell r="O410">
            <v>1</v>
          </cell>
          <cell r="P410" t="str">
            <v>104BPE0510</v>
          </cell>
        </row>
        <row r="411">
          <cell r="K411" t="str">
            <v>Perfil C Metálico de aço carbono - NBR 14890</v>
          </cell>
          <cell r="L411">
            <v>2</v>
          </cell>
          <cell r="M411" t="str">
            <v>Chapa de Poliéster (PRFV)</v>
          </cell>
          <cell r="N411" t="str">
            <v>ABNT TIPO III</v>
          </cell>
          <cell r="O411">
            <v>5.25</v>
          </cell>
          <cell r="P411" t="str">
            <v>104BPE0510</v>
          </cell>
        </row>
        <row r="412">
          <cell r="K412" t="str">
            <v>ECOLÓGICO</v>
          </cell>
          <cell r="L412">
            <v>1</v>
          </cell>
          <cell r="M412" t="str">
            <v>Chapa de Poliéster (PRFV)</v>
          </cell>
          <cell r="N412" t="str">
            <v>ABNT TIPO III</v>
          </cell>
          <cell r="O412">
            <v>1</v>
          </cell>
          <cell r="P412" t="str">
            <v>104BPE0510</v>
          </cell>
        </row>
        <row r="413">
          <cell r="K413" t="str">
            <v>Perfil C Metálico de aço carbono - NBR 14890</v>
          </cell>
          <cell r="L413">
            <v>2</v>
          </cell>
          <cell r="M413" t="str">
            <v>Chapa de Poliéster (PRFV)</v>
          </cell>
          <cell r="N413" t="str">
            <v>ABNT TIPO III</v>
          </cell>
          <cell r="O413">
            <v>3.75</v>
          </cell>
          <cell r="P413" t="str">
            <v>104BPE0510</v>
          </cell>
        </row>
        <row r="414">
          <cell r="K414" t="str">
            <v>Perfil C Metálico de aço carbono - NBR 14890</v>
          </cell>
          <cell r="L414">
            <v>2</v>
          </cell>
          <cell r="M414" t="str">
            <v>Chapa de Poliéster (PRFV)</v>
          </cell>
          <cell r="N414" t="str">
            <v>ABNT TIPO III</v>
          </cell>
          <cell r="O414">
            <v>5.25</v>
          </cell>
          <cell r="P414" t="str">
            <v>104BPE0510</v>
          </cell>
        </row>
        <row r="415">
          <cell r="K415" t="str">
            <v>ECOLÓGICO</v>
          </cell>
          <cell r="L415">
            <v>1</v>
          </cell>
          <cell r="M415" t="str">
            <v>Chapa de Poliéster (PRFV)</v>
          </cell>
          <cell r="N415" t="str">
            <v>ABNT TIPO III</v>
          </cell>
          <cell r="O415">
            <v>1</v>
          </cell>
          <cell r="P415" t="str">
            <v>104BPE0510</v>
          </cell>
        </row>
        <row r="416">
          <cell r="K416" t="str">
            <v>Perfil C Metálico de aço carbono - NBR 14890</v>
          </cell>
          <cell r="L416">
            <v>2</v>
          </cell>
          <cell r="M416" t="str">
            <v>Chapa de Poliéster (PRFV)</v>
          </cell>
          <cell r="N416" t="str">
            <v>ABNT TIPO III</v>
          </cell>
          <cell r="O416">
            <v>3.75</v>
          </cell>
          <cell r="P416" t="str">
            <v>104BPE0510</v>
          </cell>
        </row>
        <row r="417">
          <cell r="K417" t="str">
            <v>ECOLÓGICO</v>
          </cell>
          <cell r="L417">
            <v>1</v>
          </cell>
          <cell r="M417" t="str">
            <v>Chapa de Poliéster (PRFV)</v>
          </cell>
          <cell r="N417" t="str">
            <v>ABNT TIPO III</v>
          </cell>
          <cell r="O417">
            <v>0.51</v>
          </cell>
          <cell r="P417" t="str">
            <v>104BPE0510</v>
          </cell>
        </row>
        <row r="418">
          <cell r="K418" t="str">
            <v>ECOLÓGICO</v>
          </cell>
          <cell r="L418">
            <v>1</v>
          </cell>
          <cell r="M418" t="str">
            <v>Chapa de Poliéster (PRFV)</v>
          </cell>
          <cell r="N418" t="str">
            <v>ABNT TIPO III</v>
          </cell>
          <cell r="O418">
            <v>1</v>
          </cell>
          <cell r="P418" t="str">
            <v>104BPE0510</v>
          </cell>
        </row>
        <row r="419">
          <cell r="K419" t="str">
            <v>ECOLÓGICO</v>
          </cell>
          <cell r="L419">
            <v>1</v>
          </cell>
          <cell r="M419" t="str">
            <v>Chapa de Poliéster (PRFV)</v>
          </cell>
          <cell r="N419" t="str">
            <v>ABNT TIPO III</v>
          </cell>
          <cell r="O419">
            <v>1</v>
          </cell>
          <cell r="P419" t="str">
            <v>104BPE0510</v>
          </cell>
        </row>
        <row r="420">
          <cell r="K420" t="str">
            <v>ECOLÓGICO</v>
          </cell>
          <cell r="L420">
            <v>1</v>
          </cell>
          <cell r="M420" t="str">
            <v>Chapa de Poliéster (PRFV)</v>
          </cell>
          <cell r="N420" t="str">
            <v>ABNT TIPO III</v>
          </cell>
          <cell r="O420">
            <v>0.79</v>
          </cell>
          <cell r="P420" t="str">
            <v>104BPE0510</v>
          </cell>
        </row>
        <row r="421">
          <cell r="K421" t="str">
            <v>ECOLÓGICO</v>
          </cell>
          <cell r="L421">
            <v>1</v>
          </cell>
          <cell r="M421" t="str">
            <v>Chapa de Poliéster (PRFV)</v>
          </cell>
          <cell r="N421" t="str">
            <v>ABNT TIPO III</v>
          </cell>
          <cell r="O421">
            <v>0.79</v>
          </cell>
          <cell r="P421" t="str">
            <v>104BPE0510</v>
          </cell>
        </row>
        <row r="422">
          <cell r="K422" t="str">
            <v>ECOLÓGICO</v>
          </cell>
          <cell r="L422">
            <v>1</v>
          </cell>
          <cell r="M422" t="str">
            <v>Chapa de Poliéster (PRFV)</v>
          </cell>
          <cell r="N422" t="str">
            <v>ABNT TIPO III</v>
          </cell>
          <cell r="O422">
            <v>1</v>
          </cell>
          <cell r="P422" t="str">
            <v>104BPE0510</v>
          </cell>
        </row>
        <row r="423">
          <cell r="K423" t="str">
            <v>ECOLÓGICO</v>
          </cell>
          <cell r="L423">
            <v>1</v>
          </cell>
          <cell r="M423" t="str">
            <v>Chapa de Poliéster (PRFV)</v>
          </cell>
          <cell r="N423" t="str">
            <v>ABNT TIPO III</v>
          </cell>
          <cell r="O423">
            <v>1</v>
          </cell>
          <cell r="P423" t="str">
            <v>104BPE0510</v>
          </cell>
        </row>
        <row r="424">
          <cell r="K424" t="str">
            <v>ECOLÓGICO</v>
          </cell>
          <cell r="L424">
            <v>1</v>
          </cell>
          <cell r="M424" t="str">
            <v>Chapa de Poliéster (PRFV)</v>
          </cell>
          <cell r="N424" t="str">
            <v>ABNT TIPO III</v>
          </cell>
          <cell r="O424">
            <v>0.51</v>
          </cell>
          <cell r="P424" t="str">
            <v>104BPE0510</v>
          </cell>
        </row>
        <row r="425">
          <cell r="K425" t="str">
            <v>ECOLÓGICO</v>
          </cell>
          <cell r="L425">
            <v>1</v>
          </cell>
          <cell r="M425" t="str">
            <v>Chapa de Poliéster (PRFV)</v>
          </cell>
          <cell r="N425" t="str">
            <v>ABNT TIPO III</v>
          </cell>
          <cell r="O425">
            <v>1</v>
          </cell>
          <cell r="P425" t="str">
            <v>104BPE0510</v>
          </cell>
        </row>
        <row r="426">
          <cell r="K426" t="str">
            <v>ECOLÓGICO</v>
          </cell>
          <cell r="L426">
            <v>1</v>
          </cell>
          <cell r="M426" t="str">
            <v>Chapa de Poliéster (PRFV)</v>
          </cell>
          <cell r="N426" t="str">
            <v>ABNT TIPO III</v>
          </cell>
          <cell r="O426">
            <v>1</v>
          </cell>
          <cell r="P426" t="str">
            <v>104BPE0510</v>
          </cell>
        </row>
        <row r="427">
          <cell r="K427" t="str">
            <v>ECOLÓGICO</v>
          </cell>
          <cell r="L427">
            <v>1</v>
          </cell>
          <cell r="M427" t="str">
            <v>Chapa de Poliéster (PRFV)</v>
          </cell>
          <cell r="N427" t="str">
            <v>ABNT TIPO III</v>
          </cell>
          <cell r="O427">
            <v>0.79</v>
          </cell>
          <cell r="P427" t="str">
            <v>104BPE0510</v>
          </cell>
        </row>
        <row r="428">
          <cell r="K428" t="str">
            <v>ECOLÓGICO</v>
          </cell>
          <cell r="L428">
            <v>1</v>
          </cell>
          <cell r="M428" t="str">
            <v>Chapa de Poliéster (PRFV)</v>
          </cell>
          <cell r="N428" t="str">
            <v>ABNT TIPO III</v>
          </cell>
          <cell r="O428">
            <v>0.79</v>
          </cell>
          <cell r="P428" t="str">
            <v>104BPE0510</v>
          </cell>
        </row>
        <row r="429">
          <cell r="K429" t="str">
            <v>Perfil C Metálico de aço carbono - NBR 14890</v>
          </cell>
          <cell r="L429">
            <v>2</v>
          </cell>
          <cell r="M429" t="str">
            <v>Chapa de Poliéster (PRFV)</v>
          </cell>
          <cell r="N429" t="str">
            <v>ABNT TIPO III</v>
          </cell>
          <cell r="O429">
            <v>5.25</v>
          </cell>
          <cell r="P429" t="str">
            <v>104BPE0510</v>
          </cell>
        </row>
        <row r="430">
          <cell r="K430" t="str">
            <v>ECOLÓGICO</v>
          </cell>
          <cell r="L430">
            <v>1</v>
          </cell>
          <cell r="M430" t="str">
            <v>Chapa de Poliéster (PRFV)</v>
          </cell>
          <cell r="N430" t="str">
            <v>ABNT TIPO III</v>
          </cell>
          <cell r="O430">
            <v>1</v>
          </cell>
          <cell r="P430" t="str">
            <v>104BPE0510</v>
          </cell>
        </row>
        <row r="431">
          <cell r="K431" t="str">
            <v>ECOLÓGICO</v>
          </cell>
          <cell r="L431">
            <v>1</v>
          </cell>
          <cell r="M431" t="str">
            <v>Chapa de Poliéster (PRFV)</v>
          </cell>
          <cell r="N431" t="str">
            <v>ABNT TIPO III</v>
          </cell>
          <cell r="O431">
            <v>0.79</v>
          </cell>
          <cell r="P431" t="str">
            <v>104BPE0510</v>
          </cell>
        </row>
        <row r="432">
          <cell r="K432" t="str">
            <v>ECOLÓGICO</v>
          </cell>
          <cell r="L432">
            <v>1</v>
          </cell>
          <cell r="M432" t="str">
            <v>Chapa de Poliéster (PRFV)</v>
          </cell>
          <cell r="N432" t="str">
            <v>ABNT TIPO III</v>
          </cell>
          <cell r="O432">
            <v>0.51</v>
          </cell>
          <cell r="P432" t="str">
            <v>104BPE0510</v>
          </cell>
        </row>
        <row r="433">
          <cell r="K433" t="str">
            <v>ECOLÓGICO</v>
          </cell>
          <cell r="L433">
            <v>1</v>
          </cell>
          <cell r="M433" t="str">
            <v>Chapa de Poliéster (PRFV)</v>
          </cell>
          <cell r="N433" t="str">
            <v>ABNT TIPO III</v>
          </cell>
          <cell r="O433">
            <v>0.79</v>
          </cell>
          <cell r="P433" t="str">
            <v>104BPE0510</v>
          </cell>
        </row>
        <row r="434">
          <cell r="K434" t="str">
            <v>ECOLÓGICO</v>
          </cell>
          <cell r="L434">
            <v>1</v>
          </cell>
          <cell r="M434" t="str">
            <v>Chapa de Poliéster (PRFV)</v>
          </cell>
          <cell r="N434" t="str">
            <v>ABNT TIPO III</v>
          </cell>
          <cell r="O434">
            <v>0.79</v>
          </cell>
          <cell r="P434" t="str">
            <v>104BPE0510</v>
          </cell>
        </row>
        <row r="435">
          <cell r="K435" t="str">
            <v>ECOLÓGICO</v>
          </cell>
          <cell r="L435">
            <v>1</v>
          </cell>
          <cell r="M435" t="str">
            <v>Chapa de Poliéster (PRFV)</v>
          </cell>
          <cell r="N435" t="str">
            <v>ABNT TIPO III</v>
          </cell>
          <cell r="O435">
            <v>0.79</v>
          </cell>
          <cell r="P435" t="str">
            <v>104BPE0510</v>
          </cell>
        </row>
        <row r="436">
          <cell r="K436" t="str">
            <v>Perfil C Metálico de aço carbono - NBR 14890</v>
          </cell>
          <cell r="L436">
            <v>2</v>
          </cell>
          <cell r="M436" t="str">
            <v>Chapa de Poliéster (PRFV)</v>
          </cell>
          <cell r="N436" t="str">
            <v>ABNT TIPO III</v>
          </cell>
          <cell r="O436">
            <v>3</v>
          </cell>
          <cell r="P436" t="str">
            <v>104BPE0510</v>
          </cell>
        </row>
        <row r="437">
          <cell r="K437" t="str">
            <v>ECOLÓGICO</v>
          </cell>
          <cell r="L437">
            <v>1</v>
          </cell>
          <cell r="M437" t="str">
            <v>Chapa de Poliéster (PRFV)</v>
          </cell>
          <cell r="N437" t="str">
            <v>ABNT TIPO III</v>
          </cell>
          <cell r="O437">
            <v>0.79</v>
          </cell>
          <cell r="P437" t="str">
            <v>104BPE0510</v>
          </cell>
        </row>
        <row r="438">
          <cell r="K438" t="str">
            <v>ECOLÓGICO</v>
          </cell>
          <cell r="L438">
            <v>1</v>
          </cell>
          <cell r="M438" t="str">
            <v>Chapa de Poliéster (PRFV)</v>
          </cell>
          <cell r="N438" t="str">
            <v>ABNT TIPO III</v>
          </cell>
          <cell r="O438">
            <v>1</v>
          </cell>
          <cell r="P438" t="str">
            <v>104BPE0510</v>
          </cell>
        </row>
        <row r="439">
          <cell r="K439" t="str">
            <v>ECOLÓGICO</v>
          </cell>
          <cell r="L439">
            <v>1</v>
          </cell>
          <cell r="M439" t="str">
            <v>Chapa de Poliéster (PRFV)</v>
          </cell>
          <cell r="N439" t="str">
            <v>ABNT TIPO III</v>
          </cell>
          <cell r="O439">
            <v>0.51</v>
          </cell>
          <cell r="P439" t="str">
            <v>104BPE0510</v>
          </cell>
        </row>
        <row r="440">
          <cell r="K440" t="str">
            <v>ECOLÓGICO</v>
          </cell>
          <cell r="L440">
            <v>1</v>
          </cell>
          <cell r="M440" t="str">
            <v>Chapa de Poliéster (PRFV)</v>
          </cell>
          <cell r="N440" t="str">
            <v>ABNT TIPO III</v>
          </cell>
          <cell r="O440">
            <v>0.3</v>
          </cell>
          <cell r="P440" t="str">
            <v>104BPE0510</v>
          </cell>
        </row>
        <row r="441">
          <cell r="K441" t="str">
            <v>ECOLÓGICO</v>
          </cell>
          <cell r="L441">
            <v>1</v>
          </cell>
          <cell r="M441" t="str">
            <v>Chapa de Poliéster (PRFV)</v>
          </cell>
          <cell r="N441" t="str">
            <v>ABNT TIPO III</v>
          </cell>
          <cell r="O441">
            <v>0.3</v>
          </cell>
          <cell r="P441" t="str">
            <v>104BPE0510</v>
          </cell>
        </row>
        <row r="442">
          <cell r="K442" t="str">
            <v>Perfil C Metálico de aço carbono - NBR 14890</v>
          </cell>
          <cell r="L442">
            <v>2</v>
          </cell>
          <cell r="M442" t="str">
            <v>Chapa de Poliéster (PRFV)</v>
          </cell>
          <cell r="N442" t="str">
            <v>ABNT TIPO III</v>
          </cell>
          <cell r="O442">
            <v>4.5</v>
          </cell>
          <cell r="P442" t="str">
            <v>104BPE0510</v>
          </cell>
        </row>
        <row r="443">
          <cell r="K443" t="str">
            <v>Perfil C Metálico de aço carbono - NBR 14890</v>
          </cell>
          <cell r="L443">
            <v>2</v>
          </cell>
          <cell r="M443" t="str">
            <v>Chapa de Poliéster (PRFV)</v>
          </cell>
          <cell r="N443" t="str">
            <v>ABNT TIPO III</v>
          </cell>
          <cell r="O443">
            <v>4.5</v>
          </cell>
          <cell r="P443" t="str">
            <v>104BPE0510</v>
          </cell>
        </row>
        <row r="444">
          <cell r="K444" t="str">
            <v>ECOLÓGICO</v>
          </cell>
          <cell r="L444">
            <v>1</v>
          </cell>
          <cell r="M444" t="str">
            <v>Chapa de Poliéster (PRFV)</v>
          </cell>
          <cell r="N444" t="str">
            <v>ABNT TIPO III</v>
          </cell>
          <cell r="O444">
            <v>0.3</v>
          </cell>
          <cell r="P444" t="str">
            <v>104BPE0510</v>
          </cell>
        </row>
        <row r="445">
          <cell r="K445" t="str">
            <v>ECOLÓGICO</v>
          </cell>
          <cell r="L445">
            <v>1</v>
          </cell>
          <cell r="M445" t="str">
            <v>Chapa de Poliéster (PRFV)</v>
          </cell>
          <cell r="N445" t="str">
            <v>ABNT TIPO III</v>
          </cell>
          <cell r="O445">
            <v>0.3</v>
          </cell>
          <cell r="P445" t="str">
            <v>104BPE0510</v>
          </cell>
        </row>
        <row r="446">
          <cell r="K446" t="str">
            <v>ECOLÓGICO</v>
          </cell>
          <cell r="L446">
            <v>1</v>
          </cell>
          <cell r="M446" t="str">
            <v>Chapa de Poliéster (PRFV)</v>
          </cell>
          <cell r="N446" t="str">
            <v>ABNT TIPO III</v>
          </cell>
          <cell r="O446">
            <v>1</v>
          </cell>
          <cell r="P446" t="str">
            <v>104BPE0510</v>
          </cell>
        </row>
        <row r="447">
          <cell r="K447" t="str">
            <v>ECOLÓGICO</v>
          </cell>
          <cell r="L447">
            <v>1</v>
          </cell>
          <cell r="M447" t="str">
            <v>Chapa de Poliéster (PRFV)</v>
          </cell>
          <cell r="N447" t="str">
            <v>ABNT TIPO III</v>
          </cell>
          <cell r="O447">
            <v>1</v>
          </cell>
          <cell r="P447" t="str">
            <v>104BPE0510</v>
          </cell>
        </row>
        <row r="448">
          <cell r="K448" t="str">
            <v>Perfil C Metálico de aço carbono - NBR 14890</v>
          </cell>
          <cell r="L448">
            <v>2</v>
          </cell>
          <cell r="M448" t="str">
            <v>Chapa de Poliéster (PRFV)</v>
          </cell>
          <cell r="N448" t="str">
            <v>ABNT TIPO III</v>
          </cell>
          <cell r="O448">
            <v>3.5</v>
          </cell>
          <cell r="P448" t="str">
            <v>104BPE0510</v>
          </cell>
        </row>
        <row r="449">
          <cell r="K449" t="str">
            <v>Perfil C Metálico de aço carbono - NBR 14890</v>
          </cell>
          <cell r="L449">
            <v>2</v>
          </cell>
          <cell r="M449" t="str">
            <v>Chapa de Poliéster (PRFV)</v>
          </cell>
          <cell r="N449" t="str">
            <v>ABNT TIPO III</v>
          </cell>
          <cell r="O449">
            <v>3.5</v>
          </cell>
          <cell r="P449" t="str">
            <v>104BPE0510</v>
          </cell>
        </row>
        <row r="450">
          <cell r="K450" t="str">
            <v>ECOLÓGICO</v>
          </cell>
          <cell r="L450">
            <v>1</v>
          </cell>
          <cell r="M450" t="str">
            <v>Chapa de Poliéster (PRFV)</v>
          </cell>
          <cell r="N450" t="str">
            <v>ABNT TIPO III</v>
          </cell>
          <cell r="O450">
            <v>0.79</v>
          </cell>
          <cell r="P450" t="str">
            <v>104BPE0510</v>
          </cell>
        </row>
        <row r="451">
          <cell r="K451" t="str">
            <v>ECOLÓGICO</v>
          </cell>
          <cell r="L451">
            <v>1</v>
          </cell>
          <cell r="M451" t="str">
            <v>Chapa de Poliéster (PRFV)</v>
          </cell>
          <cell r="N451" t="str">
            <v>ABNT TIPO III</v>
          </cell>
          <cell r="O451">
            <v>0.79</v>
          </cell>
          <cell r="P451" t="str">
            <v>104BPE0510</v>
          </cell>
        </row>
        <row r="452">
          <cell r="K452" t="str">
            <v>ECOLÓGICO</v>
          </cell>
          <cell r="L452">
            <v>1</v>
          </cell>
          <cell r="M452" t="str">
            <v>Chapa de Poliéster (PRFV)</v>
          </cell>
          <cell r="N452" t="str">
            <v>ABNT TIPO III</v>
          </cell>
          <cell r="O452">
            <v>1</v>
          </cell>
          <cell r="P452" t="str">
            <v>104BPE0510</v>
          </cell>
        </row>
        <row r="453">
          <cell r="K453" t="str">
            <v>ECOLÓGICO</v>
          </cell>
          <cell r="L453">
            <v>1</v>
          </cell>
          <cell r="M453" t="str">
            <v>Chapa de Poliéster (PRFV)</v>
          </cell>
          <cell r="N453" t="str">
            <v>ABNT TIPO III</v>
          </cell>
          <cell r="O453">
            <v>0.51</v>
          </cell>
          <cell r="P453" t="str">
            <v>104BPE0510</v>
          </cell>
        </row>
        <row r="454">
          <cell r="K454" t="str">
            <v>ECOLÓGICO</v>
          </cell>
          <cell r="L454">
            <v>1</v>
          </cell>
          <cell r="M454" t="str">
            <v>Chapa de Poliéster (PRFV)</v>
          </cell>
          <cell r="N454" t="str">
            <v>ABNT TIPO III</v>
          </cell>
          <cell r="O454">
            <v>1</v>
          </cell>
          <cell r="P454" t="str">
            <v>104BPE0510</v>
          </cell>
        </row>
        <row r="455">
          <cell r="K455" t="str">
            <v>ECOLÓGICO</v>
          </cell>
          <cell r="L455">
            <v>1</v>
          </cell>
          <cell r="M455" t="str">
            <v>Chapa de Poliéster (PRFV)</v>
          </cell>
          <cell r="N455" t="str">
            <v>ABNT TIPO III</v>
          </cell>
          <cell r="O455">
            <v>0.79</v>
          </cell>
          <cell r="P455" t="str">
            <v>104BPE0510</v>
          </cell>
        </row>
        <row r="456">
          <cell r="K456" t="str">
            <v>ECOLÓGICO</v>
          </cell>
          <cell r="L456">
            <v>1</v>
          </cell>
          <cell r="M456" t="str">
            <v>Chapa de Poliéster (PRFV)</v>
          </cell>
          <cell r="N456" t="str">
            <v>ABNT TIPO III</v>
          </cell>
          <cell r="O456">
            <v>0.3</v>
          </cell>
          <cell r="P456" t="str">
            <v>104BPE0510</v>
          </cell>
        </row>
        <row r="457">
          <cell r="K457" t="str">
            <v>ECOLÓGICO</v>
          </cell>
          <cell r="L457">
            <v>1</v>
          </cell>
          <cell r="M457" t="str">
            <v>Chapa de Poliéster (PRFV)</v>
          </cell>
          <cell r="N457" t="str">
            <v>ABNT TIPO III</v>
          </cell>
          <cell r="O457">
            <v>0.3</v>
          </cell>
          <cell r="P457" t="str">
            <v>104BPE0510</v>
          </cell>
        </row>
        <row r="458">
          <cell r="K458" t="str">
            <v>Perfil C Metálico de aço carbono - NBR 14890</v>
          </cell>
          <cell r="L458">
            <v>2</v>
          </cell>
          <cell r="M458" t="str">
            <v>Chapa de Poliéster (PRFV)</v>
          </cell>
          <cell r="N458" t="str">
            <v>ABNT TIPO III</v>
          </cell>
          <cell r="O458">
            <v>4.5</v>
          </cell>
          <cell r="P458" t="str">
            <v>104BPE0510</v>
          </cell>
        </row>
        <row r="459">
          <cell r="K459" t="str">
            <v>Perfil C Metálico de aço carbono - NBR 14890</v>
          </cell>
          <cell r="L459">
            <v>2</v>
          </cell>
          <cell r="M459" t="str">
            <v>Chapa de Poliéster (PRFV)</v>
          </cell>
          <cell r="N459" t="str">
            <v>ABNT TIPO III</v>
          </cell>
          <cell r="O459">
            <v>4.5</v>
          </cell>
          <cell r="P459" t="str">
            <v>104BPE0510</v>
          </cell>
        </row>
        <row r="460">
          <cell r="K460" t="str">
            <v>ECOLÓGICO</v>
          </cell>
          <cell r="L460">
            <v>1</v>
          </cell>
          <cell r="M460" t="str">
            <v>Chapa de Poliéster (PRFV)</v>
          </cell>
          <cell r="N460" t="str">
            <v>ABNT TIPO III</v>
          </cell>
          <cell r="O460">
            <v>0.3</v>
          </cell>
          <cell r="P460" t="str">
            <v>104BPE0510</v>
          </cell>
        </row>
        <row r="461">
          <cell r="K461" t="str">
            <v>ECOLÓGICO</v>
          </cell>
          <cell r="L461">
            <v>1</v>
          </cell>
          <cell r="M461" t="str">
            <v>Chapa de Poliéster (PRFV)</v>
          </cell>
          <cell r="N461" t="str">
            <v>ABNT TIPO III</v>
          </cell>
          <cell r="O461">
            <v>0.3</v>
          </cell>
          <cell r="P461" t="str">
            <v>104BPE0510</v>
          </cell>
        </row>
        <row r="462">
          <cell r="K462" t="str">
            <v>ECOLÓGICO</v>
          </cell>
          <cell r="L462">
            <v>1</v>
          </cell>
          <cell r="M462" t="str">
            <v>Chapa de Poliéster (PRFV)</v>
          </cell>
          <cell r="N462" t="str">
            <v>ABNT TIPO III</v>
          </cell>
          <cell r="O462">
            <v>0.79</v>
          </cell>
          <cell r="P462" t="str">
            <v>104BPE0510</v>
          </cell>
        </row>
        <row r="463">
          <cell r="K463" t="str">
            <v>ECOLÓGICO</v>
          </cell>
          <cell r="L463">
            <v>1</v>
          </cell>
          <cell r="M463" t="str">
            <v>Chapa de Poliéster (PRFV)</v>
          </cell>
          <cell r="N463" t="str">
            <v>ABNT TIPO III</v>
          </cell>
          <cell r="O463">
            <v>1</v>
          </cell>
          <cell r="P463" t="str">
            <v>104BPE0510</v>
          </cell>
        </row>
        <row r="464">
          <cell r="K464" t="str">
            <v>ECOLÓGICO</v>
          </cell>
          <cell r="L464">
            <v>1</v>
          </cell>
          <cell r="M464" t="str">
            <v>Chapa de Poliéster (PRFV)</v>
          </cell>
          <cell r="N464" t="str">
            <v>ABNT TIPO III</v>
          </cell>
          <cell r="O464">
            <v>1</v>
          </cell>
          <cell r="P464" t="str">
            <v>104BPE0510</v>
          </cell>
        </row>
        <row r="465">
          <cell r="K465" t="str">
            <v>ECOLÓGICO</v>
          </cell>
          <cell r="L465">
            <v>1</v>
          </cell>
          <cell r="M465" t="str">
            <v>Chapa de Poliéster (PRFV)</v>
          </cell>
          <cell r="N465" t="str">
            <v>ABNT TIPO III</v>
          </cell>
          <cell r="O465">
            <v>0.79</v>
          </cell>
          <cell r="P465" t="str">
            <v>104BPE0510</v>
          </cell>
        </row>
        <row r="466">
          <cell r="K466" t="str">
            <v>ECOLÓGICO</v>
          </cell>
          <cell r="L466">
            <v>1</v>
          </cell>
          <cell r="M466" t="str">
            <v>Chapa de Poliéster (PRFV)</v>
          </cell>
          <cell r="N466" t="str">
            <v>ABNT TIPO III</v>
          </cell>
          <cell r="O466">
            <v>0.51</v>
          </cell>
          <cell r="P466" t="str">
            <v>104BPE0510</v>
          </cell>
        </row>
        <row r="467">
          <cell r="K467" t="str">
            <v>ECOLÓGICO</v>
          </cell>
          <cell r="L467">
            <v>1</v>
          </cell>
          <cell r="M467" t="str">
            <v>Chapa de Poliéster (PRFV)</v>
          </cell>
          <cell r="N467" t="str">
            <v>ABNT TIPO III</v>
          </cell>
          <cell r="O467">
            <v>0.79</v>
          </cell>
          <cell r="P467" t="str">
            <v>104BPE0510</v>
          </cell>
        </row>
        <row r="468">
          <cell r="K468" t="str">
            <v>ECOLÓGICO</v>
          </cell>
          <cell r="L468">
            <v>1</v>
          </cell>
          <cell r="M468" t="str">
            <v>Chapa de Poliéster (PRFV)</v>
          </cell>
          <cell r="N468" t="str">
            <v>ABNT TIPO III</v>
          </cell>
          <cell r="O468">
            <v>1</v>
          </cell>
          <cell r="P468" t="str">
            <v>104BPE0510</v>
          </cell>
        </row>
        <row r="469">
          <cell r="K469" t="str">
            <v>ECOLÓGICO</v>
          </cell>
          <cell r="L469">
            <v>1</v>
          </cell>
          <cell r="M469" t="str">
            <v>Chapa de Poliéster (PRFV)</v>
          </cell>
          <cell r="N469" t="str">
            <v>ABNT TIPO III</v>
          </cell>
          <cell r="O469">
            <v>1</v>
          </cell>
          <cell r="P469" t="str">
            <v>104BPE0510</v>
          </cell>
        </row>
        <row r="470">
          <cell r="K470" t="str">
            <v>ECOLÓGICO</v>
          </cell>
          <cell r="L470">
            <v>1</v>
          </cell>
          <cell r="M470" t="str">
            <v>Chapa de Poliéster (PRFV)</v>
          </cell>
          <cell r="N470" t="str">
            <v>ABNT TIPO III</v>
          </cell>
          <cell r="O470">
            <v>0.3</v>
          </cell>
          <cell r="P470" t="str">
            <v>104BPE0510</v>
          </cell>
        </row>
        <row r="471">
          <cell r="K471" t="str">
            <v>ECOLÓGICO</v>
          </cell>
          <cell r="L471">
            <v>1</v>
          </cell>
          <cell r="M471" t="str">
            <v>Chapa de Poliéster (PRFV)</v>
          </cell>
          <cell r="N471" t="str">
            <v>ABNT TIPO III</v>
          </cell>
          <cell r="O471">
            <v>0.3</v>
          </cell>
          <cell r="P471" t="str">
            <v>104BPE0510</v>
          </cell>
        </row>
        <row r="472">
          <cell r="K472" t="str">
            <v>Perfil C Metálico de aço carbono - NBR 14890</v>
          </cell>
          <cell r="L472">
            <v>2</v>
          </cell>
          <cell r="M472" t="str">
            <v>Chapa de Poliéster (PRFV)</v>
          </cell>
          <cell r="N472" t="str">
            <v>ABNT TIPO III</v>
          </cell>
          <cell r="O472">
            <v>4.5</v>
          </cell>
          <cell r="P472" t="str">
            <v>104BPE0510</v>
          </cell>
        </row>
        <row r="473">
          <cell r="K473" t="str">
            <v>Perfil C Metálico de aço carbono - NBR 14890</v>
          </cell>
          <cell r="L473">
            <v>2</v>
          </cell>
          <cell r="M473" t="str">
            <v>Chapa de Poliéster (PRFV)</v>
          </cell>
          <cell r="N473" t="str">
            <v>ABNT TIPO III</v>
          </cell>
          <cell r="O473">
            <v>4.5</v>
          </cell>
          <cell r="P473" t="str">
            <v>104BPE0510</v>
          </cell>
        </row>
        <row r="474">
          <cell r="K474" t="str">
            <v>ECOLÓGICO</v>
          </cell>
          <cell r="L474">
            <v>1</v>
          </cell>
          <cell r="M474" t="str">
            <v>Chapa de Poliéster (PRFV)</v>
          </cell>
          <cell r="N474" t="str">
            <v>ABNT TIPO III</v>
          </cell>
          <cell r="O474">
            <v>0.3</v>
          </cell>
          <cell r="P474" t="str">
            <v>104BPE0510</v>
          </cell>
        </row>
        <row r="475">
          <cell r="K475" t="str">
            <v>ECOLÓGICO</v>
          </cell>
          <cell r="L475">
            <v>1</v>
          </cell>
          <cell r="M475" t="str">
            <v>Chapa de Poliéster (PRFV)</v>
          </cell>
          <cell r="N475" t="str">
            <v>ABNT TIPO III</v>
          </cell>
          <cell r="O475">
            <v>0.3</v>
          </cell>
          <cell r="P475" t="str">
            <v>104BPE0510</v>
          </cell>
        </row>
        <row r="476">
          <cell r="K476" t="str">
            <v>ECOLÓGICO</v>
          </cell>
          <cell r="L476">
            <v>1</v>
          </cell>
          <cell r="M476" t="str">
            <v>Chapa de Poliéster (PRFV)</v>
          </cell>
          <cell r="N476" t="str">
            <v>ABNT TIPO III</v>
          </cell>
          <cell r="O476">
            <v>0.79</v>
          </cell>
          <cell r="P476" t="str">
            <v>104BPE0510</v>
          </cell>
        </row>
        <row r="477">
          <cell r="K477" t="str">
            <v>ECOLÓGICO</v>
          </cell>
          <cell r="L477">
            <v>1</v>
          </cell>
          <cell r="M477" t="str">
            <v>Chapa de Poliéster (PRFV)</v>
          </cell>
          <cell r="N477" t="str">
            <v>ABNT TIPO III</v>
          </cell>
          <cell r="O477">
            <v>1</v>
          </cell>
          <cell r="P477" t="str">
            <v>104BPE0510</v>
          </cell>
        </row>
        <row r="478">
          <cell r="K478" t="str">
            <v>ECOLÓGICO</v>
          </cell>
          <cell r="L478">
            <v>1</v>
          </cell>
          <cell r="M478" t="str">
            <v>Chapa de Poliéster (PRFV)</v>
          </cell>
          <cell r="N478" t="str">
            <v>ABNT TIPO III</v>
          </cell>
          <cell r="O478">
            <v>0.79</v>
          </cell>
          <cell r="P478" t="str">
            <v>104BPE0510</v>
          </cell>
        </row>
        <row r="479">
          <cell r="K479" t="str">
            <v>ECOLÓGICO</v>
          </cell>
          <cell r="L479">
            <v>1</v>
          </cell>
          <cell r="M479" t="str">
            <v>Chapa de Poliéster (PRFV)</v>
          </cell>
          <cell r="N479" t="str">
            <v>ABNT TIPO III</v>
          </cell>
          <cell r="O479">
            <v>1</v>
          </cell>
          <cell r="P479" t="str">
            <v>104BPE0510</v>
          </cell>
        </row>
        <row r="480">
          <cell r="K480" t="str">
            <v>ECOLÓGICO</v>
          </cell>
          <cell r="L480">
            <v>1</v>
          </cell>
          <cell r="M480" t="str">
            <v>Chapa de Poliéster (PRFV)</v>
          </cell>
          <cell r="N480" t="str">
            <v>ABNT TIPO III</v>
          </cell>
          <cell r="O480">
            <v>0.51</v>
          </cell>
          <cell r="P480" t="str">
            <v>104BPE0510</v>
          </cell>
        </row>
        <row r="481">
          <cell r="K481" t="str">
            <v>ECOLÓGICO</v>
          </cell>
          <cell r="L481">
            <v>1</v>
          </cell>
          <cell r="M481" t="str">
            <v>Chapa de Poliéster (PRFV)</v>
          </cell>
          <cell r="N481" t="str">
            <v>ABNT TIPO III</v>
          </cell>
          <cell r="O481">
            <v>0.79</v>
          </cell>
          <cell r="P481" t="str">
            <v>104BPE0510</v>
          </cell>
        </row>
        <row r="482">
          <cell r="K482" t="str">
            <v>ECOLÓGICO</v>
          </cell>
          <cell r="L482">
            <v>1</v>
          </cell>
          <cell r="M482" t="str">
            <v>Chapa de Poliéster (PRFV)</v>
          </cell>
          <cell r="N482" t="str">
            <v>ABNT TIPO III</v>
          </cell>
          <cell r="O482">
            <v>1</v>
          </cell>
          <cell r="P482" t="str">
            <v>104BPE0510</v>
          </cell>
        </row>
        <row r="483">
          <cell r="K483" t="str">
            <v>ECOLÓGICO</v>
          </cell>
          <cell r="L483">
            <v>1</v>
          </cell>
          <cell r="M483" t="str">
            <v>Chapa de Poliéster (PRFV)</v>
          </cell>
          <cell r="N483" t="str">
            <v>ABNT TIPO III</v>
          </cell>
          <cell r="O483">
            <v>1</v>
          </cell>
          <cell r="P483" t="str">
            <v>104BPE0510</v>
          </cell>
        </row>
        <row r="484">
          <cell r="K484" t="str">
            <v>ECOLÓGICO</v>
          </cell>
          <cell r="L484">
            <v>1</v>
          </cell>
          <cell r="M484" t="str">
            <v>Chapa de Poliéster (PRFV)</v>
          </cell>
          <cell r="N484" t="str">
            <v>ABNT TIPO III</v>
          </cell>
          <cell r="O484">
            <v>0.79</v>
          </cell>
          <cell r="P484" t="str">
            <v>104BPE0510</v>
          </cell>
        </row>
        <row r="485">
          <cell r="K485" t="str">
            <v>ECOLÓGICO</v>
          </cell>
          <cell r="L485">
            <v>1</v>
          </cell>
          <cell r="M485" t="str">
            <v>Chapa de Poliéster (PRFV)</v>
          </cell>
          <cell r="N485" t="str">
            <v>ABNT TIPO III</v>
          </cell>
          <cell r="O485">
            <v>0.79</v>
          </cell>
          <cell r="P485" t="str">
            <v>104BPE0510</v>
          </cell>
        </row>
        <row r="486">
          <cell r="K486" t="str">
            <v>ECOLÓGICO</v>
          </cell>
          <cell r="L486">
            <v>1</v>
          </cell>
          <cell r="M486" t="str">
            <v>Chapa de Poliéster (PRFV)</v>
          </cell>
          <cell r="N486" t="str">
            <v>ABNT TIPO III</v>
          </cell>
          <cell r="O486">
            <v>0.79</v>
          </cell>
          <cell r="P486" t="str">
            <v>104BPE0510</v>
          </cell>
        </row>
        <row r="487">
          <cell r="K487" t="str">
            <v>ECOLÓGICO</v>
          </cell>
          <cell r="L487">
            <v>1</v>
          </cell>
          <cell r="M487" t="str">
            <v>Chapa de Poliéster (PRFV)</v>
          </cell>
          <cell r="N487" t="str">
            <v>ABNT TIPO III</v>
          </cell>
          <cell r="O487">
            <v>0.79</v>
          </cell>
          <cell r="P487" t="str">
            <v>104BPE0510</v>
          </cell>
        </row>
        <row r="488">
          <cell r="K488" t="str">
            <v>ECOLÓGICO</v>
          </cell>
          <cell r="L488">
            <v>1</v>
          </cell>
          <cell r="M488" t="str">
            <v>Chapa de Poliéster (PRFV)</v>
          </cell>
          <cell r="N488" t="str">
            <v>ABNT TIPO III</v>
          </cell>
          <cell r="O488">
            <v>1</v>
          </cell>
          <cell r="P488" t="str">
            <v>104BPE0510</v>
          </cell>
        </row>
        <row r="489">
          <cell r="K489" t="str">
            <v>ECOLÓGICO</v>
          </cell>
          <cell r="L489">
            <v>1</v>
          </cell>
          <cell r="M489" t="str">
            <v>Chapa de Poliéster (PRFV)</v>
          </cell>
          <cell r="N489" t="str">
            <v>ABNT TIPO III</v>
          </cell>
          <cell r="O489">
            <v>1</v>
          </cell>
          <cell r="P489" t="str">
            <v>104BPE0510</v>
          </cell>
        </row>
        <row r="490">
          <cell r="K490" t="str">
            <v>ECOLÓGICO</v>
          </cell>
          <cell r="L490">
            <v>1</v>
          </cell>
          <cell r="M490" t="str">
            <v>Chapa de Poliéster (PRFV)</v>
          </cell>
          <cell r="N490" t="str">
            <v>ABNT TIPO III</v>
          </cell>
          <cell r="O490">
            <v>1</v>
          </cell>
          <cell r="P490" t="str">
            <v>104BPE0510</v>
          </cell>
        </row>
        <row r="491">
          <cell r="K491" t="str">
            <v>ECOLÓGICO</v>
          </cell>
          <cell r="L491">
            <v>1</v>
          </cell>
          <cell r="M491" t="str">
            <v>Chapa de Poliéster (PRFV)</v>
          </cell>
          <cell r="N491" t="str">
            <v>ABNT TIPO III</v>
          </cell>
          <cell r="O491">
            <v>1</v>
          </cell>
          <cell r="P491" t="str">
            <v>104BPE0510</v>
          </cell>
        </row>
        <row r="492">
          <cell r="K492" t="str">
            <v>ECOLÓGICO</v>
          </cell>
          <cell r="L492">
            <v>1</v>
          </cell>
          <cell r="M492" t="str">
            <v>Chapa de Poliéster (PRFV)</v>
          </cell>
          <cell r="N492" t="str">
            <v>ABNT TIPO III</v>
          </cell>
          <cell r="O492">
            <v>1</v>
          </cell>
          <cell r="P492" t="str">
            <v>104BPE0510</v>
          </cell>
        </row>
        <row r="493">
          <cell r="K493" t="str">
            <v>ECOLÓGICO</v>
          </cell>
          <cell r="L493">
            <v>1</v>
          </cell>
          <cell r="M493" t="str">
            <v>Chapa de Poliéster (PRFV)</v>
          </cell>
          <cell r="N493" t="str">
            <v>ABNT TIPO III</v>
          </cell>
          <cell r="O493">
            <v>1</v>
          </cell>
          <cell r="P493" t="str">
            <v>104BPE0510</v>
          </cell>
        </row>
        <row r="494">
          <cell r="K494" t="str">
            <v>ECOLÓGICO</v>
          </cell>
          <cell r="L494">
            <v>1</v>
          </cell>
          <cell r="M494" t="str">
            <v>Chapa de Poliéster (PRFV)</v>
          </cell>
          <cell r="N494" t="str">
            <v>ABNT TIPO III</v>
          </cell>
          <cell r="O494">
            <v>1</v>
          </cell>
          <cell r="P494" t="str">
            <v>104BPE0510</v>
          </cell>
        </row>
        <row r="495">
          <cell r="K495" t="str">
            <v>ECOLÓGICO</v>
          </cell>
          <cell r="L495">
            <v>2</v>
          </cell>
          <cell r="M495" t="str">
            <v>Chapa de Poliéster (PRFV)</v>
          </cell>
          <cell r="N495" t="str">
            <v>ABNT TIPO III</v>
          </cell>
          <cell r="O495">
            <v>2.5</v>
          </cell>
          <cell r="P495" t="str">
            <v>104BPE0510</v>
          </cell>
        </row>
        <row r="496">
          <cell r="K496" t="str">
            <v>ECOLÓGICO</v>
          </cell>
          <cell r="L496">
            <v>1</v>
          </cell>
          <cell r="M496" t="str">
            <v>Chapa de Poliéster (PRFV)</v>
          </cell>
          <cell r="N496" t="str">
            <v>ABNT TIPO III</v>
          </cell>
          <cell r="O496">
            <v>0.3</v>
          </cell>
          <cell r="P496" t="str">
            <v>104BPE0510</v>
          </cell>
        </row>
        <row r="497">
          <cell r="K497" t="str">
            <v>ECOLÓGICO</v>
          </cell>
          <cell r="L497">
            <v>1</v>
          </cell>
          <cell r="M497" t="str">
            <v>Chapa de Poliéster (PRFV)</v>
          </cell>
          <cell r="N497" t="str">
            <v>ABNT TIPO III</v>
          </cell>
          <cell r="O497">
            <v>0.3</v>
          </cell>
          <cell r="P497" t="str">
            <v>104BPE0510</v>
          </cell>
        </row>
        <row r="498">
          <cell r="K498" t="str">
            <v>Perfil C Metálico de aço carbono - NBR 14890</v>
          </cell>
          <cell r="L498">
            <v>2</v>
          </cell>
          <cell r="M498" t="str">
            <v>Chapa de Poliéster (PRFV)</v>
          </cell>
          <cell r="N498" t="str">
            <v>ABNT TIPO III</v>
          </cell>
          <cell r="O498">
            <v>4.5</v>
          </cell>
          <cell r="P498" t="str">
            <v>104BPE0510</v>
          </cell>
        </row>
        <row r="499">
          <cell r="K499" t="str">
            <v>Perfil C Metálico de aço carbono - NBR 14890</v>
          </cell>
          <cell r="L499">
            <v>2</v>
          </cell>
          <cell r="M499" t="str">
            <v>Chapa de Poliéster (PRFV)</v>
          </cell>
          <cell r="N499" t="str">
            <v>ABNT TIPO III</v>
          </cell>
          <cell r="O499">
            <v>4.5</v>
          </cell>
          <cell r="P499" t="str">
            <v>104BPE0510</v>
          </cell>
        </row>
        <row r="500">
          <cell r="K500" t="str">
            <v>ECOLÓGICO</v>
          </cell>
          <cell r="L500">
            <v>1</v>
          </cell>
          <cell r="M500" t="str">
            <v>Chapa de Poliéster (PRFV)</v>
          </cell>
          <cell r="N500" t="str">
            <v>ABNT TIPO III</v>
          </cell>
          <cell r="O500">
            <v>0.83</v>
          </cell>
          <cell r="P500" t="str">
            <v>104BPE0510</v>
          </cell>
        </row>
        <row r="501">
          <cell r="K501" t="str">
            <v>ECOLÓGICO</v>
          </cell>
          <cell r="L501">
            <v>1</v>
          </cell>
          <cell r="M501" t="str">
            <v>Chapa de Poliéster (PRFV)</v>
          </cell>
          <cell r="N501" t="str">
            <v>ABNT TIPO III</v>
          </cell>
          <cell r="O501">
            <v>0.3</v>
          </cell>
          <cell r="P501" t="str">
            <v>104BPE0510</v>
          </cell>
        </row>
        <row r="502">
          <cell r="K502" t="str">
            <v>ECOLÓGICO</v>
          </cell>
          <cell r="L502">
            <v>1</v>
          </cell>
          <cell r="M502" t="str">
            <v>Chapa de Poliéster (PRFV)</v>
          </cell>
          <cell r="N502" t="str">
            <v>ABNT TIPO III</v>
          </cell>
          <cell r="O502">
            <v>0.51</v>
          </cell>
          <cell r="P502" t="str">
            <v>104BPE0510</v>
          </cell>
        </row>
        <row r="503">
          <cell r="K503" t="str">
            <v>ECOLÓGICO</v>
          </cell>
          <cell r="L503">
            <v>1</v>
          </cell>
          <cell r="M503" t="str">
            <v>Chapa de Poliéster (PRFV)</v>
          </cell>
          <cell r="N503" t="str">
            <v>ABNT TIPO III</v>
          </cell>
          <cell r="O503">
            <v>0.3</v>
          </cell>
          <cell r="P503" t="str">
            <v>104BPE0510</v>
          </cell>
        </row>
        <row r="504">
          <cell r="K504" t="str">
            <v>ECOLÓGICO</v>
          </cell>
          <cell r="L504">
            <v>1</v>
          </cell>
          <cell r="M504" t="str">
            <v>Chapa de Poliéster (PRFV)</v>
          </cell>
          <cell r="N504" t="str">
            <v>ABNT TIPO III</v>
          </cell>
          <cell r="O504">
            <v>0.51</v>
          </cell>
          <cell r="P504" t="str">
            <v>104BPE0510</v>
          </cell>
        </row>
        <row r="505">
          <cell r="K505" t="str">
            <v>Perfil C Metálico de aço carbono - NBR 14890</v>
          </cell>
          <cell r="L505">
            <v>2</v>
          </cell>
          <cell r="M505" t="str">
            <v>Chapa de Poliéster (PRFV)</v>
          </cell>
          <cell r="N505" t="str">
            <v>ABNT TIPO III</v>
          </cell>
          <cell r="O505">
            <v>4.5</v>
          </cell>
          <cell r="P505" t="str">
            <v>104BPE0510</v>
          </cell>
        </row>
        <row r="506">
          <cell r="K506" t="str">
            <v>ECOLÓGICO</v>
          </cell>
          <cell r="L506">
            <v>1</v>
          </cell>
          <cell r="M506" t="str">
            <v>Chapa de Poliéster (PRFV)</v>
          </cell>
          <cell r="N506" t="str">
            <v>ABNT TIPO III</v>
          </cell>
          <cell r="O506">
            <v>0.83</v>
          </cell>
          <cell r="P506" t="str">
            <v>104BPE0510</v>
          </cell>
        </row>
        <row r="507">
          <cell r="K507" t="str">
            <v>ECOLÓGICO</v>
          </cell>
          <cell r="L507">
            <v>1</v>
          </cell>
          <cell r="M507" t="str">
            <v>Chapa de Poliéster (PRFV)</v>
          </cell>
          <cell r="N507" t="str">
            <v>ABNT TIPO III</v>
          </cell>
          <cell r="O507">
            <v>0.83</v>
          </cell>
          <cell r="P507" t="str">
            <v>104BPE0510</v>
          </cell>
        </row>
        <row r="508">
          <cell r="K508" t="str">
            <v>ECOLÓGICO</v>
          </cell>
          <cell r="L508">
            <v>1</v>
          </cell>
          <cell r="M508" t="str">
            <v>Chapa de Poliéster (PRFV)</v>
          </cell>
          <cell r="N508" t="str">
            <v>ABNT TIPO III</v>
          </cell>
          <cell r="O508">
            <v>0.43</v>
          </cell>
          <cell r="P508" t="str">
            <v>104BPE0510</v>
          </cell>
        </row>
        <row r="509">
          <cell r="K509" t="str">
            <v>ECOLÓGICO</v>
          </cell>
          <cell r="L509">
            <v>1</v>
          </cell>
          <cell r="M509" t="str">
            <v>Chapa de Poliéster (PRFV)</v>
          </cell>
          <cell r="N509" t="str">
            <v>ABNT TIPO III</v>
          </cell>
          <cell r="O509">
            <v>0.43</v>
          </cell>
          <cell r="P509" t="str">
            <v>104BPE0510</v>
          </cell>
        </row>
        <row r="510">
          <cell r="K510" t="str">
            <v>ECOLÓGICO</v>
          </cell>
          <cell r="L510">
            <v>1</v>
          </cell>
          <cell r="M510" t="str">
            <v>Chapa de Poliéster (PRFV)</v>
          </cell>
          <cell r="N510" t="str">
            <v>ABNT TIPO III</v>
          </cell>
          <cell r="O510">
            <v>0.43</v>
          </cell>
          <cell r="P510" t="str">
            <v>104BPE0510</v>
          </cell>
        </row>
        <row r="511">
          <cell r="K511" t="str">
            <v>ECOLÓGICO</v>
          </cell>
          <cell r="L511">
            <v>1</v>
          </cell>
          <cell r="M511" t="str">
            <v>Chapa de Poliéster (PRFV)</v>
          </cell>
          <cell r="N511" t="str">
            <v>ABNT TIPO III</v>
          </cell>
          <cell r="O511">
            <v>1</v>
          </cell>
          <cell r="P511" t="str">
            <v>104BPE0510</v>
          </cell>
        </row>
        <row r="512">
          <cell r="K512" t="str">
            <v>ECOLÓGICO</v>
          </cell>
          <cell r="L512">
            <v>1</v>
          </cell>
          <cell r="M512" t="str">
            <v>Chapa de Poliéster (PRFV)</v>
          </cell>
          <cell r="N512" t="str">
            <v>ABNT TIPO III</v>
          </cell>
          <cell r="O512">
            <v>1</v>
          </cell>
          <cell r="P512" t="str">
            <v>104BPE0510</v>
          </cell>
        </row>
        <row r="513">
          <cell r="K513" t="str">
            <v>ECOLÓGICO</v>
          </cell>
          <cell r="L513">
            <v>1</v>
          </cell>
          <cell r="M513" t="str">
            <v>Chapa de Poliéster (PRFV)</v>
          </cell>
          <cell r="N513" t="str">
            <v>ABNT TIPO III</v>
          </cell>
          <cell r="O513">
            <v>1</v>
          </cell>
          <cell r="P513" t="str">
            <v>104BPE0510</v>
          </cell>
        </row>
        <row r="514">
          <cell r="K514" t="str">
            <v>ECOLÓGICO</v>
          </cell>
          <cell r="L514">
            <v>1</v>
          </cell>
          <cell r="M514" t="str">
            <v>Chapa de Poliéster (PRFV)</v>
          </cell>
          <cell r="N514" t="str">
            <v>ABNT TIPO III</v>
          </cell>
          <cell r="O514">
            <v>1</v>
          </cell>
          <cell r="P514" t="str">
            <v>104BPE0510</v>
          </cell>
        </row>
        <row r="515">
          <cell r="K515" t="str">
            <v>ECOLÓGICO</v>
          </cell>
          <cell r="L515">
            <v>1</v>
          </cell>
          <cell r="M515" t="str">
            <v>Chapa de Poliéster (PRFV)</v>
          </cell>
          <cell r="N515" t="str">
            <v>ABNT TIPO III</v>
          </cell>
          <cell r="O515">
            <v>1</v>
          </cell>
          <cell r="P515" t="str">
            <v>104BPE0510</v>
          </cell>
        </row>
        <row r="516">
          <cell r="K516" t="str">
            <v>ECOLÓGICO</v>
          </cell>
          <cell r="L516">
            <v>1</v>
          </cell>
          <cell r="M516" t="str">
            <v>Chapa de Poliéster (PRFV)</v>
          </cell>
          <cell r="N516" t="str">
            <v>ABNT TIPO III</v>
          </cell>
          <cell r="O516">
            <v>1</v>
          </cell>
          <cell r="P516" t="str">
            <v>104BPE0510</v>
          </cell>
        </row>
        <row r="517">
          <cell r="K517" t="str">
            <v>ECOLÓGICO</v>
          </cell>
          <cell r="L517">
            <v>1</v>
          </cell>
          <cell r="M517" t="str">
            <v>Chapa de Poliéster (PRFV)</v>
          </cell>
          <cell r="N517" t="str">
            <v>ABNT TIPO III</v>
          </cell>
          <cell r="O517">
            <v>1</v>
          </cell>
          <cell r="P517" t="str">
            <v>104BPE0510</v>
          </cell>
        </row>
        <row r="518">
          <cell r="K518" t="str">
            <v>ECOLÓGICO</v>
          </cell>
          <cell r="L518">
            <v>1</v>
          </cell>
          <cell r="M518" t="str">
            <v>Chapa de Poliéster (PRFV)</v>
          </cell>
          <cell r="N518" t="str">
            <v>ABNT TIPO III</v>
          </cell>
          <cell r="O518">
            <v>1</v>
          </cell>
          <cell r="P518" t="str">
            <v>104BPE0510</v>
          </cell>
        </row>
        <row r="519">
          <cell r="K519" t="str">
            <v>ECOLÓGICO</v>
          </cell>
          <cell r="L519">
            <v>1</v>
          </cell>
          <cell r="M519" t="str">
            <v>Chapa de Poliéster (PRFV)</v>
          </cell>
          <cell r="N519" t="str">
            <v>ABNT TIPO III</v>
          </cell>
          <cell r="O519">
            <v>1</v>
          </cell>
          <cell r="P519" t="str">
            <v>104BPE0520</v>
          </cell>
        </row>
        <row r="520">
          <cell r="K520" t="str">
            <v>ECOLÓGICO</v>
          </cell>
          <cell r="L520">
            <v>1</v>
          </cell>
          <cell r="M520" t="str">
            <v>Chapa de Poliéster (PRFV)</v>
          </cell>
          <cell r="N520" t="str">
            <v>ABNT TIPO III</v>
          </cell>
          <cell r="O520">
            <v>0.52</v>
          </cell>
          <cell r="P520" t="str">
            <v>104BPE0520</v>
          </cell>
        </row>
        <row r="521">
          <cell r="K521" t="str">
            <v>ECOLÓGICO</v>
          </cell>
          <cell r="L521">
            <v>1</v>
          </cell>
          <cell r="M521" t="str">
            <v>Chapa de Poliéster (PRFV)</v>
          </cell>
          <cell r="N521" t="str">
            <v>ABNT TIPO III</v>
          </cell>
          <cell r="O521">
            <v>0.79</v>
          </cell>
          <cell r="P521" t="str">
            <v>104BPE0520</v>
          </cell>
        </row>
        <row r="522">
          <cell r="K522" t="str">
            <v>ECOLÓGICO</v>
          </cell>
          <cell r="L522">
            <v>1</v>
          </cell>
          <cell r="M522" t="str">
            <v>Chapa de Poliéster (PRFV)</v>
          </cell>
          <cell r="N522" t="str">
            <v>ABNT TIPO III</v>
          </cell>
          <cell r="O522">
            <v>1</v>
          </cell>
          <cell r="P522" t="str">
            <v>104BPE0520</v>
          </cell>
        </row>
        <row r="523">
          <cell r="K523" t="str">
            <v>ECOLÓGICO</v>
          </cell>
          <cell r="L523">
            <v>1</v>
          </cell>
          <cell r="M523" t="str">
            <v>Chapa de Poliéster (PRFV)</v>
          </cell>
          <cell r="N523" t="str">
            <v>ABNT TIPO III</v>
          </cell>
          <cell r="O523">
            <v>0.79</v>
          </cell>
          <cell r="P523" t="str">
            <v>104BPE0520</v>
          </cell>
        </row>
        <row r="524">
          <cell r="K524" t="str">
            <v>ECOLÓGICO</v>
          </cell>
          <cell r="L524">
            <v>2</v>
          </cell>
          <cell r="M524" t="str">
            <v>Chapa de Poliéster (PRFV)</v>
          </cell>
          <cell r="N524" t="str">
            <v>ABNT TIPO III</v>
          </cell>
          <cell r="O524">
            <v>2.5</v>
          </cell>
          <cell r="P524" t="str">
            <v>104BPE0520</v>
          </cell>
        </row>
        <row r="525">
          <cell r="K525" t="str">
            <v>ECOLÓGICO</v>
          </cell>
          <cell r="L525">
            <v>1</v>
          </cell>
          <cell r="M525" t="str">
            <v>Chapa de Poliéster (PRFV)</v>
          </cell>
          <cell r="N525" t="str">
            <v>ABNT TIPO III</v>
          </cell>
          <cell r="O525">
            <v>1</v>
          </cell>
          <cell r="P525" t="str">
            <v>104BPE0520</v>
          </cell>
        </row>
        <row r="526">
          <cell r="K526" t="str">
            <v>ECOLÓGICO</v>
          </cell>
          <cell r="L526">
            <v>1</v>
          </cell>
          <cell r="M526" t="str">
            <v>Chapa de Poliéster (PRFV)</v>
          </cell>
          <cell r="N526" t="str">
            <v>ABNT TIPO III</v>
          </cell>
          <cell r="O526">
            <v>0.79</v>
          </cell>
          <cell r="P526" t="str">
            <v>104BPE0520</v>
          </cell>
        </row>
        <row r="527">
          <cell r="K527" t="str">
            <v>ECOLÓGICO</v>
          </cell>
          <cell r="L527">
            <v>1</v>
          </cell>
          <cell r="M527" t="str">
            <v>Chapa de Poliéster (PRFV)</v>
          </cell>
          <cell r="N527" t="str">
            <v>ABNT TIPO III</v>
          </cell>
          <cell r="O527">
            <v>0.79</v>
          </cell>
          <cell r="P527" t="str">
            <v>104BPE0520</v>
          </cell>
        </row>
        <row r="528">
          <cell r="K528" t="str">
            <v>ECOLÓGICO</v>
          </cell>
          <cell r="L528">
            <v>1</v>
          </cell>
          <cell r="M528" t="str">
            <v>Chapa de Poliéster (PRFV)</v>
          </cell>
          <cell r="N528" t="str">
            <v>ABNT TIPO III</v>
          </cell>
          <cell r="O528">
            <v>0.51</v>
          </cell>
          <cell r="P528" t="str">
            <v>104BPE0520</v>
          </cell>
        </row>
        <row r="529">
          <cell r="K529" t="str">
            <v>ECOLÓGICO</v>
          </cell>
          <cell r="L529">
            <v>1</v>
          </cell>
          <cell r="M529" t="str">
            <v>Chapa de Poliéster (PRFV)</v>
          </cell>
          <cell r="N529" t="str">
            <v>ABNT TIPO III</v>
          </cell>
          <cell r="O529">
            <v>0.79</v>
          </cell>
          <cell r="P529" t="str">
            <v>104BPE0520</v>
          </cell>
        </row>
        <row r="530">
          <cell r="K530" t="str">
            <v>ECOLÓGICO</v>
          </cell>
          <cell r="L530">
            <v>1</v>
          </cell>
          <cell r="M530" t="str">
            <v>Chapa de Poliéster (PRFV)</v>
          </cell>
          <cell r="N530" t="str">
            <v>ABNT TIPO III</v>
          </cell>
          <cell r="O530">
            <v>1</v>
          </cell>
          <cell r="P530" t="str">
            <v>104BPE0520</v>
          </cell>
        </row>
        <row r="531">
          <cell r="K531" t="str">
            <v>ECOLÓGICO</v>
          </cell>
          <cell r="L531">
            <v>1</v>
          </cell>
          <cell r="M531" t="str">
            <v>Chapa de Poliéster (PRFV)</v>
          </cell>
          <cell r="N531" t="str">
            <v>ABNT TIPO III</v>
          </cell>
          <cell r="O531">
            <v>0.79</v>
          </cell>
          <cell r="P531" t="str">
            <v>104BPE0520</v>
          </cell>
        </row>
        <row r="532">
          <cell r="K532" t="str">
            <v>ECOLÓGICO</v>
          </cell>
          <cell r="L532">
            <v>1</v>
          </cell>
          <cell r="M532" t="str">
            <v>Chapa de Poliéster (PRFV)</v>
          </cell>
          <cell r="N532" t="str">
            <v>ABNT TIPO III</v>
          </cell>
          <cell r="O532">
            <v>0.51</v>
          </cell>
          <cell r="P532" t="str">
            <v>104BPE0520</v>
          </cell>
        </row>
        <row r="533">
          <cell r="K533" t="str">
            <v>ECOLÓGICO</v>
          </cell>
          <cell r="L533">
            <v>1</v>
          </cell>
          <cell r="M533" t="str">
            <v>Chapa de Poliéster (PRFV)</v>
          </cell>
          <cell r="N533" t="str">
            <v>ABNT TIPO III</v>
          </cell>
          <cell r="O533">
            <v>0.79</v>
          </cell>
          <cell r="P533" t="str">
            <v>104BPE0520</v>
          </cell>
        </row>
        <row r="534">
          <cell r="K534" t="str">
            <v>ECOLÓGICO</v>
          </cell>
          <cell r="L534">
            <v>1</v>
          </cell>
          <cell r="M534" t="str">
            <v>Chapa de Poliéster (PRFV)</v>
          </cell>
          <cell r="N534" t="str">
            <v>ABNT TIPO III</v>
          </cell>
          <cell r="O534">
            <v>0.79</v>
          </cell>
          <cell r="P534" t="str">
            <v>104BPE0520</v>
          </cell>
        </row>
        <row r="535">
          <cell r="K535" t="str">
            <v>ECOLÓGICO</v>
          </cell>
          <cell r="L535">
            <v>1</v>
          </cell>
          <cell r="M535" t="str">
            <v>Chapa de Poliéster (PRFV)</v>
          </cell>
          <cell r="N535" t="str">
            <v>ABNT TIPO III</v>
          </cell>
          <cell r="O535">
            <v>0.51</v>
          </cell>
          <cell r="P535" t="str">
            <v>104BPE0520</v>
          </cell>
        </row>
        <row r="536">
          <cell r="K536" t="str">
            <v>ECOLÓGICO</v>
          </cell>
          <cell r="L536">
            <v>1</v>
          </cell>
          <cell r="M536" t="str">
            <v>Chapa de Poliéster (PRFV)</v>
          </cell>
          <cell r="N536" t="str">
            <v>ABNT TIPO III</v>
          </cell>
          <cell r="O536">
            <v>0.79</v>
          </cell>
          <cell r="P536" t="str">
            <v>104BPE0520</v>
          </cell>
        </row>
        <row r="537">
          <cell r="K537" t="str">
            <v>ECOLÓGICO</v>
          </cell>
          <cell r="L537">
            <v>1</v>
          </cell>
          <cell r="M537" t="str">
            <v>Chapa de Poliéster (PRFV)</v>
          </cell>
          <cell r="N537" t="str">
            <v>ABNT TIPO III</v>
          </cell>
          <cell r="O537">
            <v>0.79</v>
          </cell>
          <cell r="P537" t="str">
            <v>104BPE0520</v>
          </cell>
        </row>
        <row r="538">
          <cell r="K538" t="str">
            <v>ECOLÓGICO</v>
          </cell>
          <cell r="L538">
            <v>1</v>
          </cell>
          <cell r="M538" t="str">
            <v>Chapa de Poliéster (PRFV)</v>
          </cell>
          <cell r="N538" t="str">
            <v>ABNT TIPO III</v>
          </cell>
          <cell r="O538">
            <v>0.79</v>
          </cell>
          <cell r="P538" t="str">
            <v>104BPE0520</v>
          </cell>
        </row>
        <row r="539">
          <cell r="K539" t="str">
            <v>ECOLÓGICO</v>
          </cell>
          <cell r="L539">
            <v>1</v>
          </cell>
          <cell r="M539" t="str">
            <v>Chapa de Poliéster (PRFV)</v>
          </cell>
          <cell r="N539" t="str">
            <v>ABNT TIPO III</v>
          </cell>
          <cell r="O539">
            <v>0.79</v>
          </cell>
          <cell r="P539" t="str">
            <v>104BPE0520</v>
          </cell>
        </row>
        <row r="540">
          <cell r="K540" t="str">
            <v>ECOLÓGICO</v>
          </cell>
          <cell r="L540">
            <v>1</v>
          </cell>
          <cell r="M540" t="str">
            <v>Chapa de Poliéster (PRFV)</v>
          </cell>
          <cell r="N540" t="str">
            <v>ABNT TIPO III</v>
          </cell>
          <cell r="O540">
            <v>0.79</v>
          </cell>
          <cell r="P540" t="str">
            <v>104BPE0520</v>
          </cell>
        </row>
        <row r="541">
          <cell r="K541" t="str">
            <v>ECOLÓGICO</v>
          </cell>
          <cell r="L541">
            <v>1</v>
          </cell>
          <cell r="M541" t="str">
            <v>Chapa de Poliéster (PRFV)</v>
          </cell>
          <cell r="N541" t="str">
            <v>ABNT TIPO III</v>
          </cell>
          <cell r="O541">
            <v>1.75</v>
          </cell>
          <cell r="P541" t="str">
            <v>104BPE0520</v>
          </cell>
        </row>
        <row r="542">
          <cell r="K542" t="str">
            <v>ECOLÓGICO</v>
          </cell>
          <cell r="L542">
            <v>1</v>
          </cell>
          <cell r="M542" t="str">
            <v>Chapa de Poliéster (PRFV)</v>
          </cell>
          <cell r="N542" t="str">
            <v>ABNT TIPO III</v>
          </cell>
          <cell r="O542">
            <v>1</v>
          </cell>
          <cell r="P542" t="str">
            <v>104BPE0520</v>
          </cell>
        </row>
        <row r="543">
          <cell r="K543" t="str">
            <v>ECOLÓGICO</v>
          </cell>
          <cell r="L543">
            <v>1</v>
          </cell>
          <cell r="M543" t="str">
            <v>Chapa de Poliéster (PRFV)</v>
          </cell>
          <cell r="N543" t="str">
            <v>ABNT TIPO III</v>
          </cell>
          <cell r="O543">
            <v>1</v>
          </cell>
          <cell r="P543" t="str">
            <v>104BPE0520</v>
          </cell>
        </row>
        <row r="544">
          <cell r="K544" t="str">
            <v>MADEIRA</v>
          </cell>
          <cell r="L544">
            <v>48</v>
          </cell>
          <cell r="M544" t="str">
            <v>Chapa de Poliéster (PRFV)</v>
          </cell>
          <cell r="N544" t="str">
            <v>ABNT TIPO III</v>
          </cell>
          <cell r="O544">
            <v>0.3</v>
          </cell>
          <cell r="P544" t="str">
            <v>104BPE0520</v>
          </cell>
        </row>
        <row r="545">
          <cell r="K545" t="str">
            <v>ECOLÓGICO</v>
          </cell>
          <cell r="L545">
            <v>1</v>
          </cell>
          <cell r="M545" t="str">
            <v>Chapa de Poliéster (PRFV)</v>
          </cell>
          <cell r="N545" t="str">
            <v>ABNT TIPO III</v>
          </cell>
          <cell r="O545">
            <v>0.51</v>
          </cell>
          <cell r="P545" t="str">
            <v>104BPE0520</v>
          </cell>
        </row>
        <row r="546">
          <cell r="K546" t="str">
            <v>ECOLÓGICO</v>
          </cell>
          <cell r="L546">
            <v>1</v>
          </cell>
          <cell r="M546" t="str">
            <v>Chapa de Poliéster (PRFV)</v>
          </cell>
          <cell r="N546" t="str">
            <v>ABNT TIPO III</v>
          </cell>
          <cell r="O546">
            <v>1.75</v>
          </cell>
          <cell r="P546" t="str">
            <v>104BPE0520</v>
          </cell>
        </row>
        <row r="547">
          <cell r="K547" t="str">
            <v>ECOLÓGICO</v>
          </cell>
          <cell r="L547">
            <v>1</v>
          </cell>
          <cell r="M547" t="str">
            <v>Chapa de Poliéster (PRFV)</v>
          </cell>
          <cell r="N547" t="str">
            <v>ABNT TIPO III</v>
          </cell>
          <cell r="O547">
            <v>1</v>
          </cell>
          <cell r="P547" t="str">
            <v>104BPE0520</v>
          </cell>
        </row>
        <row r="548">
          <cell r="K548" t="str">
            <v>ECOLÓGICO</v>
          </cell>
          <cell r="L548">
            <v>1</v>
          </cell>
          <cell r="M548" t="str">
            <v>Chapa de Poliéster (PRFV)</v>
          </cell>
          <cell r="N548" t="str">
            <v>ABNT TIPO III</v>
          </cell>
          <cell r="O548">
            <v>1.75</v>
          </cell>
          <cell r="P548" t="str">
            <v>104BPE0520</v>
          </cell>
        </row>
        <row r="549">
          <cell r="K549" t="str">
            <v>ECOLÓGICO</v>
          </cell>
          <cell r="L549">
            <v>1</v>
          </cell>
          <cell r="M549" t="str">
            <v>Chapa de Poliéster (PRFV)</v>
          </cell>
          <cell r="N549" t="str">
            <v>ABNT TIPO III</v>
          </cell>
          <cell r="O549">
            <v>1</v>
          </cell>
          <cell r="P549" t="str">
            <v>104BPE0520</v>
          </cell>
        </row>
        <row r="550">
          <cell r="K550" t="str">
            <v>MADEIRA</v>
          </cell>
          <cell r="L550">
            <v>28</v>
          </cell>
          <cell r="M550" t="str">
            <v>Chapa de Poliéster (PRFV)</v>
          </cell>
          <cell r="N550" t="str">
            <v>ABNT TIPO III</v>
          </cell>
          <cell r="O550">
            <v>0.3</v>
          </cell>
          <cell r="P550" t="str">
            <v>104BPE0520</v>
          </cell>
        </row>
        <row r="551">
          <cell r="K551" t="str">
            <v>ECOLÓGICO</v>
          </cell>
          <cell r="L551">
            <v>1</v>
          </cell>
          <cell r="M551" t="str">
            <v>Chapa de Poliéster (PRFV)</v>
          </cell>
          <cell r="N551" t="str">
            <v>ABNT TIPO III</v>
          </cell>
          <cell r="O551">
            <v>1.75</v>
          </cell>
          <cell r="P551" t="str">
            <v>104BPE0520</v>
          </cell>
        </row>
        <row r="552">
          <cell r="K552" t="str">
            <v>ECOLÓGICO</v>
          </cell>
          <cell r="L552">
            <v>1</v>
          </cell>
          <cell r="M552" t="str">
            <v>Chapa de Poliéster (PRFV)</v>
          </cell>
          <cell r="N552" t="str">
            <v>ABNT TIPO III</v>
          </cell>
          <cell r="O552">
            <v>1</v>
          </cell>
          <cell r="P552" t="str">
            <v>104BPE0520</v>
          </cell>
        </row>
        <row r="553">
          <cell r="K553" t="str">
            <v>ECOLÓGICO</v>
          </cell>
          <cell r="L553">
            <v>1</v>
          </cell>
          <cell r="M553" t="str">
            <v>Chapa de Poliéster (PRFV)</v>
          </cell>
          <cell r="N553" t="str">
            <v>ABNT TIPO III</v>
          </cell>
          <cell r="O553">
            <v>0.79</v>
          </cell>
          <cell r="P553" t="str">
            <v>104BPE0520</v>
          </cell>
        </row>
        <row r="554">
          <cell r="K554" t="str">
            <v>ECOLÓGICO</v>
          </cell>
          <cell r="L554">
            <v>1</v>
          </cell>
          <cell r="M554" t="str">
            <v>Chapa de Poliéster (PRFV)</v>
          </cell>
          <cell r="N554" t="str">
            <v>ABNT TIPO III</v>
          </cell>
          <cell r="O554">
            <v>0.51</v>
          </cell>
          <cell r="P554" t="str">
            <v>104BPE0520</v>
          </cell>
        </row>
        <row r="555">
          <cell r="K555" t="str">
            <v>ECOLÓGICO</v>
          </cell>
          <cell r="L555">
            <v>1</v>
          </cell>
          <cell r="M555" t="str">
            <v>Chapa de Poliéster (PRFV)</v>
          </cell>
          <cell r="N555" t="str">
            <v>ABNT TIPO III</v>
          </cell>
          <cell r="O555">
            <v>1</v>
          </cell>
          <cell r="P555" t="str">
            <v>104BPE0520</v>
          </cell>
        </row>
        <row r="556">
          <cell r="K556" t="str">
            <v>ECOLÓGICO</v>
          </cell>
          <cell r="L556">
            <v>1</v>
          </cell>
          <cell r="M556" t="str">
            <v>Chapa de Poliéster (PRFV)</v>
          </cell>
          <cell r="N556" t="str">
            <v>ABNT TIPO III</v>
          </cell>
          <cell r="O556">
            <v>1</v>
          </cell>
          <cell r="P556" t="str">
            <v>104BPE0520</v>
          </cell>
        </row>
        <row r="557">
          <cell r="K557" t="str">
            <v>ECOLÓGICO</v>
          </cell>
          <cell r="L557">
            <v>1</v>
          </cell>
          <cell r="M557" t="str">
            <v>Chapa de Poliéster (PRFV)</v>
          </cell>
          <cell r="N557" t="str">
            <v>ABNT TIPO III</v>
          </cell>
          <cell r="O557">
            <v>1.75</v>
          </cell>
          <cell r="P557" t="str">
            <v>104BPE0520</v>
          </cell>
        </row>
        <row r="558">
          <cell r="K558" t="str">
            <v>ECOLÓGICO</v>
          </cell>
          <cell r="L558">
            <v>1</v>
          </cell>
          <cell r="M558" t="str">
            <v>Chapa de Poliéster (PRFV)</v>
          </cell>
          <cell r="N558" t="str">
            <v>ABNT TIPO III</v>
          </cell>
          <cell r="O558">
            <v>1</v>
          </cell>
          <cell r="P558" t="str">
            <v>104BPE0520</v>
          </cell>
        </row>
        <row r="559">
          <cell r="K559" t="str">
            <v>ECOLÓGICO</v>
          </cell>
          <cell r="L559">
            <v>1</v>
          </cell>
          <cell r="M559" t="str">
            <v>Chapa de Poliéster (PRFV)</v>
          </cell>
          <cell r="N559" t="str">
            <v>ABNT TIPO III</v>
          </cell>
          <cell r="O559">
            <v>1</v>
          </cell>
          <cell r="P559" t="str">
            <v>104BPE0520</v>
          </cell>
        </row>
        <row r="560">
          <cell r="K560" t="str">
            <v>ECOLÓGICO</v>
          </cell>
          <cell r="L560">
            <v>1</v>
          </cell>
          <cell r="M560" t="str">
            <v>Chapa de Poliéster (PRFV)</v>
          </cell>
          <cell r="N560" t="str">
            <v>ABNT TIPO III</v>
          </cell>
          <cell r="O560">
            <v>0.79</v>
          </cell>
          <cell r="P560" t="str">
            <v>104BPE0520</v>
          </cell>
        </row>
        <row r="561">
          <cell r="K561" t="str">
            <v>ECOLÓGICO</v>
          </cell>
          <cell r="L561">
            <v>1</v>
          </cell>
          <cell r="M561" t="str">
            <v>Chapa de Poliéster (PRFV)</v>
          </cell>
          <cell r="N561" t="str">
            <v>ABNT TIPO III</v>
          </cell>
          <cell r="O561">
            <v>1.75</v>
          </cell>
          <cell r="P561" t="str">
            <v>104BPE0520</v>
          </cell>
        </row>
        <row r="562">
          <cell r="K562" t="str">
            <v>ECOLÓGICO</v>
          </cell>
          <cell r="L562">
            <v>1</v>
          </cell>
          <cell r="M562" t="str">
            <v>Chapa de Poliéster (PRFV)</v>
          </cell>
          <cell r="N562" t="str">
            <v>ABNT TIPO III</v>
          </cell>
          <cell r="O562">
            <v>1</v>
          </cell>
          <cell r="P562" t="str">
            <v>104BPE0520</v>
          </cell>
        </row>
        <row r="563">
          <cell r="K563" t="str">
            <v>ECOLÓGICO</v>
          </cell>
          <cell r="L563">
            <v>1</v>
          </cell>
          <cell r="M563" t="str">
            <v>Chapa de Poliéster (PRFV)</v>
          </cell>
          <cell r="N563" t="str">
            <v>ABNT TIPO III</v>
          </cell>
          <cell r="O563">
            <v>1</v>
          </cell>
          <cell r="P563" t="str">
            <v>104BPE0520</v>
          </cell>
        </row>
        <row r="564">
          <cell r="K564" t="str">
            <v>ECOLÓGICO</v>
          </cell>
          <cell r="L564">
            <v>1</v>
          </cell>
          <cell r="M564" t="str">
            <v>Chapa de Poliéster (PRFV)</v>
          </cell>
          <cell r="N564" t="str">
            <v>ABNT TIPO III</v>
          </cell>
          <cell r="O564">
            <v>1.75</v>
          </cell>
          <cell r="P564" t="str">
            <v>104BPE0520</v>
          </cell>
        </row>
        <row r="565">
          <cell r="K565" t="str">
            <v>ECOLÓGICO</v>
          </cell>
          <cell r="L565">
            <v>1</v>
          </cell>
          <cell r="M565" t="str">
            <v>Chapa de Poliéster (PRFV)</v>
          </cell>
          <cell r="N565" t="str">
            <v>ABNT TIPO III</v>
          </cell>
          <cell r="O565">
            <v>0.79</v>
          </cell>
          <cell r="P565" t="str">
            <v>104BPE0520</v>
          </cell>
        </row>
        <row r="566">
          <cell r="K566" t="str">
            <v>ECOLÓGICO</v>
          </cell>
          <cell r="L566">
            <v>1</v>
          </cell>
          <cell r="M566" t="str">
            <v>Chapa de Poliéster (PRFV)</v>
          </cell>
          <cell r="N566" t="str">
            <v>ABNT TIPO III</v>
          </cell>
          <cell r="O566">
            <v>1</v>
          </cell>
          <cell r="P566" t="str">
            <v>104BPE0520</v>
          </cell>
        </row>
        <row r="567">
          <cell r="K567" t="str">
            <v>MADEIRA</v>
          </cell>
          <cell r="L567">
            <v>16</v>
          </cell>
          <cell r="M567" t="str">
            <v>Chapa de Poliéster (PRFV)</v>
          </cell>
          <cell r="N567" t="str">
            <v>ABNT TIPO III</v>
          </cell>
          <cell r="O567">
            <v>0.3</v>
          </cell>
          <cell r="P567" t="str">
            <v>104BPE0520</v>
          </cell>
        </row>
        <row r="568">
          <cell r="K568" t="str">
            <v>ECOLÓGICO</v>
          </cell>
          <cell r="L568">
            <v>1</v>
          </cell>
          <cell r="M568" t="str">
            <v>Chapa de Poliéster (PRFV)</v>
          </cell>
          <cell r="N568" t="str">
            <v>ABNT TIPO III</v>
          </cell>
          <cell r="O568">
            <v>0.79</v>
          </cell>
          <cell r="P568" t="str">
            <v>104BPE0520</v>
          </cell>
        </row>
        <row r="569">
          <cell r="K569" t="str">
            <v>ECOLÓGICO</v>
          </cell>
          <cell r="L569">
            <v>1</v>
          </cell>
          <cell r="M569" t="str">
            <v>Chapa de Poliéster (PRFV)</v>
          </cell>
          <cell r="N569" t="str">
            <v>ABNT TIPO III</v>
          </cell>
          <cell r="O569">
            <v>0.79</v>
          </cell>
          <cell r="P569" t="str">
            <v>104BPE0520</v>
          </cell>
        </row>
        <row r="570">
          <cell r="K570" t="str">
            <v>ECOLÓGICO</v>
          </cell>
          <cell r="L570">
            <v>1</v>
          </cell>
          <cell r="M570" t="str">
            <v>Chapa de Poliéster (PRFV)</v>
          </cell>
          <cell r="N570" t="str">
            <v>ABNT TIPO III</v>
          </cell>
          <cell r="O570">
            <v>1</v>
          </cell>
          <cell r="P570" t="str">
            <v>104BPE0520</v>
          </cell>
        </row>
        <row r="571">
          <cell r="K571" t="str">
            <v>ECOLÓGICO</v>
          </cell>
          <cell r="L571">
            <v>1</v>
          </cell>
          <cell r="M571" t="str">
            <v>Chapa de Poliéster (PRFV)</v>
          </cell>
          <cell r="N571" t="str">
            <v>ABNT TIPO III</v>
          </cell>
          <cell r="O571">
            <v>1</v>
          </cell>
          <cell r="P571" t="str">
            <v>104BPE0520</v>
          </cell>
        </row>
        <row r="572">
          <cell r="K572" t="str">
            <v>ECOLÓGICO</v>
          </cell>
          <cell r="L572">
            <v>1</v>
          </cell>
          <cell r="M572" t="str">
            <v>Chapa de Poliéster (PRFV)</v>
          </cell>
          <cell r="N572" t="str">
            <v>ABNT TIPO III</v>
          </cell>
          <cell r="O572">
            <v>1</v>
          </cell>
          <cell r="P572" t="str">
            <v>104BPE0520</v>
          </cell>
        </row>
        <row r="573">
          <cell r="K573" t="str">
            <v>ECOLÓGICO</v>
          </cell>
          <cell r="L573">
            <v>1</v>
          </cell>
          <cell r="M573" t="str">
            <v>Chapa de Poliéster (PRFV)</v>
          </cell>
          <cell r="N573" t="str">
            <v>ABNT TIPO III</v>
          </cell>
          <cell r="O573">
            <v>1</v>
          </cell>
          <cell r="P573" t="str">
            <v>104BPE0520</v>
          </cell>
        </row>
        <row r="574">
          <cell r="K574" t="str">
            <v>ECOLÓGICO</v>
          </cell>
          <cell r="L574">
            <v>1</v>
          </cell>
          <cell r="M574" t="str">
            <v>Chapa de Poliéster (PRFV)</v>
          </cell>
          <cell r="N574" t="str">
            <v>ABNT TIPO III</v>
          </cell>
          <cell r="O574">
            <v>1</v>
          </cell>
          <cell r="P574" t="str">
            <v>104BPE0520</v>
          </cell>
        </row>
        <row r="575">
          <cell r="K575" t="str">
            <v>ECOLÓGICO</v>
          </cell>
          <cell r="L575">
            <v>1</v>
          </cell>
          <cell r="M575" t="str">
            <v>Chapa de Poliéster (PRFV)</v>
          </cell>
          <cell r="N575" t="str">
            <v>ABNT TIPO III</v>
          </cell>
          <cell r="O575">
            <v>1.75</v>
          </cell>
          <cell r="P575" t="str">
            <v>104BPE0520</v>
          </cell>
        </row>
        <row r="576">
          <cell r="K576" t="str">
            <v>ECOLÓGICO</v>
          </cell>
          <cell r="L576">
            <v>1</v>
          </cell>
          <cell r="M576" t="str">
            <v>Chapa de Poliéster (PRFV)</v>
          </cell>
          <cell r="N576" t="str">
            <v>ABNT TIPO III</v>
          </cell>
          <cell r="O576">
            <v>0.51</v>
          </cell>
          <cell r="P576" t="str">
            <v>104BPE0520</v>
          </cell>
        </row>
        <row r="577">
          <cell r="K577" t="str">
            <v>ECOLÓGICO</v>
          </cell>
          <cell r="L577">
            <v>1</v>
          </cell>
          <cell r="M577" t="str">
            <v>Chapa de Poliéster (PRFV)</v>
          </cell>
          <cell r="N577" t="str">
            <v>ABNT TIPO III</v>
          </cell>
          <cell r="O577">
            <v>0.79</v>
          </cell>
          <cell r="P577" t="str">
            <v>104BPE0520</v>
          </cell>
        </row>
        <row r="578">
          <cell r="K578" t="str">
            <v>ECOLÓGICO</v>
          </cell>
          <cell r="L578">
            <v>1</v>
          </cell>
          <cell r="M578" t="str">
            <v>Chapa de Poliéster (PRFV)</v>
          </cell>
          <cell r="N578" t="str">
            <v>ABNT TIPO III</v>
          </cell>
          <cell r="O578">
            <v>0.79</v>
          </cell>
          <cell r="P578" t="str">
            <v>104BPE0520</v>
          </cell>
        </row>
        <row r="579">
          <cell r="K579" t="str">
            <v>ECOLÓGICO</v>
          </cell>
          <cell r="L579">
            <v>1</v>
          </cell>
          <cell r="M579" t="str">
            <v>Chapa de Poliéster (PRFV)</v>
          </cell>
          <cell r="N579" t="str">
            <v>ABNT TIPO III</v>
          </cell>
          <cell r="O579">
            <v>1</v>
          </cell>
          <cell r="P579" t="str">
            <v>104BPE0520</v>
          </cell>
        </row>
        <row r="580">
          <cell r="K580" t="str">
            <v>ECOLÓGICO</v>
          </cell>
          <cell r="L580">
            <v>1</v>
          </cell>
          <cell r="M580" t="str">
            <v>Chapa de Poliéster (PRFV)</v>
          </cell>
          <cell r="N580" t="str">
            <v>ABNT TIPO III</v>
          </cell>
          <cell r="O580">
            <v>1</v>
          </cell>
          <cell r="P580" t="str">
            <v>104BPE0520</v>
          </cell>
        </row>
        <row r="581">
          <cell r="K581" t="str">
            <v>MADEIRA</v>
          </cell>
          <cell r="L581">
            <v>15</v>
          </cell>
          <cell r="M581" t="str">
            <v>Chapa de Poliéster (PRFV)</v>
          </cell>
          <cell r="N581" t="str">
            <v>ABNT TIPO III</v>
          </cell>
          <cell r="O581">
            <v>0.3</v>
          </cell>
          <cell r="P581" t="str">
            <v>104BPE0520</v>
          </cell>
        </row>
        <row r="582">
          <cell r="K582" t="str">
            <v>ECOLÓGICO</v>
          </cell>
          <cell r="L582">
            <v>1</v>
          </cell>
          <cell r="M582" t="str">
            <v>Chapa de Poliéster (PRFV)</v>
          </cell>
          <cell r="N582" t="str">
            <v>ABNT TIPO III</v>
          </cell>
          <cell r="O582">
            <v>0.92</v>
          </cell>
          <cell r="P582" t="str">
            <v>104BPE0520</v>
          </cell>
        </row>
        <row r="583">
          <cell r="K583" t="str">
            <v>ECOLÓGICO</v>
          </cell>
          <cell r="L583">
            <v>1</v>
          </cell>
          <cell r="M583" t="str">
            <v>Chapa de Poliéster (PRFV)</v>
          </cell>
          <cell r="N583" t="str">
            <v>ABNT TIPO III</v>
          </cell>
          <cell r="O583">
            <v>0.92</v>
          </cell>
          <cell r="P583" t="str">
            <v>104BPE0520</v>
          </cell>
        </row>
        <row r="584">
          <cell r="K584" t="str">
            <v>ECOLÓGICO</v>
          </cell>
          <cell r="L584">
            <v>1</v>
          </cell>
          <cell r="M584" t="str">
            <v>Chapa de Poliéster (PRFV)</v>
          </cell>
          <cell r="N584" t="str">
            <v>ABNT TIPO III</v>
          </cell>
          <cell r="O584">
            <v>1</v>
          </cell>
          <cell r="P584" t="str">
            <v>104BPE0520</v>
          </cell>
        </row>
        <row r="585">
          <cell r="K585" t="str">
            <v>ECOLÓGICO</v>
          </cell>
          <cell r="L585">
            <v>1</v>
          </cell>
          <cell r="M585" t="str">
            <v>Chapa de Poliéster (PRFV)</v>
          </cell>
          <cell r="N585" t="str">
            <v>ABNT TIPO III</v>
          </cell>
          <cell r="O585">
            <v>0.51</v>
          </cell>
          <cell r="P585" t="str">
            <v>104BPE0520</v>
          </cell>
        </row>
        <row r="586">
          <cell r="K586" t="str">
            <v>ECOLÓGICO</v>
          </cell>
          <cell r="L586">
            <v>1</v>
          </cell>
          <cell r="M586" t="str">
            <v>Chapa de Poliéster (PRFV)</v>
          </cell>
          <cell r="N586" t="str">
            <v>ABNT TIPO III</v>
          </cell>
          <cell r="O586">
            <v>0.79</v>
          </cell>
          <cell r="P586" t="str">
            <v>104BPE0520</v>
          </cell>
        </row>
        <row r="587">
          <cell r="K587" t="str">
            <v>ECOLÓGICO</v>
          </cell>
          <cell r="L587">
            <v>1</v>
          </cell>
          <cell r="M587" t="str">
            <v>Chapa de Poliéster (PRFV)</v>
          </cell>
          <cell r="N587" t="str">
            <v>ABNT TIPO III</v>
          </cell>
          <cell r="O587">
            <v>1</v>
          </cell>
          <cell r="P587" t="str">
            <v>104BPE0520</v>
          </cell>
        </row>
        <row r="588">
          <cell r="K588" t="str">
            <v>ECOLÓGICO</v>
          </cell>
          <cell r="L588">
            <v>1</v>
          </cell>
          <cell r="M588" t="str">
            <v>Chapa de Poliéster (PRFV)</v>
          </cell>
          <cell r="N588" t="str">
            <v>ABNT TIPO III</v>
          </cell>
          <cell r="O588">
            <v>0.79</v>
          </cell>
          <cell r="P588" t="str">
            <v>104BPE0520</v>
          </cell>
        </row>
        <row r="589">
          <cell r="K589" t="str">
            <v>MADEIRA</v>
          </cell>
          <cell r="L589">
            <v>20</v>
          </cell>
          <cell r="M589" t="str">
            <v>Chapa de Poliéster (PRFV)</v>
          </cell>
          <cell r="N589" t="str">
            <v>ABNT TIPO III</v>
          </cell>
          <cell r="O589">
            <v>0.3</v>
          </cell>
          <cell r="P589" t="str">
            <v>104BPE0520</v>
          </cell>
        </row>
        <row r="590">
          <cell r="K590" t="str">
            <v>Perfil C Metálico de aço carbono - NBR 14890</v>
          </cell>
          <cell r="L590">
            <v>2</v>
          </cell>
          <cell r="M590" t="str">
            <v>Chapa de Poliéster (PRFV)</v>
          </cell>
          <cell r="N590" t="str">
            <v>ABNT TIPO III</v>
          </cell>
          <cell r="O590">
            <v>4.5</v>
          </cell>
          <cell r="P590" t="str">
            <v>104BPE0520</v>
          </cell>
        </row>
        <row r="591">
          <cell r="K591" t="str">
            <v>Perfil C Metálico de aço carbono - NBR 14890</v>
          </cell>
          <cell r="L591">
            <v>2</v>
          </cell>
          <cell r="M591" t="str">
            <v>Chapa de Poliéster (PRFV)</v>
          </cell>
          <cell r="N591" t="str">
            <v>ABNT TIPO III</v>
          </cell>
          <cell r="O591">
            <v>3</v>
          </cell>
          <cell r="P591" t="str">
            <v>104BPE0520</v>
          </cell>
        </row>
        <row r="592">
          <cell r="K592" t="str">
            <v>Perfil C Metálico de aço carbono - NBR 14890</v>
          </cell>
          <cell r="L592">
            <v>2</v>
          </cell>
          <cell r="M592" t="str">
            <v>Chapa de Poliéster (PRFV)</v>
          </cell>
          <cell r="N592" t="str">
            <v>ABNT TIPO III</v>
          </cell>
          <cell r="O592">
            <v>3</v>
          </cell>
          <cell r="P592" t="str">
            <v>104BPE0520</v>
          </cell>
        </row>
        <row r="593">
          <cell r="K593" t="str">
            <v>ECOLÓGICO</v>
          </cell>
          <cell r="L593">
            <v>1</v>
          </cell>
          <cell r="M593" t="str">
            <v>Chapa de Poliéster (PRFV)</v>
          </cell>
          <cell r="N593" t="str">
            <v>ABNT TIPO III</v>
          </cell>
          <cell r="O593">
            <v>1</v>
          </cell>
          <cell r="P593" t="str">
            <v>104BPE0520</v>
          </cell>
        </row>
        <row r="594">
          <cell r="K594" t="str">
            <v>ECOLÓGICO</v>
          </cell>
          <cell r="L594">
            <v>1</v>
          </cell>
          <cell r="M594" t="str">
            <v>Chapa de Poliéster (PRFV)</v>
          </cell>
          <cell r="N594" t="str">
            <v>ABNT TIPO III</v>
          </cell>
          <cell r="O594">
            <v>0.79</v>
          </cell>
          <cell r="P594" t="str">
            <v>104BPE0520</v>
          </cell>
        </row>
        <row r="595">
          <cell r="K595" t="str">
            <v>ECOLÓGICO</v>
          </cell>
          <cell r="L595">
            <v>1</v>
          </cell>
          <cell r="M595" t="str">
            <v>Chapa de Poliéster (PRFV)</v>
          </cell>
          <cell r="N595" t="str">
            <v>ABNT TIPO III</v>
          </cell>
          <cell r="O595">
            <v>0.79</v>
          </cell>
          <cell r="P595" t="str">
            <v>104BPE0520</v>
          </cell>
        </row>
        <row r="596">
          <cell r="K596" t="str">
            <v>ECOLÓGICO</v>
          </cell>
          <cell r="L596">
            <v>1</v>
          </cell>
          <cell r="M596" t="str">
            <v>Chapa de Poliéster (PRFV)</v>
          </cell>
          <cell r="N596" t="str">
            <v>ABNT TIPO III</v>
          </cell>
          <cell r="O596">
            <v>1</v>
          </cell>
          <cell r="P596" t="str">
            <v>104BPE0520</v>
          </cell>
        </row>
        <row r="597">
          <cell r="K597" t="str">
            <v>ECOLÓGICO</v>
          </cell>
          <cell r="L597">
            <v>1</v>
          </cell>
          <cell r="M597" t="str">
            <v>Chapa de Poliéster (PRFV)</v>
          </cell>
          <cell r="N597" t="str">
            <v>ABNT TIPO III</v>
          </cell>
          <cell r="O597">
            <v>0.51</v>
          </cell>
          <cell r="P597" t="str">
            <v>104BPE0520</v>
          </cell>
        </row>
        <row r="598">
          <cell r="K598" t="str">
            <v>ECOLÓGICO</v>
          </cell>
          <cell r="L598">
            <v>1</v>
          </cell>
          <cell r="M598" t="str">
            <v>Chapa de Poliéster (PRFV)</v>
          </cell>
          <cell r="N598" t="str">
            <v>ABNT TIPO III</v>
          </cell>
          <cell r="O598">
            <v>1</v>
          </cell>
          <cell r="P598" t="str">
            <v>104BPE0520</v>
          </cell>
        </row>
        <row r="599">
          <cell r="K599" t="str">
            <v>ECOLÓGICO</v>
          </cell>
          <cell r="L599">
            <v>1</v>
          </cell>
          <cell r="M599" t="str">
            <v>Chapa de Poliéster (PRFV)</v>
          </cell>
          <cell r="N599" t="str">
            <v>ABNT TIPO III</v>
          </cell>
          <cell r="O599">
            <v>0.79</v>
          </cell>
          <cell r="P599" t="str">
            <v>104BPE0520</v>
          </cell>
        </row>
        <row r="600">
          <cell r="K600" t="str">
            <v>MADEIRA</v>
          </cell>
          <cell r="L600">
            <v>17</v>
          </cell>
          <cell r="M600" t="str">
            <v>Chapa de Poliéster (PRFV)</v>
          </cell>
          <cell r="N600" t="str">
            <v>ABNT TIPO III</v>
          </cell>
          <cell r="O600">
            <v>0.3</v>
          </cell>
          <cell r="P600" t="str">
            <v>104BPE0520</v>
          </cell>
        </row>
        <row r="601">
          <cell r="K601" t="str">
            <v>ECOLÓGICO</v>
          </cell>
          <cell r="L601">
            <v>1</v>
          </cell>
          <cell r="M601" t="str">
            <v>Chapa de Poliéster (PRFV)</v>
          </cell>
          <cell r="N601" t="str">
            <v>ABNT TIPO III</v>
          </cell>
          <cell r="O601">
            <v>1.75</v>
          </cell>
          <cell r="P601" t="str">
            <v>104BPE0520</v>
          </cell>
        </row>
        <row r="602">
          <cell r="K602" t="str">
            <v>ECOLÓGICO</v>
          </cell>
          <cell r="L602">
            <v>1</v>
          </cell>
          <cell r="M602" t="str">
            <v>Chapa de Poliéster (PRFV)</v>
          </cell>
          <cell r="N602" t="str">
            <v>ABNT TIPO III</v>
          </cell>
          <cell r="O602">
            <v>0.79</v>
          </cell>
          <cell r="P602" t="str">
            <v>104BPE0520</v>
          </cell>
        </row>
        <row r="603">
          <cell r="K603" t="str">
            <v>ECOLÓGICO</v>
          </cell>
          <cell r="L603">
            <v>1</v>
          </cell>
          <cell r="M603" t="str">
            <v>Chapa de Poliéster (PRFV)</v>
          </cell>
          <cell r="N603" t="str">
            <v>ABNT TIPO III</v>
          </cell>
          <cell r="O603">
            <v>1.75</v>
          </cell>
          <cell r="P603" t="str">
            <v>104BPE0520</v>
          </cell>
        </row>
        <row r="604">
          <cell r="K604" t="str">
            <v>ECOLÓGICO</v>
          </cell>
          <cell r="L604">
            <v>1</v>
          </cell>
          <cell r="M604" t="str">
            <v>Chapa de Poliéster (PRFV)</v>
          </cell>
          <cell r="N604" t="str">
            <v>ABNT TIPO III</v>
          </cell>
          <cell r="O604">
            <v>1</v>
          </cell>
          <cell r="P604" t="str">
            <v>104BPE0520</v>
          </cell>
        </row>
        <row r="605">
          <cell r="K605" t="str">
            <v>ECOLÓGICO</v>
          </cell>
          <cell r="L605">
            <v>1</v>
          </cell>
          <cell r="M605" t="str">
            <v>Chapa de Poliéster (PRFV)</v>
          </cell>
          <cell r="N605" t="str">
            <v>ABNT TIPO III</v>
          </cell>
          <cell r="O605">
            <v>0.79</v>
          </cell>
          <cell r="P605" t="str">
            <v>104BPE0520</v>
          </cell>
        </row>
        <row r="606">
          <cell r="K606" t="str">
            <v>ECOLÓGICO</v>
          </cell>
          <cell r="L606">
            <v>1</v>
          </cell>
          <cell r="M606" t="str">
            <v>Chapa de Poliéster (PRFV)</v>
          </cell>
          <cell r="N606" t="str">
            <v>ABNT TIPO III</v>
          </cell>
          <cell r="O606">
            <v>1</v>
          </cell>
          <cell r="P606" t="str">
            <v>104BPE0520</v>
          </cell>
        </row>
        <row r="607">
          <cell r="K607" t="str">
            <v>MADEIRA</v>
          </cell>
          <cell r="L607">
            <v>14</v>
          </cell>
          <cell r="M607" t="str">
            <v>Chapa de Poliéster (PRFV)</v>
          </cell>
          <cell r="N607" t="str">
            <v>ABNT TIPO III</v>
          </cell>
          <cell r="O607">
            <v>0.3</v>
          </cell>
          <cell r="P607" t="str">
            <v>104BPE0520</v>
          </cell>
        </row>
        <row r="608">
          <cell r="K608" t="str">
            <v>ECOLÓGICO</v>
          </cell>
          <cell r="L608">
            <v>1</v>
          </cell>
          <cell r="M608" t="str">
            <v>Chapa de Poliéster (PRFV)</v>
          </cell>
          <cell r="N608" t="str">
            <v>ABNT TIPO III</v>
          </cell>
          <cell r="O608">
            <v>0.51</v>
          </cell>
          <cell r="P608" t="str">
            <v>104BPE0520</v>
          </cell>
        </row>
        <row r="609">
          <cell r="K609" t="str">
            <v>ECOLÓGICO</v>
          </cell>
          <cell r="L609">
            <v>1</v>
          </cell>
          <cell r="M609" t="str">
            <v>Chapa de Poliéster (PRFV)</v>
          </cell>
          <cell r="N609" t="str">
            <v>ABNT TIPO III</v>
          </cell>
          <cell r="O609">
            <v>0.79</v>
          </cell>
          <cell r="P609" t="str">
            <v>104BPE0520</v>
          </cell>
        </row>
        <row r="610">
          <cell r="K610" t="str">
            <v>ECOLÓGICO</v>
          </cell>
          <cell r="L610">
            <v>1</v>
          </cell>
          <cell r="M610" t="str">
            <v>Chapa de Poliéster (PRFV)</v>
          </cell>
          <cell r="N610" t="str">
            <v>ABNT TIPO III</v>
          </cell>
          <cell r="O610">
            <v>0.79</v>
          </cell>
          <cell r="P610" t="str">
            <v>104BPE0520</v>
          </cell>
        </row>
        <row r="611">
          <cell r="K611" t="str">
            <v>ECOLÓGICO</v>
          </cell>
          <cell r="L611">
            <v>1</v>
          </cell>
          <cell r="M611" t="str">
            <v>Chapa de Poliéster (PRFV)</v>
          </cell>
          <cell r="N611" t="str">
            <v>ABNT TIPO III</v>
          </cell>
          <cell r="O611">
            <v>1</v>
          </cell>
          <cell r="P611" t="str">
            <v>104BPE0520</v>
          </cell>
        </row>
        <row r="612">
          <cell r="K612" t="str">
            <v>ECOLÓGICO</v>
          </cell>
          <cell r="L612">
            <v>1</v>
          </cell>
          <cell r="M612" t="str">
            <v>Chapa de Poliéster (PRFV)</v>
          </cell>
          <cell r="N612" t="str">
            <v>ABNT TIPO III</v>
          </cell>
          <cell r="O612">
            <v>1</v>
          </cell>
          <cell r="P612" t="str">
            <v>104BPE0520</v>
          </cell>
        </row>
        <row r="613">
          <cell r="K613" t="str">
            <v>ECOLÓGICO</v>
          </cell>
          <cell r="L613">
            <v>1</v>
          </cell>
          <cell r="M613" t="str">
            <v>Chapa de Poliéster (PRFV)</v>
          </cell>
          <cell r="N613" t="str">
            <v>ABNT TIPO III</v>
          </cell>
          <cell r="O613">
            <v>1.75</v>
          </cell>
          <cell r="P613" t="str">
            <v>104BPE0520</v>
          </cell>
        </row>
        <row r="614">
          <cell r="K614" t="str">
            <v>ECOLÓGICO</v>
          </cell>
          <cell r="L614">
            <v>1</v>
          </cell>
          <cell r="M614" t="str">
            <v>Chapa de Poliéster (PRFV)</v>
          </cell>
          <cell r="N614" t="str">
            <v>ABNT TIPO III</v>
          </cell>
          <cell r="O614">
            <v>1.75</v>
          </cell>
          <cell r="P614" t="str">
            <v>104BPE0520</v>
          </cell>
        </row>
        <row r="615">
          <cell r="K615" t="str">
            <v>ECOLÓGICO</v>
          </cell>
          <cell r="L615">
            <v>1</v>
          </cell>
          <cell r="M615" t="str">
            <v>Chapa de Poliéster (PRFV)</v>
          </cell>
          <cell r="N615" t="str">
            <v>ABNT TIPO III</v>
          </cell>
          <cell r="O615">
            <v>1.75</v>
          </cell>
          <cell r="P615" t="str">
            <v>104BPE0520</v>
          </cell>
        </row>
        <row r="616">
          <cell r="K616" t="str">
            <v>ECOLÓGICO</v>
          </cell>
          <cell r="L616">
            <v>1</v>
          </cell>
          <cell r="M616" t="str">
            <v>Chapa de Poliéster (PRFV)</v>
          </cell>
          <cell r="N616" t="str">
            <v>ABNT TIPO III</v>
          </cell>
          <cell r="O616">
            <v>1.75</v>
          </cell>
          <cell r="P616" t="str">
            <v>104BPE0520</v>
          </cell>
        </row>
        <row r="617">
          <cell r="K617" t="str">
            <v>ECOLÓGICO</v>
          </cell>
          <cell r="L617">
            <v>1</v>
          </cell>
          <cell r="M617" t="str">
            <v>Chapa de Poliéster (PRFV)</v>
          </cell>
          <cell r="N617" t="str">
            <v>ABNT TIPO III</v>
          </cell>
          <cell r="O617">
            <v>1</v>
          </cell>
          <cell r="P617" t="str">
            <v>104BPE0520</v>
          </cell>
        </row>
        <row r="618">
          <cell r="K618" t="str">
            <v>ECOLÓGICO</v>
          </cell>
          <cell r="L618">
            <v>1</v>
          </cell>
          <cell r="M618" t="str">
            <v>Chapa de Poliéster (PRFV)</v>
          </cell>
          <cell r="N618" t="str">
            <v>ABNT TIPO III</v>
          </cell>
          <cell r="O618">
            <v>0.79</v>
          </cell>
          <cell r="P618" t="str">
            <v>104BPE0520</v>
          </cell>
        </row>
        <row r="619">
          <cell r="K619" t="str">
            <v>ECOLÓGICO</v>
          </cell>
          <cell r="L619">
            <v>1</v>
          </cell>
          <cell r="M619" t="str">
            <v>Chapa de Poliéster (PRFV)</v>
          </cell>
          <cell r="N619" t="str">
            <v>ABNT TIPO III</v>
          </cell>
          <cell r="O619">
            <v>1</v>
          </cell>
          <cell r="P619" t="str">
            <v>104BPE0520</v>
          </cell>
        </row>
        <row r="620">
          <cell r="K620" t="str">
            <v>ECOLÓGICO</v>
          </cell>
          <cell r="L620">
            <v>1</v>
          </cell>
          <cell r="M620" t="str">
            <v>Chapa de Poliéster (PRFV)</v>
          </cell>
          <cell r="N620" t="str">
            <v>ABNT TIPO III</v>
          </cell>
          <cell r="O620">
            <v>0.79</v>
          </cell>
          <cell r="P620" t="str">
            <v>104BPE0520</v>
          </cell>
        </row>
        <row r="621">
          <cell r="K621" t="str">
            <v>ECOLÓGICO</v>
          </cell>
          <cell r="L621">
            <v>1</v>
          </cell>
          <cell r="M621" t="str">
            <v>Chapa de Poliéster (PRFV)</v>
          </cell>
          <cell r="N621" t="str">
            <v>ABNT TIPO III</v>
          </cell>
          <cell r="O621">
            <v>0.51</v>
          </cell>
          <cell r="P621" t="str">
            <v>104BPE0520</v>
          </cell>
        </row>
        <row r="622">
          <cell r="K622" t="str">
            <v>ECOLÓGICO</v>
          </cell>
          <cell r="L622">
            <v>1</v>
          </cell>
          <cell r="M622" t="str">
            <v>Chapa de Poliéster (PRFV)</v>
          </cell>
          <cell r="N622" t="str">
            <v>ABNT TIPO III</v>
          </cell>
          <cell r="O622">
            <v>1</v>
          </cell>
          <cell r="P622" t="str">
            <v>104BPE0520</v>
          </cell>
        </row>
        <row r="623">
          <cell r="K623" t="str">
            <v>ECOLÓGICO</v>
          </cell>
          <cell r="L623">
            <v>1</v>
          </cell>
          <cell r="M623" t="str">
            <v>Chapa de Poliéster (PRFV)</v>
          </cell>
          <cell r="N623" t="str">
            <v>ABNT TIPO III</v>
          </cell>
          <cell r="O623">
            <v>1</v>
          </cell>
          <cell r="P623" t="str">
            <v>104BPE0520</v>
          </cell>
        </row>
        <row r="624">
          <cell r="K624" t="str">
            <v>ECOLÓGICO</v>
          </cell>
          <cell r="L624">
            <v>1</v>
          </cell>
          <cell r="M624" t="str">
            <v>Chapa de Poliéster (PRFV)</v>
          </cell>
          <cell r="N624" t="str">
            <v>ABNT TIPO III</v>
          </cell>
          <cell r="O624">
            <v>0.79</v>
          </cell>
          <cell r="P624" t="str">
            <v>104BPE0520</v>
          </cell>
        </row>
        <row r="625">
          <cell r="K625" t="str">
            <v>Perfil C Metálico de aço carbono - NBR 14890</v>
          </cell>
          <cell r="L625">
            <v>2</v>
          </cell>
          <cell r="M625" t="str">
            <v>Chapa de Poliéster (PRFV)</v>
          </cell>
          <cell r="N625" t="str">
            <v>ABNT TIPO III</v>
          </cell>
          <cell r="O625">
            <v>5.25</v>
          </cell>
          <cell r="P625" t="str">
            <v>104BPE0520</v>
          </cell>
        </row>
        <row r="626">
          <cell r="K626" t="str">
            <v>Perfil C Metálico de aço carbono - NBR 14890</v>
          </cell>
          <cell r="L626">
            <v>2</v>
          </cell>
          <cell r="M626" t="str">
            <v>Chapa de Poliéster (PRFV)</v>
          </cell>
          <cell r="N626" t="str">
            <v>ABNT TIPO III</v>
          </cell>
          <cell r="O626">
            <v>5.25</v>
          </cell>
          <cell r="P626" t="str">
            <v>104BPE0520</v>
          </cell>
        </row>
        <row r="627">
          <cell r="K627" t="str">
            <v>ECOLÓGICO</v>
          </cell>
          <cell r="L627">
            <v>1</v>
          </cell>
          <cell r="M627" t="str">
            <v>Chapa de Poliéster (PRFV)</v>
          </cell>
          <cell r="N627" t="str">
            <v>ABNT TIPO III</v>
          </cell>
          <cell r="O627">
            <v>1</v>
          </cell>
          <cell r="P627" t="str">
            <v>104BPE0520</v>
          </cell>
        </row>
        <row r="628">
          <cell r="K628" t="str">
            <v>ECOLÓGICO</v>
          </cell>
          <cell r="L628">
            <v>1</v>
          </cell>
          <cell r="M628" t="str">
            <v>Chapa de Poliéster (PRFV)</v>
          </cell>
          <cell r="N628" t="str">
            <v>ABNT TIPO III</v>
          </cell>
          <cell r="O628">
            <v>0.79</v>
          </cell>
          <cell r="P628" t="str">
            <v>104BPE0520</v>
          </cell>
        </row>
        <row r="629">
          <cell r="K629" t="str">
            <v>ECOLÓGICO</v>
          </cell>
          <cell r="L629">
            <v>1</v>
          </cell>
          <cell r="M629" t="str">
            <v>Chapa de Poliéster (PRFV)</v>
          </cell>
          <cell r="N629" t="str">
            <v>ABNT TIPO III</v>
          </cell>
          <cell r="O629">
            <v>0.79</v>
          </cell>
          <cell r="P629" t="str">
            <v>104BPE0520</v>
          </cell>
        </row>
        <row r="630">
          <cell r="K630" t="str">
            <v>ECOLÓGICO</v>
          </cell>
          <cell r="L630">
            <v>1</v>
          </cell>
          <cell r="M630" t="str">
            <v>Chapa de Poliéster (PRFV)</v>
          </cell>
          <cell r="N630" t="str">
            <v>ABNT TIPO III</v>
          </cell>
          <cell r="O630">
            <v>1</v>
          </cell>
          <cell r="P630" t="str">
            <v>104BPE0520</v>
          </cell>
        </row>
        <row r="631">
          <cell r="K631" t="str">
            <v>ECOLÓGICO</v>
          </cell>
          <cell r="L631">
            <v>1</v>
          </cell>
          <cell r="M631" t="str">
            <v>Chapa de Poliéster (PRFV)</v>
          </cell>
          <cell r="N631" t="str">
            <v>ABNT TIPO III</v>
          </cell>
          <cell r="O631">
            <v>1.75</v>
          </cell>
          <cell r="P631" t="str">
            <v>104BPE0520</v>
          </cell>
        </row>
        <row r="632">
          <cell r="K632" t="str">
            <v>ECOLÓGICO</v>
          </cell>
          <cell r="L632">
            <v>1</v>
          </cell>
          <cell r="M632" t="str">
            <v>Chapa de Poliéster (PRFV)</v>
          </cell>
          <cell r="N632" t="str">
            <v>ABNT TIPO III</v>
          </cell>
          <cell r="O632">
            <v>1.75</v>
          </cell>
          <cell r="P632" t="str">
            <v>104BPE0520</v>
          </cell>
        </row>
        <row r="633">
          <cell r="K633" t="str">
            <v>MADEIRA</v>
          </cell>
          <cell r="L633">
            <v>17</v>
          </cell>
          <cell r="M633" t="str">
            <v>Chapa de Poliéster (PRFV)</v>
          </cell>
          <cell r="N633" t="str">
            <v>ABNT TIPO III</v>
          </cell>
          <cell r="O633">
            <v>0.3</v>
          </cell>
          <cell r="P633" t="str">
            <v>104BPE0520</v>
          </cell>
        </row>
        <row r="634">
          <cell r="K634" t="str">
            <v>ECOLÓGICO</v>
          </cell>
          <cell r="L634">
            <v>1</v>
          </cell>
          <cell r="M634" t="str">
            <v>Chapa de Poliéster (PRFV)</v>
          </cell>
          <cell r="N634" t="str">
            <v>ABNT TIPO III</v>
          </cell>
          <cell r="O634">
            <v>0.51</v>
          </cell>
          <cell r="P634" t="str">
            <v>104BPE0520</v>
          </cell>
        </row>
        <row r="635">
          <cell r="K635" t="str">
            <v>ECOLÓGICO</v>
          </cell>
          <cell r="L635">
            <v>1</v>
          </cell>
          <cell r="M635" t="str">
            <v>Chapa de Poliéster (PRFV)</v>
          </cell>
          <cell r="N635" t="str">
            <v>ABNT TIPO III</v>
          </cell>
          <cell r="O635">
            <v>1</v>
          </cell>
          <cell r="P635" t="str">
            <v>104BPE0520</v>
          </cell>
        </row>
        <row r="636">
          <cell r="K636" t="str">
            <v>ECOLÓGICO</v>
          </cell>
          <cell r="L636">
            <v>1</v>
          </cell>
          <cell r="M636" t="str">
            <v>Chapa de Poliéster (PRFV)</v>
          </cell>
          <cell r="N636" t="str">
            <v>ABNT TIPO III</v>
          </cell>
          <cell r="O636">
            <v>0.79</v>
          </cell>
          <cell r="P636" t="str">
            <v>104BPE0520</v>
          </cell>
        </row>
        <row r="637">
          <cell r="K637" t="str">
            <v>ECOLÓGICO</v>
          </cell>
          <cell r="L637">
            <v>1</v>
          </cell>
          <cell r="M637" t="str">
            <v>Chapa de Poliéster (PRFV)</v>
          </cell>
          <cell r="N637" t="str">
            <v>ABNT TIPO III</v>
          </cell>
          <cell r="O637">
            <v>1</v>
          </cell>
          <cell r="P637" t="str">
            <v>104BPE0520</v>
          </cell>
        </row>
        <row r="638">
          <cell r="K638" t="str">
            <v>ECOLÓGICO</v>
          </cell>
          <cell r="L638">
            <v>1</v>
          </cell>
          <cell r="M638" t="str">
            <v>Chapa de Poliéster (PRFV)</v>
          </cell>
          <cell r="N638" t="str">
            <v>ABNT TIPO III</v>
          </cell>
          <cell r="O638">
            <v>1</v>
          </cell>
          <cell r="P638" t="str">
            <v>104BPE0520</v>
          </cell>
        </row>
        <row r="639">
          <cell r="K639" t="str">
            <v>ECOLÓGICO</v>
          </cell>
          <cell r="L639">
            <v>1</v>
          </cell>
          <cell r="M639" t="str">
            <v>Chapa de Poliéster (PRFV)</v>
          </cell>
          <cell r="N639" t="str">
            <v>ABNT TIPO III</v>
          </cell>
          <cell r="O639">
            <v>0.51</v>
          </cell>
          <cell r="P639" t="str">
            <v>104BPE0520</v>
          </cell>
        </row>
        <row r="640">
          <cell r="K640" t="str">
            <v>ECOLÓGICO</v>
          </cell>
          <cell r="L640">
            <v>1</v>
          </cell>
          <cell r="M640" t="str">
            <v>Chapa de Poliéster (PRFV)</v>
          </cell>
          <cell r="N640" t="str">
            <v>ABNT TIPO III</v>
          </cell>
          <cell r="O640">
            <v>1.75</v>
          </cell>
          <cell r="P640" t="str">
            <v>104BPE0520</v>
          </cell>
        </row>
        <row r="641">
          <cell r="K641" t="str">
            <v>ECOLÓGICO</v>
          </cell>
          <cell r="L641">
            <v>1</v>
          </cell>
          <cell r="M641" t="str">
            <v>Chapa de Poliéster (PRFV)</v>
          </cell>
          <cell r="N641" t="str">
            <v>ABNT TIPO III</v>
          </cell>
          <cell r="O641">
            <v>0.79</v>
          </cell>
          <cell r="P641" t="str">
            <v>104BPE0520</v>
          </cell>
        </row>
        <row r="642">
          <cell r="K642" t="str">
            <v>ECOLÓGICO</v>
          </cell>
          <cell r="L642">
            <v>1</v>
          </cell>
          <cell r="M642" t="str">
            <v>Chapa de Poliéster (PRFV)</v>
          </cell>
          <cell r="N642" t="str">
            <v>ABNT TIPO III</v>
          </cell>
          <cell r="O642">
            <v>1</v>
          </cell>
          <cell r="P642" t="str">
            <v>104BPE0520</v>
          </cell>
        </row>
        <row r="643">
          <cell r="K643" t="str">
            <v>Perfil C Metálico de aço carbono - NBR 14890</v>
          </cell>
          <cell r="L643">
            <v>2</v>
          </cell>
          <cell r="M643" t="str">
            <v>Chapa de Poliéster (PRFV)</v>
          </cell>
          <cell r="N643" t="str">
            <v>ABNT TIPO III</v>
          </cell>
          <cell r="O643">
            <v>4.5</v>
          </cell>
          <cell r="P643" t="str">
            <v>104BPE0520</v>
          </cell>
        </row>
        <row r="644">
          <cell r="K644" t="str">
            <v>ECOLÓGICO</v>
          </cell>
          <cell r="L644">
            <v>1</v>
          </cell>
          <cell r="M644" t="str">
            <v>Chapa de Poliéster (PRFV)</v>
          </cell>
          <cell r="N644" t="str">
            <v>ABNT TIPO III</v>
          </cell>
          <cell r="O644">
            <v>0.79</v>
          </cell>
          <cell r="P644" t="str">
            <v>104BPE0520</v>
          </cell>
        </row>
        <row r="645">
          <cell r="K645" t="str">
            <v>Perfil C Metálico de aço carbono - NBR 14890</v>
          </cell>
          <cell r="L645">
            <v>2</v>
          </cell>
          <cell r="M645" t="str">
            <v>Chapa de Poliéster (PRFV)</v>
          </cell>
          <cell r="N645" t="str">
            <v>ABNT TIPO III</v>
          </cell>
          <cell r="O645">
            <v>4.5</v>
          </cell>
          <cell r="P645" t="str">
            <v>104BPE0520</v>
          </cell>
        </row>
        <row r="646">
          <cell r="K646" t="str">
            <v>ECOLÓGICO</v>
          </cell>
          <cell r="L646">
            <v>1</v>
          </cell>
          <cell r="M646" t="str">
            <v>Chapa de Poliéster (PRFV)</v>
          </cell>
          <cell r="N646" t="str">
            <v>ABNT TIPO III</v>
          </cell>
          <cell r="O646">
            <v>1</v>
          </cell>
          <cell r="P646" t="str">
            <v>104BPE0520</v>
          </cell>
        </row>
        <row r="647">
          <cell r="K647" t="str">
            <v>ECOLÓGICO</v>
          </cell>
          <cell r="L647">
            <v>1</v>
          </cell>
          <cell r="M647" t="str">
            <v>Chapa de Poliéster (PRFV)</v>
          </cell>
          <cell r="N647" t="str">
            <v>ABNT TIPO III</v>
          </cell>
          <cell r="O647">
            <v>0.79</v>
          </cell>
          <cell r="P647" t="str">
            <v>104BPE0520</v>
          </cell>
        </row>
        <row r="648">
          <cell r="K648" t="str">
            <v>ECOLÓGICO</v>
          </cell>
          <cell r="L648">
            <v>1</v>
          </cell>
          <cell r="M648" t="str">
            <v>Chapa de Poliéster (PRFV)</v>
          </cell>
          <cell r="N648" t="str">
            <v>ABNT TIPO III</v>
          </cell>
          <cell r="O648">
            <v>1</v>
          </cell>
          <cell r="P648" t="str">
            <v>104BPE0520</v>
          </cell>
        </row>
        <row r="649">
          <cell r="K649" t="str">
            <v>ECOLÓGICO</v>
          </cell>
          <cell r="L649">
            <v>1</v>
          </cell>
          <cell r="M649" t="str">
            <v>Chapa de Poliéster (PRFV)</v>
          </cell>
          <cell r="N649" t="str">
            <v>ABNT TIPO III</v>
          </cell>
          <cell r="O649">
            <v>0.51</v>
          </cell>
          <cell r="P649" t="str">
            <v>104BPE0520</v>
          </cell>
        </row>
        <row r="650">
          <cell r="K650" t="str">
            <v>ECOLÓGICO</v>
          </cell>
          <cell r="L650">
            <v>1</v>
          </cell>
          <cell r="M650" t="str">
            <v>Chapa de Poliéster (PRFV)</v>
          </cell>
          <cell r="N650" t="str">
            <v>ABNT TIPO III</v>
          </cell>
          <cell r="O650">
            <v>1</v>
          </cell>
          <cell r="P650" t="str">
            <v>104BPE0520</v>
          </cell>
        </row>
        <row r="651">
          <cell r="K651" t="str">
            <v>ECOLÓGICO</v>
          </cell>
          <cell r="L651">
            <v>1</v>
          </cell>
          <cell r="M651" t="str">
            <v>Chapa de Poliéster (PRFV)</v>
          </cell>
          <cell r="N651" t="str">
            <v>ABNT TIPO III</v>
          </cell>
          <cell r="O651">
            <v>1</v>
          </cell>
          <cell r="P651" t="str">
            <v>104BPE0520</v>
          </cell>
        </row>
        <row r="652">
          <cell r="K652" t="str">
            <v>ECOLÓGICO</v>
          </cell>
          <cell r="L652">
            <v>1</v>
          </cell>
          <cell r="M652" t="str">
            <v>Chapa de Poliéster (PRFV)</v>
          </cell>
          <cell r="N652" t="str">
            <v>ABNT TIPO III</v>
          </cell>
          <cell r="O652">
            <v>0.51</v>
          </cell>
          <cell r="P652" t="str">
            <v>104BPE0520</v>
          </cell>
        </row>
        <row r="653">
          <cell r="K653" t="str">
            <v>ECOLÓGICO</v>
          </cell>
          <cell r="L653">
            <v>1</v>
          </cell>
          <cell r="M653" t="str">
            <v>Chapa de Poliéster (PRFV)</v>
          </cell>
          <cell r="N653" t="str">
            <v>ABNT TIPO III</v>
          </cell>
          <cell r="O653">
            <v>1</v>
          </cell>
          <cell r="P653" t="str">
            <v>104BPE0520</v>
          </cell>
        </row>
        <row r="654">
          <cell r="K654" t="str">
            <v>ECOLÓGICO</v>
          </cell>
          <cell r="L654">
            <v>1</v>
          </cell>
          <cell r="M654" t="str">
            <v>Chapa de Poliéster (PRFV)</v>
          </cell>
          <cell r="N654" t="str">
            <v>ABNT TIPO III</v>
          </cell>
          <cell r="O654">
            <v>0.51</v>
          </cell>
          <cell r="P654" t="str">
            <v>104BPE0520</v>
          </cell>
        </row>
        <row r="655">
          <cell r="K655" t="str">
            <v>ECOLÓGICO</v>
          </cell>
          <cell r="L655">
            <v>1</v>
          </cell>
          <cell r="M655" t="str">
            <v>Chapa de Poliéster (PRFV)</v>
          </cell>
          <cell r="N655" t="str">
            <v>ABNT TIPO III</v>
          </cell>
          <cell r="O655">
            <v>1</v>
          </cell>
          <cell r="P655" t="str">
            <v>104BPE0520</v>
          </cell>
        </row>
        <row r="656">
          <cell r="K656" t="str">
            <v>ECOLÓGICO</v>
          </cell>
          <cell r="L656">
            <v>1</v>
          </cell>
          <cell r="M656" t="str">
            <v>Chapa de Poliéster (PRFV)</v>
          </cell>
          <cell r="N656" t="str">
            <v>ABNT TIPO III</v>
          </cell>
          <cell r="O656">
            <v>1</v>
          </cell>
          <cell r="P656" t="str">
            <v>104BPE0520</v>
          </cell>
        </row>
        <row r="657">
          <cell r="K657" t="str">
            <v>ECOLÓGICO</v>
          </cell>
          <cell r="L657">
            <v>1</v>
          </cell>
          <cell r="M657" t="str">
            <v>Chapa de Poliéster (PRFV)</v>
          </cell>
          <cell r="N657" t="str">
            <v>ABNT TIPO III</v>
          </cell>
          <cell r="O657">
            <v>0.79</v>
          </cell>
          <cell r="P657" t="str">
            <v>104BPE0520</v>
          </cell>
        </row>
        <row r="658">
          <cell r="K658" t="str">
            <v>ECOLÓGICO</v>
          </cell>
          <cell r="L658">
            <v>1</v>
          </cell>
          <cell r="M658" t="str">
            <v>Chapa de Poliéster (PRFV)</v>
          </cell>
          <cell r="N658" t="str">
            <v>ABNT TIPO III</v>
          </cell>
          <cell r="O658">
            <v>1</v>
          </cell>
          <cell r="P658" t="str">
            <v>104BPE0520</v>
          </cell>
        </row>
        <row r="659">
          <cell r="K659" t="str">
            <v>ECOLÓGICO</v>
          </cell>
          <cell r="L659">
            <v>1</v>
          </cell>
          <cell r="M659" t="str">
            <v>Chapa de Poliéster (PRFV)</v>
          </cell>
          <cell r="N659" t="str">
            <v>ABNT TIPO III</v>
          </cell>
          <cell r="O659">
            <v>1</v>
          </cell>
          <cell r="P659" t="str">
            <v>104BPE0520</v>
          </cell>
        </row>
        <row r="660">
          <cell r="K660" t="str">
            <v>ECOLÓGICO</v>
          </cell>
          <cell r="L660">
            <v>1</v>
          </cell>
          <cell r="M660" t="str">
            <v>Chapa de Poliéster (PRFV)</v>
          </cell>
          <cell r="N660" t="str">
            <v>ABNT TIPO III</v>
          </cell>
          <cell r="O660">
            <v>0.51</v>
          </cell>
          <cell r="P660" t="str">
            <v>104BPE0520</v>
          </cell>
        </row>
        <row r="661">
          <cell r="K661" t="str">
            <v>ECOLÓGICO</v>
          </cell>
          <cell r="L661">
            <v>1</v>
          </cell>
          <cell r="M661" t="str">
            <v>Chapa de Poliéster (PRFV)</v>
          </cell>
          <cell r="N661" t="str">
            <v>ABNT TIPO III</v>
          </cell>
          <cell r="O661">
            <v>1</v>
          </cell>
          <cell r="P661" t="str">
            <v>104BPE0520</v>
          </cell>
        </row>
        <row r="662">
          <cell r="K662" t="str">
            <v>ECOLÓGICO</v>
          </cell>
          <cell r="L662">
            <v>1</v>
          </cell>
          <cell r="M662" t="str">
            <v>Chapa de Poliéster (PRFV)</v>
          </cell>
          <cell r="N662" t="str">
            <v>ABNT TIPO III</v>
          </cell>
          <cell r="O662">
            <v>1</v>
          </cell>
          <cell r="P662" t="str">
            <v>104BPE0520</v>
          </cell>
        </row>
        <row r="663">
          <cell r="K663" t="str">
            <v>ECOLÓGICO</v>
          </cell>
          <cell r="L663">
            <v>1</v>
          </cell>
          <cell r="M663" t="str">
            <v>Chapa de Poliéster (PRFV)</v>
          </cell>
          <cell r="N663" t="str">
            <v>ABNT TIPO III</v>
          </cell>
          <cell r="O663">
            <v>1</v>
          </cell>
          <cell r="P663" t="str">
            <v>104BPE0520</v>
          </cell>
        </row>
        <row r="664">
          <cell r="K664" t="str">
            <v>ECOLÓGICO</v>
          </cell>
          <cell r="L664">
            <v>1</v>
          </cell>
          <cell r="M664" t="str">
            <v>Chapa de Poliéster (PRFV)</v>
          </cell>
          <cell r="N664" t="str">
            <v>ABNT TIPO III</v>
          </cell>
          <cell r="O664">
            <v>0.79</v>
          </cell>
          <cell r="P664" t="str">
            <v>104BPE0520</v>
          </cell>
        </row>
        <row r="665">
          <cell r="K665" t="str">
            <v>ECOLÓGICO</v>
          </cell>
          <cell r="L665">
            <v>1</v>
          </cell>
          <cell r="M665" t="str">
            <v>Chapa de Poliéster (PRFV)</v>
          </cell>
          <cell r="N665" t="str">
            <v>ABNT TIPO III</v>
          </cell>
          <cell r="O665">
            <v>0.51</v>
          </cell>
          <cell r="P665" t="str">
            <v>104BPE0520</v>
          </cell>
        </row>
        <row r="666">
          <cell r="K666" t="str">
            <v>ECOLÓGICO</v>
          </cell>
          <cell r="L666">
            <v>1</v>
          </cell>
          <cell r="M666" t="str">
            <v>Chapa de Poliéster (PRFV)</v>
          </cell>
          <cell r="N666" t="str">
            <v>ABNT TIPO III</v>
          </cell>
          <cell r="O666">
            <v>1</v>
          </cell>
          <cell r="P666" t="str">
            <v>104BPE0520</v>
          </cell>
        </row>
        <row r="667">
          <cell r="K667" t="str">
            <v>ECOLÓGICO</v>
          </cell>
          <cell r="L667">
            <v>1</v>
          </cell>
          <cell r="M667" t="str">
            <v>Chapa de Poliéster (PRFV)</v>
          </cell>
          <cell r="N667" t="str">
            <v>ABNT TIPO III</v>
          </cell>
          <cell r="O667">
            <v>0.79</v>
          </cell>
          <cell r="P667" t="str">
            <v>104BPE0520</v>
          </cell>
        </row>
        <row r="668">
          <cell r="K668" t="str">
            <v>ECOLÓGICO</v>
          </cell>
          <cell r="L668">
            <v>1</v>
          </cell>
          <cell r="M668" t="str">
            <v>Chapa de Poliéster (PRFV)</v>
          </cell>
          <cell r="N668" t="str">
            <v>ABNT TIPO III</v>
          </cell>
          <cell r="O668">
            <v>0.79</v>
          </cell>
          <cell r="P668" t="str">
            <v>104BPE0520</v>
          </cell>
        </row>
        <row r="669">
          <cell r="K669" t="str">
            <v>ECOLÓGICO</v>
          </cell>
          <cell r="L669">
            <v>1</v>
          </cell>
          <cell r="M669" t="str">
            <v>Chapa de Poliéster (PRFV)</v>
          </cell>
          <cell r="N669" t="str">
            <v>ABNT TIPO III</v>
          </cell>
          <cell r="O669">
            <v>1</v>
          </cell>
          <cell r="P669" t="str">
            <v>104BPE0520</v>
          </cell>
        </row>
        <row r="670">
          <cell r="K670" t="str">
            <v>MADEIRA</v>
          </cell>
          <cell r="L670">
            <v>18</v>
          </cell>
          <cell r="M670" t="str">
            <v>Chapa de Poliéster (PRFV)</v>
          </cell>
          <cell r="N670" t="str">
            <v>ABNT TIPO III</v>
          </cell>
          <cell r="O670">
            <v>0.3</v>
          </cell>
          <cell r="P670" t="str">
            <v>104BPE0520</v>
          </cell>
        </row>
        <row r="671">
          <cell r="K671" t="str">
            <v>ECOLÓGICO</v>
          </cell>
          <cell r="L671">
            <v>1</v>
          </cell>
          <cell r="M671" t="str">
            <v>Chapa de Poliéster (PRFV)</v>
          </cell>
          <cell r="N671" t="str">
            <v>ABNT TIPO III</v>
          </cell>
          <cell r="O671">
            <v>0.51</v>
          </cell>
          <cell r="P671" t="str">
            <v>104BPE0520</v>
          </cell>
        </row>
        <row r="672">
          <cell r="K672" t="str">
            <v>ECOLÓGICO</v>
          </cell>
          <cell r="L672">
            <v>1</v>
          </cell>
          <cell r="M672" t="str">
            <v>Chapa de Poliéster (PRFV)</v>
          </cell>
          <cell r="N672" t="str">
            <v>ABNT TIPO III</v>
          </cell>
          <cell r="O672">
            <v>1</v>
          </cell>
          <cell r="P672" t="str">
            <v>104BPE0520</v>
          </cell>
        </row>
        <row r="673">
          <cell r="K673" t="str">
            <v>ECOLÓGICO</v>
          </cell>
          <cell r="L673">
            <v>1</v>
          </cell>
          <cell r="M673" t="str">
            <v>Chapa de Poliéster (PRFV)</v>
          </cell>
          <cell r="N673" t="str">
            <v>ABNT TIPO III</v>
          </cell>
          <cell r="O673">
            <v>1</v>
          </cell>
          <cell r="P673" t="str">
            <v>104BPE0520</v>
          </cell>
        </row>
        <row r="674">
          <cell r="K674" t="str">
            <v>ECOLÓGICO</v>
          </cell>
          <cell r="L674">
            <v>1</v>
          </cell>
          <cell r="M674" t="str">
            <v>Chapa de Poliéster (PRFV)</v>
          </cell>
          <cell r="N674" t="str">
            <v>ABNT TIPO III</v>
          </cell>
          <cell r="O674">
            <v>0.79</v>
          </cell>
          <cell r="P674" t="str">
            <v>104BPE0520</v>
          </cell>
        </row>
        <row r="675">
          <cell r="K675" t="str">
            <v>ECOLÓGICO</v>
          </cell>
          <cell r="L675">
            <v>1</v>
          </cell>
          <cell r="M675" t="str">
            <v>Chapa de Poliéster (PRFV)</v>
          </cell>
          <cell r="N675" t="str">
            <v>ABNT TIPO III</v>
          </cell>
          <cell r="O675">
            <v>0.79</v>
          </cell>
          <cell r="P675" t="str">
            <v>104BPE0520</v>
          </cell>
        </row>
        <row r="676">
          <cell r="K676" t="str">
            <v>ECOLÓGICO</v>
          </cell>
          <cell r="L676">
            <v>1</v>
          </cell>
          <cell r="M676" t="str">
            <v>Chapa de Poliéster (PRFV)</v>
          </cell>
          <cell r="N676" t="str">
            <v>ABNT TIPO III</v>
          </cell>
          <cell r="O676">
            <v>1</v>
          </cell>
          <cell r="P676" t="str">
            <v>104BPE0520</v>
          </cell>
        </row>
        <row r="677">
          <cell r="K677" t="str">
            <v>ECOLÓGICO</v>
          </cell>
          <cell r="L677">
            <v>1</v>
          </cell>
          <cell r="M677" t="str">
            <v>Chapa de Poliéster (PRFV)</v>
          </cell>
          <cell r="N677" t="str">
            <v>ABNT TIPO III</v>
          </cell>
          <cell r="O677">
            <v>1</v>
          </cell>
          <cell r="P677" t="str">
            <v>104BPE0520</v>
          </cell>
        </row>
        <row r="678">
          <cell r="K678" t="str">
            <v>ECOLÓGICO</v>
          </cell>
          <cell r="L678">
            <v>1</v>
          </cell>
          <cell r="M678" t="str">
            <v>Chapa de Poliéster (PRFV)</v>
          </cell>
          <cell r="N678" t="str">
            <v>ABNT TIPO III</v>
          </cell>
          <cell r="O678">
            <v>1</v>
          </cell>
          <cell r="P678" t="str">
            <v>104BPE0520</v>
          </cell>
        </row>
        <row r="679">
          <cell r="K679" t="str">
            <v>ECOLÓGICO</v>
          </cell>
          <cell r="L679">
            <v>1</v>
          </cell>
          <cell r="M679" t="str">
            <v>Chapa de Poliéster (PRFV)</v>
          </cell>
          <cell r="N679" t="str">
            <v>ABNT TIPO III</v>
          </cell>
          <cell r="O679">
            <v>0.79</v>
          </cell>
          <cell r="P679" t="str">
            <v>104BPE0520</v>
          </cell>
        </row>
        <row r="680">
          <cell r="K680" t="str">
            <v>ECOLÓGICO</v>
          </cell>
          <cell r="L680">
            <v>1</v>
          </cell>
          <cell r="M680" t="str">
            <v>Chapa de Poliéster (PRFV)</v>
          </cell>
          <cell r="N680" t="str">
            <v>ABNT TIPO III</v>
          </cell>
          <cell r="O680">
            <v>0.79</v>
          </cell>
          <cell r="P680" t="str">
            <v>104BPE0520</v>
          </cell>
        </row>
        <row r="681">
          <cell r="K681" t="str">
            <v>ECOLÓGICO</v>
          </cell>
          <cell r="L681">
            <v>1</v>
          </cell>
          <cell r="M681" t="str">
            <v>Chapa de Poliéster (PRFV)</v>
          </cell>
          <cell r="N681" t="str">
            <v>ABNT TIPO III</v>
          </cell>
          <cell r="O681">
            <v>0.51</v>
          </cell>
          <cell r="P681" t="str">
            <v>104BPE0520</v>
          </cell>
        </row>
        <row r="682">
          <cell r="K682" t="str">
            <v>ECOLÓGICO</v>
          </cell>
          <cell r="L682">
            <v>1</v>
          </cell>
          <cell r="M682" t="str">
            <v>Chapa de Poliéster (PRFV)</v>
          </cell>
          <cell r="N682" t="str">
            <v>ABNT TIPO III</v>
          </cell>
          <cell r="O682">
            <v>0.79</v>
          </cell>
          <cell r="P682" t="str">
            <v>104BPE0520</v>
          </cell>
        </row>
        <row r="683">
          <cell r="K683" t="str">
            <v>ECOLÓGICO</v>
          </cell>
          <cell r="L683">
            <v>1</v>
          </cell>
          <cell r="M683" t="str">
            <v>Chapa de Poliéster (PRFV)</v>
          </cell>
          <cell r="N683" t="str">
            <v>ABNT TIPO III</v>
          </cell>
          <cell r="O683">
            <v>1</v>
          </cell>
          <cell r="P683" t="str">
            <v>104BPE0520</v>
          </cell>
        </row>
        <row r="684">
          <cell r="K684" t="str">
            <v>ECOLÓGICO</v>
          </cell>
          <cell r="L684">
            <v>1</v>
          </cell>
          <cell r="M684" t="str">
            <v>Chapa de Poliéster (PRFV)</v>
          </cell>
          <cell r="N684" t="str">
            <v>ABNT TIPO III</v>
          </cell>
          <cell r="O684">
            <v>0.51</v>
          </cell>
          <cell r="P684" t="str">
            <v>104BPE0520</v>
          </cell>
        </row>
        <row r="685">
          <cell r="K685" t="str">
            <v>ECOLÓGICO</v>
          </cell>
          <cell r="L685">
            <v>1</v>
          </cell>
          <cell r="M685" t="str">
            <v>Chapa de Poliéster (PRFV)</v>
          </cell>
          <cell r="N685" t="str">
            <v>ABNT TIPO III</v>
          </cell>
          <cell r="O685">
            <v>0.79</v>
          </cell>
          <cell r="P685" t="str">
            <v>104BPE0520</v>
          </cell>
        </row>
        <row r="686">
          <cell r="K686" t="str">
            <v>ECOLÓGICO</v>
          </cell>
          <cell r="L686">
            <v>1</v>
          </cell>
          <cell r="M686" t="str">
            <v>Chapa de Poliéster (PRFV)</v>
          </cell>
          <cell r="N686" t="str">
            <v>ABNT TIPO III</v>
          </cell>
          <cell r="O686">
            <v>1</v>
          </cell>
          <cell r="P686" t="str">
            <v>104BPE0520</v>
          </cell>
        </row>
        <row r="687">
          <cell r="K687" t="str">
            <v>ECOLÓGICO</v>
          </cell>
          <cell r="L687">
            <v>1</v>
          </cell>
          <cell r="M687" t="str">
            <v>Chapa de Poliéster (PRFV)</v>
          </cell>
          <cell r="N687" t="str">
            <v>ABNT TIPO III</v>
          </cell>
          <cell r="O687">
            <v>0.79</v>
          </cell>
          <cell r="P687" t="str">
            <v>104BPE0520</v>
          </cell>
        </row>
        <row r="688">
          <cell r="K688" t="str">
            <v>ECOLÓGICO</v>
          </cell>
          <cell r="L688">
            <v>1</v>
          </cell>
          <cell r="M688" t="str">
            <v>Chapa de Poliéster (PRFV)</v>
          </cell>
          <cell r="N688" t="str">
            <v>ABNT TIPO III</v>
          </cell>
          <cell r="O688">
            <v>1</v>
          </cell>
          <cell r="P688" t="str">
            <v>104BPE0520</v>
          </cell>
        </row>
        <row r="689">
          <cell r="K689" t="str">
            <v>ECOLÓGICO</v>
          </cell>
          <cell r="L689">
            <v>1</v>
          </cell>
          <cell r="M689" t="str">
            <v>Chapa de Poliéster (PRFV)</v>
          </cell>
          <cell r="N689" t="str">
            <v>ABNT TIPO III</v>
          </cell>
          <cell r="O689">
            <v>0.79</v>
          </cell>
          <cell r="P689" t="str">
            <v>104BPE0520</v>
          </cell>
        </row>
        <row r="690">
          <cell r="K690" t="str">
            <v>ECOLÓGICO</v>
          </cell>
          <cell r="L690">
            <v>1</v>
          </cell>
          <cell r="M690" t="str">
            <v>Chapa de Poliéster (PRFV)</v>
          </cell>
          <cell r="N690" t="str">
            <v>ABNT TIPO III</v>
          </cell>
          <cell r="O690">
            <v>1</v>
          </cell>
          <cell r="P690" t="str">
            <v>104BPE0520</v>
          </cell>
        </row>
        <row r="691">
          <cell r="K691" t="str">
            <v>ECOLÓGICO</v>
          </cell>
          <cell r="L691">
            <v>1</v>
          </cell>
          <cell r="M691" t="str">
            <v>Chapa de Poliéster (PRFV)</v>
          </cell>
          <cell r="N691" t="str">
            <v>ABNT TIPO III</v>
          </cell>
          <cell r="O691">
            <v>1</v>
          </cell>
          <cell r="P691" t="str">
            <v>104BPE0520</v>
          </cell>
        </row>
        <row r="692">
          <cell r="K692" t="str">
            <v>ECOLÓGICO</v>
          </cell>
          <cell r="L692">
            <v>1</v>
          </cell>
          <cell r="M692" t="str">
            <v>Chapa de Poliéster (PRFV)</v>
          </cell>
          <cell r="N692" t="str">
            <v>ABNT TIPO III</v>
          </cell>
          <cell r="O692">
            <v>1</v>
          </cell>
          <cell r="P692" t="str">
            <v>104BPE0520</v>
          </cell>
        </row>
        <row r="693">
          <cell r="K693" t="str">
            <v>ECOLÓGICO</v>
          </cell>
          <cell r="L693">
            <v>1</v>
          </cell>
          <cell r="M693" t="str">
            <v>Chapa de Poliéster (PRFV)</v>
          </cell>
          <cell r="N693" t="str">
            <v>ABNT TIPO III</v>
          </cell>
          <cell r="O693">
            <v>0.79</v>
          </cell>
          <cell r="P693" t="str">
            <v>104BPE0520</v>
          </cell>
        </row>
        <row r="694">
          <cell r="K694" t="str">
            <v>ECOLÓGICO</v>
          </cell>
          <cell r="L694">
            <v>1</v>
          </cell>
          <cell r="M694" t="str">
            <v>Chapa de Poliéster (PRFV)</v>
          </cell>
          <cell r="N694" t="str">
            <v>ABNT TIPO III</v>
          </cell>
          <cell r="O694">
            <v>0.79</v>
          </cell>
          <cell r="P694" t="str">
            <v>104BPE0520</v>
          </cell>
        </row>
        <row r="695">
          <cell r="K695" t="str">
            <v>ECOLÓGICO</v>
          </cell>
          <cell r="L695">
            <v>1</v>
          </cell>
          <cell r="M695" t="str">
            <v>Chapa de Poliéster (PRFV)</v>
          </cell>
          <cell r="N695" t="str">
            <v>ABNT TIPO III</v>
          </cell>
          <cell r="O695">
            <v>0.52</v>
          </cell>
          <cell r="P695" t="str">
            <v>104BPE0520</v>
          </cell>
        </row>
        <row r="696">
          <cell r="K696" t="str">
            <v>ECOLÓGICO</v>
          </cell>
          <cell r="L696">
            <v>1</v>
          </cell>
          <cell r="M696" t="str">
            <v>Chapa de Poliéster (PRFV)</v>
          </cell>
          <cell r="N696" t="str">
            <v>ABNT TIPO III</v>
          </cell>
          <cell r="O696">
            <v>1</v>
          </cell>
          <cell r="P696" t="str">
            <v>104BPE0520</v>
          </cell>
        </row>
        <row r="697">
          <cell r="K697" t="str">
            <v>ECOLÓGICO</v>
          </cell>
          <cell r="L697">
            <v>1</v>
          </cell>
          <cell r="M697" t="str">
            <v>Chapa de Poliéster (PRFV)</v>
          </cell>
          <cell r="N697" t="str">
            <v>ABNT TIPO III</v>
          </cell>
          <cell r="O697">
            <v>1</v>
          </cell>
          <cell r="P697" t="str">
            <v>104BPE0520</v>
          </cell>
        </row>
        <row r="698">
          <cell r="K698" t="str">
            <v>Perfil C Metálico de aço carbono - NBR 14890</v>
          </cell>
          <cell r="L698">
            <v>2</v>
          </cell>
          <cell r="M698" t="str">
            <v>Chapa de Poliéster (PRFV)</v>
          </cell>
          <cell r="N698" t="str">
            <v>ABNT TIPO III</v>
          </cell>
          <cell r="O698">
            <v>5.25</v>
          </cell>
          <cell r="P698" t="str">
            <v>104BPE0520</v>
          </cell>
        </row>
        <row r="699">
          <cell r="K699" t="str">
            <v>ECOLÓGICO</v>
          </cell>
          <cell r="L699">
            <v>1</v>
          </cell>
          <cell r="M699" t="str">
            <v>Chapa de Poliéster (PRFV)</v>
          </cell>
          <cell r="N699" t="str">
            <v>ABNT TIPO III</v>
          </cell>
          <cell r="O699">
            <v>0.79</v>
          </cell>
          <cell r="P699" t="str">
            <v>104BPE0520</v>
          </cell>
        </row>
        <row r="700">
          <cell r="K700" t="str">
            <v>ECOLÓGICO</v>
          </cell>
          <cell r="L700">
            <v>1</v>
          </cell>
          <cell r="M700" t="str">
            <v>Chapa de Poliéster (PRFV)</v>
          </cell>
          <cell r="N700" t="str">
            <v>ABNT TIPO III</v>
          </cell>
          <cell r="O700">
            <v>0.43</v>
          </cell>
          <cell r="P700" t="str">
            <v>104BPE0520</v>
          </cell>
        </row>
        <row r="701">
          <cell r="K701" t="str">
            <v>ECOLÓGICO</v>
          </cell>
          <cell r="L701">
            <v>1</v>
          </cell>
          <cell r="M701" t="str">
            <v>Chapa de Poliéster (PRFV)</v>
          </cell>
          <cell r="N701" t="str">
            <v>ABNT TIPO III</v>
          </cell>
          <cell r="O701">
            <v>1</v>
          </cell>
          <cell r="P701" t="str">
            <v>104BPE0520</v>
          </cell>
        </row>
        <row r="702">
          <cell r="K702" t="str">
            <v>ECOLÓGICO</v>
          </cell>
          <cell r="L702">
            <v>1</v>
          </cell>
          <cell r="M702" t="str">
            <v>Chapa de Poliéster (PRFV)</v>
          </cell>
          <cell r="N702" t="str">
            <v>ABNT TIPO III</v>
          </cell>
          <cell r="O702">
            <v>0.83</v>
          </cell>
          <cell r="P702" t="str">
            <v>104BPE0520</v>
          </cell>
        </row>
        <row r="703">
          <cell r="K703" t="str">
            <v>Perfil C Metálico de aço carbono - NBR 14890</v>
          </cell>
          <cell r="L703">
            <v>2</v>
          </cell>
          <cell r="M703" t="str">
            <v>Chapa de Poliéster (PRFV)</v>
          </cell>
          <cell r="N703" t="str">
            <v>ABNT TIPO III</v>
          </cell>
          <cell r="O703">
            <v>4.5</v>
          </cell>
          <cell r="P703" t="str">
            <v>104BPE0520</v>
          </cell>
        </row>
        <row r="704">
          <cell r="K704" t="str">
            <v>ECOLÓGICO</v>
          </cell>
          <cell r="L704">
            <v>2</v>
          </cell>
          <cell r="M704" t="str">
            <v>Chapa de Poliéster (PRFV)</v>
          </cell>
          <cell r="N704" t="str">
            <v>ABNT TIPO III</v>
          </cell>
          <cell r="O704">
            <v>2.5</v>
          </cell>
          <cell r="P704" t="str">
            <v>104BPE0520</v>
          </cell>
        </row>
        <row r="705">
          <cell r="K705" t="str">
            <v>ECOLÓGICO</v>
          </cell>
          <cell r="L705">
            <v>1</v>
          </cell>
          <cell r="M705" t="str">
            <v>Chapa de Poliéster (PRFV)</v>
          </cell>
          <cell r="N705" t="str">
            <v>ABNT TIPO III</v>
          </cell>
          <cell r="O705">
            <v>0.51</v>
          </cell>
          <cell r="P705" t="str">
            <v>104BPE0520</v>
          </cell>
        </row>
        <row r="706">
          <cell r="K706" t="str">
            <v>ECOLÓGICO</v>
          </cell>
          <cell r="L706">
            <v>1</v>
          </cell>
          <cell r="M706" t="str">
            <v>Chapa de Poliéster (PRFV)</v>
          </cell>
          <cell r="N706" t="str">
            <v>ABNT TIPO III</v>
          </cell>
          <cell r="O706">
            <v>1</v>
          </cell>
          <cell r="P706" t="str">
            <v>104BPE0520</v>
          </cell>
        </row>
        <row r="707">
          <cell r="K707" t="str">
            <v>ECOLÓGICO</v>
          </cell>
          <cell r="L707">
            <v>1</v>
          </cell>
          <cell r="M707" t="str">
            <v>Chapa de Poliéster (PRFV)</v>
          </cell>
          <cell r="N707" t="str">
            <v>ABNT TIPO III</v>
          </cell>
          <cell r="O707">
            <v>1</v>
          </cell>
          <cell r="P707" t="str">
            <v>104BPE0520</v>
          </cell>
        </row>
        <row r="708">
          <cell r="K708" t="str">
            <v>Perfil C Metálico de aço carbono - NBR 14890</v>
          </cell>
          <cell r="L708">
            <v>2</v>
          </cell>
          <cell r="M708" t="str">
            <v>Chapa de Poliéster (PRFV)</v>
          </cell>
          <cell r="N708" t="str">
            <v>ABNT TIPO III</v>
          </cell>
          <cell r="O708">
            <v>5.25</v>
          </cell>
          <cell r="P708" t="str">
            <v>104BPE0520</v>
          </cell>
        </row>
        <row r="709">
          <cell r="K709" t="str">
            <v>ECOLÓGICO</v>
          </cell>
          <cell r="L709">
            <v>1</v>
          </cell>
          <cell r="M709" t="str">
            <v>Chapa de Poliéster (PRFV)</v>
          </cell>
          <cell r="N709" t="str">
            <v>ABNT TIPO III</v>
          </cell>
          <cell r="O709">
            <v>0.79</v>
          </cell>
          <cell r="P709" t="str">
            <v>104BPE0520</v>
          </cell>
        </row>
        <row r="710">
          <cell r="K710" t="str">
            <v>ECOLÓGICO</v>
          </cell>
          <cell r="L710">
            <v>1</v>
          </cell>
          <cell r="M710" t="str">
            <v>Chapa de Poliéster (PRFV)</v>
          </cell>
          <cell r="N710" t="str">
            <v>ABNT TIPO III</v>
          </cell>
          <cell r="O710">
            <v>0.52</v>
          </cell>
          <cell r="P710" t="str">
            <v>104BPE0520</v>
          </cell>
        </row>
        <row r="711">
          <cell r="K711" t="str">
            <v>ECOLÓGICO</v>
          </cell>
          <cell r="L711">
            <v>1</v>
          </cell>
          <cell r="M711" t="str">
            <v>Chapa de Poliéster (PRFV)</v>
          </cell>
          <cell r="N711" t="str">
            <v>ABNT TIPO III</v>
          </cell>
          <cell r="O711">
            <v>0.52</v>
          </cell>
          <cell r="P711" t="str">
            <v>104BPE0520</v>
          </cell>
        </row>
        <row r="712">
          <cell r="K712" t="str">
            <v>ECOLÓGICO</v>
          </cell>
          <cell r="L712">
            <v>1</v>
          </cell>
          <cell r="M712" t="str">
            <v>Chapa de Poliéster (PRFV)</v>
          </cell>
          <cell r="N712" t="str">
            <v>ABNT TIPO III</v>
          </cell>
          <cell r="O712">
            <v>1</v>
          </cell>
          <cell r="P712" t="str">
            <v>104BPE0520</v>
          </cell>
        </row>
        <row r="713">
          <cell r="K713" t="str">
            <v>ECOLÓGICO</v>
          </cell>
          <cell r="L713">
            <v>1</v>
          </cell>
          <cell r="M713" t="str">
            <v>Chapa de Poliéster (PRFV)</v>
          </cell>
          <cell r="N713" t="str">
            <v>ABNT TIPO III</v>
          </cell>
          <cell r="O713">
            <v>1</v>
          </cell>
          <cell r="P713" t="str">
            <v>104BPE0520</v>
          </cell>
        </row>
        <row r="714">
          <cell r="K714" t="str">
            <v>ECOLÓGICO</v>
          </cell>
          <cell r="L714">
            <v>1</v>
          </cell>
          <cell r="M714" t="str">
            <v>Chapa de Poliéster (PRFV)</v>
          </cell>
          <cell r="N714" t="str">
            <v>ABNT TIPO III</v>
          </cell>
          <cell r="O714">
            <v>1</v>
          </cell>
          <cell r="P714" t="str">
            <v>104BPE0520</v>
          </cell>
        </row>
        <row r="715">
          <cell r="K715" t="str">
            <v>ECOLÓGICO</v>
          </cell>
          <cell r="L715">
            <v>2</v>
          </cell>
          <cell r="M715" t="str">
            <v>Chapa de Poliéster (PRFV)</v>
          </cell>
          <cell r="N715" t="str">
            <v>ABNT TIPO III</v>
          </cell>
          <cell r="O715">
            <v>2.5</v>
          </cell>
          <cell r="P715" t="str">
            <v>104BPE0530</v>
          </cell>
        </row>
        <row r="716">
          <cell r="K716" t="str">
            <v>ECOLÓGICO</v>
          </cell>
          <cell r="L716">
            <v>1</v>
          </cell>
          <cell r="M716" t="str">
            <v>Chapa de Poliéster (PRFV)</v>
          </cell>
          <cell r="N716" t="str">
            <v>ABNT TIPO III</v>
          </cell>
          <cell r="O716">
            <v>0.79</v>
          </cell>
          <cell r="P716" t="str">
            <v>104BPE0530</v>
          </cell>
        </row>
        <row r="717">
          <cell r="K717" t="str">
            <v>ECOLÓGICO</v>
          </cell>
          <cell r="L717">
            <v>1</v>
          </cell>
          <cell r="M717" t="str">
            <v>Chapa de Poliéster (PRFV)</v>
          </cell>
          <cell r="N717" t="str">
            <v>ABNT TIPO III</v>
          </cell>
          <cell r="O717">
            <v>0.79</v>
          </cell>
          <cell r="P717" t="str">
            <v>104BPE0530</v>
          </cell>
        </row>
        <row r="718">
          <cell r="K718" t="str">
            <v>ECOLÓGICO</v>
          </cell>
          <cell r="L718">
            <v>1</v>
          </cell>
          <cell r="M718" t="str">
            <v>Chapa de Poliéster (PRFV)</v>
          </cell>
          <cell r="N718" t="str">
            <v>ABNT TIPO III</v>
          </cell>
          <cell r="O718">
            <v>1</v>
          </cell>
          <cell r="P718" t="str">
            <v>104BPE0530</v>
          </cell>
        </row>
        <row r="719">
          <cell r="K719" t="str">
            <v>ECOLÓGICO</v>
          </cell>
          <cell r="L719">
            <v>1</v>
          </cell>
          <cell r="M719" t="str">
            <v>Chapa de Poliéster (PRFV)</v>
          </cell>
          <cell r="N719" t="str">
            <v>ABNT TIPO III</v>
          </cell>
          <cell r="O719">
            <v>1</v>
          </cell>
          <cell r="P719" t="str">
            <v>104BPE0530</v>
          </cell>
        </row>
        <row r="720">
          <cell r="K720" t="str">
            <v>Perfil C Metálico de aço carbono - NBR 14890</v>
          </cell>
          <cell r="L720">
            <v>2</v>
          </cell>
          <cell r="M720" t="str">
            <v>Chapa de Poliéster (PRFV)</v>
          </cell>
          <cell r="N720" t="str">
            <v>ABNT TIPO III</v>
          </cell>
          <cell r="O720">
            <v>7</v>
          </cell>
          <cell r="P720" t="str">
            <v>104BPE0530</v>
          </cell>
        </row>
        <row r="721">
          <cell r="K721" t="str">
            <v>Perfil C Metálico de aço carbono - NBR 14890</v>
          </cell>
          <cell r="L721">
            <v>2</v>
          </cell>
          <cell r="M721" t="str">
            <v>Chapa de Poliéster (PRFV)</v>
          </cell>
          <cell r="N721" t="str">
            <v>ABNT TIPO III</v>
          </cell>
          <cell r="O721">
            <v>7</v>
          </cell>
          <cell r="P721" t="str">
            <v>104BPE0530</v>
          </cell>
        </row>
        <row r="722">
          <cell r="K722" t="str">
            <v>MADEIRA</v>
          </cell>
          <cell r="L722">
            <v>11</v>
          </cell>
          <cell r="M722" t="str">
            <v>Chapa de Poliéster (PRFV)</v>
          </cell>
          <cell r="N722" t="str">
            <v>ABNT TIPO III</v>
          </cell>
          <cell r="O722">
            <v>0.3</v>
          </cell>
          <cell r="P722" t="str">
            <v>104BPE0530</v>
          </cell>
        </row>
        <row r="723">
          <cell r="K723" t="str">
            <v>ECOLÓGICO</v>
          </cell>
          <cell r="L723">
            <v>1</v>
          </cell>
          <cell r="M723" t="str">
            <v>Chapa de Poliéster (PRFV)</v>
          </cell>
          <cell r="N723" t="str">
            <v>ABNT TIPO III</v>
          </cell>
          <cell r="O723">
            <v>1.75</v>
          </cell>
          <cell r="P723" t="str">
            <v>104BPE0530</v>
          </cell>
        </row>
        <row r="724">
          <cell r="K724" t="str">
            <v>ECOLÓGICO</v>
          </cell>
          <cell r="L724">
            <v>1</v>
          </cell>
          <cell r="M724" t="str">
            <v>Chapa de Poliéster (PRFV)</v>
          </cell>
          <cell r="N724" t="str">
            <v>ABNT TIPO III</v>
          </cell>
          <cell r="O724">
            <v>1</v>
          </cell>
          <cell r="P724" t="str">
            <v>104BPE0530</v>
          </cell>
        </row>
        <row r="725">
          <cell r="K725" t="str">
            <v>ECOLÓGICO</v>
          </cell>
          <cell r="L725">
            <v>1</v>
          </cell>
          <cell r="M725" t="str">
            <v>Chapa de Poliéster (PRFV)</v>
          </cell>
          <cell r="N725" t="str">
            <v>ABNT TIPO III</v>
          </cell>
          <cell r="O725">
            <v>1</v>
          </cell>
          <cell r="P725" t="str">
            <v>104BPE0530</v>
          </cell>
        </row>
        <row r="726">
          <cell r="K726" t="str">
            <v>MADEIRA</v>
          </cell>
          <cell r="L726">
            <v>13</v>
          </cell>
          <cell r="M726" t="str">
            <v>Chapa de Poliéster (PRFV)</v>
          </cell>
          <cell r="N726" t="str">
            <v>ABNT TIPO III</v>
          </cell>
          <cell r="O726">
            <v>0.3</v>
          </cell>
          <cell r="P726" t="str">
            <v>104BPE0530</v>
          </cell>
        </row>
        <row r="727">
          <cell r="K727" t="str">
            <v>ECOLÓGICO</v>
          </cell>
          <cell r="L727">
            <v>1</v>
          </cell>
          <cell r="M727" t="str">
            <v>Chapa de Poliéster (PRFV)</v>
          </cell>
          <cell r="N727" t="str">
            <v>ABNT TIPO III</v>
          </cell>
          <cell r="O727">
            <v>0.51</v>
          </cell>
          <cell r="P727" t="str">
            <v>104BPE0530</v>
          </cell>
        </row>
        <row r="728">
          <cell r="K728" t="str">
            <v>ECOLÓGICO</v>
          </cell>
          <cell r="L728">
            <v>1</v>
          </cell>
          <cell r="M728" t="str">
            <v>Chapa de Poliéster (PRFV)</v>
          </cell>
          <cell r="N728" t="str">
            <v>ABNT TIPO III</v>
          </cell>
          <cell r="O728">
            <v>1</v>
          </cell>
          <cell r="P728" t="str">
            <v>104BPE0530</v>
          </cell>
        </row>
        <row r="729">
          <cell r="K729" t="str">
            <v>ECOLÓGICO</v>
          </cell>
          <cell r="L729">
            <v>1</v>
          </cell>
          <cell r="M729" t="str">
            <v>Chapa de Poliéster (PRFV)</v>
          </cell>
          <cell r="N729" t="str">
            <v>ABNT TIPO III</v>
          </cell>
          <cell r="O729">
            <v>0.3</v>
          </cell>
          <cell r="P729" t="str">
            <v>104BPE0530</v>
          </cell>
        </row>
        <row r="730">
          <cell r="K730" t="str">
            <v>ECOLÓGICO</v>
          </cell>
          <cell r="L730">
            <v>1</v>
          </cell>
          <cell r="M730" t="str">
            <v>Chapa de Poliéster (PRFV)</v>
          </cell>
          <cell r="N730" t="str">
            <v>ABNT TIPO III</v>
          </cell>
          <cell r="O730">
            <v>0.3</v>
          </cell>
          <cell r="P730" t="str">
            <v>104BPE0530</v>
          </cell>
        </row>
        <row r="731">
          <cell r="K731" t="str">
            <v>ECOLÓGICO</v>
          </cell>
          <cell r="L731">
            <v>1</v>
          </cell>
          <cell r="M731" t="str">
            <v>Chapa de Poliéster (PRFV)</v>
          </cell>
          <cell r="N731" t="str">
            <v>ABNT TIPO III</v>
          </cell>
          <cell r="O731">
            <v>0.3</v>
          </cell>
          <cell r="P731" t="str">
            <v>104BPE0530</v>
          </cell>
        </row>
        <row r="732">
          <cell r="K732" t="str">
            <v>ECOLÓGICO</v>
          </cell>
          <cell r="L732">
            <v>1</v>
          </cell>
          <cell r="M732" t="str">
            <v>Chapa de Poliéster (PRFV)</v>
          </cell>
          <cell r="N732" t="str">
            <v>ABNT TIPO III</v>
          </cell>
          <cell r="O732">
            <v>0.3</v>
          </cell>
          <cell r="P732" t="str">
            <v>104BPE0530</v>
          </cell>
        </row>
        <row r="733">
          <cell r="K733" t="str">
            <v>Perfil C Metálico de aço carbono - NBR 14890</v>
          </cell>
          <cell r="L733">
            <v>2</v>
          </cell>
          <cell r="M733" t="str">
            <v>Chapa de Poliéster (PRFV)</v>
          </cell>
          <cell r="N733" t="str">
            <v>ABNT TIPO III</v>
          </cell>
          <cell r="O733">
            <v>4.5</v>
          </cell>
          <cell r="P733" t="str">
            <v>104BPE0530</v>
          </cell>
        </row>
        <row r="734">
          <cell r="K734" t="str">
            <v>Perfil C Metálico de aço carbono - NBR 14890</v>
          </cell>
          <cell r="L734">
            <v>2</v>
          </cell>
          <cell r="M734" t="str">
            <v>Chapa de Poliéster (PRFV)</v>
          </cell>
          <cell r="N734" t="str">
            <v>ABNT TIPO III</v>
          </cell>
          <cell r="O734">
            <v>4.5</v>
          </cell>
          <cell r="P734" t="str">
            <v>104BPE0530</v>
          </cell>
        </row>
        <row r="735">
          <cell r="K735" t="str">
            <v>ECOLÓGICO</v>
          </cell>
          <cell r="L735">
            <v>1</v>
          </cell>
          <cell r="M735" t="str">
            <v>Chapa de Poliéster (PRFV)</v>
          </cell>
          <cell r="N735" t="str">
            <v>ABNT TIPO III</v>
          </cell>
          <cell r="O735">
            <v>1</v>
          </cell>
          <cell r="P735" t="str">
            <v>104BPE0530</v>
          </cell>
        </row>
        <row r="736">
          <cell r="K736" t="str">
            <v>ECOLÓGICO</v>
          </cell>
          <cell r="L736">
            <v>1</v>
          </cell>
          <cell r="M736" t="str">
            <v>Chapa de Poliéster (PRFV)</v>
          </cell>
          <cell r="N736" t="str">
            <v>ABNT TIPO III</v>
          </cell>
          <cell r="O736">
            <v>0.79</v>
          </cell>
          <cell r="P736" t="str">
            <v>104BPE0530</v>
          </cell>
        </row>
        <row r="737">
          <cell r="K737" t="str">
            <v>ECOLÓGICO</v>
          </cell>
          <cell r="L737">
            <v>1</v>
          </cell>
          <cell r="M737" t="str">
            <v>Chapa de Poliéster (PRFV)</v>
          </cell>
          <cell r="N737" t="str">
            <v>ABNT TIPO III</v>
          </cell>
          <cell r="O737">
            <v>0.79</v>
          </cell>
          <cell r="P737" t="str">
            <v>104BPE0530</v>
          </cell>
        </row>
        <row r="738">
          <cell r="K738" t="str">
            <v>ECOLÓGICO</v>
          </cell>
          <cell r="L738">
            <v>1</v>
          </cell>
          <cell r="M738" t="str">
            <v>Chapa de Poliéster (PRFV)</v>
          </cell>
          <cell r="N738" t="str">
            <v>ABNT TIPO III</v>
          </cell>
          <cell r="O738">
            <v>0.79</v>
          </cell>
          <cell r="P738" t="str">
            <v>104BPE0530</v>
          </cell>
        </row>
        <row r="739">
          <cell r="K739" t="str">
            <v>ECOLÓGICO</v>
          </cell>
          <cell r="L739">
            <v>1</v>
          </cell>
          <cell r="M739" t="str">
            <v>Chapa de Poliéster (PRFV)</v>
          </cell>
          <cell r="N739" t="str">
            <v>ABNT TIPO III</v>
          </cell>
          <cell r="O739">
            <v>0.79</v>
          </cell>
          <cell r="P739" t="str">
            <v>104BPE0530</v>
          </cell>
        </row>
        <row r="740">
          <cell r="K740" t="str">
            <v>ECOLÓGICO</v>
          </cell>
          <cell r="L740">
            <v>1</v>
          </cell>
          <cell r="M740" t="str">
            <v>Chapa de Poliéster (PRFV)</v>
          </cell>
          <cell r="N740" t="str">
            <v>ABNT TIPO III</v>
          </cell>
          <cell r="O740">
            <v>1</v>
          </cell>
          <cell r="P740" t="str">
            <v>104BPE0530</v>
          </cell>
        </row>
        <row r="741">
          <cell r="K741" t="str">
            <v>ECOLÓGICO</v>
          </cell>
          <cell r="L741">
            <v>1</v>
          </cell>
          <cell r="M741" t="str">
            <v>Chapa de Poliéster (PRFV)</v>
          </cell>
          <cell r="N741" t="str">
            <v>ABNT TIPO III</v>
          </cell>
          <cell r="O741">
            <v>0.79</v>
          </cell>
          <cell r="P741" t="str">
            <v>104BPE0530</v>
          </cell>
        </row>
        <row r="742">
          <cell r="K742" t="str">
            <v>ECOLÓGICO</v>
          </cell>
          <cell r="L742">
            <v>1</v>
          </cell>
          <cell r="M742" t="str">
            <v>Chapa de Poliéster (PRFV)</v>
          </cell>
          <cell r="N742" t="str">
            <v>ABNT TIPO III</v>
          </cell>
          <cell r="O742">
            <v>0.79</v>
          </cell>
          <cell r="P742" t="str">
            <v>104BPE0530</v>
          </cell>
        </row>
        <row r="743">
          <cell r="K743" t="str">
            <v>ECOLÓGICO</v>
          </cell>
          <cell r="L743">
            <v>1</v>
          </cell>
          <cell r="M743" t="str">
            <v>Chapa de Poliéster (PRFV)</v>
          </cell>
          <cell r="N743" t="str">
            <v>ABNT TIPO III</v>
          </cell>
          <cell r="O743">
            <v>1.75</v>
          </cell>
          <cell r="P743" t="str">
            <v>104BPE0530</v>
          </cell>
        </row>
        <row r="744">
          <cell r="K744" t="str">
            <v>ECOLÓGICO</v>
          </cell>
          <cell r="L744">
            <v>1</v>
          </cell>
          <cell r="M744" t="str">
            <v>Chapa de Poliéster (PRFV)</v>
          </cell>
          <cell r="N744" t="str">
            <v>ABNT TIPO III</v>
          </cell>
          <cell r="O744">
            <v>0.51</v>
          </cell>
          <cell r="P744" t="str">
            <v>104BPE0530</v>
          </cell>
        </row>
        <row r="745">
          <cell r="K745" t="str">
            <v>MADEIRA</v>
          </cell>
          <cell r="L745">
            <v>10</v>
          </cell>
          <cell r="M745" t="str">
            <v>Chapa de Poliéster (PRFV)</v>
          </cell>
          <cell r="N745" t="str">
            <v>ABNT TIPO III</v>
          </cell>
          <cell r="O745">
            <v>0.3</v>
          </cell>
          <cell r="P745" t="str">
            <v>104BPE0530</v>
          </cell>
        </row>
        <row r="746">
          <cell r="K746" t="str">
            <v>ECOLÓGICO</v>
          </cell>
          <cell r="L746">
            <v>1</v>
          </cell>
          <cell r="M746" t="str">
            <v>Chapa de Poliéster (PRFV)</v>
          </cell>
          <cell r="N746" t="str">
            <v>ABNT TIPO III</v>
          </cell>
          <cell r="O746">
            <v>1</v>
          </cell>
          <cell r="P746" t="str">
            <v>104BPE0530</v>
          </cell>
        </row>
        <row r="747">
          <cell r="K747" t="str">
            <v>MADEIRA</v>
          </cell>
          <cell r="L747">
            <v>11</v>
          </cell>
          <cell r="M747" t="str">
            <v>Chapa de Poliéster (PRFV)</v>
          </cell>
          <cell r="N747" t="str">
            <v>ABNT TIPO III</v>
          </cell>
          <cell r="O747">
            <v>0.3</v>
          </cell>
          <cell r="P747" t="str">
            <v>104BPE0530</v>
          </cell>
        </row>
        <row r="748">
          <cell r="K748" t="str">
            <v>ECOLÓGICO</v>
          </cell>
          <cell r="L748">
            <v>1</v>
          </cell>
          <cell r="M748" t="str">
            <v>Chapa de Poliéster (PRFV)</v>
          </cell>
          <cell r="N748" t="str">
            <v>ABNT TIPO III</v>
          </cell>
          <cell r="O748">
            <v>1</v>
          </cell>
          <cell r="P748" t="str">
            <v>104BPE0530</v>
          </cell>
        </row>
        <row r="749">
          <cell r="K749" t="str">
            <v>ECOLÓGICO</v>
          </cell>
          <cell r="L749">
            <v>1</v>
          </cell>
          <cell r="M749" t="str">
            <v>Chapa de Poliéster (PRFV)</v>
          </cell>
          <cell r="N749" t="str">
            <v>ABNT TIPO III</v>
          </cell>
          <cell r="O749">
            <v>1</v>
          </cell>
          <cell r="P749" t="str">
            <v>104BPE0530</v>
          </cell>
        </row>
        <row r="750">
          <cell r="K750" t="str">
            <v>ECOLÓGICO</v>
          </cell>
          <cell r="L750">
            <v>1</v>
          </cell>
          <cell r="M750" t="str">
            <v>Chapa de Poliéster (PRFV)</v>
          </cell>
          <cell r="N750" t="str">
            <v>ABNT TIPO III</v>
          </cell>
          <cell r="O750">
            <v>1.75</v>
          </cell>
          <cell r="P750" t="str">
            <v>104BPE0530</v>
          </cell>
        </row>
        <row r="751">
          <cell r="K751" t="str">
            <v>ECOLÓGICO</v>
          </cell>
          <cell r="L751">
            <v>1</v>
          </cell>
          <cell r="M751" t="str">
            <v>Chapa de Poliéster (PRFV)</v>
          </cell>
          <cell r="N751" t="str">
            <v>ABNT TIPO III</v>
          </cell>
          <cell r="O751">
            <v>1.75</v>
          </cell>
          <cell r="P751" t="str">
            <v>104BPE0530</v>
          </cell>
        </row>
        <row r="752">
          <cell r="K752" t="str">
            <v>ECOLÓGICO</v>
          </cell>
          <cell r="L752">
            <v>1</v>
          </cell>
          <cell r="M752" t="str">
            <v>Chapa de Poliéster (PRFV)</v>
          </cell>
          <cell r="N752" t="str">
            <v>ABNT TIPO III</v>
          </cell>
          <cell r="O752">
            <v>0.79</v>
          </cell>
          <cell r="P752" t="str">
            <v>104BPE0530</v>
          </cell>
        </row>
        <row r="753">
          <cell r="K753" t="str">
            <v>MADEIRA</v>
          </cell>
          <cell r="L753">
            <v>10</v>
          </cell>
          <cell r="M753" t="str">
            <v>Chapa de Poliéster (PRFV)</v>
          </cell>
          <cell r="N753" t="str">
            <v>ABNT TIPO III</v>
          </cell>
          <cell r="O753">
            <v>0.3</v>
          </cell>
          <cell r="P753" t="str">
            <v>104BPE0530</v>
          </cell>
        </row>
        <row r="754">
          <cell r="K754" t="str">
            <v>Perfil C Metálico de aço carbono - NBR 14890</v>
          </cell>
          <cell r="L754">
            <v>2</v>
          </cell>
          <cell r="M754" t="str">
            <v>Chapa de Poliéster (PRFV)</v>
          </cell>
          <cell r="N754" t="str">
            <v>ABNT TIPO III</v>
          </cell>
          <cell r="O754">
            <v>4.5</v>
          </cell>
          <cell r="P754" t="str">
            <v>104BPE0530</v>
          </cell>
        </row>
        <row r="755">
          <cell r="K755" t="str">
            <v>ECOLÓGICO</v>
          </cell>
          <cell r="L755">
            <v>1</v>
          </cell>
          <cell r="M755" t="str">
            <v>Chapa de Poliéster (PRFV)</v>
          </cell>
          <cell r="N755" t="str">
            <v>ABNT TIPO III</v>
          </cell>
          <cell r="O755">
            <v>1</v>
          </cell>
          <cell r="P755" t="str">
            <v>104BPE0530</v>
          </cell>
        </row>
        <row r="756">
          <cell r="K756" t="str">
            <v>ECOLÓGICO</v>
          </cell>
          <cell r="L756">
            <v>1</v>
          </cell>
          <cell r="M756" t="str">
            <v>Chapa de Poliéster (PRFV)</v>
          </cell>
          <cell r="N756" t="str">
            <v>ABNT TIPO III</v>
          </cell>
          <cell r="O756">
            <v>0.79</v>
          </cell>
          <cell r="P756" t="str">
            <v>104BPE0530</v>
          </cell>
        </row>
        <row r="757">
          <cell r="K757" t="str">
            <v>ECOLÓGICO</v>
          </cell>
          <cell r="L757">
            <v>1</v>
          </cell>
          <cell r="M757" t="str">
            <v>Chapa de Poliéster (PRFV)</v>
          </cell>
          <cell r="N757" t="str">
            <v>ABNT TIPO III</v>
          </cell>
          <cell r="O757">
            <v>0.79</v>
          </cell>
          <cell r="P757" t="str">
            <v>104BPE0530</v>
          </cell>
        </row>
        <row r="758">
          <cell r="K758" t="str">
            <v>ECOLÓGICO</v>
          </cell>
          <cell r="L758">
            <v>1</v>
          </cell>
          <cell r="M758" t="str">
            <v>Chapa de Poliéster (PRFV)</v>
          </cell>
          <cell r="N758" t="str">
            <v>ABNT TIPO III</v>
          </cell>
          <cell r="O758">
            <v>1</v>
          </cell>
          <cell r="P758" t="str">
            <v>104BPE0530</v>
          </cell>
        </row>
        <row r="759">
          <cell r="K759" t="str">
            <v>ECOLÓGICO</v>
          </cell>
          <cell r="L759">
            <v>1</v>
          </cell>
          <cell r="M759" t="str">
            <v>Chapa de Poliéster (PRFV)</v>
          </cell>
          <cell r="N759" t="str">
            <v>ABNT TIPO III</v>
          </cell>
          <cell r="O759">
            <v>1</v>
          </cell>
          <cell r="P759" t="str">
            <v>104BPE0530</v>
          </cell>
        </row>
        <row r="760">
          <cell r="K760" t="str">
            <v>ECOLÓGICO</v>
          </cell>
          <cell r="L760">
            <v>1</v>
          </cell>
          <cell r="M760" t="str">
            <v>Chapa de Poliéster (PRFV)</v>
          </cell>
          <cell r="N760" t="str">
            <v>ABNT TIPO III</v>
          </cell>
          <cell r="O760">
            <v>0.52</v>
          </cell>
          <cell r="P760" t="str">
            <v>104BPE0530</v>
          </cell>
        </row>
        <row r="761">
          <cell r="K761" t="str">
            <v>ECOLÓGICO</v>
          </cell>
          <cell r="L761">
            <v>1</v>
          </cell>
          <cell r="M761" t="str">
            <v>Chapa de Poliéster (PRFV)</v>
          </cell>
          <cell r="N761" t="str">
            <v>ABNT TIPO III</v>
          </cell>
          <cell r="O761">
            <v>0.83</v>
          </cell>
          <cell r="P761" t="str">
            <v>104BPE0530</v>
          </cell>
        </row>
        <row r="762">
          <cell r="K762" t="str">
            <v>Perfil C Metálico de aço carbono - NBR 14890</v>
          </cell>
          <cell r="L762">
            <v>2</v>
          </cell>
          <cell r="M762" t="str">
            <v>Chapa de Poliéster (PRFV)</v>
          </cell>
          <cell r="N762" t="str">
            <v>ABNT TIPO III</v>
          </cell>
          <cell r="O762">
            <v>4.5</v>
          </cell>
          <cell r="P762" t="str">
            <v>104BPE0530</v>
          </cell>
        </row>
        <row r="763">
          <cell r="K763" t="str">
            <v>ECOLÓGICO</v>
          </cell>
          <cell r="L763">
            <v>1</v>
          </cell>
          <cell r="M763" t="str">
            <v>Chapa de Poliéster (PRFV)</v>
          </cell>
          <cell r="N763" t="str">
            <v>ABNT TIPO III</v>
          </cell>
          <cell r="O763">
            <v>0.43</v>
          </cell>
          <cell r="P763" t="str">
            <v>104BPE0530</v>
          </cell>
        </row>
        <row r="764">
          <cell r="K764" t="str">
            <v>ECOLÓGICO</v>
          </cell>
          <cell r="L764">
            <v>1</v>
          </cell>
          <cell r="M764" t="str">
            <v>Chapa de Poliéster (PRFV)</v>
          </cell>
          <cell r="N764" t="str">
            <v>ABNT TIPO III</v>
          </cell>
          <cell r="O764">
            <v>0.83</v>
          </cell>
          <cell r="P764" t="str">
            <v>104BPE0530</v>
          </cell>
        </row>
        <row r="765">
          <cell r="K765" t="str">
            <v>ECOLÓGICO</v>
          </cell>
          <cell r="L765">
            <v>1</v>
          </cell>
          <cell r="M765" t="str">
            <v>Chapa de Poliéster (PRFV)</v>
          </cell>
          <cell r="N765" t="str">
            <v>ABNT TIPO III</v>
          </cell>
          <cell r="O765">
            <v>0.43</v>
          </cell>
          <cell r="P765" t="str">
            <v>104BPE0530</v>
          </cell>
        </row>
        <row r="766">
          <cell r="K766" t="str">
            <v>ECOLÓGICO</v>
          </cell>
          <cell r="L766">
            <v>1</v>
          </cell>
          <cell r="M766" t="str">
            <v>Chapa de Poliéster (PRFV)</v>
          </cell>
          <cell r="N766" t="str">
            <v>ABNT TIPO III</v>
          </cell>
          <cell r="O766">
            <v>0.79</v>
          </cell>
          <cell r="P766" t="str">
            <v>104BPE0530</v>
          </cell>
        </row>
        <row r="767">
          <cell r="K767" t="str">
            <v>ECOLÓGICO</v>
          </cell>
          <cell r="L767">
            <v>1</v>
          </cell>
          <cell r="M767" t="str">
            <v>Chapa de Poliéster (PRFV)</v>
          </cell>
          <cell r="N767" t="str">
            <v>ABNT TIPO III</v>
          </cell>
          <cell r="O767">
            <v>0.52</v>
          </cell>
          <cell r="P767" t="str">
            <v>104BPE0530</v>
          </cell>
        </row>
        <row r="768">
          <cell r="K768" t="str">
            <v>ECOLÓGICO</v>
          </cell>
          <cell r="L768">
            <v>2</v>
          </cell>
          <cell r="M768" t="str">
            <v>Chapa de Poliéster (PRFV)</v>
          </cell>
          <cell r="N768" t="str">
            <v>ABNT TIPO III</v>
          </cell>
          <cell r="O768">
            <v>2.5</v>
          </cell>
          <cell r="P768" t="str">
            <v>104BPE0530</v>
          </cell>
        </row>
        <row r="769">
          <cell r="K769" t="str">
            <v>ECOLÓGICO</v>
          </cell>
          <cell r="L769">
            <v>1</v>
          </cell>
          <cell r="M769" t="str">
            <v>Chapa de Poliéster (PRFV)</v>
          </cell>
          <cell r="N769" t="str">
            <v>ABNT TIPO III</v>
          </cell>
          <cell r="O769">
            <v>0.51</v>
          </cell>
          <cell r="P769" t="str">
            <v>104BPE0530</v>
          </cell>
        </row>
        <row r="770">
          <cell r="K770" t="str">
            <v>ECOLÓGICO</v>
          </cell>
          <cell r="L770">
            <v>1</v>
          </cell>
          <cell r="M770" t="str">
            <v>Chapa de Poliéster (PRFV)</v>
          </cell>
          <cell r="N770" t="str">
            <v>ABNT TIPO III</v>
          </cell>
          <cell r="O770">
            <v>1</v>
          </cell>
          <cell r="P770" t="str">
            <v>104BPE0530</v>
          </cell>
        </row>
        <row r="771">
          <cell r="K771" t="str">
            <v>ECOLÓGICO</v>
          </cell>
          <cell r="L771">
            <v>1</v>
          </cell>
          <cell r="M771" t="str">
            <v>Chapa de Poliéster (PRFV)</v>
          </cell>
          <cell r="N771" t="str">
            <v>ABNT TIPO III</v>
          </cell>
          <cell r="O771">
            <v>0.79</v>
          </cell>
          <cell r="P771" t="str">
            <v>104BPE0530</v>
          </cell>
        </row>
        <row r="772">
          <cell r="K772" t="str">
            <v>ECOLÓGICO</v>
          </cell>
          <cell r="L772">
            <v>1</v>
          </cell>
          <cell r="M772" t="str">
            <v>Chapa de Poliéster (PRFV)</v>
          </cell>
          <cell r="N772" t="str">
            <v>ABNT TIPO III</v>
          </cell>
          <cell r="O772">
            <v>0.79</v>
          </cell>
          <cell r="P772" t="str">
            <v>104BPE0530</v>
          </cell>
        </row>
        <row r="773">
          <cell r="K773" t="str">
            <v>ECOLÓGICO</v>
          </cell>
          <cell r="L773">
            <v>1</v>
          </cell>
          <cell r="M773" t="str">
            <v>Chapa de Poliéster (PRFV)</v>
          </cell>
          <cell r="N773" t="str">
            <v>ABNT TIPO III</v>
          </cell>
          <cell r="O773">
            <v>1</v>
          </cell>
          <cell r="P773" t="str">
            <v>104BPE0530</v>
          </cell>
        </row>
        <row r="774">
          <cell r="K774" t="str">
            <v>ECOLÓGICO</v>
          </cell>
          <cell r="L774">
            <v>1</v>
          </cell>
          <cell r="M774" t="str">
            <v>Chapa de Poliéster (PRFV)</v>
          </cell>
          <cell r="N774" t="str">
            <v>ABNT TIPO III</v>
          </cell>
          <cell r="O774">
            <v>1</v>
          </cell>
          <cell r="P774" t="str">
            <v>104BPE0530</v>
          </cell>
        </row>
        <row r="775">
          <cell r="K775" t="str">
            <v>ECOLÓGICO</v>
          </cell>
          <cell r="L775">
            <v>1</v>
          </cell>
          <cell r="M775" t="str">
            <v>Chapa de Poliéster (PRFV)</v>
          </cell>
          <cell r="N775" t="str">
            <v>ABNT TIPO III</v>
          </cell>
          <cell r="O775">
            <v>0.79</v>
          </cell>
          <cell r="P775" t="str">
            <v>104BPE0530</v>
          </cell>
        </row>
        <row r="776">
          <cell r="K776" t="str">
            <v>Perfil C Metálico de aço carbono - NBR 14890</v>
          </cell>
          <cell r="L776">
            <v>2</v>
          </cell>
          <cell r="M776" t="str">
            <v>Chapa de Poliéster (PRFV)</v>
          </cell>
          <cell r="N776" t="str">
            <v>ABNT TIPO III</v>
          </cell>
          <cell r="O776">
            <v>7</v>
          </cell>
          <cell r="P776" t="str">
            <v>104BPE0530</v>
          </cell>
        </row>
        <row r="777">
          <cell r="K777" t="str">
            <v>Perfil C Metálico de aço carbono - NBR 14890</v>
          </cell>
          <cell r="L777">
            <v>2</v>
          </cell>
          <cell r="M777" t="str">
            <v>Chapa de Poliéster (PRFV)</v>
          </cell>
          <cell r="N777" t="str">
            <v>ABNT TIPO III</v>
          </cell>
          <cell r="O777">
            <v>7</v>
          </cell>
          <cell r="P777" t="str">
            <v>104BPE0530</v>
          </cell>
        </row>
        <row r="778">
          <cell r="K778" t="str">
            <v>ECOLÓGICO</v>
          </cell>
          <cell r="L778">
            <v>1</v>
          </cell>
          <cell r="M778" t="str">
            <v>Chapa de Poliéster (PRFV)</v>
          </cell>
          <cell r="N778" t="str">
            <v>ABNT TIPO III</v>
          </cell>
          <cell r="O778">
            <v>0.79</v>
          </cell>
          <cell r="P778" t="str">
            <v>104BPE0530</v>
          </cell>
        </row>
        <row r="779">
          <cell r="K779" t="str">
            <v>ECOLÓGICO</v>
          </cell>
          <cell r="L779">
            <v>1</v>
          </cell>
          <cell r="M779" t="str">
            <v>Chapa de Poliéster (PRFV)</v>
          </cell>
          <cell r="N779" t="str">
            <v>ABNT TIPO III</v>
          </cell>
          <cell r="O779">
            <v>0.79</v>
          </cell>
          <cell r="P779" t="str">
            <v>104BPE0530</v>
          </cell>
        </row>
        <row r="780">
          <cell r="K780" t="str">
            <v>ECOLÓGICO</v>
          </cell>
          <cell r="L780">
            <v>1</v>
          </cell>
          <cell r="M780" t="str">
            <v>Chapa de Poliéster (PRFV)</v>
          </cell>
          <cell r="N780" t="str">
            <v>ABNT TIPO III</v>
          </cell>
          <cell r="O780">
            <v>0.79</v>
          </cell>
          <cell r="P780" t="str">
            <v>104BPE0530</v>
          </cell>
        </row>
        <row r="781">
          <cell r="K781" t="str">
            <v>ECOLÓGICO</v>
          </cell>
          <cell r="L781">
            <v>1</v>
          </cell>
          <cell r="M781" t="str">
            <v>Chapa de Poliéster (PRFV)</v>
          </cell>
          <cell r="N781" t="str">
            <v>ABNT TIPO III</v>
          </cell>
          <cell r="O781">
            <v>0.79</v>
          </cell>
          <cell r="P781" t="str">
            <v>104BPE0530</v>
          </cell>
        </row>
        <row r="782">
          <cell r="K782" t="str">
            <v>ECOLÓGICO</v>
          </cell>
          <cell r="L782">
            <v>1</v>
          </cell>
          <cell r="M782" t="str">
            <v>Chapa de Poliéster (PRFV)</v>
          </cell>
          <cell r="N782" t="str">
            <v>ABNT TIPO III</v>
          </cell>
          <cell r="O782">
            <v>0.79</v>
          </cell>
          <cell r="P782" t="str">
            <v>104BPE0530</v>
          </cell>
        </row>
        <row r="783">
          <cell r="K783" t="str">
            <v>ECOLÓGICO</v>
          </cell>
          <cell r="L783">
            <v>1</v>
          </cell>
          <cell r="M783" t="str">
            <v>Chapa de Poliéster (PRFV)</v>
          </cell>
          <cell r="N783" t="str">
            <v>ABNT TIPO III</v>
          </cell>
          <cell r="O783">
            <v>1</v>
          </cell>
          <cell r="P783" t="str">
            <v>104BPE0530</v>
          </cell>
        </row>
        <row r="784">
          <cell r="K784" t="str">
            <v>Perfil C Metálico de aço carbono - NBR 14890</v>
          </cell>
          <cell r="L784">
            <v>2</v>
          </cell>
          <cell r="M784" t="str">
            <v>Chapa de Poliéster (PRFV)</v>
          </cell>
          <cell r="N784" t="str">
            <v>ABNT TIPO III</v>
          </cell>
          <cell r="O784">
            <v>5.25</v>
          </cell>
          <cell r="P784" t="str">
            <v>104BPE0530</v>
          </cell>
        </row>
        <row r="785">
          <cell r="K785" t="str">
            <v>ECOLÓGICO</v>
          </cell>
          <cell r="L785">
            <v>1</v>
          </cell>
          <cell r="M785" t="str">
            <v>Chapa de Poliéster (PRFV)</v>
          </cell>
          <cell r="N785" t="str">
            <v>ABNT TIPO III</v>
          </cell>
          <cell r="O785">
            <v>0.52</v>
          </cell>
          <cell r="P785" t="str">
            <v>104BPE0530</v>
          </cell>
        </row>
        <row r="786">
          <cell r="K786" t="str">
            <v>ECOLÓGICO</v>
          </cell>
          <cell r="L786">
            <v>1</v>
          </cell>
          <cell r="M786" t="str">
            <v>Chapa de Poliéster (PRFV)</v>
          </cell>
          <cell r="N786" t="str">
            <v>ABNT TIPO III</v>
          </cell>
          <cell r="O786">
            <v>1</v>
          </cell>
          <cell r="P786" t="str">
            <v>104BPE0530</v>
          </cell>
        </row>
        <row r="787">
          <cell r="K787" t="str">
            <v>ECOLÓGICO</v>
          </cell>
          <cell r="L787">
            <v>1</v>
          </cell>
          <cell r="M787" t="str">
            <v>Chapa de Poliéster (PRFV)</v>
          </cell>
          <cell r="N787" t="str">
            <v>ABNT TIPO III</v>
          </cell>
          <cell r="O787">
            <v>0.51</v>
          </cell>
          <cell r="P787" t="str">
            <v>104BPE0530</v>
          </cell>
        </row>
        <row r="788">
          <cell r="K788" t="str">
            <v>Perfil C Metálico de aço carbono - NBR 14890</v>
          </cell>
          <cell r="L788">
            <v>2</v>
          </cell>
          <cell r="M788" t="str">
            <v>Chapa de Poliéster (PRFV)</v>
          </cell>
          <cell r="N788" t="str">
            <v>ABNT TIPO III</v>
          </cell>
          <cell r="O788">
            <v>5.25</v>
          </cell>
          <cell r="P788" t="str">
            <v>104BPE0530</v>
          </cell>
        </row>
        <row r="789">
          <cell r="K789" t="str">
            <v>ECOLÓGICO</v>
          </cell>
          <cell r="L789">
            <v>1</v>
          </cell>
          <cell r="M789" t="str">
            <v>Chapa de Poliéster (PRFV)</v>
          </cell>
          <cell r="N789" t="str">
            <v>ABNT TIPO III</v>
          </cell>
          <cell r="O789">
            <v>0.43</v>
          </cell>
          <cell r="P789" t="str">
            <v>104BPE0530</v>
          </cell>
        </row>
        <row r="790">
          <cell r="K790" t="str">
            <v>ECOLÓGICO</v>
          </cell>
          <cell r="L790">
            <v>1</v>
          </cell>
          <cell r="M790" t="str">
            <v>Chapa de Poliéster (PRFV)</v>
          </cell>
          <cell r="N790" t="str">
            <v>ABNT TIPO III</v>
          </cell>
          <cell r="O790">
            <v>0.83</v>
          </cell>
          <cell r="P790" t="str">
            <v>104BPE0530</v>
          </cell>
        </row>
        <row r="791">
          <cell r="K791" t="str">
            <v>ECOLÓGICO</v>
          </cell>
          <cell r="L791">
            <v>1</v>
          </cell>
          <cell r="M791" t="str">
            <v>Chapa de Poliéster (PRFV)</v>
          </cell>
          <cell r="N791" t="str">
            <v>ABNT TIPO III</v>
          </cell>
          <cell r="O791">
            <v>0.43</v>
          </cell>
          <cell r="P791" t="str">
            <v>104BPE0530</v>
          </cell>
        </row>
        <row r="792">
          <cell r="K792" t="str">
            <v>Perfil C Metálico de aço carbono - NBR 14890</v>
          </cell>
          <cell r="L792">
            <v>2</v>
          </cell>
          <cell r="M792" t="str">
            <v>Chapa de Poliéster (PRFV)</v>
          </cell>
          <cell r="N792" t="str">
            <v>ABNT TIPO III</v>
          </cell>
          <cell r="O792">
            <v>5.25</v>
          </cell>
          <cell r="P792" t="str">
            <v>104BPE0530</v>
          </cell>
        </row>
        <row r="793">
          <cell r="K793" t="str">
            <v>ECOLÓGICO</v>
          </cell>
          <cell r="L793">
            <v>1</v>
          </cell>
          <cell r="M793" t="str">
            <v>Chapa de Poliéster (PRFV)</v>
          </cell>
          <cell r="N793" t="str">
            <v>ABNT TIPO III</v>
          </cell>
          <cell r="O793">
            <v>0.79</v>
          </cell>
          <cell r="P793" t="str">
            <v>104BPE0530</v>
          </cell>
        </row>
        <row r="794">
          <cell r="K794" t="str">
            <v>ECOLÓGICO</v>
          </cell>
          <cell r="L794">
            <v>1</v>
          </cell>
          <cell r="M794" t="str">
            <v>Chapa de Poliéster (PRFV)</v>
          </cell>
          <cell r="N794" t="str">
            <v>ABNT TIPO III</v>
          </cell>
          <cell r="O794">
            <v>0.79</v>
          </cell>
          <cell r="P794" t="str">
            <v>104BPE0530</v>
          </cell>
        </row>
        <row r="795">
          <cell r="K795" t="str">
            <v>ECOLÓGICO</v>
          </cell>
          <cell r="L795">
            <v>1</v>
          </cell>
          <cell r="M795" t="str">
            <v>Chapa de Poliéster (PRFV)</v>
          </cell>
          <cell r="N795" t="str">
            <v>ABNT TIPO III</v>
          </cell>
          <cell r="O795">
            <v>1</v>
          </cell>
          <cell r="P795" t="str">
            <v>104BPE0530</v>
          </cell>
        </row>
        <row r="796">
          <cell r="K796" t="str">
            <v>ECOLÓGICO</v>
          </cell>
          <cell r="L796">
            <v>1</v>
          </cell>
          <cell r="M796" t="str">
            <v>Chapa de Poliéster (PRFV)</v>
          </cell>
          <cell r="N796" t="str">
            <v>ABNT TIPO III</v>
          </cell>
          <cell r="O796">
            <v>1</v>
          </cell>
          <cell r="P796" t="str">
            <v>104BPE0550</v>
          </cell>
        </row>
        <row r="797">
          <cell r="K797" t="str">
            <v>Perfil C Metálico de aço carbono - NBR 14890</v>
          </cell>
          <cell r="L797">
            <v>2</v>
          </cell>
          <cell r="M797" t="str">
            <v>Chapa de Poliéster (PRFV)</v>
          </cell>
          <cell r="N797" t="str">
            <v>ABNT TIPO III</v>
          </cell>
          <cell r="O797">
            <v>5.25</v>
          </cell>
          <cell r="P797" t="str">
            <v>104BPE0550</v>
          </cell>
        </row>
        <row r="798">
          <cell r="K798" t="str">
            <v>ECOLÓGICO</v>
          </cell>
          <cell r="L798">
            <v>1</v>
          </cell>
          <cell r="M798" t="str">
            <v>Chapa de Poliéster (PRFV)</v>
          </cell>
          <cell r="N798" t="str">
            <v>ABNT TIPO III</v>
          </cell>
          <cell r="O798">
            <v>1</v>
          </cell>
          <cell r="P798" t="str">
            <v>104BPE0550</v>
          </cell>
        </row>
        <row r="799">
          <cell r="K799" t="str">
            <v>ECOLÓGICO</v>
          </cell>
          <cell r="L799">
            <v>1</v>
          </cell>
          <cell r="M799" t="str">
            <v>Chapa de Poliéster (PRFV)</v>
          </cell>
          <cell r="N799" t="str">
            <v>ABNT TIPO III</v>
          </cell>
          <cell r="O799">
            <v>0.79</v>
          </cell>
          <cell r="P799" t="str">
            <v>104BPE0550</v>
          </cell>
        </row>
        <row r="800">
          <cell r="K800" t="str">
            <v>ECOLÓGICO</v>
          </cell>
          <cell r="L800">
            <v>1</v>
          </cell>
          <cell r="M800" t="str">
            <v>Chapa de Poliéster (PRFV)</v>
          </cell>
          <cell r="N800" t="str">
            <v>ABNT TIPO III</v>
          </cell>
          <cell r="O800">
            <v>0.79</v>
          </cell>
          <cell r="P800" t="str">
            <v>104BPE0550</v>
          </cell>
        </row>
        <row r="801">
          <cell r="K801" t="str">
            <v>ECOLÓGICO</v>
          </cell>
          <cell r="L801">
            <v>1</v>
          </cell>
          <cell r="M801" t="str">
            <v>Chapa de Poliéster (PRFV)</v>
          </cell>
          <cell r="N801" t="str">
            <v>ABNT TIPO III</v>
          </cell>
          <cell r="O801">
            <v>0.79</v>
          </cell>
          <cell r="P801" t="str">
            <v>104BPE0550</v>
          </cell>
        </row>
        <row r="802">
          <cell r="K802" t="str">
            <v>ECOLÓGICO</v>
          </cell>
          <cell r="L802">
            <v>1</v>
          </cell>
          <cell r="M802" t="str">
            <v>Chapa de Poliéster (PRFV)</v>
          </cell>
          <cell r="N802" t="str">
            <v>ABNT TIPO III</v>
          </cell>
          <cell r="O802">
            <v>1</v>
          </cell>
          <cell r="P802" t="str">
            <v>104BPE0550</v>
          </cell>
        </row>
        <row r="803">
          <cell r="K803" t="str">
            <v>ECOLÓGICO</v>
          </cell>
          <cell r="L803">
            <v>1</v>
          </cell>
          <cell r="M803" t="str">
            <v>Chapa de Poliéster (PRFV)</v>
          </cell>
          <cell r="N803" t="str">
            <v>ABNT TIPO III</v>
          </cell>
          <cell r="O803">
            <v>0.3</v>
          </cell>
          <cell r="P803" t="str">
            <v>104BPE0550</v>
          </cell>
        </row>
        <row r="804">
          <cell r="K804" t="str">
            <v>ECOLÓGICO</v>
          </cell>
          <cell r="L804">
            <v>1</v>
          </cell>
          <cell r="M804" t="str">
            <v>Chapa de Poliéster (PRFV)</v>
          </cell>
          <cell r="N804" t="str">
            <v>ABNT TIPO III</v>
          </cell>
          <cell r="O804">
            <v>0.3</v>
          </cell>
          <cell r="P804" t="str">
            <v>104BPE0550</v>
          </cell>
        </row>
        <row r="805">
          <cell r="K805" t="str">
            <v>Perfil C Metálico de aço carbono - NBR 14890</v>
          </cell>
          <cell r="L805">
            <v>2</v>
          </cell>
          <cell r="M805" t="str">
            <v>Chapa de Poliéster (PRFV)</v>
          </cell>
          <cell r="N805" t="str">
            <v>ABNT TIPO III</v>
          </cell>
          <cell r="O805">
            <v>4.5</v>
          </cell>
          <cell r="P805" t="str">
            <v>104BPE0550</v>
          </cell>
        </row>
        <row r="806">
          <cell r="K806" t="str">
            <v>Perfil C Metálico de aço carbono - NBR 14890</v>
          </cell>
          <cell r="L806">
            <v>2</v>
          </cell>
          <cell r="M806" t="str">
            <v>Chapa de Poliéster (PRFV)</v>
          </cell>
          <cell r="N806" t="str">
            <v>ABNT TIPO III</v>
          </cell>
          <cell r="O806">
            <v>4.5</v>
          </cell>
          <cell r="P806" t="str">
            <v>104BPE0550</v>
          </cell>
        </row>
        <row r="807">
          <cell r="K807" t="str">
            <v>MADEIRA</v>
          </cell>
          <cell r="L807">
            <v>16</v>
          </cell>
          <cell r="M807" t="str">
            <v>Chapa de Poliéster (PRFV)</v>
          </cell>
          <cell r="N807" t="str">
            <v>ABNT TIPO III</v>
          </cell>
          <cell r="O807">
            <v>0.3</v>
          </cell>
          <cell r="P807" t="str">
            <v>104BPE0550</v>
          </cell>
        </row>
        <row r="808">
          <cell r="K808" t="str">
            <v>ECOLÓGICO</v>
          </cell>
          <cell r="L808">
            <v>1</v>
          </cell>
          <cell r="M808" t="str">
            <v>Chapa de Poliéster (PRFV)</v>
          </cell>
          <cell r="N808" t="str">
            <v>ABNT TIPO III</v>
          </cell>
          <cell r="O808">
            <v>0.3</v>
          </cell>
          <cell r="P808" t="str">
            <v>104BPE0550</v>
          </cell>
        </row>
        <row r="809">
          <cell r="K809" t="str">
            <v>ECOLÓGICO</v>
          </cell>
          <cell r="L809">
            <v>1</v>
          </cell>
          <cell r="M809" t="str">
            <v>Chapa de Poliéster (PRFV)</v>
          </cell>
          <cell r="N809" t="str">
            <v>ABNT TIPO III</v>
          </cell>
          <cell r="O809">
            <v>0.3</v>
          </cell>
          <cell r="P809" t="str">
            <v>104BPE0550</v>
          </cell>
        </row>
        <row r="810">
          <cell r="K810" t="str">
            <v>ECOLÓGICO</v>
          </cell>
          <cell r="L810">
            <v>1</v>
          </cell>
          <cell r="M810" t="str">
            <v>Chapa de Poliéster (PRFV)</v>
          </cell>
          <cell r="N810" t="str">
            <v>ABNT TIPO III</v>
          </cell>
          <cell r="O810">
            <v>1</v>
          </cell>
          <cell r="P810" t="str">
            <v>104BPE0550</v>
          </cell>
        </row>
        <row r="811">
          <cell r="K811" t="str">
            <v>ECOLÓGICO</v>
          </cell>
          <cell r="L811">
            <v>1</v>
          </cell>
          <cell r="M811" t="str">
            <v>Chapa de Poliéster (PRFV)</v>
          </cell>
          <cell r="N811" t="str">
            <v>ABNT TIPO III</v>
          </cell>
          <cell r="O811">
            <v>0.51</v>
          </cell>
          <cell r="P811" t="str">
            <v>104BPE0550</v>
          </cell>
        </row>
        <row r="812">
          <cell r="K812" t="str">
            <v>MADEIRA</v>
          </cell>
          <cell r="L812">
            <v>17</v>
          </cell>
          <cell r="M812" t="str">
            <v>Chapa de Poliéster (PRFV)</v>
          </cell>
          <cell r="N812" t="str">
            <v>ABNT TIPO III</v>
          </cell>
          <cell r="O812">
            <v>0.3</v>
          </cell>
          <cell r="P812" t="str">
            <v>104BPE0550</v>
          </cell>
        </row>
        <row r="813">
          <cell r="K813" t="str">
            <v>ECOLÓGICO</v>
          </cell>
          <cell r="L813">
            <v>1</v>
          </cell>
          <cell r="M813" t="str">
            <v>Chapa de Poliéster (PRFV)</v>
          </cell>
          <cell r="N813" t="str">
            <v>ABNT TIPO III</v>
          </cell>
          <cell r="O813">
            <v>0.79</v>
          </cell>
          <cell r="P813" t="str">
            <v>104BPE0550</v>
          </cell>
        </row>
        <row r="814">
          <cell r="K814" t="str">
            <v>Perfil C Metálico de aço carbono - NBR 14890</v>
          </cell>
          <cell r="L814">
            <v>2</v>
          </cell>
          <cell r="M814" t="str">
            <v>Chapa de Poliéster (PRFV)</v>
          </cell>
          <cell r="N814" t="str">
            <v>ABNT TIPO III</v>
          </cell>
          <cell r="O814">
            <v>5.25</v>
          </cell>
          <cell r="P814" t="str">
            <v>104BPE0550</v>
          </cell>
        </row>
        <row r="815">
          <cell r="K815" t="str">
            <v>Perfil C Metálico de aço carbono - NBR 14890</v>
          </cell>
          <cell r="L815">
            <v>2</v>
          </cell>
          <cell r="M815" t="str">
            <v>Chapa de Poliéster (PRFV)</v>
          </cell>
          <cell r="N815" t="str">
            <v>ABNT TIPO III</v>
          </cell>
          <cell r="O815">
            <v>5.25</v>
          </cell>
          <cell r="P815" t="str">
            <v>104BPE0550</v>
          </cell>
        </row>
        <row r="816">
          <cell r="K816" t="str">
            <v>ECOLÓGICO</v>
          </cell>
          <cell r="L816">
            <v>1</v>
          </cell>
          <cell r="M816" t="str">
            <v>Chapa de Poliéster (PRFV)</v>
          </cell>
          <cell r="N816" t="str">
            <v>ABNT TIPO III</v>
          </cell>
          <cell r="O816">
            <v>1.75</v>
          </cell>
          <cell r="P816" t="str">
            <v>104BPE0550</v>
          </cell>
        </row>
        <row r="817">
          <cell r="K817" t="str">
            <v>ECOLÓGICO</v>
          </cell>
          <cell r="L817">
            <v>1</v>
          </cell>
          <cell r="M817" t="str">
            <v>Chapa de Poliéster (PRFV)</v>
          </cell>
          <cell r="N817" t="str">
            <v>ABNT TIPO III</v>
          </cell>
          <cell r="O817">
            <v>1.75</v>
          </cell>
          <cell r="P817" t="str">
            <v>104BPE0550</v>
          </cell>
        </row>
        <row r="818">
          <cell r="K818" t="str">
            <v>ECOLÓGICO</v>
          </cell>
          <cell r="L818">
            <v>1</v>
          </cell>
          <cell r="M818" t="str">
            <v>Chapa de Poliéster (PRFV)</v>
          </cell>
          <cell r="N818" t="str">
            <v>ABNT TIPO III</v>
          </cell>
          <cell r="O818">
            <v>0.79</v>
          </cell>
          <cell r="P818" t="str">
            <v>104BPE0550</v>
          </cell>
        </row>
        <row r="819">
          <cell r="K819" t="str">
            <v>ECOLÓGICO</v>
          </cell>
          <cell r="L819">
            <v>1</v>
          </cell>
          <cell r="M819" t="str">
            <v>Chapa de Poliéster (PRFV)</v>
          </cell>
          <cell r="N819" t="str">
            <v>ABNT TIPO III</v>
          </cell>
          <cell r="O819">
            <v>0.79</v>
          </cell>
          <cell r="P819" t="str">
            <v>104BPE0550</v>
          </cell>
        </row>
        <row r="820">
          <cell r="K820" t="str">
            <v>ECOLÓGICO</v>
          </cell>
          <cell r="L820">
            <v>1</v>
          </cell>
          <cell r="M820" t="str">
            <v>Chapa de Poliéster (PRFV)</v>
          </cell>
          <cell r="N820" t="str">
            <v>ABNT TIPO III</v>
          </cell>
          <cell r="O820">
            <v>1</v>
          </cell>
          <cell r="P820" t="str">
            <v>104BPE0550</v>
          </cell>
        </row>
        <row r="821">
          <cell r="K821" t="str">
            <v>MADEIRA</v>
          </cell>
          <cell r="L821">
            <v>15</v>
          </cell>
          <cell r="M821" t="str">
            <v>Chapa de Poliéster (PRFV)</v>
          </cell>
          <cell r="N821" t="str">
            <v>ABNT TIPO III</v>
          </cell>
          <cell r="O821">
            <v>0.3</v>
          </cell>
          <cell r="P821" t="str">
            <v>104BPE0550</v>
          </cell>
        </row>
        <row r="822">
          <cell r="K822" t="str">
            <v>ECOLÓGICO</v>
          </cell>
          <cell r="L822">
            <v>1</v>
          </cell>
          <cell r="M822" t="str">
            <v>Chapa de Poliéster (PRFV)</v>
          </cell>
          <cell r="N822" t="str">
            <v>ABNT TIPO III</v>
          </cell>
          <cell r="O822">
            <v>0.51</v>
          </cell>
          <cell r="P822" t="str">
            <v>104BPE0550</v>
          </cell>
        </row>
        <row r="823">
          <cell r="K823" t="str">
            <v>ECOLÓGICO</v>
          </cell>
          <cell r="L823">
            <v>1</v>
          </cell>
          <cell r="M823" t="str">
            <v>Chapa de Poliéster (PRFV)</v>
          </cell>
          <cell r="N823" t="str">
            <v>ABNT TIPO III</v>
          </cell>
          <cell r="O823">
            <v>1</v>
          </cell>
          <cell r="P823" t="str">
            <v>104BPE0550</v>
          </cell>
        </row>
        <row r="824">
          <cell r="K824" t="str">
            <v>ECOLÓGICO</v>
          </cell>
          <cell r="L824">
            <v>1</v>
          </cell>
          <cell r="M824" t="str">
            <v>Chapa de Poliéster (PRFV)</v>
          </cell>
          <cell r="N824" t="str">
            <v>ABNT TIPO III</v>
          </cell>
          <cell r="O824">
            <v>1</v>
          </cell>
          <cell r="P824" t="str">
            <v>104BPE0550</v>
          </cell>
        </row>
        <row r="825">
          <cell r="K825" t="str">
            <v>MADEIRA</v>
          </cell>
          <cell r="L825">
            <v>10</v>
          </cell>
          <cell r="M825" t="str">
            <v>Chapa de Poliéster (PRFV)</v>
          </cell>
          <cell r="N825" t="str">
            <v>ABNT TIPO III</v>
          </cell>
          <cell r="O825">
            <v>0.3</v>
          </cell>
          <cell r="P825" t="str">
            <v>104BPE0550</v>
          </cell>
        </row>
        <row r="826">
          <cell r="K826" t="str">
            <v>ECOLÓGICO</v>
          </cell>
          <cell r="L826">
            <v>1</v>
          </cell>
          <cell r="M826" t="str">
            <v>Chapa de Poliéster (PRFV)</v>
          </cell>
          <cell r="N826" t="str">
            <v>ABNT TIPO III</v>
          </cell>
          <cell r="O826">
            <v>1.75</v>
          </cell>
          <cell r="P826" t="str">
            <v>104BPE0550</v>
          </cell>
        </row>
        <row r="827">
          <cell r="K827" t="str">
            <v>ECOLÓGICO</v>
          </cell>
          <cell r="L827">
            <v>1</v>
          </cell>
          <cell r="M827" t="str">
            <v>Chapa de Poliéster (PRFV)</v>
          </cell>
          <cell r="N827" t="str">
            <v>ABNT TIPO III</v>
          </cell>
          <cell r="O827">
            <v>1.75</v>
          </cell>
          <cell r="P827" t="str">
            <v>104BPE0550</v>
          </cell>
        </row>
        <row r="828">
          <cell r="K828" t="str">
            <v>ECOLÓGICO</v>
          </cell>
          <cell r="L828">
            <v>1</v>
          </cell>
          <cell r="M828" t="str">
            <v>Chapa de Poliéster (PRFV)</v>
          </cell>
          <cell r="N828" t="str">
            <v>ABNT TIPO III</v>
          </cell>
          <cell r="O828">
            <v>0.79</v>
          </cell>
          <cell r="P828" t="str">
            <v>104BPE0550</v>
          </cell>
        </row>
        <row r="829">
          <cell r="K829" t="str">
            <v>Perfil C Metálico de aço carbono - NBR 14890</v>
          </cell>
          <cell r="L829">
            <v>2</v>
          </cell>
          <cell r="M829" t="str">
            <v>Chapa de Poliéster (PRFV)</v>
          </cell>
          <cell r="N829" t="str">
            <v>ABNT TIPO III</v>
          </cell>
          <cell r="O829">
            <v>5.25</v>
          </cell>
          <cell r="P829" t="str">
            <v>104BPE0550</v>
          </cell>
        </row>
        <row r="830">
          <cell r="K830" t="str">
            <v>Perfil C Metálico de aço carbono - NBR 14890</v>
          </cell>
          <cell r="L830">
            <v>2</v>
          </cell>
          <cell r="M830" t="str">
            <v>Chapa de Poliéster (PRFV)</v>
          </cell>
          <cell r="N830" t="str">
            <v>ABNT TIPO III</v>
          </cell>
          <cell r="O830">
            <v>5.25</v>
          </cell>
          <cell r="P830" t="str">
            <v>104BPE0550</v>
          </cell>
        </row>
        <row r="831">
          <cell r="K831" t="str">
            <v>ECOLÓGICO</v>
          </cell>
          <cell r="L831">
            <v>1</v>
          </cell>
          <cell r="M831" t="str">
            <v>Chapa de Poliéster (PRFV)</v>
          </cell>
          <cell r="N831" t="str">
            <v>ABNT TIPO III</v>
          </cell>
          <cell r="O831">
            <v>0.79</v>
          </cell>
          <cell r="P831" t="str">
            <v>104BPE0550</v>
          </cell>
        </row>
        <row r="832">
          <cell r="K832" t="str">
            <v>ECOLÓGICO</v>
          </cell>
          <cell r="L832">
            <v>1</v>
          </cell>
          <cell r="M832" t="str">
            <v>Chapa de Poliéster (PRFV)</v>
          </cell>
          <cell r="N832" t="str">
            <v>ABNT TIPO III</v>
          </cell>
          <cell r="O832">
            <v>0.79</v>
          </cell>
          <cell r="P832" t="str">
            <v>104BPE0550</v>
          </cell>
        </row>
        <row r="833">
          <cell r="K833" t="str">
            <v>ECOLÓGICO</v>
          </cell>
          <cell r="L833">
            <v>1</v>
          </cell>
          <cell r="M833" t="str">
            <v>Chapa de Poliéster (PRFV)</v>
          </cell>
          <cell r="N833" t="str">
            <v>ABNT TIPO III</v>
          </cell>
          <cell r="O833">
            <v>0.51</v>
          </cell>
          <cell r="P833" t="str">
            <v>104BPE0550</v>
          </cell>
        </row>
        <row r="834">
          <cell r="K834" t="str">
            <v>ECOLÓGICO</v>
          </cell>
          <cell r="L834">
            <v>1</v>
          </cell>
          <cell r="M834" t="str">
            <v>Chapa de Poliéster (PRFV)</v>
          </cell>
          <cell r="N834" t="str">
            <v>ABNT TIPO III</v>
          </cell>
          <cell r="O834">
            <v>0.79</v>
          </cell>
          <cell r="P834" t="str">
            <v>104BPE0550</v>
          </cell>
        </row>
        <row r="835">
          <cell r="K835" t="str">
            <v>ECOLÓGICO</v>
          </cell>
          <cell r="L835">
            <v>1</v>
          </cell>
          <cell r="M835" t="str">
            <v>Chapa de Poliéster (PRFV)</v>
          </cell>
          <cell r="N835" t="str">
            <v>ABNT TIPO III</v>
          </cell>
          <cell r="O835">
            <v>0.79</v>
          </cell>
          <cell r="P835" t="str">
            <v>104BPE0550</v>
          </cell>
        </row>
        <row r="836">
          <cell r="K836" t="str">
            <v>Perfil C Metálico de aço carbono - NBR 14890</v>
          </cell>
          <cell r="L836">
            <v>2</v>
          </cell>
          <cell r="M836" t="str">
            <v>Chapa de Poliéster (PRFV)</v>
          </cell>
          <cell r="N836" t="str">
            <v>ABNT TIPO III</v>
          </cell>
          <cell r="O836">
            <v>5.25</v>
          </cell>
          <cell r="P836" t="str">
            <v>104BPE0550</v>
          </cell>
        </row>
        <row r="837">
          <cell r="K837" t="str">
            <v>Perfil C Metálico de aço carbono - NBR 14890</v>
          </cell>
          <cell r="L837">
            <v>2</v>
          </cell>
          <cell r="M837" t="str">
            <v>Chapa de Poliéster (PRFV)</v>
          </cell>
          <cell r="N837" t="str">
            <v>ABNT TIPO III</v>
          </cell>
          <cell r="O837">
            <v>5.25</v>
          </cell>
          <cell r="P837" t="str">
            <v>104BPE0550</v>
          </cell>
        </row>
        <row r="838">
          <cell r="K838" t="str">
            <v>ECOLÓGICO</v>
          </cell>
          <cell r="L838">
            <v>1</v>
          </cell>
          <cell r="M838" t="str">
            <v>Chapa de Poliéster (PRFV)</v>
          </cell>
          <cell r="N838" t="str">
            <v>ABNT TIPO III</v>
          </cell>
          <cell r="O838">
            <v>1.75</v>
          </cell>
          <cell r="P838" t="str">
            <v>104BPE0550</v>
          </cell>
        </row>
        <row r="839">
          <cell r="K839" t="str">
            <v>ECOLÓGICO</v>
          </cell>
          <cell r="L839">
            <v>1</v>
          </cell>
          <cell r="M839" t="str">
            <v>Chapa de Poliéster (PRFV)</v>
          </cell>
          <cell r="N839" t="str">
            <v>ABNT TIPO III</v>
          </cell>
          <cell r="O839">
            <v>1.75</v>
          </cell>
          <cell r="P839" t="str">
            <v>104BPE0550</v>
          </cell>
        </row>
        <row r="840">
          <cell r="K840" t="str">
            <v>ECOLÓGICO</v>
          </cell>
          <cell r="L840">
            <v>1</v>
          </cell>
          <cell r="M840" t="str">
            <v>Chapa de Poliéster (PRFV)</v>
          </cell>
          <cell r="N840" t="str">
            <v>ABNT TIPO III</v>
          </cell>
          <cell r="O840">
            <v>1</v>
          </cell>
          <cell r="P840" t="str">
            <v>104BPE0550</v>
          </cell>
        </row>
        <row r="841">
          <cell r="K841" t="str">
            <v>MADEIRA</v>
          </cell>
          <cell r="L841">
            <v>17</v>
          </cell>
          <cell r="M841" t="str">
            <v>Chapa de Poliéster (PRFV)</v>
          </cell>
          <cell r="N841" t="str">
            <v>ABNT TIPO III</v>
          </cell>
          <cell r="O841">
            <v>0.3</v>
          </cell>
          <cell r="P841" t="str">
            <v>104BPE0550</v>
          </cell>
        </row>
        <row r="842">
          <cell r="K842" t="str">
            <v>ECOLÓGICO</v>
          </cell>
          <cell r="L842">
            <v>1</v>
          </cell>
          <cell r="M842" t="str">
            <v>Chapa de Poliéster (PRFV)</v>
          </cell>
          <cell r="N842" t="str">
            <v>ABNT TIPO III</v>
          </cell>
          <cell r="O842">
            <v>0.51</v>
          </cell>
          <cell r="P842" t="str">
            <v>104BPE0550</v>
          </cell>
        </row>
        <row r="843">
          <cell r="K843" t="str">
            <v>MADEIRA</v>
          </cell>
          <cell r="L843">
            <v>17</v>
          </cell>
          <cell r="M843" t="str">
            <v>Chapa de Poliéster (PRFV)</v>
          </cell>
          <cell r="N843" t="str">
            <v>ABNT TIPO III</v>
          </cell>
          <cell r="O843">
            <v>0.3</v>
          </cell>
          <cell r="P843" t="str">
            <v>104BPE0550</v>
          </cell>
        </row>
        <row r="844">
          <cell r="K844" t="str">
            <v>ECOLÓGICO</v>
          </cell>
          <cell r="L844">
            <v>1</v>
          </cell>
          <cell r="M844" t="str">
            <v>Chapa de Poliéster (PRFV)</v>
          </cell>
          <cell r="N844" t="str">
            <v>ABNT TIPO III</v>
          </cell>
          <cell r="O844">
            <v>1</v>
          </cell>
          <cell r="P844" t="str">
            <v>104BPE0550</v>
          </cell>
        </row>
        <row r="845">
          <cell r="K845" t="str">
            <v>ECOLÓGICO</v>
          </cell>
          <cell r="L845">
            <v>1</v>
          </cell>
          <cell r="M845" t="str">
            <v>Chapa de Poliéster (PRFV)</v>
          </cell>
          <cell r="N845" t="str">
            <v>ABNT TIPO III</v>
          </cell>
          <cell r="O845">
            <v>1</v>
          </cell>
          <cell r="P845" t="str">
            <v>104BPE0550</v>
          </cell>
        </row>
        <row r="846">
          <cell r="K846" t="str">
            <v>ECOLÓGICO</v>
          </cell>
          <cell r="L846">
            <v>1</v>
          </cell>
          <cell r="M846" t="str">
            <v>Chapa de Poliéster (PRFV)</v>
          </cell>
          <cell r="N846" t="str">
            <v>ABNT TIPO III</v>
          </cell>
          <cell r="O846">
            <v>1</v>
          </cell>
          <cell r="P846" t="str">
            <v>104BPE0550</v>
          </cell>
        </row>
        <row r="847">
          <cell r="K847" t="str">
            <v>ECOLÓGICO</v>
          </cell>
          <cell r="L847">
            <v>1</v>
          </cell>
          <cell r="M847" t="str">
            <v>Chapa de Poliéster (PRFV)</v>
          </cell>
          <cell r="N847" t="str">
            <v>ABNT TIPO III</v>
          </cell>
          <cell r="O847">
            <v>1.75</v>
          </cell>
          <cell r="P847" t="str">
            <v>104BPE0550</v>
          </cell>
        </row>
        <row r="848">
          <cell r="K848" t="str">
            <v>ECOLÓGICO</v>
          </cell>
          <cell r="L848">
            <v>1</v>
          </cell>
          <cell r="M848" t="str">
            <v>Chapa de Poliéster (PRFV)</v>
          </cell>
          <cell r="N848" t="str">
            <v>ABNT TIPO III</v>
          </cell>
          <cell r="O848">
            <v>1.75</v>
          </cell>
          <cell r="P848" t="str">
            <v>104BPE0550</v>
          </cell>
        </row>
        <row r="849">
          <cell r="K849" t="str">
            <v>ECOLÓGICO</v>
          </cell>
          <cell r="L849">
            <v>1</v>
          </cell>
          <cell r="M849" t="str">
            <v>Chapa de Poliéster (PRFV)</v>
          </cell>
          <cell r="N849" t="str">
            <v>ABNT TIPO III</v>
          </cell>
          <cell r="O849">
            <v>1</v>
          </cell>
          <cell r="P849" t="str">
            <v>104BPE0550</v>
          </cell>
        </row>
        <row r="850">
          <cell r="K850" t="str">
            <v>ECOLÓGICO</v>
          </cell>
          <cell r="L850">
            <v>1</v>
          </cell>
          <cell r="M850" t="str">
            <v>Chapa de Poliéster (PRFV)</v>
          </cell>
          <cell r="N850" t="str">
            <v>ABNT TIPO III</v>
          </cell>
          <cell r="O850">
            <v>0.79</v>
          </cell>
          <cell r="P850" t="str">
            <v>104BPE0550</v>
          </cell>
        </row>
        <row r="851">
          <cell r="K851" t="str">
            <v>ECOLÓGICO</v>
          </cell>
          <cell r="L851">
            <v>1</v>
          </cell>
          <cell r="M851" t="str">
            <v>Chapa de Poliéster (PRFV)</v>
          </cell>
          <cell r="N851" t="str">
            <v>ABNT TIPO III</v>
          </cell>
          <cell r="O851">
            <v>0.79</v>
          </cell>
          <cell r="P851" t="str">
            <v>104BPE0550</v>
          </cell>
        </row>
        <row r="852">
          <cell r="K852" t="str">
            <v>ECOLÓGICO</v>
          </cell>
          <cell r="L852">
            <v>1</v>
          </cell>
          <cell r="M852" t="str">
            <v>Chapa de Poliéster (PRFV)</v>
          </cell>
          <cell r="N852" t="str">
            <v>ABNT TIPO III</v>
          </cell>
          <cell r="O852">
            <v>0.79</v>
          </cell>
          <cell r="P852" t="str">
            <v>104BPE0550</v>
          </cell>
        </row>
        <row r="853">
          <cell r="K853" t="str">
            <v>ECOLÓGICO</v>
          </cell>
          <cell r="L853">
            <v>1</v>
          </cell>
          <cell r="M853" t="str">
            <v>Chapa de Poliéster (PRFV)</v>
          </cell>
          <cell r="N853" t="str">
            <v>ABNT TIPO III</v>
          </cell>
          <cell r="O853">
            <v>0.51</v>
          </cell>
          <cell r="P853" t="str">
            <v>104BPE0550</v>
          </cell>
        </row>
        <row r="854">
          <cell r="K854" t="str">
            <v>MADEIRA</v>
          </cell>
          <cell r="L854">
            <v>11</v>
          </cell>
          <cell r="M854" t="str">
            <v>Chapa de Poliéster (PRFV)</v>
          </cell>
          <cell r="N854" t="str">
            <v>ABNT TIPO III</v>
          </cell>
          <cell r="O854">
            <v>0.3</v>
          </cell>
          <cell r="P854" t="str">
            <v>104BPE0550</v>
          </cell>
        </row>
        <row r="855">
          <cell r="K855" t="str">
            <v>ECOLÓGICO</v>
          </cell>
          <cell r="L855">
            <v>1</v>
          </cell>
          <cell r="M855" t="str">
            <v>Chapa de Poliéster (PRFV)</v>
          </cell>
          <cell r="N855" t="str">
            <v>ABNT TIPO III</v>
          </cell>
          <cell r="O855">
            <v>1</v>
          </cell>
          <cell r="P855" t="str">
            <v>104BPE0550</v>
          </cell>
        </row>
        <row r="856">
          <cell r="K856" t="str">
            <v>Perfil C Metálico de aço carbono - NBR 14890</v>
          </cell>
          <cell r="L856">
            <v>2</v>
          </cell>
          <cell r="M856" t="str">
            <v>Chapa de Poliéster (PRFV)</v>
          </cell>
          <cell r="N856" t="str">
            <v>ABNT TIPO III</v>
          </cell>
          <cell r="O856">
            <v>5.25</v>
          </cell>
          <cell r="P856" t="str">
            <v>104BPE0550</v>
          </cell>
        </row>
        <row r="857">
          <cell r="K857" t="str">
            <v>ECOLÓGICO</v>
          </cell>
          <cell r="L857">
            <v>1</v>
          </cell>
          <cell r="M857" t="str">
            <v>Chapa de Poliéster (PRFV)</v>
          </cell>
          <cell r="N857" t="str">
            <v>ABNT TIPO III</v>
          </cell>
          <cell r="O857">
            <v>0.79</v>
          </cell>
          <cell r="P857" t="str">
            <v>104BPE0550</v>
          </cell>
        </row>
        <row r="858">
          <cell r="K858" t="str">
            <v>ECOLÓGICO</v>
          </cell>
          <cell r="L858">
            <v>1</v>
          </cell>
          <cell r="M858" t="str">
            <v>Chapa de Poliéster (PRFV)</v>
          </cell>
          <cell r="N858" t="str">
            <v>ABNT TIPO III</v>
          </cell>
          <cell r="O858">
            <v>0.79</v>
          </cell>
          <cell r="P858" t="str">
            <v>104BPE0550</v>
          </cell>
        </row>
        <row r="859">
          <cell r="K859" t="str">
            <v>Perfil C Metálico de aço carbono - NBR 14890</v>
          </cell>
          <cell r="L859">
            <v>2</v>
          </cell>
          <cell r="M859" t="str">
            <v>Chapa de Poliéster (PRFV)</v>
          </cell>
          <cell r="N859" t="str">
            <v>ABNT TIPO III</v>
          </cell>
          <cell r="O859">
            <v>5.25</v>
          </cell>
          <cell r="P859" t="str">
            <v>104BPE0550</v>
          </cell>
        </row>
        <row r="860">
          <cell r="K860" t="str">
            <v>ECOLÓGICO</v>
          </cell>
          <cell r="L860">
            <v>1</v>
          </cell>
          <cell r="M860" t="str">
            <v>Chapa de Poliéster (PRFV)</v>
          </cell>
          <cell r="N860" t="str">
            <v>ABNT TIPO III</v>
          </cell>
          <cell r="O860">
            <v>0.52</v>
          </cell>
          <cell r="P860" t="str">
            <v>104BPE0550</v>
          </cell>
        </row>
        <row r="861">
          <cell r="K861" t="str">
            <v>ECOLÓGICO</v>
          </cell>
          <cell r="L861">
            <v>1</v>
          </cell>
          <cell r="M861" t="str">
            <v>Chapa de Poliéster (PRFV)</v>
          </cell>
          <cell r="N861" t="str">
            <v>ABNT TIPO III</v>
          </cell>
          <cell r="O861">
            <v>0.51</v>
          </cell>
          <cell r="P861" t="str">
            <v>104BPE0550</v>
          </cell>
        </row>
        <row r="862">
          <cell r="K862" t="str">
            <v>ECOLÓGICO</v>
          </cell>
          <cell r="L862">
            <v>1</v>
          </cell>
          <cell r="M862" t="str">
            <v>Chapa de Poliéster (PRFV)</v>
          </cell>
          <cell r="N862" t="str">
            <v>ABNT TIPO III</v>
          </cell>
          <cell r="O862">
            <v>0.79</v>
          </cell>
          <cell r="P862" t="str">
            <v>104BPE0550</v>
          </cell>
        </row>
        <row r="863">
          <cell r="K863" t="str">
            <v>ECOLÓGICO</v>
          </cell>
          <cell r="L863">
            <v>1</v>
          </cell>
          <cell r="M863" t="str">
            <v>Chapa de Poliéster (PRFV)</v>
          </cell>
          <cell r="N863" t="str">
            <v>ABNT TIPO III</v>
          </cell>
          <cell r="O863">
            <v>0.79</v>
          </cell>
          <cell r="P863" t="str">
            <v>104BPE0550</v>
          </cell>
        </row>
        <row r="864">
          <cell r="K864" t="str">
            <v>ECOLÓGICO</v>
          </cell>
          <cell r="L864">
            <v>1</v>
          </cell>
          <cell r="M864" t="str">
            <v>Chapa de Poliéster (PRFV)</v>
          </cell>
          <cell r="N864" t="str">
            <v>ABNT TIPO III</v>
          </cell>
          <cell r="O864">
            <v>1</v>
          </cell>
          <cell r="P864" t="str">
            <v>104BPE0550</v>
          </cell>
        </row>
        <row r="865">
          <cell r="K865" t="str">
            <v>Perfil C Metálico de aço carbono - NBR 14890</v>
          </cell>
          <cell r="L865">
            <v>2</v>
          </cell>
          <cell r="M865" t="str">
            <v>Chapa de Poliéster (PRFV)</v>
          </cell>
          <cell r="N865" t="str">
            <v>ABNT TIPO III</v>
          </cell>
          <cell r="O865">
            <v>4.5</v>
          </cell>
          <cell r="P865" t="str">
            <v>104BPE0550</v>
          </cell>
        </row>
        <row r="866">
          <cell r="K866" t="str">
            <v>Perfil C Metálico de aço carbono - NBR 14890</v>
          </cell>
          <cell r="L866">
            <v>2</v>
          </cell>
          <cell r="M866" t="str">
            <v>Chapa de Poliéster (PRFV)</v>
          </cell>
          <cell r="N866" t="str">
            <v>ABNT TIPO III</v>
          </cell>
          <cell r="O866">
            <v>4.5</v>
          </cell>
          <cell r="P866" t="str">
            <v>104BPE0550</v>
          </cell>
        </row>
        <row r="867">
          <cell r="K867" t="str">
            <v>ECOLÓGICO</v>
          </cell>
          <cell r="L867">
            <v>1</v>
          </cell>
          <cell r="M867" t="str">
            <v>Chapa de Poliéster (PRFV)</v>
          </cell>
          <cell r="N867" t="str">
            <v>ABNT TIPO III</v>
          </cell>
          <cell r="O867">
            <v>1.75</v>
          </cell>
          <cell r="P867" t="str">
            <v>104BPE0550</v>
          </cell>
        </row>
        <row r="868">
          <cell r="K868" t="str">
            <v>ECOLÓGICO</v>
          </cell>
          <cell r="L868">
            <v>1</v>
          </cell>
          <cell r="M868" t="str">
            <v>Chapa de Poliéster (PRFV)</v>
          </cell>
          <cell r="N868" t="str">
            <v>ABNT TIPO III</v>
          </cell>
          <cell r="O868">
            <v>0.79</v>
          </cell>
          <cell r="P868" t="str">
            <v>104BPE0550</v>
          </cell>
        </row>
        <row r="869">
          <cell r="K869" t="str">
            <v>ECOLÓGICO</v>
          </cell>
          <cell r="L869">
            <v>1</v>
          </cell>
          <cell r="M869" t="str">
            <v>Chapa de Poliéster (PRFV)</v>
          </cell>
          <cell r="N869" t="str">
            <v>ABNT TIPO III</v>
          </cell>
          <cell r="O869">
            <v>1.75</v>
          </cell>
          <cell r="P869" t="str">
            <v>104BPE0550</v>
          </cell>
        </row>
        <row r="870">
          <cell r="K870" t="str">
            <v>ECOLÓGICO</v>
          </cell>
          <cell r="L870">
            <v>1</v>
          </cell>
          <cell r="M870" t="str">
            <v>Chapa de Poliéster (PRFV)</v>
          </cell>
          <cell r="N870" t="str">
            <v>ABNT TIPO III</v>
          </cell>
          <cell r="O870">
            <v>1</v>
          </cell>
          <cell r="P870" t="str">
            <v>104BPE0550</v>
          </cell>
        </row>
        <row r="871">
          <cell r="K871" t="str">
            <v>Perfil C Metálico de aço carbono - NBR 14890</v>
          </cell>
          <cell r="L871">
            <v>2</v>
          </cell>
          <cell r="M871" t="str">
            <v>Chapa de Poliéster (PRFV)</v>
          </cell>
          <cell r="N871" t="str">
            <v>ABNT TIPO III</v>
          </cell>
          <cell r="O871">
            <v>5.25</v>
          </cell>
          <cell r="P871" t="str">
            <v>104BPE0550</v>
          </cell>
        </row>
        <row r="872">
          <cell r="K872" t="str">
            <v>SEMI-PÓRTICO</v>
          </cell>
          <cell r="L872">
            <v>1</v>
          </cell>
          <cell r="M872" t="str">
            <v>Chapa de Poliéster (PRFV)</v>
          </cell>
          <cell r="N872" t="str">
            <v>ABNT TIPO III</v>
          </cell>
          <cell r="O872">
            <v>9</v>
          </cell>
          <cell r="P872" t="str">
            <v>104BPE0550</v>
          </cell>
        </row>
        <row r="873">
          <cell r="K873" t="str">
            <v>ECOLÓGICO</v>
          </cell>
          <cell r="L873">
            <v>1</v>
          </cell>
          <cell r="M873" t="str">
            <v>Chapa de Poliéster (PRFV)</v>
          </cell>
          <cell r="N873" t="str">
            <v>ABNT TIPO III</v>
          </cell>
          <cell r="O873">
            <v>0.52</v>
          </cell>
          <cell r="P873" t="str">
            <v>104BPE0550</v>
          </cell>
        </row>
        <row r="874">
          <cell r="K874" t="str">
            <v>ECOLÓGICO</v>
          </cell>
          <cell r="L874">
            <v>1</v>
          </cell>
          <cell r="M874" t="str">
            <v>Chapa de Poliéster (PRFV)</v>
          </cell>
          <cell r="N874" t="str">
            <v>ABNT TIPO III</v>
          </cell>
          <cell r="O874">
            <v>0.51</v>
          </cell>
          <cell r="P874" t="str">
            <v>104BPE0550</v>
          </cell>
        </row>
        <row r="875">
          <cell r="K875" t="str">
            <v>ECOLÓGICO</v>
          </cell>
          <cell r="L875">
            <v>1</v>
          </cell>
          <cell r="M875" t="str">
            <v>Chapa de Poliéster (PRFV)</v>
          </cell>
          <cell r="N875" t="str">
            <v>ABNT TIPO III</v>
          </cell>
          <cell r="O875">
            <v>0.79</v>
          </cell>
          <cell r="P875" t="str">
            <v>104BPE0550</v>
          </cell>
        </row>
        <row r="876">
          <cell r="K876" t="str">
            <v>ECOLÓGICO</v>
          </cell>
          <cell r="L876">
            <v>1</v>
          </cell>
          <cell r="M876" t="str">
            <v>Chapa de Poliéster (PRFV)</v>
          </cell>
          <cell r="N876" t="str">
            <v>ABNT TIPO III</v>
          </cell>
          <cell r="O876">
            <v>0.79</v>
          </cell>
          <cell r="P876" t="str">
            <v>104BPE0550</v>
          </cell>
        </row>
        <row r="877">
          <cell r="K877" t="str">
            <v>Perfil C Metálico de aço carbono - NBR 14890</v>
          </cell>
          <cell r="L877">
            <v>2</v>
          </cell>
          <cell r="M877" t="str">
            <v>Chapa de Poliéster (PRFV)</v>
          </cell>
          <cell r="N877" t="str">
            <v>ABNT TIPO III</v>
          </cell>
          <cell r="O877">
            <v>5.25</v>
          </cell>
          <cell r="P877" t="str">
            <v>104BPE0550</v>
          </cell>
        </row>
        <row r="878">
          <cell r="K878" t="str">
            <v>ECOLÓGICO</v>
          </cell>
          <cell r="L878">
            <v>1</v>
          </cell>
          <cell r="M878" t="str">
            <v>Chapa de Poliéster (PRFV)</v>
          </cell>
          <cell r="N878" t="str">
            <v>ABNT TIPO III</v>
          </cell>
          <cell r="O878">
            <v>1</v>
          </cell>
          <cell r="P878" t="str">
            <v>104BPE0550</v>
          </cell>
        </row>
        <row r="879">
          <cell r="K879" t="str">
            <v>ECOLÓGICO</v>
          </cell>
          <cell r="L879">
            <v>1</v>
          </cell>
          <cell r="M879" t="str">
            <v>Chapa de Poliéster (PRFV)</v>
          </cell>
          <cell r="N879" t="str">
            <v>ABNT TIPO III</v>
          </cell>
          <cell r="O879">
            <v>1</v>
          </cell>
          <cell r="P879" t="str">
            <v>104BPE0550</v>
          </cell>
        </row>
        <row r="880">
          <cell r="K880" t="str">
            <v>ECOLÓGICO</v>
          </cell>
          <cell r="L880">
            <v>1</v>
          </cell>
          <cell r="M880" t="str">
            <v>Chapa de Poliéster (PRFV)</v>
          </cell>
          <cell r="N880" t="str">
            <v>ABNT TIPO III</v>
          </cell>
          <cell r="O880">
            <v>1</v>
          </cell>
          <cell r="P880" t="str">
            <v>104BPE0550</v>
          </cell>
        </row>
        <row r="881">
          <cell r="K881" t="str">
            <v>ECOLÓGICO</v>
          </cell>
          <cell r="L881">
            <v>1</v>
          </cell>
          <cell r="M881" t="str">
            <v>Chapa de Poliéster (PRFV)</v>
          </cell>
          <cell r="N881" t="str">
            <v>ABNT TIPO III</v>
          </cell>
          <cell r="O881">
            <v>0.51</v>
          </cell>
          <cell r="P881" t="str">
            <v>104BPE0550</v>
          </cell>
        </row>
        <row r="882">
          <cell r="K882" t="str">
            <v>ECOLÓGICO</v>
          </cell>
          <cell r="L882">
            <v>1</v>
          </cell>
          <cell r="M882" t="str">
            <v>Chapa de Poliéster (PRFV)</v>
          </cell>
          <cell r="N882" t="str">
            <v>ABNT TIPO III</v>
          </cell>
          <cell r="O882">
            <v>0.79</v>
          </cell>
          <cell r="P882" t="str">
            <v>104BPE0550</v>
          </cell>
        </row>
        <row r="883">
          <cell r="K883" t="str">
            <v>ECOLÓGICO</v>
          </cell>
          <cell r="L883">
            <v>1</v>
          </cell>
          <cell r="M883" t="str">
            <v>Chapa de Poliéster (PRFV)</v>
          </cell>
          <cell r="N883" t="str">
            <v>ABNT TIPO III</v>
          </cell>
          <cell r="O883">
            <v>0.79</v>
          </cell>
          <cell r="P883" t="str">
            <v>104BPE0550</v>
          </cell>
        </row>
        <row r="884">
          <cell r="K884" t="str">
            <v>Perfil C Metálico de aço carbono - NBR 14890</v>
          </cell>
          <cell r="L884">
            <v>2</v>
          </cell>
          <cell r="M884" t="str">
            <v>Chapa de Poliéster (PRFV)</v>
          </cell>
          <cell r="N884" t="str">
            <v>ABNT TIPO III</v>
          </cell>
          <cell r="O884">
            <v>7</v>
          </cell>
          <cell r="P884" t="str">
            <v>104BPE0550</v>
          </cell>
        </row>
        <row r="885">
          <cell r="K885" t="str">
            <v>Perfil C Metálico de aço carbono - NBR 14890</v>
          </cell>
          <cell r="L885">
            <v>2</v>
          </cell>
          <cell r="M885" t="str">
            <v>Chapa de Poliéster (PRFV)</v>
          </cell>
          <cell r="N885" t="str">
            <v>ABNT TIPO III</v>
          </cell>
          <cell r="O885">
            <v>3.75</v>
          </cell>
          <cell r="P885" t="str">
            <v>104BPE0550</v>
          </cell>
        </row>
        <row r="886">
          <cell r="K886" t="str">
            <v>ECOLÓGICO</v>
          </cell>
          <cell r="L886">
            <v>1</v>
          </cell>
          <cell r="M886" t="str">
            <v>Chapa de Poliéster (PRFV)</v>
          </cell>
          <cell r="N886" t="str">
            <v>ABNT TIPO III</v>
          </cell>
          <cell r="O886">
            <v>0.52</v>
          </cell>
          <cell r="P886" t="str">
            <v>104BPE0550</v>
          </cell>
        </row>
        <row r="887">
          <cell r="K887" t="str">
            <v>PÓRTICO</v>
          </cell>
          <cell r="L887">
            <v>1</v>
          </cell>
          <cell r="M887" t="str">
            <v>Chapa de Poliéster (PRFV)</v>
          </cell>
          <cell r="N887" t="str">
            <v>ABNT TIPO X</v>
          </cell>
          <cell r="O887">
            <v>10</v>
          </cell>
          <cell r="P887" t="str">
            <v>104BPE0550</v>
          </cell>
        </row>
        <row r="888">
          <cell r="M888" t="str">
            <v>Chapa de Poliéster (PRFV)</v>
          </cell>
          <cell r="N888" t="str">
            <v>ABNT TIPO X</v>
          </cell>
          <cell r="O888">
            <v>10</v>
          </cell>
          <cell r="P888" t="str">
            <v>104BPE0550</v>
          </cell>
        </row>
        <row r="889">
          <cell r="M889" t="str">
            <v>Chapa de Poliéster (PRFV)</v>
          </cell>
          <cell r="N889" t="str">
            <v>ABNT TIPO X</v>
          </cell>
          <cell r="O889">
            <v>10</v>
          </cell>
          <cell r="P889" t="str">
            <v>104BPE0550</v>
          </cell>
        </row>
        <row r="890">
          <cell r="M890" t="str">
            <v>Chapa de Poliéster (PRFV)</v>
          </cell>
          <cell r="N890" t="str">
            <v>ABNT TIPO X</v>
          </cell>
          <cell r="O890">
            <v>10</v>
          </cell>
          <cell r="P890" t="str">
            <v>104BPE0550</v>
          </cell>
        </row>
      </sheetData>
      <sheetData sheetId="30">
        <row r="16">
          <cell r="U16">
            <v>12</v>
          </cell>
        </row>
      </sheetData>
      <sheetData sheetId="31">
        <row r="16">
          <cell r="T16">
            <v>52</v>
          </cell>
        </row>
      </sheetData>
      <sheetData sheetId="32"/>
      <sheetData sheetId="33">
        <row r="13">
          <cell r="V13">
            <v>80</v>
          </cell>
          <cell r="X13" t="str">
            <v>104BPE0450</v>
          </cell>
        </row>
        <row r="14">
          <cell r="V14">
            <v>75</v>
          </cell>
          <cell r="X14" t="str">
            <v>104BPE0450</v>
          </cell>
        </row>
        <row r="15">
          <cell r="V15">
            <v>62</v>
          </cell>
          <cell r="X15" t="str">
            <v>104BPE0450</v>
          </cell>
        </row>
        <row r="16">
          <cell r="V16">
            <v>75</v>
          </cell>
          <cell r="X16" t="str">
            <v>104BPE0450</v>
          </cell>
        </row>
        <row r="17">
          <cell r="W17">
            <v>40</v>
          </cell>
          <cell r="X17" t="str">
            <v>104BPE0450</v>
          </cell>
        </row>
        <row r="18">
          <cell r="W18">
            <v>40</v>
          </cell>
          <cell r="X18" t="str">
            <v>104BPE0450</v>
          </cell>
        </row>
        <row r="19">
          <cell r="V19">
            <v>50</v>
          </cell>
          <cell r="X19" t="str">
            <v>104BPE0450</v>
          </cell>
        </row>
        <row r="20">
          <cell r="V20">
            <v>50</v>
          </cell>
          <cell r="X20" t="str">
            <v>104BPE0450</v>
          </cell>
        </row>
        <row r="21">
          <cell r="V21">
            <v>60</v>
          </cell>
          <cell r="X21" t="str">
            <v>104BPE0450</v>
          </cell>
        </row>
        <row r="22">
          <cell r="V22">
            <v>30</v>
          </cell>
          <cell r="X22" t="str">
            <v>104BPE0450</v>
          </cell>
        </row>
      </sheetData>
      <sheetData sheetId="34">
        <row r="13">
          <cell r="V13">
            <v>50</v>
          </cell>
          <cell r="X13" t="str">
            <v>104BPE0330</v>
          </cell>
        </row>
        <row r="14">
          <cell r="W14">
            <v>25</v>
          </cell>
          <cell r="X14" t="str">
            <v>104BPE0530</v>
          </cell>
        </row>
        <row r="15">
          <cell r="V15">
            <v>50</v>
          </cell>
          <cell r="X15" t="str">
            <v>104BPE0330</v>
          </cell>
        </row>
        <row r="16">
          <cell r="W16">
            <v>45</v>
          </cell>
          <cell r="X16" t="str">
            <v>104BPE0530</v>
          </cell>
        </row>
        <row r="17">
          <cell r="V17">
            <v>70</v>
          </cell>
          <cell r="X17" t="str">
            <v>104BPE0330</v>
          </cell>
        </row>
        <row r="18">
          <cell r="W18">
            <v>42</v>
          </cell>
          <cell r="X18" t="str">
            <v>104BPE0330</v>
          </cell>
        </row>
      </sheetData>
      <sheetData sheetId="35">
        <row r="13">
          <cell r="V13">
            <v>40</v>
          </cell>
          <cell r="X13" t="str">
            <v>104BPE0490</v>
          </cell>
        </row>
        <row r="14">
          <cell r="V14">
            <v>40</v>
          </cell>
          <cell r="X14" t="str">
            <v>104BPE0490</v>
          </cell>
        </row>
        <row r="15">
          <cell r="W15">
            <v>40</v>
          </cell>
          <cell r="X15" t="str">
            <v>104BPE0490</v>
          </cell>
        </row>
        <row r="16">
          <cell r="V16">
            <v>20</v>
          </cell>
          <cell r="X16" t="str">
            <v>104BPE0490</v>
          </cell>
        </row>
        <row r="17">
          <cell r="W17">
            <v>30</v>
          </cell>
          <cell r="X17" t="str">
            <v>104BPE0490</v>
          </cell>
        </row>
        <row r="18">
          <cell r="W18">
            <v>20</v>
          </cell>
          <cell r="X18" t="str">
            <v>104BPE0490</v>
          </cell>
        </row>
        <row r="19">
          <cell r="V19">
            <v>30</v>
          </cell>
          <cell r="X19" t="str">
            <v>104BPE0490</v>
          </cell>
        </row>
        <row r="20">
          <cell r="V20">
            <v>48</v>
          </cell>
          <cell r="X20" t="str">
            <v>104BPE0490</v>
          </cell>
        </row>
      </sheetData>
      <sheetData sheetId="36">
        <row r="13">
          <cell r="V13">
            <v>40</v>
          </cell>
          <cell r="X13" t="str">
            <v>104BPE0490</v>
          </cell>
        </row>
        <row r="14">
          <cell r="V14">
            <v>40</v>
          </cell>
          <cell r="X14" t="str">
            <v>104BPE0490</v>
          </cell>
        </row>
        <row r="15">
          <cell r="V15">
            <v>55</v>
          </cell>
          <cell r="X15" t="str">
            <v>104BPE0490</v>
          </cell>
        </row>
        <row r="16">
          <cell r="V16">
            <v>75</v>
          </cell>
          <cell r="X16" t="str">
            <v>104BPE0490</v>
          </cell>
        </row>
        <row r="17">
          <cell r="W17">
            <v>40</v>
          </cell>
          <cell r="X17" t="str">
            <v>104BPE0490</v>
          </cell>
        </row>
        <row r="18">
          <cell r="W18">
            <v>40</v>
          </cell>
          <cell r="X18" t="str">
            <v>104BPE0490</v>
          </cell>
        </row>
        <row r="19">
          <cell r="V19">
            <v>59</v>
          </cell>
          <cell r="X19" t="str">
            <v>104BPE0490</v>
          </cell>
        </row>
        <row r="20">
          <cell r="V20">
            <v>59</v>
          </cell>
          <cell r="X20" t="str">
            <v>104BPE0490</v>
          </cell>
        </row>
        <row r="21">
          <cell r="V21">
            <v>25</v>
          </cell>
          <cell r="X21" t="str">
            <v>104BPE0490</v>
          </cell>
        </row>
      </sheetData>
      <sheetData sheetId="37">
        <row r="16">
          <cell r="W16">
            <v>77</v>
          </cell>
          <cell r="X16" t="str">
            <v>104BPE0450</v>
          </cell>
        </row>
        <row r="17">
          <cell r="W17">
            <v>77</v>
          </cell>
          <cell r="X17" t="str">
            <v>104BPE0450</v>
          </cell>
        </row>
        <row r="18">
          <cell r="W18">
            <v>77</v>
          </cell>
          <cell r="X18" t="str">
            <v>104BPE0450</v>
          </cell>
        </row>
        <row r="19">
          <cell r="W19">
            <v>5</v>
          </cell>
          <cell r="X19" t="str">
            <v>104BPE0450</v>
          </cell>
        </row>
        <row r="20">
          <cell r="W20">
            <v>5</v>
          </cell>
          <cell r="X20" t="str">
            <v>104BPE0450</v>
          </cell>
        </row>
        <row r="21">
          <cell r="W21">
            <v>5</v>
          </cell>
          <cell r="X21" t="str">
            <v>104BPE0450</v>
          </cell>
        </row>
        <row r="22">
          <cell r="W22">
            <v>24</v>
          </cell>
          <cell r="X22" t="str">
            <v>104BPE0450</v>
          </cell>
        </row>
        <row r="23">
          <cell r="W23">
            <v>24</v>
          </cell>
          <cell r="X23" t="str">
            <v>104BPE0450</v>
          </cell>
        </row>
        <row r="24">
          <cell r="W24">
            <v>24</v>
          </cell>
          <cell r="X24" t="str">
            <v>104BPE0450</v>
          </cell>
        </row>
        <row r="25">
          <cell r="W25">
            <v>47</v>
          </cell>
          <cell r="X25" t="str">
            <v>104BPE0450</v>
          </cell>
        </row>
        <row r="26">
          <cell r="W26">
            <v>47</v>
          </cell>
          <cell r="X26" t="str">
            <v>104BPE0450</v>
          </cell>
        </row>
        <row r="27">
          <cell r="W27">
            <v>47</v>
          </cell>
          <cell r="X27" t="str">
            <v>104BPE0450</v>
          </cell>
        </row>
        <row r="28">
          <cell r="W28">
            <v>19</v>
          </cell>
          <cell r="X28" t="str">
            <v>104BPE0450</v>
          </cell>
        </row>
        <row r="29">
          <cell r="W29">
            <v>19</v>
          </cell>
          <cell r="X29" t="str">
            <v>104BPE0450</v>
          </cell>
        </row>
        <row r="30">
          <cell r="W30">
            <v>19</v>
          </cell>
          <cell r="X30" t="str">
            <v>104BPE0450</v>
          </cell>
        </row>
        <row r="31">
          <cell r="W31">
            <v>9</v>
          </cell>
          <cell r="X31" t="str">
            <v>104BPE0450</v>
          </cell>
        </row>
        <row r="32">
          <cell r="W32">
            <v>9</v>
          </cell>
          <cell r="X32" t="str">
            <v>104BPE0450</v>
          </cell>
        </row>
        <row r="33">
          <cell r="W33">
            <v>9</v>
          </cell>
          <cell r="X33" t="str">
            <v>104BPE0450</v>
          </cell>
        </row>
        <row r="34">
          <cell r="W34">
            <v>19</v>
          </cell>
          <cell r="X34" t="str">
            <v>104BPE0450</v>
          </cell>
        </row>
        <row r="35">
          <cell r="W35">
            <v>19</v>
          </cell>
          <cell r="X35" t="str">
            <v>104BPE0450</v>
          </cell>
        </row>
        <row r="36">
          <cell r="W36">
            <v>19</v>
          </cell>
          <cell r="X36" t="str">
            <v>104BPE0450</v>
          </cell>
        </row>
        <row r="37">
          <cell r="W37">
            <v>44</v>
          </cell>
          <cell r="X37" t="str">
            <v>104BPE0450</v>
          </cell>
        </row>
        <row r="38">
          <cell r="W38">
            <v>44</v>
          </cell>
          <cell r="X38" t="str">
            <v>104BPE0450</v>
          </cell>
        </row>
        <row r="39">
          <cell r="W39">
            <v>44</v>
          </cell>
          <cell r="X39" t="str">
            <v>104BPE0450</v>
          </cell>
        </row>
        <row r="40">
          <cell r="W40">
            <v>28</v>
          </cell>
          <cell r="X40" t="str">
            <v>104BPE0450</v>
          </cell>
        </row>
        <row r="41">
          <cell r="W41">
            <v>28</v>
          </cell>
          <cell r="X41" t="str">
            <v>104BPE0450</v>
          </cell>
        </row>
        <row r="42">
          <cell r="W42">
            <v>28</v>
          </cell>
          <cell r="X42" t="str">
            <v>104BPE0450</v>
          </cell>
        </row>
        <row r="43">
          <cell r="W43">
            <v>18</v>
          </cell>
          <cell r="X43" t="str">
            <v>104BPE0450</v>
          </cell>
        </row>
        <row r="44">
          <cell r="W44">
            <v>18</v>
          </cell>
          <cell r="X44" t="str">
            <v>104BPE0450</v>
          </cell>
        </row>
        <row r="45">
          <cell r="W45">
            <v>18</v>
          </cell>
          <cell r="X45" t="str">
            <v>104BPE0450</v>
          </cell>
        </row>
        <row r="46">
          <cell r="W46">
            <v>21</v>
          </cell>
          <cell r="X46" t="str">
            <v>104BPE0450</v>
          </cell>
        </row>
        <row r="47">
          <cell r="W47">
            <v>21</v>
          </cell>
          <cell r="X47" t="str">
            <v>104BPE0450</v>
          </cell>
        </row>
        <row r="48">
          <cell r="W48">
            <v>21</v>
          </cell>
          <cell r="X48" t="str">
            <v>104BPE0450</v>
          </cell>
        </row>
        <row r="49">
          <cell r="W49">
            <v>29</v>
          </cell>
          <cell r="X49" t="str">
            <v>104BPE0450</v>
          </cell>
        </row>
        <row r="50">
          <cell r="W50">
            <v>29</v>
          </cell>
          <cell r="X50" t="str">
            <v>104BPE0450</v>
          </cell>
        </row>
        <row r="51">
          <cell r="W51">
            <v>29</v>
          </cell>
          <cell r="X51" t="str">
            <v>104BPE0450</v>
          </cell>
        </row>
        <row r="52">
          <cell r="W52">
            <v>23</v>
          </cell>
          <cell r="X52" t="str">
            <v>104BPE0450</v>
          </cell>
        </row>
        <row r="53">
          <cell r="W53">
            <v>23</v>
          </cell>
          <cell r="X53" t="str">
            <v>104BPE0450</v>
          </cell>
        </row>
        <row r="54">
          <cell r="W54">
            <v>23</v>
          </cell>
          <cell r="X54" t="str">
            <v>104BPE0450</v>
          </cell>
        </row>
        <row r="55">
          <cell r="W55">
            <v>50</v>
          </cell>
          <cell r="X55" t="str">
            <v>104BPE0450</v>
          </cell>
        </row>
        <row r="56">
          <cell r="W56">
            <v>50</v>
          </cell>
          <cell r="X56" t="str">
            <v>104BPE0450</v>
          </cell>
        </row>
        <row r="57">
          <cell r="W57">
            <v>50</v>
          </cell>
          <cell r="X57" t="str">
            <v>104BPE0450</v>
          </cell>
        </row>
        <row r="58">
          <cell r="W58">
            <v>25</v>
          </cell>
          <cell r="X58" t="str">
            <v>104BPE0450</v>
          </cell>
        </row>
        <row r="59">
          <cell r="W59">
            <v>25</v>
          </cell>
          <cell r="X59" t="str">
            <v>104BPE0450</v>
          </cell>
        </row>
        <row r="60">
          <cell r="W60">
            <v>25</v>
          </cell>
          <cell r="X60" t="str">
            <v>104BPE0450</v>
          </cell>
        </row>
        <row r="61">
          <cell r="W61">
            <v>1</v>
          </cell>
          <cell r="X61" t="str">
            <v>104BPE0450</v>
          </cell>
        </row>
        <row r="62">
          <cell r="W62">
            <v>1</v>
          </cell>
          <cell r="X62" t="str">
            <v>104BPE0450</v>
          </cell>
        </row>
        <row r="63">
          <cell r="W63">
            <v>1</v>
          </cell>
          <cell r="X63" t="str">
            <v>104BPE0450</v>
          </cell>
        </row>
        <row r="64">
          <cell r="W64">
            <v>21</v>
          </cell>
          <cell r="X64" t="str">
            <v>104BPE0450</v>
          </cell>
        </row>
        <row r="65">
          <cell r="W65">
            <v>21</v>
          </cell>
          <cell r="X65" t="str">
            <v>104BPE0450</v>
          </cell>
        </row>
        <row r="66">
          <cell r="W66">
            <v>21</v>
          </cell>
          <cell r="X66" t="str">
            <v>104BPE0450</v>
          </cell>
        </row>
        <row r="67">
          <cell r="W67">
            <v>49</v>
          </cell>
          <cell r="X67" t="str">
            <v>104BPE0450</v>
          </cell>
        </row>
        <row r="68">
          <cell r="W68">
            <v>49</v>
          </cell>
          <cell r="X68" t="str">
            <v>104BPE0450</v>
          </cell>
        </row>
        <row r="69">
          <cell r="W69">
            <v>49</v>
          </cell>
          <cell r="X69" t="str">
            <v>104BPE0450</v>
          </cell>
        </row>
        <row r="70">
          <cell r="W70">
            <v>20</v>
          </cell>
          <cell r="X70" t="str">
            <v>104BPE0450</v>
          </cell>
        </row>
        <row r="71">
          <cell r="W71">
            <v>20</v>
          </cell>
          <cell r="X71" t="str">
            <v>104BPE0450</v>
          </cell>
        </row>
        <row r="72">
          <cell r="W72">
            <v>20</v>
          </cell>
          <cell r="X72" t="str">
            <v>104BPE0450</v>
          </cell>
        </row>
        <row r="73">
          <cell r="W73">
            <v>15</v>
          </cell>
          <cell r="X73" t="str">
            <v>104BPE0450</v>
          </cell>
        </row>
        <row r="74">
          <cell r="W74">
            <v>15</v>
          </cell>
          <cell r="X74" t="str">
            <v>104BPE0450</v>
          </cell>
        </row>
        <row r="75">
          <cell r="W75">
            <v>15</v>
          </cell>
          <cell r="X75" t="str">
            <v>104BPE0450</v>
          </cell>
        </row>
        <row r="76">
          <cell r="W76">
            <v>26</v>
          </cell>
          <cell r="X76" t="str">
            <v>104BPE0450</v>
          </cell>
        </row>
        <row r="77">
          <cell r="W77">
            <v>26</v>
          </cell>
          <cell r="X77" t="str">
            <v>104BPE0450</v>
          </cell>
        </row>
        <row r="78">
          <cell r="W78">
            <v>26</v>
          </cell>
          <cell r="X78" t="str">
            <v>104BPE0450</v>
          </cell>
        </row>
        <row r="79">
          <cell r="W79">
            <v>5</v>
          </cell>
          <cell r="X79" t="str">
            <v>104BPE0450</v>
          </cell>
        </row>
        <row r="80">
          <cell r="W80">
            <v>5</v>
          </cell>
          <cell r="X80" t="str">
            <v>104BPE0450</v>
          </cell>
        </row>
        <row r="81">
          <cell r="W81">
            <v>5</v>
          </cell>
          <cell r="X81" t="str">
            <v>104BPE0450</v>
          </cell>
        </row>
        <row r="82">
          <cell r="W82">
            <v>19</v>
          </cell>
          <cell r="X82" t="str">
            <v>104BPE0450</v>
          </cell>
        </row>
        <row r="83">
          <cell r="W83">
            <v>19</v>
          </cell>
          <cell r="X83" t="str">
            <v>104BPE0450</v>
          </cell>
        </row>
        <row r="84">
          <cell r="W84">
            <v>19</v>
          </cell>
          <cell r="X84" t="str">
            <v>104BPE0450</v>
          </cell>
        </row>
        <row r="85">
          <cell r="W85">
            <v>2</v>
          </cell>
          <cell r="X85" t="str">
            <v>104BPE0450</v>
          </cell>
        </row>
        <row r="86">
          <cell r="W86">
            <v>2</v>
          </cell>
          <cell r="X86" t="str">
            <v>104BPE0450</v>
          </cell>
        </row>
        <row r="87">
          <cell r="W87">
            <v>2</v>
          </cell>
          <cell r="X87" t="str">
            <v>104BPE0450</v>
          </cell>
        </row>
        <row r="88">
          <cell r="W88">
            <v>19</v>
          </cell>
          <cell r="X88" t="str">
            <v>104BPE0450</v>
          </cell>
        </row>
        <row r="89">
          <cell r="W89">
            <v>19</v>
          </cell>
          <cell r="X89" t="str">
            <v>104BPE0450</v>
          </cell>
        </row>
        <row r="90">
          <cell r="W90">
            <v>19</v>
          </cell>
          <cell r="X90" t="str">
            <v>104BPE0450</v>
          </cell>
        </row>
        <row r="91">
          <cell r="W91">
            <v>20</v>
          </cell>
          <cell r="X91" t="str">
            <v>104BPE0450</v>
          </cell>
        </row>
        <row r="92">
          <cell r="W92">
            <v>20</v>
          </cell>
          <cell r="X92" t="str">
            <v>104BPE0450</v>
          </cell>
        </row>
        <row r="93">
          <cell r="W93">
            <v>20</v>
          </cell>
          <cell r="X93" t="str">
            <v>104BPE0450</v>
          </cell>
        </row>
        <row r="94">
          <cell r="W94">
            <v>37</v>
          </cell>
          <cell r="X94" t="str">
            <v>104BPE0450</v>
          </cell>
        </row>
        <row r="95">
          <cell r="W95">
            <v>37</v>
          </cell>
          <cell r="X95" t="str">
            <v>104BPE0450</v>
          </cell>
        </row>
        <row r="96">
          <cell r="W96">
            <v>37</v>
          </cell>
          <cell r="X96" t="str">
            <v>104BPE0450</v>
          </cell>
        </row>
        <row r="97">
          <cell r="W97">
            <v>75</v>
          </cell>
          <cell r="X97" t="str">
            <v>104BPE0450</v>
          </cell>
        </row>
        <row r="98">
          <cell r="W98">
            <v>75</v>
          </cell>
          <cell r="X98" t="str">
            <v>104BPE0450</v>
          </cell>
        </row>
        <row r="99">
          <cell r="W99">
            <v>75</v>
          </cell>
          <cell r="X99" t="str">
            <v>104BPE0450</v>
          </cell>
        </row>
        <row r="100">
          <cell r="W100">
            <v>35</v>
          </cell>
          <cell r="X100" t="str">
            <v>104BPE0450</v>
          </cell>
        </row>
        <row r="101">
          <cell r="W101">
            <v>35</v>
          </cell>
          <cell r="X101" t="str">
            <v>104BPE0450</v>
          </cell>
        </row>
        <row r="102">
          <cell r="W102">
            <v>35</v>
          </cell>
          <cell r="X102" t="str">
            <v>104BPE0450</v>
          </cell>
        </row>
        <row r="103">
          <cell r="W103">
            <v>104</v>
          </cell>
          <cell r="X103" t="str">
            <v>104BPE0450</v>
          </cell>
        </row>
        <row r="104">
          <cell r="W104">
            <v>104</v>
          </cell>
          <cell r="X104" t="str">
            <v>104BPE0450</v>
          </cell>
        </row>
        <row r="105">
          <cell r="W105">
            <v>104</v>
          </cell>
          <cell r="X105" t="str">
            <v>104BPE0450</v>
          </cell>
        </row>
        <row r="106">
          <cell r="W106">
            <v>75</v>
          </cell>
          <cell r="X106" t="str">
            <v>104BPE0450</v>
          </cell>
        </row>
        <row r="107">
          <cell r="W107">
            <v>75</v>
          </cell>
          <cell r="X107" t="str">
            <v>104BPE0450</v>
          </cell>
        </row>
        <row r="108">
          <cell r="W108">
            <v>75</v>
          </cell>
          <cell r="X108" t="str">
            <v>104BPE0450</v>
          </cell>
        </row>
        <row r="109">
          <cell r="W109">
            <v>200</v>
          </cell>
          <cell r="X109" t="str">
            <v>104BPE0450</v>
          </cell>
        </row>
        <row r="110">
          <cell r="W110">
            <v>200</v>
          </cell>
          <cell r="X110" t="str">
            <v>104BPE0450</v>
          </cell>
        </row>
        <row r="111">
          <cell r="W111">
            <v>200</v>
          </cell>
          <cell r="X111" t="str">
            <v>104BPE0450</v>
          </cell>
        </row>
        <row r="112">
          <cell r="W112">
            <v>21</v>
          </cell>
          <cell r="X112" t="str">
            <v>104BPE0470</v>
          </cell>
        </row>
        <row r="113">
          <cell r="W113">
            <v>21</v>
          </cell>
          <cell r="X113" t="str">
            <v>104BPE0470</v>
          </cell>
        </row>
        <row r="114">
          <cell r="W114">
            <v>21</v>
          </cell>
          <cell r="X114" t="str">
            <v>104BPE0470</v>
          </cell>
        </row>
        <row r="115">
          <cell r="W115">
            <v>113</v>
          </cell>
          <cell r="X115" t="str">
            <v>104BPE0470</v>
          </cell>
        </row>
        <row r="116">
          <cell r="W116">
            <v>113</v>
          </cell>
          <cell r="X116" t="str">
            <v>104BPE0470</v>
          </cell>
        </row>
        <row r="117">
          <cell r="W117">
            <v>113</v>
          </cell>
          <cell r="X117" t="str">
            <v>104BPE0470</v>
          </cell>
        </row>
        <row r="118">
          <cell r="W118">
            <v>84</v>
          </cell>
          <cell r="X118" t="str">
            <v>104BPE0470</v>
          </cell>
        </row>
        <row r="119">
          <cell r="W119">
            <v>84</v>
          </cell>
          <cell r="X119" t="str">
            <v>104BPE0470</v>
          </cell>
        </row>
        <row r="120">
          <cell r="W120">
            <v>84</v>
          </cell>
          <cell r="X120" t="str">
            <v>104BPE0470</v>
          </cell>
        </row>
        <row r="121">
          <cell r="W121">
            <v>66</v>
          </cell>
          <cell r="X121" t="str">
            <v>104BPE0490</v>
          </cell>
        </row>
        <row r="122">
          <cell r="W122">
            <v>66</v>
          </cell>
          <cell r="X122" t="str">
            <v>104BPE0490</v>
          </cell>
        </row>
        <row r="123">
          <cell r="W123">
            <v>66</v>
          </cell>
          <cell r="X123" t="str">
            <v>104BPE0490</v>
          </cell>
        </row>
        <row r="124">
          <cell r="W124">
            <v>33</v>
          </cell>
          <cell r="X124" t="str">
            <v>104BPE0490</v>
          </cell>
        </row>
        <row r="125">
          <cell r="W125">
            <v>33</v>
          </cell>
          <cell r="X125" t="str">
            <v>104BPE0490</v>
          </cell>
        </row>
        <row r="126">
          <cell r="W126">
            <v>33</v>
          </cell>
          <cell r="X126" t="str">
            <v>104BPE0490</v>
          </cell>
        </row>
        <row r="127">
          <cell r="W127">
            <v>14</v>
          </cell>
          <cell r="X127" t="str">
            <v>104BPE0490</v>
          </cell>
        </row>
        <row r="128">
          <cell r="W128">
            <v>14</v>
          </cell>
          <cell r="X128" t="str">
            <v>104BPE0490</v>
          </cell>
        </row>
        <row r="129">
          <cell r="W129">
            <v>14</v>
          </cell>
          <cell r="X129" t="str">
            <v>104BPE0490</v>
          </cell>
        </row>
        <row r="130">
          <cell r="W130">
            <v>57</v>
          </cell>
          <cell r="X130" t="str">
            <v>104BPE0490</v>
          </cell>
        </row>
        <row r="131">
          <cell r="W131">
            <v>57</v>
          </cell>
          <cell r="X131" t="str">
            <v>104BPE0490</v>
          </cell>
        </row>
        <row r="132">
          <cell r="W132">
            <v>57</v>
          </cell>
          <cell r="X132" t="str">
            <v>104BPE0490</v>
          </cell>
        </row>
        <row r="133">
          <cell r="W133">
            <v>4</v>
          </cell>
          <cell r="X133" t="str">
            <v>104BPE0490</v>
          </cell>
        </row>
        <row r="134">
          <cell r="W134">
            <v>4</v>
          </cell>
          <cell r="X134" t="str">
            <v>104BPE0490</v>
          </cell>
        </row>
        <row r="135">
          <cell r="W135">
            <v>4</v>
          </cell>
          <cell r="X135" t="str">
            <v>104BPE0490</v>
          </cell>
        </row>
        <row r="136">
          <cell r="W136">
            <v>58</v>
          </cell>
          <cell r="X136" t="str">
            <v>104BPE0490</v>
          </cell>
        </row>
        <row r="137">
          <cell r="W137">
            <v>58</v>
          </cell>
          <cell r="X137" t="str">
            <v>104BPE0490</v>
          </cell>
        </row>
        <row r="138">
          <cell r="W138">
            <v>58</v>
          </cell>
          <cell r="X138" t="str">
            <v>104BPE0490</v>
          </cell>
        </row>
        <row r="139">
          <cell r="W139">
            <v>75</v>
          </cell>
          <cell r="X139" t="str">
            <v>104BPE0490</v>
          </cell>
        </row>
        <row r="140">
          <cell r="W140">
            <v>75</v>
          </cell>
          <cell r="X140" t="str">
            <v>104BPE0490</v>
          </cell>
        </row>
        <row r="141">
          <cell r="W141">
            <v>75</v>
          </cell>
          <cell r="X141" t="str">
            <v>104BPE0490</v>
          </cell>
        </row>
        <row r="142">
          <cell r="W142">
            <v>4</v>
          </cell>
          <cell r="X142" t="str">
            <v>104BPE0490</v>
          </cell>
        </row>
        <row r="143">
          <cell r="W143">
            <v>4</v>
          </cell>
          <cell r="X143" t="str">
            <v>104BPE0490</v>
          </cell>
        </row>
        <row r="144">
          <cell r="W144">
            <v>4</v>
          </cell>
          <cell r="X144" t="str">
            <v>104BPE0490</v>
          </cell>
        </row>
        <row r="145">
          <cell r="W145">
            <v>57</v>
          </cell>
          <cell r="X145" t="str">
            <v>104BPE0490</v>
          </cell>
        </row>
        <row r="146">
          <cell r="W146">
            <v>57</v>
          </cell>
          <cell r="X146" t="str">
            <v>104BPE0490</v>
          </cell>
        </row>
        <row r="147">
          <cell r="W147">
            <v>57</v>
          </cell>
          <cell r="X147" t="str">
            <v>104BPE0490</v>
          </cell>
        </row>
        <row r="148">
          <cell r="W148">
            <v>67</v>
          </cell>
          <cell r="X148" t="str">
            <v>104BPE0490</v>
          </cell>
        </row>
        <row r="149">
          <cell r="W149">
            <v>67</v>
          </cell>
          <cell r="X149" t="str">
            <v>104BPE0490</v>
          </cell>
        </row>
        <row r="150">
          <cell r="W150">
            <v>67</v>
          </cell>
          <cell r="X150" t="str">
            <v>104BPE0490</v>
          </cell>
        </row>
        <row r="151">
          <cell r="W151">
            <v>75</v>
          </cell>
          <cell r="X151" t="str">
            <v>104BPE0490</v>
          </cell>
        </row>
        <row r="152">
          <cell r="W152">
            <v>75</v>
          </cell>
          <cell r="X152" t="str">
            <v>104BPE0490</v>
          </cell>
        </row>
        <row r="153">
          <cell r="W153">
            <v>75</v>
          </cell>
          <cell r="X153" t="str">
            <v>104BPE0490</v>
          </cell>
        </row>
        <row r="154">
          <cell r="W154">
            <v>32</v>
          </cell>
          <cell r="X154" t="str">
            <v>104BPE0490</v>
          </cell>
        </row>
        <row r="155">
          <cell r="W155">
            <v>32</v>
          </cell>
          <cell r="X155" t="str">
            <v>104BPE0490</v>
          </cell>
        </row>
        <row r="156">
          <cell r="W156">
            <v>32</v>
          </cell>
          <cell r="X156" t="str">
            <v>104BPE0490</v>
          </cell>
        </row>
        <row r="157">
          <cell r="W157">
            <v>21</v>
          </cell>
          <cell r="X157" t="str">
            <v>104BPE0490</v>
          </cell>
        </row>
        <row r="158">
          <cell r="W158">
            <v>21</v>
          </cell>
          <cell r="X158" t="str">
            <v>104BPE0490</v>
          </cell>
        </row>
        <row r="159">
          <cell r="W159">
            <v>21</v>
          </cell>
          <cell r="X159" t="str">
            <v>104BPE0490</v>
          </cell>
        </row>
        <row r="160">
          <cell r="W160">
            <v>121</v>
          </cell>
          <cell r="X160" t="str">
            <v>104BPE0490</v>
          </cell>
        </row>
        <row r="161">
          <cell r="W161">
            <v>121</v>
          </cell>
          <cell r="X161" t="str">
            <v>104BPE0490</v>
          </cell>
        </row>
        <row r="162">
          <cell r="W162">
            <v>121</v>
          </cell>
          <cell r="X162" t="str">
            <v>104BPE0490</v>
          </cell>
        </row>
        <row r="163">
          <cell r="W163">
            <v>37</v>
          </cell>
          <cell r="X163" t="str">
            <v>104BPE0490</v>
          </cell>
        </row>
        <row r="164">
          <cell r="W164">
            <v>37</v>
          </cell>
          <cell r="X164" t="str">
            <v>104BPE0490</v>
          </cell>
        </row>
        <row r="165">
          <cell r="W165">
            <v>37</v>
          </cell>
          <cell r="X165" t="str">
            <v>104BPE0490</v>
          </cell>
        </row>
        <row r="166">
          <cell r="W166">
            <v>13</v>
          </cell>
          <cell r="X166" t="str">
            <v>104BPE0490</v>
          </cell>
        </row>
        <row r="167">
          <cell r="W167">
            <v>13</v>
          </cell>
          <cell r="X167" t="str">
            <v>104BPE0490</v>
          </cell>
        </row>
        <row r="168">
          <cell r="W168">
            <v>13</v>
          </cell>
          <cell r="X168" t="str">
            <v>104BPE0490</v>
          </cell>
        </row>
        <row r="169">
          <cell r="W169">
            <v>28</v>
          </cell>
          <cell r="X169" t="str">
            <v>104BPE0490</v>
          </cell>
        </row>
        <row r="170">
          <cell r="W170">
            <v>28</v>
          </cell>
          <cell r="X170" t="str">
            <v>104BPE0490</v>
          </cell>
        </row>
        <row r="171">
          <cell r="W171">
            <v>28</v>
          </cell>
          <cell r="X171" t="str">
            <v>104BPE0490</v>
          </cell>
        </row>
        <row r="172">
          <cell r="W172">
            <v>5</v>
          </cell>
          <cell r="X172" t="str">
            <v>104BPE0490</v>
          </cell>
        </row>
        <row r="173">
          <cell r="W173">
            <v>5</v>
          </cell>
          <cell r="X173" t="str">
            <v>104BPE0490</v>
          </cell>
        </row>
        <row r="174">
          <cell r="W174">
            <v>5</v>
          </cell>
          <cell r="X174" t="str">
            <v>104BPE0490</v>
          </cell>
        </row>
        <row r="175">
          <cell r="W175">
            <v>23</v>
          </cell>
          <cell r="X175" t="str">
            <v>104BPE0490</v>
          </cell>
        </row>
        <row r="176">
          <cell r="W176">
            <v>23</v>
          </cell>
          <cell r="X176" t="str">
            <v>104BPE0490</v>
          </cell>
        </row>
        <row r="177">
          <cell r="W177">
            <v>23</v>
          </cell>
          <cell r="X177" t="str">
            <v>104BPE0490</v>
          </cell>
        </row>
        <row r="178">
          <cell r="W178">
            <v>57</v>
          </cell>
          <cell r="X178" t="str">
            <v>104BPE0490</v>
          </cell>
        </row>
        <row r="179">
          <cell r="W179">
            <v>57</v>
          </cell>
          <cell r="X179" t="str">
            <v>104BPE0490</v>
          </cell>
        </row>
        <row r="180">
          <cell r="W180">
            <v>57</v>
          </cell>
          <cell r="X180" t="str">
            <v>104BPE0490</v>
          </cell>
        </row>
        <row r="181">
          <cell r="W181">
            <v>46</v>
          </cell>
          <cell r="X181" t="str">
            <v>104BPE0490</v>
          </cell>
        </row>
        <row r="182">
          <cell r="W182">
            <v>46</v>
          </cell>
          <cell r="X182" t="str">
            <v>104BPE0490</v>
          </cell>
        </row>
        <row r="183">
          <cell r="W183">
            <v>46</v>
          </cell>
          <cell r="X183" t="str">
            <v>104BPE0490</v>
          </cell>
        </row>
        <row r="184">
          <cell r="W184">
            <v>11</v>
          </cell>
          <cell r="X184" t="str">
            <v>104BPE0490</v>
          </cell>
        </row>
        <row r="185">
          <cell r="W185">
            <v>11</v>
          </cell>
          <cell r="X185" t="str">
            <v>104BPE0490</v>
          </cell>
        </row>
        <row r="186">
          <cell r="W186">
            <v>11</v>
          </cell>
          <cell r="X186" t="str">
            <v>104BPE0490</v>
          </cell>
        </row>
        <row r="187">
          <cell r="W187">
            <v>26</v>
          </cell>
          <cell r="X187" t="str">
            <v>104BPE0490</v>
          </cell>
        </row>
        <row r="188">
          <cell r="W188">
            <v>26</v>
          </cell>
          <cell r="X188" t="str">
            <v>104BPE0490</v>
          </cell>
        </row>
        <row r="189">
          <cell r="W189">
            <v>26</v>
          </cell>
          <cell r="X189" t="str">
            <v>104BPE0490</v>
          </cell>
        </row>
        <row r="190">
          <cell r="W190">
            <v>80</v>
          </cell>
          <cell r="X190" t="str">
            <v>104BPE0490</v>
          </cell>
        </row>
        <row r="191">
          <cell r="W191">
            <v>80</v>
          </cell>
          <cell r="X191" t="str">
            <v>104BPE0490</v>
          </cell>
        </row>
        <row r="192">
          <cell r="W192">
            <v>80</v>
          </cell>
          <cell r="X192" t="str">
            <v>104BPE0490</v>
          </cell>
        </row>
        <row r="193">
          <cell r="W193">
            <v>20</v>
          </cell>
          <cell r="X193" t="str">
            <v>104BPE0490</v>
          </cell>
        </row>
        <row r="194">
          <cell r="W194">
            <v>20</v>
          </cell>
          <cell r="X194" t="str">
            <v>104BPE0490</v>
          </cell>
        </row>
        <row r="195">
          <cell r="W195">
            <v>20</v>
          </cell>
          <cell r="X195" t="str">
            <v>104BPE0490</v>
          </cell>
        </row>
        <row r="196">
          <cell r="W196">
            <v>6</v>
          </cell>
          <cell r="X196" t="str">
            <v>104BPE0490</v>
          </cell>
        </row>
        <row r="197">
          <cell r="W197">
            <v>6</v>
          </cell>
          <cell r="X197" t="str">
            <v>104BPE0490</v>
          </cell>
        </row>
        <row r="198">
          <cell r="W198">
            <v>6</v>
          </cell>
          <cell r="X198" t="str">
            <v>104BPE0490</v>
          </cell>
        </row>
        <row r="199">
          <cell r="W199">
            <v>76</v>
          </cell>
          <cell r="X199" t="str">
            <v>104BPE0490</v>
          </cell>
        </row>
        <row r="200">
          <cell r="W200">
            <v>76</v>
          </cell>
          <cell r="X200" t="str">
            <v>104BPE0490</v>
          </cell>
        </row>
        <row r="201">
          <cell r="W201">
            <v>76</v>
          </cell>
          <cell r="X201" t="str">
            <v>104BPE0490</v>
          </cell>
        </row>
        <row r="202">
          <cell r="W202">
            <v>33</v>
          </cell>
          <cell r="X202" t="str">
            <v>104BPE0490</v>
          </cell>
        </row>
        <row r="203">
          <cell r="W203">
            <v>33</v>
          </cell>
          <cell r="X203" t="str">
            <v>104BPE0490</v>
          </cell>
        </row>
        <row r="204">
          <cell r="W204">
            <v>33</v>
          </cell>
          <cell r="X204" t="str">
            <v>104BPE0490</v>
          </cell>
        </row>
        <row r="205">
          <cell r="W205">
            <v>46</v>
          </cell>
          <cell r="X205" t="str">
            <v>104BPE0490</v>
          </cell>
        </row>
        <row r="206">
          <cell r="W206">
            <v>46</v>
          </cell>
          <cell r="X206" t="str">
            <v>104BPE0490</v>
          </cell>
        </row>
        <row r="207">
          <cell r="W207">
            <v>46</v>
          </cell>
          <cell r="X207" t="str">
            <v>104BPE0490</v>
          </cell>
        </row>
        <row r="208">
          <cell r="W208">
            <v>53</v>
          </cell>
          <cell r="X208" t="str">
            <v>104BPE0490</v>
          </cell>
        </row>
        <row r="209">
          <cell r="W209">
            <v>53</v>
          </cell>
          <cell r="X209" t="str">
            <v>104BPE0490</v>
          </cell>
        </row>
        <row r="210">
          <cell r="W210">
            <v>53</v>
          </cell>
          <cell r="X210" t="str">
            <v>104BPE0490</v>
          </cell>
        </row>
        <row r="211">
          <cell r="W211">
            <v>83</v>
          </cell>
          <cell r="X211" t="str">
            <v>104BPE0490</v>
          </cell>
        </row>
        <row r="212">
          <cell r="W212">
            <v>83</v>
          </cell>
          <cell r="X212" t="str">
            <v>104BPE0490</v>
          </cell>
        </row>
        <row r="213">
          <cell r="W213">
            <v>83</v>
          </cell>
          <cell r="X213" t="str">
            <v>104BPE0490</v>
          </cell>
        </row>
        <row r="214">
          <cell r="W214">
            <v>16</v>
          </cell>
          <cell r="X214" t="str">
            <v>104BPE0490</v>
          </cell>
        </row>
        <row r="215">
          <cell r="W215">
            <v>16</v>
          </cell>
          <cell r="X215" t="str">
            <v>104BPE0490</v>
          </cell>
        </row>
        <row r="216">
          <cell r="W216">
            <v>16</v>
          </cell>
          <cell r="X216" t="str">
            <v>104BPE0490</v>
          </cell>
        </row>
        <row r="217">
          <cell r="W217">
            <v>123</v>
          </cell>
          <cell r="X217" t="str">
            <v>104BPE0490</v>
          </cell>
        </row>
        <row r="218">
          <cell r="W218">
            <v>123</v>
          </cell>
          <cell r="X218" t="str">
            <v>104BPE0490</v>
          </cell>
        </row>
        <row r="219">
          <cell r="W219">
            <v>123</v>
          </cell>
          <cell r="X219" t="str">
            <v>104BPE0490</v>
          </cell>
        </row>
        <row r="220">
          <cell r="W220">
            <v>75</v>
          </cell>
          <cell r="X220" t="str">
            <v>104BPE0490</v>
          </cell>
        </row>
        <row r="221">
          <cell r="W221">
            <v>75</v>
          </cell>
          <cell r="X221" t="str">
            <v>104BPE0490</v>
          </cell>
        </row>
        <row r="222">
          <cell r="W222">
            <v>75</v>
          </cell>
          <cell r="X222" t="str">
            <v>104BPE0490</v>
          </cell>
        </row>
        <row r="223">
          <cell r="W223">
            <v>54</v>
          </cell>
          <cell r="X223" t="str">
            <v>104BPE0490</v>
          </cell>
        </row>
        <row r="224">
          <cell r="W224">
            <v>54</v>
          </cell>
          <cell r="X224" t="str">
            <v>104BPE0490</v>
          </cell>
        </row>
        <row r="225">
          <cell r="W225">
            <v>54</v>
          </cell>
          <cell r="X225" t="str">
            <v>104BPE0490</v>
          </cell>
        </row>
        <row r="226">
          <cell r="W226">
            <v>28</v>
          </cell>
          <cell r="X226" t="str">
            <v>104BPE0510</v>
          </cell>
        </row>
        <row r="227">
          <cell r="W227">
            <v>28</v>
          </cell>
          <cell r="X227" t="str">
            <v>104BPE0510</v>
          </cell>
        </row>
        <row r="228">
          <cell r="W228">
            <v>28</v>
          </cell>
          <cell r="X228" t="str">
            <v>104BPE0510</v>
          </cell>
        </row>
        <row r="229">
          <cell r="W229">
            <v>44</v>
          </cell>
          <cell r="X229" t="str">
            <v>104BPE0510</v>
          </cell>
        </row>
        <row r="230">
          <cell r="W230">
            <v>44</v>
          </cell>
          <cell r="X230" t="str">
            <v>104BPE0510</v>
          </cell>
        </row>
        <row r="231">
          <cell r="W231">
            <v>44</v>
          </cell>
          <cell r="X231" t="str">
            <v>104BPE0510</v>
          </cell>
        </row>
        <row r="232">
          <cell r="W232">
            <v>8</v>
          </cell>
          <cell r="X232" t="str">
            <v>104BPE0510</v>
          </cell>
        </row>
        <row r="233">
          <cell r="W233">
            <v>8</v>
          </cell>
          <cell r="X233" t="str">
            <v>104BPE0510</v>
          </cell>
        </row>
        <row r="234">
          <cell r="W234">
            <v>8</v>
          </cell>
          <cell r="X234" t="str">
            <v>104BPE0510</v>
          </cell>
        </row>
        <row r="235">
          <cell r="W235">
            <v>41</v>
          </cell>
          <cell r="X235" t="str">
            <v>104BPE0510</v>
          </cell>
        </row>
        <row r="236">
          <cell r="W236">
            <v>41</v>
          </cell>
          <cell r="X236" t="str">
            <v>104BPE0510</v>
          </cell>
        </row>
        <row r="237">
          <cell r="W237">
            <v>41</v>
          </cell>
          <cell r="X237" t="str">
            <v>104BPE0510</v>
          </cell>
        </row>
        <row r="238">
          <cell r="W238">
            <v>8</v>
          </cell>
          <cell r="X238" t="str">
            <v>104BPE0510</v>
          </cell>
        </row>
        <row r="239">
          <cell r="W239">
            <v>8</v>
          </cell>
          <cell r="X239" t="str">
            <v>104BPE0510</v>
          </cell>
        </row>
        <row r="240">
          <cell r="W240">
            <v>8</v>
          </cell>
          <cell r="X240" t="str">
            <v>104BPE0510</v>
          </cell>
        </row>
        <row r="241">
          <cell r="W241">
            <v>49</v>
          </cell>
          <cell r="X241" t="str">
            <v>104BPE0510</v>
          </cell>
        </row>
        <row r="242">
          <cell r="W242">
            <v>49</v>
          </cell>
          <cell r="X242" t="str">
            <v>104BPE0510</v>
          </cell>
        </row>
        <row r="243">
          <cell r="W243">
            <v>49</v>
          </cell>
          <cell r="X243" t="str">
            <v>104BPE0510</v>
          </cell>
        </row>
        <row r="244">
          <cell r="W244">
            <v>26</v>
          </cell>
          <cell r="X244" t="str">
            <v>104BPE0510</v>
          </cell>
        </row>
        <row r="245">
          <cell r="W245">
            <v>26</v>
          </cell>
          <cell r="X245" t="str">
            <v>104BPE0510</v>
          </cell>
        </row>
        <row r="246">
          <cell r="W246">
            <v>26</v>
          </cell>
          <cell r="X246" t="str">
            <v>104BPE0510</v>
          </cell>
        </row>
        <row r="247">
          <cell r="W247">
            <v>58</v>
          </cell>
          <cell r="X247" t="str">
            <v>104BPE0510</v>
          </cell>
        </row>
        <row r="248">
          <cell r="W248">
            <v>58</v>
          </cell>
          <cell r="X248" t="str">
            <v>104BPE0510</v>
          </cell>
        </row>
        <row r="249">
          <cell r="W249">
            <v>58</v>
          </cell>
          <cell r="X249" t="str">
            <v>104BPE0510</v>
          </cell>
        </row>
        <row r="250">
          <cell r="W250">
            <v>15</v>
          </cell>
          <cell r="X250" t="str">
            <v>104BPE0510</v>
          </cell>
        </row>
        <row r="251">
          <cell r="W251">
            <v>15</v>
          </cell>
          <cell r="X251" t="str">
            <v>104BPE0510</v>
          </cell>
        </row>
        <row r="252">
          <cell r="W252">
            <v>15</v>
          </cell>
          <cell r="X252" t="str">
            <v>104BPE0510</v>
          </cell>
        </row>
        <row r="253">
          <cell r="W253">
            <v>25</v>
          </cell>
          <cell r="X253" t="str">
            <v>104BPE0510</v>
          </cell>
        </row>
        <row r="254">
          <cell r="W254">
            <v>25</v>
          </cell>
          <cell r="X254" t="str">
            <v>104BPE0510</v>
          </cell>
        </row>
        <row r="255">
          <cell r="W255">
            <v>25</v>
          </cell>
          <cell r="X255" t="str">
            <v>104BPE0510</v>
          </cell>
        </row>
        <row r="256">
          <cell r="W256">
            <v>27</v>
          </cell>
          <cell r="X256" t="str">
            <v>104BPE0510</v>
          </cell>
        </row>
        <row r="257">
          <cell r="W257">
            <v>27</v>
          </cell>
          <cell r="X257" t="str">
            <v>104BPE0510</v>
          </cell>
        </row>
        <row r="258">
          <cell r="W258">
            <v>27</v>
          </cell>
          <cell r="X258" t="str">
            <v>104BPE0510</v>
          </cell>
        </row>
        <row r="259">
          <cell r="W259">
            <v>20</v>
          </cell>
          <cell r="X259" t="str">
            <v>104BPE0510</v>
          </cell>
        </row>
        <row r="260">
          <cell r="W260">
            <v>20</v>
          </cell>
          <cell r="X260" t="str">
            <v>104BPE0510</v>
          </cell>
        </row>
        <row r="261">
          <cell r="W261">
            <v>20</v>
          </cell>
          <cell r="X261" t="str">
            <v>104BPE0510</v>
          </cell>
        </row>
        <row r="262">
          <cell r="W262">
            <v>72</v>
          </cell>
          <cell r="X262" t="str">
            <v>104BPE0510</v>
          </cell>
        </row>
        <row r="263">
          <cell r="W263">
            <v>72</v>
          </cell>
          <cell r="X263" t="str">
            <v>104BPE0510</v>
          </cell>
        </row>
        <row r="264">
          <cell r="W264">
            <v>72</v>
          </cell>
          <cell r="X264" t="str">
            <v>104BPE0510</v>
          </cell>
        </row>
        <row r="265">
          <cell r="W265">
            <v>75</v>
          </cell>
          <cell r="X265" t="str">
            <v>104BPE0510</v>
          </cell>
        </row>
        <row r="266">
          <cell r="W266">
            <v>75</v>
          </cell>
          <cell r="X266" t="str">
            <v>104BPE0510</v>
          </cell>
        </row>
        <row r="267">
          <cell r="W267">
            <v>75</v>
          </cell>
          <cell r="X267" t="str">
            <v>104BPE0510</v>
          </cell>
        </row>
        <row r="268">
          <cell r="W268">
            <v>5</v>
          </cell>
          <cell r="X268" t="str">
            <v>104BPE0510</v>
          </cell>
        </row>
        <row r="269">
          <cell r="W269">
            <v>5</v>
          </cell>
          <cell r="X269" t="str">
            <v>104BPE0510</v>
          </cell>
        </row>
        <row r="270">
          <cell r="W270">
            <v>5</v>
          </cell>
          <cell r="X270" t="str">
            <v>104BPE0510</v>
          </cell>
        </row>
        <row r="271">
          <cell r="W271">
            <v>66</v>
          </cell>
          <cell r="X271" t="str">
            <v>104BPE0510</v>
          </cell>
        </row>
        <row r="272">
          <cell r="W272">
            <v>66</v>
          </cell>
          <cell r="X272" t="str">
            <v>104BPE0510</v>
          </cell>
        </row>
        <row r="273">
          <cell r="W273">
            <v>66</v>
          </cell>
          <cell r="X273" t="str">
            <v>104BPE0510</v>
          </cell>
        </row>
        <row r="274">
          <cell r="W274">
            <v>30</v>
          </cell>
          <cell r="X274" t="str">
            <v>104BPE0510</v>
          </cell>
        </row>
        <row r="275">
          <cell r="W275">
            <v>30</v>
          </cell>
          <cell r="X275" t="str">
            <v>104BPE0510</v>
          </cell>
        </row>
        <row r="276">
          <cell r="W276">
            <v>30</v>
          </cell>
          <cell r="X276" t="str">
            <v>104BPE0510</v>
          </cell>
        </row>
        <row r="277">
          <cell r="W277">
            <v>75</v>
          </cell>
          <cell r="X277" t="str">
            <v>104BPE0510</v>
          </cell>
        </row>
        <row r="278">
          <cell r="W278">
            <v>75</v>
          </cell>
          <cell r="X278" t="str">
            <v>104BPE0510</v>
          </cell>
        </row>
        <row r="279">
          <cell r="W279">
            <v>75</v>
          </cell>
          <cell r="X279" t="str">
            <v>104BPE0510</v>
          </cell>
        </row>
        <row r="280">
          <cell r="W280">
            <v>20</v>
          </cell>
          <cell r="X280" t="str">
            <v>104BPE0510</v>
          </cell>
        </row>
        <row r="281">
          <cell r="W281">
            <v>20</v>
          </cell>
          <cell r="X281" t="str">
            <v>104BPE0510</v>
          </cell>
        </row>
        <row r="282">
          <cell r="W282">
            <v>20</v>
          </cell>
          <cell r="X282" t="str">
            <v>104BPE0510</v>
          </cell>
        </row>
        <row r="283">
          <cell r="W283">
            <v>26</v>
          </cell>
          <cell r="X283" t="str">
            <v>104BPE0510</v>
          </cell>
        </row>
        <row r="284">
          <cell r="W284">
            <v>26</v>
          </cell>
          <cell r="X284" t="str">
            <v>104BPE0510</v>
          </cell>
        </row>
        <row r="285">
          <cell r="W285">
            <v>26</v>
          </cell>
          <cell r="X285" t="str">
            <v>104BPE0510</v>
          </cell>
        </row>
        <row r="286">
          <cell r="W286">
            <v>73</v>
          </cell>
          <cell r="X286" t="str">
            <v>104BPE0510</v>
          </cell>
        </row>
        <row r="287">
          <cell r="W287">
            <v>73</v>
          </cell>
          <cell r="X287" t="str">
            <v>104BPE0510</v>
          </cell>
        </row>
        <row r="288">
          <cell r="W288">
            <v>73</v>
          </cell>
          <cell r="X288" t="str">
            <v>104BPE0510</v>
          </cell>
        </row>
        <row r="289">
          <cell r="W289">
            <v>16</v>
          </cell>
          <cell r="X289" t="str">
            <v>104BPE0510</v>
          </cell>
        </row>
        <row r="290">
          <cell r="W290">
            <v>16</v>
          </cell>
          <cell r="X290" t="str">
            <v>104BPE0510</v>
          </cell>
        </row>
        <row r="291">
          <cell r="W291">
            <v>16</v>
          </cell>
          <cell r="X291" t="str">
            <v>104BPE0510</v>
          </cell>
        </row>
        <row r="292">
          <cell r="W292">
            <v>33</v>
          </cell>
          <cell r="X292" t="str">
            <v>104BPE0510</v>
          </cell>
        </row>
        <row r="293">
          <cell r="W293">
            <v>33</v>
          </cell>
          <cell r="X293" t="str">
            <v>104BPE0510</v>
          </cell>
        </row>
        <row r="294">
          <cell r="W294">
            <v>33</v>
          </cell>
          <cell r="X294" t="str">
            <v>104BPE0510</v>
          </cell>
        </row>
        <row r="295">
          <cell r="W295">
            <v>37</v>
          </cell>
          <cell r="X295" t="str">
            <v>104BPE0510</v>
          </cell>
        </row>
        <row r="296">
          <cell r="W296">
            <v>37</v>
          </cell>
          <cell r="X296" t="str">
            <v>104BPE0510</v>
          </cell>
        </row>
        <row r="297">
          <cell r="W297">
            <v>37</v>
          </cell>
          <cell r="X297" t="str">
            <v>104BPE0510</v>
          </cell>
        </row>
        <row r="298">
          <cell r="W298">
            <v>26</v>
          </cell>
          <cell r="X298" t="str">
            <v>104BPE0510</v>
          </cell>
        </row>
        <row r="299">
          <cell r="W299">
            <v>26</v>
          </cell>
          <cell r="X299" t="str">
            <v>104BPE0510</v>
          </cell>
        </row>
        <row r="300">
          <cell r="W300">
            <v>26</v>
          </cell>
          <cell r="X300" t="str">
            <v>104BPE0510</v>
          </cell>
        </row>
        <row r="301">
          <cell r="W301">
            <v>62</v>
          </cell>
          <cell r="X301" t="str">
            <v>104BPE0510</v>
          </cell>
        </row>
        <row r="302">
          <cell r="W302">
            <v>62</v>
          </cell>
          <cell r="X302" t="str">
            <v>104BPE0510</v>
          </cell>
        </row>
        <row r="303">
          <cell r="W303">
            <v>62</v>
          </cell>
          <cell r="X303" t="str">
            <v>104BPE0510</v>
          </cell>
        </row>
        <row r="304">
          <cell r="W304">
            <v>14</v>
          </cell>
          <cell r="X304" t="str">
            <v>104BPE0510</v>
          </cell>
        </row>
        <row r="305">
          <cell r="W305">
            <v>14</v>
          </cell>
          <cell r="X305" t="str">
            <v>104BPE0510</v>
          </cell>
        </row>
        <row r="306">
          <cell r="W306">
            <v>14</v>
          </cell>
          <cell r="X306" t="str">
            <v>104BPE0510</v>
          </cell>
        </row>
        <row r="307">
          <cell r="W307">
            <v>8</v>
          </cell>
          <cell r="X307" t="str">
            <v>104BPE0520</v>
          </cell>
        </row>
        <row r="308">
          <cell r="W308">
            <v>8</v>
          </cell>
          <cell r="X308" t="str">
            <v>104BPE0520</v>
          </cell>
        </row>
        <row r="309">
          <cell r="W309">
            <v>8</v>
          </cell>
          <cell r="X309" t="str">
            <v>104BPE0520</v>
          </cell>
        </row>
        <row r="310">
          <cell r="W310">
            <v>4</v>
          </cell>
          <cell r="X310" t="str">
            <v>104BPE0520</v>
          </cell>
        </row>
        <row r="311">
          <cell r="W311">
            <v>4</v>
          </cell>
          <cell r="X311" t="str">
            <v>104BPE0520</v>
          </cell>
        </row>
        <row r="312">
          <cell r="W312">
            <v>4</v>
          </cell>
          <cell r="X312" t="str">
            <v>104BPE0520</v>
          </cell>
        </row>
        <row r="313">
          <cell r="W313">
            <v>4</v>
          </cell>
          <cell r="X313" t="str">
            <v>104BPE0520</v>
          </cell>
        </row>
        <row r="314">
          <cell r="W314">
            <v>4</v>
          </cell>
          <cell r="X314" t="str">
            <v>104BPE0520</v>
          </cell>
        </row>
        <row r="315">
          <cell r="W315">
            <v>4</v>
          </cell>
          <cell r="X315" t="str">
            <v>104BPE0520</v>
          </cell>
        </row>
        <row r="316">
          <cell r="W316">
            <v>24</v>
          </cell>
          <cell r="X316" t="str">
            <v>104BPE0520</v>
          </cell>
        </row>
        <row r="317">
          <cell r="W317">
            <v>24</v>
          </cell>
          <cell r="X317" t="str">
            <v>104BPE0520</v>
          </cell>
        </row>
        <row r="318">
          <cell r="W318">
            <v>24</v>
          </cell>
          <cell r="X318" t="str">
            <v>104BPE0520</v>
          </cell>
        </row>
        <row r="319">
          <cell r="W319">
            <v>31</v>
          </cell>
          <cell r="X319" t="str">
            <v>104BPE0520</v>
          </cell>
        </row>
        <row r="320">
          <cell r="W320">
            <v>31</v>
          </cell>
          <cell r="X320" t="str">
            <v>104BPE0520</v>
          </cell>
        </row>
        <row r="321">
          <cell r="W321">
            <v>31</v>
          </cell>
          <cell r="X321" t="str">
            <v>104BPE0520</v>
          </cell>
        </row>
        <row r="322">
          <cell r="W322">
            <v>96</v>
          </cell>
          <cell r="X322" t="str">
            <v>104BPE0520</v>
          </cell>
        </row>
        <row r="323">
          <cell r="W323">
            <v>96</v>
          </cell>
          <cell r="X323" t="str">
            <v>104BPE0520</v>
          </cell>
        </row>
        <row r="324">
          <cell r="W324">
            <v>96</v>
          </cell>
          <cell r="X324" t="str">
            <v>104BPE0520</v>
          </cell>
        </row>
        <row r="325">
          <cell r="W325">
            <v>20</v>
          </cell>
          <cell r="X325" t="str">
            <v>104BPE0520</v>
          </cell>
        </row>
        <row r="326">
          <cell r="W326">
            <v>20</v>
          </cell>
          <cell r="X326" t="str">
            <v>104BPE0520</v>
          </cell>
        </row>
        <row r="327">
          <cell r="W327">
            <v>20</v>
          </cell>
          <cell r="X327" t="str">
            <v>104BPE0520</v>
          </cell>
        </row>
        <row r="328">
          <cell r="W328">
            <v>17</v>
          </cell>
          <cell r="X328" t="str">
            <v>104BPE0520</v>
          </cell>
        </row>
        <row r="329">
          <cell r="W329">
            <v>17</v>
          </cell>
          <cell r="X329" t="str">
            <v>104BPE0520</v>
          </cell>
        </row>
        <row r="330">
          <cell r="W330">
            <v>17</v>
          </cell>
          <cell r="X330" t="str">
            <v>104BPE0520</v>
          </cell>
        </row>
        <row r="331">
          <cell r="W331">
            <v>38</v>
          </cell>
          <cell r="X331" t="str">
            <v>104BPE0520</v>
          </cell>
        </row>
        <row r="332">
          <cell r="W332">
            <v>38</v>
          </cell>
          <cell r="X332" t="str">
            <v>104BPE0520</v>
          </cell>
        </row>
        <row r="333">
          <cell r="W333">
            <v>38</v>
          </cell>
          <cell r="X333" t="str">
            <v>104BPE0520</v>
          </cell>
        </row>
        <row r="334">
          <cell r="W334">
            <v>17</v>
          </cell>
          <cell r="X334" t="str">
            <v>104BPE0520</v>
          </cell>
        </row>
        <row r="335">
          <cell r="W335">
            <v>17</v>
          </cell>
          <cell r="X335" t="str">
            <v>104BPE0520</v>
          </cell>
        </row>
        <row r="336">
          <cell r="W336">
            <v>17</v>
          </cell>
          <cell r="X336" t="str">
            <v>104BPE0520</v>
          </cell>
        </row>
        <row r="337">
          <cell r="W337">
            <v>50</v>
          </cell>
          <cell r="X337" t="str">
            <v>104BPE0520</v>
          </cell>
        </row>
        <row r="338">
          <cell r="W338">
            <v>50</v>
          </cell>
          <cell r="X338" t="str">
            <v>104BPE0520</v>
          </cell>
        </row>
        <row r="339">
          <cell r="W339">
            <v>50</v>
          </cell>
          <cell r="X339" t="str">
            <v>104BPE0520</v>
          </cell>
        </row>
        <row r="340">
          <cell r="W340">
            <v>29</v>
          </cell>
          <cell r="X340" t="str">
            <v>104BPE0520</v>
          </cell>
        </row>
        <row r="341">
          <cell r="W341">
            <v>29</v>
          </cell>
          <cell r="X341" t="str">
            <v>104BPE0520</v>
          </cell>
        </row>
        <row r="342">
          <cell r="W342">
            <v>29</v>
          </cell>
          <cell r="X342" t="str">
            <v>104BPE0520</v>
          </cell>
        </row>
        <row r="343">
          <cell r="W343">
            <v>31</v>
          </cell>
          <cell r="X343" t="str">
            <v>104BPE0520</v>
          </cell>
        </row>
        <row r="344">
          <cell r="W344">
            <v>31</v>
          </cell>
          <cell r="X344" t="str">
            <v>104BPE0520</v>
          </cell>
        </row>
        <row r="345">
          <cell r="W345">
            <v>31</v>
          </cell>
          <cell r="X345" t="str">
            <v>104BPE0520</v>
          </cell>
        </row>
        <row r="346">
          <cell r="W346">
            <v>28</v>
          </cell>
          <cell r="X346" t="str">
            <v>104BPE0520</v>
          </cell>
        </row>
        <row r="347">
          <cell r="W347">
            <v>28</v>
          </cell>
          <cell r="X347" t="str">
            <v>104BPE0520</v>
          </cell>
        </row>
        <row r="348">
          <cell r="W348">
            <v>28</v>
          </cell>
          <cell r="X348" t="str">
            <v>104BPE0520</v>
          </cell>
        </row>
        <row r="349">
          <cell r="W349">
            <v>47</v>
          </cell>
          <cell r="X349" t="str">
            <v>104BPE0520</v>
          </cell>
        </row>
        <row r="350">
          <cell r="W350">
            <v>47</v>
          </cell>
          <cell r="X350" t="str">
            <v>104BPE0520</v>
          </cell>
        </row>
        <row r="351">
          <cell r="W351">
            <v>47</v>
          </cell>
          <cell r="X351" t="str">
            <v>104BPE0520</v>
          </cell>
        </row>
        <row r="352">
          <cell r="W352">
            <v>13</v>
          </cell>
          <cell r="X352" t="str">
            <v>104BPE0520</v>
          </cell>
        </row>
        <row r="353">
          <cell r="W353">
            <v>13</v>
          </cell>
          <cell r="X353" t="str">
            <v>104BPE0520</v>
          </cell>
        </row>
        <row r="354">
          <cell r="W354">
            <v>13</v>
          </cell>
          <cell r="X354" t="str">
            <v>104BPE0520</v>
          </cell>
        </row>
        <row r="355">
          <cell r="W355">
            <v>19</v>
          </cell>
          <cell r="X355" t="str">
            <v>104BPE0520</v>
          </cell>
        </row>
        <row r="356">
          <cell r="W356">
            <v>19</v>
          </cell>
          <cell r="X356" t="str">
            <v>104BPE0520</v>
          </cell>
        </row>
        <row r="357">
          <cell r="W357">
            <v>19</v>
          </cell>
          <cell r="X357" t="str">
            <v>104BPE0520</v>
          </cell>
        </row>
        <row r="358">
          <cell r="W358">
            <v>27</v>
          </cell>
          <cell r="X358" t="str">
            <v>104BPE0520</v>
          </cell>
        </row>
        <row r="359">
          <cell r="W359">
            <v>27</v>
          </cell>
          <cell r="X359" t="str">
            <v>104BPE0520</v>
          </cell>
        </row>
        <row r="360">
          <cell r="W360">
            <v>27</v>
          </cell>
          <cell r="X360" t="str">
            <v>104BPE0520</v>
          </cell>
        </row>
        <row r="361">
          <cell r="W361">
            <v>29</v>
          </cell>
          <cell r="X361" t="str">
            <v>104BPE0520</v>
          </cell>
        </row>
        <row r="362">
          <cell r="W362">
            <v>29</v>
          </cell>
          <cell r="X362" t="str">
            <v>104BPE0520</v>
          </cell>
        </row>
        <row r="363">
          <cell r="W363">
            <v>29</v>
          </cell>
          <cell r="X363" t="str">
            <v>104BPE0520</v>
          </cell>
        </row>
        <row r="364">
          <cell r="W364">
            <v>3</v>
          </cell>
          <cell r="X364" t="str">
            <v>104BPE0520</v>
          </cell>
        </row>
        <row r="365">
          <cell r="W365">
            <v>3</v>
          </cell>
          <cell r="X365" t="str">
            <v>104BPE0520</v>
          </cell>
        </row>
        <row r="366">
          <cell r="W366">
            <v>3</v>
          </cell>
          <cell r="X366" t="str">
            <v>104BPE0520</v>
          </cell>
        </row>
        <row r="367">
          <cell r="W367">
            <v>32</v>
          </cell>
          <cell r="X367" t="str">
            <v>104BPE0520</v>
          </cell>
        </row>
        <row r="368">
          <cell r="W368">
            <v>32</v>
          </cell>
          <cell r="X368" t="str">
            <v>104BPE0520</v>
          </cell>
        </row>
        <row r="369">
          <cell r="W369">
            <v>32</v>
          </cell>
          <cell r="X369" t="str">
            <v>104BPE0520</v>
          </cell>
        </row>
        <row r="370">
          <cell r="W370">
            <v>32</v>
          </cell>
          <cell r="X370" t="str">
            <v>104BPE0520</v>
          </cell>
        </row>
        <row r="371">
          <cell r="W371">
            <v>32</v>
          </cell>
          <cell r="X371" t="str">
            <v>104BPE0520</v>
          </cell>
        </row>
        <row r="372">
          <cell r="W372">
            <v>32</v>
          </cell>
          <cell r="X372" t="str">
            <v>104BPE0520</v>
          </cell>
        </row>
        <row r="373">
          <cell r="W373">
            <v>38</v>
          </cell>
          <cell r="X373" t="str">
            <v>104BPE0520</v>
          </cell>
        </row>
        <row r="374">
          <cell r="W374">
            <v>38</v>
          </cell>
          <cell r="X374" t="str">
            <v>104BPE0520</v>
          </cell>
        </row>
        <row r="375">
          <cell r="W375">
            <v>38</v>
          </cell>
          <cell r="X375" t="str">
            <v>104BPE0520</v>
          </cell>
        </row>
        <row r="376">
          <cell r="W376">
            <v>14</v>
          </cell>
          <cell r="X376" t="str">
            <v>104BPE0520</v>
          </cell>
        </row>
        <row r="377">
          <cell r="W377">
            <v>14</v>
          </cell>
          <cell r="X377" t="str">
            <v>104BPE0520</v>
          </cell>
        </row>
        <row r="378">
          <cell r="W378">
            <v>14</v>
          </cell>
          <cell r="X378" t="str">
            <v>104BPE0520</v>
          </cell>
        </row>
        <row r="379">
          <cell r="W379">
            <v>33</v>
          </cell>
          <cell r="X379" t="str">
            <v>104BPE0520</v>
          </cell>
        </row>
        <row r="380">
          <cell r="W380">
            <v>33</v>
          </cell>
          <cell r="X380" t="str">
            <v>104BPE0520</v>
          </cell>
        </row>
        <row r="381">
          <cell r="W381">
            <v>33</v>
          </cell>
          <cell r="X381" t="str">
            <v>104BPE0520</v>
          </cell>
        </row>
        <row r="382">
          <cell r="W382">
            <v>16</v>
          </cell>
          <cell r="X382" t="str">
            <v>104BPE0520</v>
          </cell>
        </row>
        <row r="383">
          <cell r="W383">
            <v>16</v>
          </cell>
          <cell r="X383" t="str">
            <v>104BPE0520</v>
          </cell>
        </row>
        <row r="384">
          <cell r="W384">
            <v>16</v>
          </cell>
          <cell r="X384" t="str">
            <v>104BPE0520</v>
          </cell>
        </row>
        <row r="385">
          <cell r="W385">
            <v>14</v>
          </cell>
          <cell r="X385" t="str">
            <v>104BPE0520</v>
          </cell>
        </row>
        <row r="386">
          <cell r="W386">
            <v>14</v>
          </cell>
          <cell r="X386" t="str">
            <v>104BPE0520</v>
          </cell>
        </row>
        <row r="387">
          <cell r="W387">
            <v>14</v>
          </cell>
          <cell r="X387" t="str">
            <v>104BPE0520</v>
          </cell>
        </row>
        <row r="388">
          <cell r="W388">
            <v>4</v>
          </cell>
          <cell r="X388" t="str">
            <v>104BPE0520</v>
          </cell>
        </row>
        <row r="389">
          <cell r="W389">
            <v>4</v>
          </cell>
          <cell r="X389" t="str">
            <v>104BPE0520</v>
          </cell>
        </row>
        <row r="390">
          <cell r="W390">
            <v>4</v>
          </cell>
          <cell r="X390" t="str">
            <v>104BPE0520</v>
          </cell>
        </row>
        <row r="391">
          <cell r="W391">
            <v>8</v>
          </cell>
          <cell r="X391" t="str">
            <v>104BPE0520</v>
          </cell>
        </row>
        <row r="392">
          <cell r="W392">
            <v>8</v>
          </cell>
          <cell r="X392" t="str">
            <v>104BPE0520</v>
          </cell>
        </row>
        <row r="393">
          <cell r="W393">
            <v>8</v>
          </cell>
          <cell r="X393" t="str">
            <v>104BPE0520</v>
          </cell>
        </row>
        <row r="394">
          <cell r="W394">
            <v>12</v>
          </cell>
          <cell r="X394" t="str">
            <v>104BPE0520</v>
          </cell>
        </row>
        <row r="395">
          <cell r="W395">
            <v>12</v>
          </cell>
          <cell r="X395" t="str">
            <v>104BPE0520</v>
          </cell>
        </row>
        <row r="396">
          <cell r="W396">
            <v>12</v>
          </cell>
          <cell r="X396" t="str">
            <v>104BPE0520</v>
          </cell>
        </row>
        <row r="397">
          <cell r="W397">
            <v>33</v>
          </cell>
          <cell r="X397" t="str">
            <v>104BPE0520</v>
          </cell>
        </row>
        <row r="398">
          <cell r="W398">
            <v>33</v>
          </cell>
          <cell r="X398" t="str">
            <v>104BPE0520</v>
          </cell>
        </row>
        <row r="399">
          <cell r="W399">
            <v>33</v>
          </cell>
          <cell r="X399" t="str">
            <v>104BPE0520</v>
          </cell>
        </row>
        <row r="400">
          <cell r="W400">
            <v>13</v>
          </cell>
          <cell r="X400" t="str">
            <v>104BPE0520</v>
          </cell>
        </row>
        <row r="401">
          <cell r="W401">
            <v>13</v>
          </cell>
          <cell r="X401" t="str">
            <v>104BPE0520</v>
          </cell>
        </row>
        <row r="402">
          <cell r="W402">
            <v>13</v>
          </cell>
          <cell r="X402" t="str">
            <v>104BPE0520</v>
          </cell>
        </row>
        <row r="403">
          <cell r="W403">
            <v>18</v>
          </cell>
          <cell r="X403" t="str">
            <v>104BPE0520</v>
          </cell>
        </row>
        <row r="404">
          <cell r="W404">
            <v>18</v>
          </cell>
          <cell r="X404" t="str">
            <v>104BPE0520</v>
          </cell>
        </row>
        <row r="405">
          <cell r="W405">
            <v>18</v>
          </cell>
          <cell r="X405" t="str">
            <v>104BPE0520</v>
          </cell>
        </row>
        <row r="406">
          <cell r="W406">
            <v>5</v>
          </cell>
          <cell r="X406" t="str">
            <v>104BPE0520</v>
          </cell>
        </row>
        <row r="407">
          <cell r="W407">
            <v>5</v>
          </cell>
          <cell r="X407" t="str">
            <v>104BPE0520</v>
          </cell>
        </row>
        <row r="408">
          <cell r="W408">
            <v>5</v>
          </cell>
          <cell r="X408" t="str">
            <v>104BPE0520</v>
          </cell>
        </row>
        <row r="409">
          <cell r="W409">
            <v>48</v>
          </cell>
          <cell r="X409" t="str">
            <v>104BPE0520</v>
          </cell>
        </row>
        <row r="410">
          <cell r="W410">
            <v>48</v>
          </cell>
          <cell r="X410" t="str">
            <v>104BPE0520</v>
          </cell>
        </row>
        <row r="411">
          <cell r="W411">
            <v>48</v>
          </cell>
          <cell r="X411" t="str">
            <v>104BPE0520</v>
          </cell>
        </row>
        <row r="412">
          <cell r="W412">
            <v>15</v>
          </cell>
          <cell r="X412" t="str">
            <v>104BPE0520</v>
          </cell>
        </row>
        <row r="413">
          <cell r="W413">
            <v>15</v>
          </cell>
          <cell r="X413" t="str">
            <v>104BPE0520</v>
          </cell>
        </row>
        <row r="414">
          <cell r="W414">
            <v>15</v>
          </cell>
          <cell r="X414" t="str">
            <v>104BPE0520</v>
          </cell>
        </row>
        <row r="415">
          <cell r="W415">
            <v>39</v>
          </cell>
          <cell r="X415" t="str">
            <v>104BPE0520</v>
          </cell>
        </row>
        <row r="416">
          <cell r="W416">
            <v>39</v>
          </cell>
          <cell r="X416" t="str">
            <v>104BPE0520</v>
          </cell>
        </row>
        <row r="417">
          <cell r="W417">
            <v>39</v>
          </cell>
          <cell r="X417" t="str">
            <v>104BPE0520</v>
          </cell>
        </row>
        <row r="418">
          <cell r="W418">
            <v>27</v>
          </cell>
          <cell r="X418" t="str">
            <v>104BPE0520</v>
          </cell>
        </row>
        <row r="419">
          <cell r="W419">
            <v>27</v>
          </cell>
          <cell r="X419" t="str">
            <v>104BPE0520</v>
          </cell>
        </row>
        <row r="420">
          <cell r="W420">
            <v>27</v>
          </cell>
          <cell r="X420" t="str">
            <v>104BPE0520</v>
          </cell>
        </row>
        <row r="421">
          <cell r="W421">
            <v>32</v>
          </cell>
          <cell r="X421" t="str">
            <v>104BPE0520</v>
          </cell>
        </row>
        <row r="422">
          <cell r="W422">
            <v>32</v>
          </cell>
          <cell r="X422" t="str">
            <v>104BPE0520</v>
          </cell>
        </row>
        <row r="423">
          <cell r="W423">
            <v>32</v>
          </cell>
          <cell r="X423" t="str">
            <v>104BPE0520</v>
          </cell>
        </row>
        <row r="424">
          <cell r="W424">
            <v>67</v>
          </cell>
          <cell r="X424" t="str">
            <v>104BPE0520</v>
          </cell>
        </row>
        <row r="425">
          <cell r="W425">
            <v>67</v>
          </cell>
          <cell r="X425" t="str">
            <v>104BPE0520</v>
          </cell>
        </row>
        <row r="426">
          <cell r="W426">
            <v>67</v>
          </cell>
          <cell r="X426" t="str">
            <v>104BPE0520</v>
          </cell>
        </row>
        <row r="427">
          <cell r="W427">
            <v>31</v>
          </cell>
          <cell r="X427" t="str">
            <v>104BPE0520</v>
          </cell>
        </row>
        <row r="428">
          <cell r="W428">
            <v>31</v>
          </cell>
          <cell r="X428" t="str">
            <v>104BPE0520</v>
          </cell>
        </row>
        <row r="429">
          <cell r="W429">
            <v>31</v>
          </cell>
          <cell r="X429" t="str">
            <v>104BPE0520</v>
          </cell>
        </row>
        <row r="430">
          <cell r="W430">
            <v>3</v>
          </cell>
          <cell r="X430" t="str">
            <v>104BPE0520</v>
          </cell>
        </row>
        <row r="431">
          <cell r="W431">
            <v>3</v>
          </cell>
          <cell r="X431" t="str">
            <v>104BPE0520</v>
          </cell>
        </row>
        <row r="432">
          <cell r="W432">
            <v>3</v>
          </cell>
          <cell r="X432" t="str">
            <v>104BPE0520</v>
          </cell>
        </row>
        <row r="433">
          <cell r="W433">
            <v>22</v>
          </cell>
          <cell r="X433" t="str">
            <v>104BPE0520</v>
          </cell>
        </row>
        <row r="434">
          <cell r="W434">
            <v>22</v>
          </cell>
          <cell r="X434" t="str">
            <v>104BPE0520</v>
          </cell>
        </row>
        <row r="435">
          <cell r="W435">
            <v>22</v>
          </cell>
          <cell r="X435" t="str">
            <v>104BPE0520</v>
          </cell>
        </row>
        <row r="436">
          <cell r="W436">
            <v>12</v>
          </cell>
          <cell r="X436" t="str">
            <v>104BPE0520</v>
          </cell>
        </row>
        <row r="437">
          <cell r="W437">
            <v>12</v>
          </cell>
          <cell r="X437" t="str">
            <v>104BPE0520</v>
          </cell>
        </row>
        <row r="438">
          <cell r="W438">
            <v>12</v>
          </cell>
          <cell r="X438" t="str">
            <v>104BPE0520</v>
          </cell>
        </row>
        <row r="439">
          <cell r="W439">
            <v>41</v>
          </cell>
          <cell r="X439" t="str">
            <v>104BPE0520</v>
          </cell>
        </row>
        <row r="440">
          <cell r="W440">
            <v>41</v>
          </cell>
          <cell r="X440" t="str">
            <v>104BPE0520</v>
          </cell>
        </row>
        <row r="441">
          <cell r="W441">
            <v>41</v>
          </cell>
          <cell r="X441" t="str">
            <v>104BPE0520</v>
          </cell>
        </row>
        <row r="442">
          <cell r="W442">
            <v>8</v>
          </cell>
          <cell r="X442" t="str">
            <v>104BPE0520</v>
          </cell>
        </row>
        <row r="443">
          <cell r="W443">
            <v>8</v>
          </cell>
          <cell r="X443" t="str">
            <v>104BPE0520</v>
          </cell>
        </row>
        <row r="444">
          <cell r="W444">
            <v>8</v>
          </cell>
          <cell r="X444" t="str">
            <v>104BPE0520</v>
          </cell>
        </row>
        <row r="445">
          <cell r="W445">
            <v>22</v>
          </cell>
          <cell r="X445" t="str">
            <v>104BPE0520</v>
          </cell>
        </row>
        <row r="446">
          <cell r="W446">
            <v>22</v>
          </cell>
          <cell r="X446" t="str">
            <v>104BPE0520</v>
          </cell>
        </row>
        <row r="447">
          <cell r="W447">
            <v>22</v>
          </cell>
          <cell r="X447" t="str">
            <v>104BPE0520</v>
          </cell>
        </row>
        <row r="448">
          <cell r="W448">
            <v>1</v>
          </cell>
          <cell r="X448" t="str">
            <v>104BPE0520</v>
          </cell>
        </row>
        <row r="449">
          <cell r="W449">
            <v>1</v>
          </cell>
          <cell r="X449" t="str">
            <v>104BPE0520</v>
          </cell>
        </row>
        <row r="450">
          <cell r="W450">
            <v>1</v>
          </cell>
          <cell r="X450" t="str">
            <v>104BPE0520</v>
          </cell>
        </row>
        <row r="451">
          <cell r="W451">
            <v>18</v>
          </cell>
          <cell r="X451" t="str">
            <v>104BPE0520</v>
          </cell>
        </row>
        <row r="452">
          <cell r="W452">
            <v>18</v>
          </cell>
          <cell r="X452" t="str">
            <v>104BPE0520</v>
          </cell>
        </row>
        <row r="453">
          <cell r="W453">
            <v>18</v>
          </cell>
          <cell r="X453" t="str">
            <v>104BPE0520</v>
          </cell>
        </row>
        <row r="454">
          <cell r="W454">
            <v>18</v>
          </cell>
          <cell r="X454" t="str">
            <v>104BPE0520</v>
          </cell>
        </row>
        <row r="455">
          <cell r="W455">
            <v>18</v>
          </cell>
          <cell r="X455" t="str">
            <v>104BPE0520</v>
          </cell>
        </row>
        <row r="456">
          <cell r="W456">
            <v>18</v>
          </cell>
          <cell r="X456" t="str">
            <v>104BPE0520</v>
          </cell>
        </row>
        <row r="457">
          <cell r="W457">
            <v>31</v>
          </cell>
          <cell r="X457" t="str">
            <v>104BPE0520</v>
          </cell>
        </row>
        <row r="458">
          <cell r="W458">
            <v>31</v>
          </cell>
          <cell r="X458" t="str">
            <v>104BPE0520</v>
          </cell>
        </row>
        <row r="459">
          <cell r="W459">
            <v>31</v>
          </cell>
          <cell r="X459" t="str">
            <v>104BPE0520</v>
          </cell>
        </row>
        <row r="460">
          <cell r="W460">
            <v>4</v>
          </cell>
          <cell r="X460" t="str">
            <v>104BPE0520</v>
          </cell>
        </row>
        <row r="461">
          <cell r="W461">
            <v>4</v>
          </cell>
          <cell r="X461" t="str">
            <v>104BPE0520</v>
          </cell>
        </row>
        <row r="462">
          <cell r="W462">
            <v>4</v>
          </cell>
          <cell r="X462" t="str">
            <v>104BPE0520</v>
          </cell>
        </row>
        <row r="463">
          <cell r="W463">
            <v>29</v>
          </cell>
          <cell r="X463" t="str">
            <v>104BPE0520</v>
          </cell>
        </row>
        <row r="464">
          <cell r="W464">
            <v>29</v>
          </cell>
          <cell r="X464" t="str">
            <v>104BPE0520</v>
          </cell>
        </row>
        <row r="465">
          <cell r="W465">
            <v>29</v>
          </cell>
          <cell r="X465" t="str">
            <v>104BPE0520</v>
          </cell>
        </row>
        <row r="466">
          <cell r="W466">
            <v>8</v>
          </cell>
          <cell r="X466" t="str">
            <v>104BPE0520</v>
          </cell>
        </row>
        <row r="467">
          <cell r="W467">
            <v>8</v>
          </cell>
          <cell r="X467" t="str">
            <v>104BPE0520</v>
          </cell>
        </row>
        <row r="468">
          <cell r="W468">
            <v>8</v>
          </cell>
          <cell r="X468" t="str">
            <v>104BPE0520</v>
          </cell>
        </row>
        <row r="469">
          <cell r="W469">
            <v>32</v>
          </cell>
          <cell r="X469" t="str">
            <v>104BPE0520</v>
          </cell>
        </row>
        <row r="470">
          <cell r="W470">
            <v>32</v>
          </cell>
          <cell r="X470" t="str">
            <v>104BPE0520</v>
          </cell>
        </row>
        <row r="471">
          <cell r="W471">
            <v>32</v>
          </cell>
          <cell r="X471" t="str">
            <v>104BPE0520</v>
          </cell>
        </row>
        <row r="472">
          <cell r="W472">
            <v>8</v>
          </cell>
          <cell r="X472" t="str">
            <v>104BPE0520</v>
          </cell>
        </row>
        <row r="473">
          <cell r="W473">
            <v>8</v>
          </cell>
          <cell r="X473" t="str">
            <v>104BPE0520</v>
          </cell>
        </row>
        <row r="474">
          <cell r="W474">
            <v>8</v>
          </cell>
          <cell r="X474" t="str">
            <v>104BPE0520</v>
          </cell>
        </row>
        <row r="475">
          <cell r="W475">
            <v>35</v>
          </cell>
          <cell r="X475" t="str">
            <v>104BPE0520</v>
          </cell>
        </row>
        <row r="476">
          <cell r="W476">
            <v>35</v>
          </cell>
          <cell r="X476" t="str">
            <v>104BPE0520</v>
          </cell>
        </row>
        <row r="477">
          <cell r="W477">
            <v>35</v>
          </cell>
          <cell r="X477" t="str">
            <v>104BPE0520</v>
          </cell>
        </row>
        <row r="478">
          <cell r="W478">
            <v>31</v>
          </cell>
          <cell r="X478" t="str">
            <v>104BPE0520</v>
          </cell>
        </row>
        <row r="479">
          <cell r="W479">
            <v>31</v>
          </cell>
          <cell r="X479" t="str">
            <v>104BPE0520</v>
          </cell>
        </row>
        <row r="480">
          <cell r="W480">
            <v>31</v>
          </cell>
          <cell r="X480" t="str">
            <v>104BPE0520</v>
          </cell>
        </row>
        <row r="481">
          <cell r="W481">
            <v>29</v>
          </cell>
          <cell r="X481" t="str">
            <v>104BPE0520</v>
          </cell>
        </row>
        <row r="482">
          <cell r="W482">
            <v>29</v>
          </cell>
          <cell r="X482" t="str">
            <v>104BPE0520</v>
          </cell>
        </row>
        <row r="483">
          <cell r="W483">
            <v>29</v>
          </cell>
          <cell r="X483" t="str">
            <v>104BPE0520</v>
          </cell>
        </row>
        <row r="484">
          <cell r="W484">
            <v>28</v>
          </cell>
          <cell r="X484" t="str">
            <v>104BPE0520</v>
          </cell>
        </row>
        <row r="485">
          <cell r="W485">
            <v>28</v>
          </cell>
          <cell r="X485" t="str">
            <v>104BPE0520</v>
          </cell>
        </row>
        <row r="486">
          <cell r="W486">
            <v>28</v>
          </cell>
          <cell r="X486" t="str">
            <v>104BPE0520</v>
          </cell>
        </row>
        <row r="487">
          <cell r="W487">
            <v>40</v>
          </cell>
          <cell r="X487" t="str">
            <v>104BPE0520</v>
          </cell>
        </row>
        <row r="488">
          <cell r="W488">
            <v>40</v>
          </cell>
          <cell r="X488" t="str">
            <v>104BPE0520</v>
          </cell>
        </row>
        <row r="489">
          <cell r="W489">
            <v>40</v>
          </cell>
          <cell r="X489" t="str">
            <v>104BPE0520</v>
          </cell>
        </row>
        <row r="490">
          <cell r="W490">
            <v>4</v>
          </cell>
          <cell r="X490" t="str">
            <v>104BPE0520</v>
          </cell>
        </row>
        <row r="491">
          <cell r="W491">
            <v>4</v>
          </cell>
          <cell r="X491" t="str">
            <v>104BPE0520</v>
          </cell>
        </row>
        <row r="492">
          <cell r="W492">
            <v>4</v>
          </cell>
          <cell r="X492" t="str">
            <v>104BPE0520</v>
          </cell>
        </row>
        <row r="493">
          <cell r="W493">
            <v>38</v>
          </cell>
          <cell r="X493" t="str">
            <v>104BPE0520</v>
          </cell>
        </row>
        <row r="494">
          <cell r="W494">
            <v>38</v>
          </cell>
          <cell r="X494" t="str">
            <v>104BPE0520</v>
          </cell>
        </row>
        <row r="495">
          <cell r="W495">
            <v>38</v>
          </cell>
          <cell r="X495" t="str">
            <v>104BPE0520</v>
          </cell>
        </row>
        <row r="496">
          <cell r="W496">
            <v>25</v>
          </cell>
          <cell r="X496" t="str">
            <v>104BPE0520</v>
          </cell>
        </row>
        <row r="497">
          <cell r="W497">
            <v>25</v>
          </cell>
          <cell r="X497" t="str">
            <v>104BPE0520</v>
          </cell>
        </row>
        <row r="498">
          <cell r="W498">
            <v>25</v>
          </cell>
          <cell r="X498" t="str">
            <v>104BPE0520</v>
          </cell>
        </row>
        <row r="499">
          <cell r="W499">
            <v>25</v>
          </cell>
          <cell r="X499" t="str">
            <v>104BPE0520</v>
          </cell>
        </row>
        <row r="500">
          <cell r="W500">
            <v>25</v>
          </cell>
          <cell r="X500" t="str">
            <v>104BPE0520</v>
          </cell>
        </row>
        <row r="501">
          <cell r="W501">
            <v>25</v>
          </cell>
          <cell r="X501" t="str">
            <v>104BPE0520</v>
          </cell>
        </row>
        <row r="502">
          <cell r="W502">
            <v>66</v>
          </cell>
          <cell r="X502" t="str">
            <v>104BPE0520</v>
          </cell>
        </row>
        <row r="503">
          <cell r="W503">
            <v>66</v>
          </cell>
          <cell r="X503" t="str">
            <v>104BPE0520</v>
          </cell>
        </row>
        <row r="504">
          <cell r="W504">
            <v>66</v>
          </cell>
          <cell r="X504" t="str">
            <v>104BPE0520</v>
          </cell>
        </row>
        <row r="505">
          <cell r="W505">
            <v>25</v>
          </cell>
          <cell r="X505" t="str">
            <v>104BPE0520</v>
          </cell>
        </row>
        <row r="506">
          <cell r="W506">
            <v>25</v>
          </cell>
          <cell r="X506" t="str">
            <v>104BPE0520</v>
          </cell>
        </row>
        <row r="507">
          <cell r="W507">
            <v>25</v>
          </cell>
          <cell r="X507" t="str">
            <v>104BPE0520</v>
          </cell>
        </row>
        <row r="508">
          <cell r="W508">
            <v>7</v>
          </cell>
          <cell r="X508" t="str">
            <v>104BPE0520</v>
          </cell>
        </row>
        <row r="509">
          <cell r="W509">
            <v>7</v>
          </cell>
          <cell r="X509" t="str">
            <v>104BPE0520</v>
          </cell>
        </row>
        <row r="510">
          <cell r="W510">
            <v>7</v>
          </cell>
          <cell r="X510" t="str">
            <v>104BPE0520</v>
          </cell>
        </row>
        <row r="511">
          <cell r="W511">
            <v>13</v>
          </cell>
          <cell r="X511" t="str">
            <v>104BPE0520</v>
          </cell>
        </row>
        <row r="512">
          <cell r="W512">
            <v>13</v>
          </cell>
          <cell r="X512" t="str">
            <v>104BPE0520</v>
          </cell>
        </row>
        <row r="513">
          <cell r="W513">
            <v>13</v>
          </cell>
          <cell r="X513" t="str">
            <v>104BPE0520</v>
          </cell>
        </row>
        <row r="514">
          <cell r="W514">
            <v>11</v>
          </cell>
          <cell r="X514" t="str">
            <v>104BPE0520</v>
          </cell>
        </row>
        <row r="515">
          <cell r="W515">
            <v>11</v>
          </cell>
          <cell r="X515" t="str">
            <v>104BPE0520</v>
          </cell>
        </row>
        <row r="516">
          <cell r="W516">
            <v>11</v>
          </cell>
          <cell r="X516" t="str">
            <v>104BPE0520</v>
          </cell>
        </row>
        <row r="517">
          <cell r="W517">
            <v>21</v>
          </cell>
          <cell r="X517" t="str">
            <v>104BPE0520</v>
          </cell>
        </row>
        <row r="518">
          <cell r="W518">
            <v>21</v>
          </cell>
          <cell r="X518" t="str">
            <v>104BPE0520</v>
          </cell>
        </row>
        <row r="519">
          <cell r="W519">
            <v>21</v>
          </cell>
          <cell r="X519" t="str">
            <v>104BPE0520</v>
          </cell>
        </row>
        <row r="520">
          <cell r="W520">
            <v>11</v>
          </cell>
          <cell r="X520" t="str">
            <v>104BPE0520</v>
          </cell>
        </row>
        <row r="521">
          <cell r="W521">
            <v>11</v>
          </cell>
          <cell r="X521" t="str">
            <v>104BPE0520</v>
          </cell>
        </row>
        <row r="522">
          <cell r="W522">
            <v>11</v>
          </cell>
          <cell r="X522" t="str">
            <v>104BPE0520</v>
          </cell>
        </row>
        <row r="523">
          <cell r="W523">
            <v>12</v>
          </cell>
          <cell r="X523" t="str">
            <v>104BPE0530</v>
          </cell>
        </row>
        <row r="524">
          <cell r="W524">
            <v>12</v>
          </cell>
          <cell r="X524" t="str">
            <v>104BPE0530</v>
          </cell>
        </row>
        <row r="525">
          <cell r="W525">
            <v>12</v>
          </cell>
          <cell r="X525" t="str">
            <v>104BPE0530</v>
          </cell>
        </row>
        <row r="526">
          <cell r="W526">
            <v>8</v>
          </cell>
          <cell r="X526" t="str">
            <v>104BPE0530</v>
          </cell>
        </row>
        <row r="527">
          <cell r="W527">
            <v>8</v>
          </cell>
          <cell r="X527" t="str">
            <v>104BPE0530</v>
          </cell>
        </row>
        <row r="528">
          <cell r="W528">
            <v>8</v>
          </cell>
          <cell r="X528" t="str">
            <v>104BPE0530</v>
          </cell>
        </row>
        <row r="529">
          <cell r="W529">
            <v>25</v>
          </cell>
          <cell r="X529" t="str">
            <v>104BPE0530</v>
          </cell>
        </row>
        <row r="530">
          <cell r="W530">
            <v>25</v>
          </cell>
          <cell r="X530" t="str">
            <v>104BPE0530</v>
          </cell>
        </row>
        <row r="531">
          <cell r="W531">
            <v>25</v>
          </cell>
          <cell r="X531" t="str">
            <v>104BPE0530</v>
          </cell>
        </row>
        <row r="532">
          <cell r="W532">
            <v>10</v>
          </cell>
          <cell r="X532" t="str">
            <v>104BPE0530</v>
          </cell>
        </row>
        <row r="533">
          <cell r="W533">
            <v>10</v>
          </cell>
          <cell r="X533" t="str">
            <v>104BPE0530</v>
          </cell>
        </row>
        <row r="534">
          <cell r="W534">
            <v>10</v>
          </cell>
          <cell r="X534" t="str">
            <v>104BPE0530</v>
          </cell>
        </row>
        <row r="535">
          <cell r="W535">
            <v>25</v>
          </cell>
          <cell r="X535" t="str">
            <v>104BPE0530</v>
          </cell>
        </row>
        <row r="536">
          <cell r="W536">
            <v>25</v>
          </cell>
          <cell r="X536" t="str">
            <v>104BPE0530</v>
          </cell>
        </row>
        <row r="537">
          <cell r="W537">
            <v>25</v>
          </cell>
          <cell r="X537" t="str">
            <v>104BPE0530</v>
          </cell>
        </row>
        <row r="538">
          <cell r="W538">
            <v>71</v>
          </cell>
          <cell r="X538" t="str">
            <v>104BPE0530</v>
          </cell>
        </row>
        <row r="539">
          <cell r="W539">
            <v>71</v>
          </cell>
          <cell r="X539" t="str">
            <v>104BPE0530</v>
          </cell>
        </row>
        <row r="540">
          <cell r="W540">
            <v>71</v>
          </cell>
          <cell r="X540" t="str">
            <v>104BPE0530</v>
          </cell>
        </row>
        <row r="541">
          <cell r="W541">
            <v>5</v>
          </cell>
          <cell r="X541" t="str">
            <v>104BPE0530</v>
          </cell>
        </row>
        <row r="542">
          <cell r="W542">
            <v>5</v>
          </cell>
          <cell r="X542" t="str">
            <v>104BPE0530</v>
          </cell>
        </row>
        <row r="543">
          <cell r="W543">
            <v>5</v>
          </cell>
          <cell r="X543" t="str">
            <v>104BPE0530</v>
          </cell>
        </row>
        <row r="544">
          <cell r="W544">
            <v>14</v>
          </cell>
          <cell r="X544" t="str">
            <v>104BPE0530</v>
          </cell>
        </row>
        <row r="545">
          <cell r="W545">
            <v>14</v>
          </cell>
          <cell r="X545" t="str">
            <v>104BPE0530</v>
          </cell>
        </row>
        <row r="546">
          <cell r="W546">
            <v>14</v>
          </cell>
          <cell r="X546" t="str">
            <v>104BPE0530</v>
          </cell>
        </row>
        <row r="547">
          <cell r="W547">
            <v>6</v>
          </cell>
          <cell r="X547" t="str">
            <v>104BPE0530</v>
          </cell>
        </row>
        <row r="548">
          <cell r="W548">
            <v>6</v>
          </cell>
          <cell r="X548" t="str">
            <v>104BPE0530</v>
          </cell>
        </row>
        <row r="549">
          <cell r="W549">
            <v>6</v>
          </cell>
          <cell r="X549" t="str">
            <v>104BPE0530</v>
          </cell>
        </row>
        <row r="550">
          <cell r="W550">
            <v>10</v>
          </cell>
          <cell r="X550" t="str">
            <v>104BPE0530</v>
          </cell>
        </row>
        <row r="551">
          <cell r="W551">
            <v>10</v>
          </cell>
          <cell r="X551" t="str">
            <v>104BPE0530</v>
          </cell>
        </row>
        <row r="552">
          <cell r="W552">
            <v>10</v>
          </cell>
          <cell r="X552" t="str">
            <v>104BPE0530</v>
          </cell>
        </row>
        <row r="553">
          <cell r="W553">
            <v>4</v>
          </cell>
          <cell r="X553" t="str">
            <v>104BPE0530</v>
          </cell>
        </row>
        <row r="554">
          <cell r="W554">
            <v>4</v>
          </cell>
          <cell r="X554" t="str">
            <v>104BPE0530</v>
          </cell>
        </row>
        <row r="555">
          <cell r="W555">
            <v>4</v>
          </cell>
          <cell r="X555" t="str">
            <v>104BPE0530</v>
          </cell>
        </row>
        <row r="556">
          <cell r="W556">
            <v>17</v>
          </cell>
          <cell r="X556" t="str">
            <v>104BPE0530</v>
          </cell>
        </row>
        <row r="557">
          <cell r="W557">
            <v>17</v>
          </cell>
          <cell r="X557" t="str">
            <v>104BPE0530</v>
          </cell>
        </row>
        <row r="558">
          <cell r="W558">
            <v>17</v>
          </cell>
          <cell r="X558" t="str">
            <v>104BPE0530</v>
          </cell>
        </row>
        <row r="559">
          <cell r="W559">
            <v>11</v>
          </cell>
          <cell r="X559" t="str">
            <v>104BPE0530</v>
          </cell>
        </row>
        <row r="560">
          <cell r="W560">
            <v>11</v>
          </cell>
          <cell r="X560" t="str">
            <v>104BPE0530</v>
          </cell>
        </row>
        <row r="561">
          <cell r="W561">
            <v>11</v>
          </cell>
          <cell r="X561" t="str">
            <v>104BPE0530</v>
          </cell>
        </row>
        <row r="562">
          <cell r="W562">
            <v>17</v>
          </cell>
          <cell r="X562" t="str">
            <v>104BPE0530</v>
          </cell>
        </row>
        <row r="563">
          <cell r="W563">
            <v>17</v>
          </cell>
          <cell r="X563" t="str">
            <v>104BPE0530</v>
          </cell>
        </row>
        <row r="564">
          <cell r="W564">
            <v>17</v>
          </cell>
          <cell r="X564" t="str">
            <v>104BPE0530</v>
          </cell>
        </row>
        <row r="565">
          <cell r="W565">
            <v>2</v>
          </cell>
          <cell r="X565" t="str">
            <v>104BPE0530</v>
          </cell>
        </row>
        <row r="566">
          <cell r="W566">
            <v>2</v>
          </cell>
          <cell r="X566" t="str">
            <v>104BPE0530</v>
          </cell>
        </row>
        <row r="567">
          <cell r="W567">
            <v>2</v>
          </cell>
          <cell r="X567" t="str">
            <v>104BPE0530</v>
          </cell>
        </row>
        <row r="568">
          <cell r="W568">
            <v>20</v>
          </cell>
          <cell r="X568" t="str">
            <v>104BPE0530</v>
          </cell>
        </row>
        <row r="569">
          <cell r="W569">
            <v>20</v>
          </cell>
          <cell r="X569" t="str">
            <v>104BPE0530</v>
          </cell>
        </row>
        <row r="570">
          <cell r="W570">
            <v>20</v>
          </cell>
          <cell r="X570" t="str">
            <v>104BPE0530</v>
          </cell>
        </row>
        <row r="571">
          <cell r="W571">
            <v>5</v>
          </cell>
          <cell r="X571" t="str">
            <v>104BPE0530</v>
          </cell>
        </row>
        <row r="572">
          <cell r="W572">
            <v>5</v>
          </cell>
          <cell r="X572" t="str">
            <v>104BPE0530</v>
          </cell>
        </row>
        <row r="573">
          <cell r="W573">
            <v>5</v>
          </cell>
          <cell r="X573" t="str">
            <v>104BPE0530</v>
          </cell>
        </row>
        <row r="574">
          <cell r="W574">
            <v>25</v>
          </cell>
          <cell r="X574" t="str">
            <v>104BPE0530</v>
          </cell>
        </row>
        <row r="575">
          <cell r="W575">
            <v>25</v>
          </cell>
          <cell r="X575" t="str">
            <v>104BPE0530</v>
          </cell>
        </row>
        <row r="576">
          <cell r="W576">
            <v>25</v>
          </cell>
          <cell r="X576" t="str">
            <v>104BPE0530</v>
          </cell>
        </row>
        <row r="577">
          <cell r="W577">
            <v>2</v>
          </cell>
          <cell r="X577" t="str">
            <v>104BPE0530</v>
          </cell>
        </row>
        <row r="578">
          <cell r="W578">
            <v>2</v>
          </cell>
          <cell r="X578" t="str">
            <v>104BPE0530</v>
          </cell>
        </row>
        <row r="579">
          <cell r="W579">
            <v>2</v>
          </cell>
          <cell r="X579" t="str">
            <v>104BPE0530</v>
          </cell>
        </row>
        <row r="580">
          <cell r="W580">
            <v>17</v>
          </cell>
          <cell r="X580" t="str">
            <v>104BPE0530</v>
          </cell>
        </row>
        <row r="581">
          <cell r="W581">
            <v>17</v>
          </cell>
          <cell r="X581" t="str">
            <v>104BPE0530</v>
          </cell>
        </row>
        <row r="582">
          <cell r="W582">
            <v>17</v>
          </cell>
          <cell r="X582" t="str">
            <v>104BPE0530</v>
          </cell>
        </row>
        <row r="583">
          <cell r="W583">
            <v>10</v>
          </cell>
          <cell r="X583" t="str">
            <v>104BPE0530</v>
          </cell>
        </row>
        <row r="584">
          <cell r="W584">
            <v>10</v>
          </cell>
          <cell r="X584" t="str">
            <v>104BPE0530</v>
          </cell>
        </row>
        <row r="585">
          <cell r="W585">
            <v>10</v>
          </cell>
          <cell r="X585" t="str">
            <v>104BPE0530</v>
          </cell>
        </row>
        <row r="586">
          <cell r="W586">
            <v>23</v>
          </cell>
          <cell r="X586" t="str">
            <v>104BPE0530</v>
          </cell>
        </row>
        <row r="587">
          <cell r="W587">
            <v>23</v>
          </cell>
          <cell r="X587" t="str">
            <v>104BPE0530</v>
          </cell>
        </row>
        <row r="588">
          <cell r="W588">
            <v>23</v>
          </cell>
          <cell r="X588" t="str">
            <v>104BPE0530</v>
          </cell>
        </row>
        <row r="589">
          <cell r="W589">
            <v>23</v>
          </cell>
          <cell r="X589" t="str">
            <v>104BPE0530</v>
          </cell>
        </row>
        <row r="590">
          <cell r="W590">
            <v>23</v>
          </cell>
          <cell r="X590" t="str">
            <v>104BPE0530</v>
          </cell>
        </row>
        <row r="591">
          <cell r="W591">
            <v>23</v>
          </cell>
          <cell r="X591" t="str">
            <v>104BPE0530</v>
          </cell>
        </row>
        <row r="592">
          <cell r="W592">
            <v>12</v>
          </cell>
          <cell r="X592" t="str">
            <v>104BPE0530</v>
          </cell>
        </row>
        <row r="593">
          <cell r="W593">
            <v>12</v>
          </cell>
          <cell r="X593" t="str">
            <v>104BPE0530</v>
          </cell>
        </row>
        <row r="594">
          <cell r="W594">
            <v>12</v>
          </cell>
          <cell r="X594" t="str">
            <v>104BPE0530</v>
          </cell>
        </row>
        <row r="595">
          <cell r="W595">
            <v>27</v>
          </cell>
          <cell r="X595" t="str">
            <v>104BPE0530</v>
          </cell>
        </row>
        <row r="596">
          <cell r="W596">
            <v>27</v>
          </cell>
          <cell r="X596" t="str">
            <v>104BPE0530</v>
          </cell>
        </row>
        <row r="597">
          <cell r="W597">
            <v>27</v>
          </cell>
          <cell r="X597" t="str">
            <v>104BPE0530</v>
          </cell>
        </row>
        <row r="598">
          <cell r="W598">
            <v>41</v>
          </cell>
          <cell r="X598" t="str">
            <v>104BPE0530</v>
          </cell>
        </row>
        <row r="599">
          <cell r="W599">
            <v>41</v>
          </cell>
          <cell r="X599" t="str">
            <v>104BPE0530</v>
          </cell>
        </row>
        <row r="600">
          <cell r="W600">
            <v>41</v>
          </cell>
          <cell r="X600" t="str">
            <v>104BPE0530</v>
          </cell>
        </row>
        <row r="601">
          <cell r="W601">
            <v>15</v>
          </cell>
          <cell r="X601" t="str">
            <v>104BPE0530</v>
          </cell>
        </row>
        <row r="602">
          <cell r="W602">
            <v>15</v>
          </cell>
          <cell r="X602" t="str">
            <v>104BPE0530</v>
          </cell>
        </row>
        <row r="603">
          <cell r="W603">
            <v>15</v>
          </cell>
          <cell r="X603" t="str">
            <v>104BPE0530</v>
          </cell>
        </row>
        <row r="604">
          <cell r="W604">
            <v>78</v>
          </cell>
          <cell r="X604" t="str">
            <v>104BPE0550</v>
          </cell>
        </row>
        <row r="605">
          <cell r="W605">
            <v>78</v>
          </cell>
          <cell r="X605" t="str">
            <v>104BPE0550</v>
          </cell>
        </row>
        <row r="606">
          <cell r="W606">
            <v>78</v>
          </cell>
          <cell r="X606" t="str">
            <v>104BPE0550</v>
          </cell>
        </row>
        <row r="607">
          <cell r="W607">
            <v>20</v>
          </cell>
          <cell r="X607" t="str">
            <v>104BPE0550</v>
          </cell>
        </row>
        <row r="608">
          <cell r="W608">
            <v>20</v>
          </cell>
          <cell r="X608" t="str">
            <v>104BPE0550</v>
          </cell>
        </row>
        <row r="609">
          <cell r="W609">
            <v>20</v>
          </cell>
          <cell r="X609" t="str">
            <v>104BPE0550</v>
          </cell>
        </row>
        <row r="610">
          <cell r="W610">
            <v>3</v>
          </cell>
          <cell r="X610" t="str">
            <v>104BPE0550</v>
          </cell>
        </row>
        <row r="611">
          <cell r="W611">
            <v>3</v>
          </cell>
          <cell r="X611" t="str">
            <v>104BPE0550</v>
          </cell>
        </row>
        <row r="612">
          <cell r="W612">
            <v>3</v>
          </cell>
          <cell r="X612" t="str">
            <v>104BPE0550</v>
          </cell>
        </row>
        <row r="613">
          <cell r="W613">
            <v>18</v>
          </cell>
          <cell r="X613" t="str">
            <v>104BPE0550</v>
          </cell>
        </row>
        <row r="614">
          <cell r="W614">
            <v>18</v>
          </cell>
          <cell r="X614" t="str">
            <v>104BPE0550</v>
          </cell>
        </row>
        <row r="615">
          <cell r="W615">
            <v>18</v>
          </cell>
          <cell r="X615" t="str">
            <v>104BPE0550</v>
          </cell>
        </row>
        <row r="616">
          <cell r="W616">
            <v>14</v>
          </cell>
          <cell r="X616" t="str">
            <v>104BPE0550</v>
          </cell>
        </row>
        <row r="617">
          <cell r="W617">
            <v>14</v>
          </cell>
          <cell r="X617" t="str">
            <v>104BPE0550</v>
          </cell>
        </row>
        <row r="618">
          <cell r="W618">
            <v>14</v>
          </cell>
          <cell r="X618" t="str">
            <v>104BPE0550</v>
          </cell>
        </row>
        <row r="619">
          <cell r="W619">
            <v>22</v>
          </cell>
          <cell r="X619" t="str">
            <v>104BPE0550</v>
          </cell>
        </row>
        <row r="620">
          <cell r="W620">
            <v>22</v>
          </cell>
          <cell r="X620" t="str">
            <v>104BPE0550</v>
          </cell>
        </row>
        <row r="621">
          <cell r="W621">
            <v>22</v>
          </cell>
          <cell r="X621" t="str">
            <v>104BPE0550</v>
          </cell>
        </row>
        <row r="622">
          <cell r="W622">
            <v>5</v>
          </cell>
          <cell r="X622" t="str">
            <v>104BPE0550</v>
          </cell>
        </row>
        <row r="623">
          <cell r="W623">
            <v>5</v>
          </cell>
          <cell r="X623" t="str">
            <v>104BPE0550</v>
          </cell>
        </row>
        <row r="624">
          <cell r="W624">
            <v>5</v>
          </cell>
          <cell r="X624" t="str">
            <v>104BPE0550</v>
          </cell>
        </row>
        <row r="625">
          <cell r="W625">
            <v>12</v>
          </cell>
          <cell r="X625" t="str">
            <v>104BPE0550</v>
          </cell>
        </row>
        <row r="626">
          <cell r="W626">
            <v>12</v>
          </cell>
          <cell r="X626" t="str">
            <v>104BPE0550</v>
          </cell>
        </row>
        <row r="627">
          <cell r="W627">
            <v>12</v>
          </cell>
          <cell r="X627" t="str">
            <v>104BPE0550</v>
          </cell>
        </row>
        <row r="628">
          <cell r="W628">
            <v>10</v>
          </cell>
          <cell r="X628" t="str">
            <v>104BPE0550</v>
          </cell>
        </row>
        <row r="629">
          <cell r="W629">
            <v>10</v>
          </cell>
          <cell r="X629" t="str">
            <v>104BPE0550</v>
          </cell>
        </row>
        <row r="630">
          <cell r="W630">
            <v>10</v>
          </cell>
          <cell r="X630" t="str">
            <v>104BPE0550</v>
          </cell>
        </row>
        <row r="631">
          <cell r="W631">
            <v>29</v>
          </cell>
          <cell r="X631" t="str">
            <v>104BPE0550</v>
          </cell>
        </row>
        <row r="632">
          <cell r="W632">
            <v>29</v>
          </cell>
          <cell r="X632" t="str">
            <v>104BPE0550</v>
          </cell>
        </row>
        <row r="633">
          <cell r="W633">
            <v>29</v>
          </cell>
          <cell r="X633" t="str">
            <v>104BPE0550</v>
          </cell>
        </row>
        <row r="634">
          <cell r="W634">
            <v>7</v>
          </cell>
          <cell r="X634" t="str">
            <v>104BPE0550</v>
          </cell>
        </row>
        <row r="635">
          <cell r="W635">
            <v>7</v>
          </cell>
          <cell r="X635" t="str">
            <v>104BPE0550</v>
          </cell>
        </row>
        <row r="636">
          <cell r="W636">
            <v>7</v>
          </cell>
          <cell r="X636" t="str">
            <v>104BPE0550</v>
          </cell>
        </row>
        <row r="637">
          <cell r="W637">
            <v>18</v>
          </cell>
          <cell r="X637" t="str">
            <v>104BPE0550</v>
          </cell>
        </row>
        <row r="638">
          <cell r="W638">
            <v>18</v>
          </cell>
          <cell r="X638" t="str">
            <v>104BPE0550</v>
          </cell>
        </row>
        <row r="639">
          <cell r="W639">
            <v>18</v>
          </cell>
          <cell r="X639" t="str">
            <v>104BPE0550</v>
          </cell>
        </row>
        <row r="640">
          <cell r="W640">
            <v>5</v>
          </cell>
          <cell r="X640" t="str">
            <v>104BPE0550</v>
          </cell>
        </row>
        <row r="641">
          <cell r="W641">
            <v>5</v>
          </cell>
          <cell r="X641" t="str">
            <v>104BPE0550</v>
          </cell>
        </row>
        <row r="642">
          <cell r="W642">
            <v>5</v>
          </cell>
          <cell r="X642" t="str">
            <v>104BPE0550</v>
          </cell>
        </row>
        <row r="643">
          <cell r="W643">
            <v>15</v>
          </cell>
          <cell r="X643" t="str">
            <v>104BPE0550</v>
          </cell>
        </row>
        <row r="644">
          <cell r="W644">
            <v>15</v>
          </cell>
          <cell r="X644" t="str">
            <v>104BPE0550</v>
          </cell>
        </row>
        <row r="645">
          <cell r="W645">
            <v>15</v>
          </cell>
          <cell r="X645" t="str">
            <v>104BPE0550</v>
          </cell>
        </row>
        <row r="646">
          <cell r="W646">
            <v>54</v>
          </cell>
          <cell r="X646" t="str">
            <v>104BPE0550</v>
          </cell>
        </row>
        <row r="647">
          <cell r="W647">
            <v>54</v>
          </cell>
          <cell r="X647" t="str">
            <v>104BPE0550</v>
          </cell>
        </row>
        <row r="648">
          <cell r="W648">
            <v>54</v>
          </cell>
          <cell r="X648" t="str">
            <v>104BPE0550</v>
          </cell>
        </row>
        <row r="649">
          <cell r="W649">
            <v>39</v>
          </cell>
          <cell r="X649" t="str">
            <v>104BPE0550</v>
          </cell>
        </row>
        <row r="650">
          <cell r="W650">
            <v>39</v>
          </cell>
          <cell r="X650" t="str">
            <v>104BPE0550</v>
          </cell>
        </row>
        <row r="651">
          <cell r="W651">
            <v>39</v>
          </cell>
          <cell r="X651" t="str">
            <v>104BPE0550</v>
          </cell>
        </row>
        <row r="652">
          <cell r="W652">
            <v>11</v>
          </cell>
          <cell r="X652" t="str">
            <v>104BPE0550</v>
          </cell>
        </row>
        <row r="653">
          <cell r="W653">
            <v>11</v>
          </cell>
          <cell r="X653" t="str">
            <v>104BPE0550</v>
          </cell>
        </row>
        <row r="654">
          <cell r="W654">
            <v>11</v>
          </cell>
          <cell r="X654" t="str">
            <v>104BPE0550</v>
          </cell>
        </row>
        <row r="655">
          <cell r="W655">
            <v>37</v>
          </cell>
          <cell r="X655" t="str">
            <v>104BPE0550</v>
          </cell>
        </row>
        <row r="656">
          <cell r="W656">
            <v>37</v>
          </cell>
          <cell r="X656" t="str">
            <v>104BPE0550</v>
          </cell>
        </row>
        <row r="657">
          <cell r="W657">
            <v>37</v>
          </cell>
          <cell r="X657" t="str">
            <v>104BPE0550</v>
          </cell>
        </row>
        <row r="658">
          <cell r="W658">
            <v>5</v>
          </cell>
          <cell r="X658" t="str">
            <v>104BPE0550</v>
          </cell>
        </row>
        <row r="659">
          <cell r="W659">
            <v>5</v>
          </cell>
          <cell r="X659" t="str">
            <v>104BPE0550</v>
          </cell>
        </row>
        <row r="660">
          <cell r="W660">
            <v>5</v>
          </cell>
          <cell r="X660" t="str">
            <v>104BPE0550</v>
          </cell>
        </row>
        <row r="661">
          <cell r="W661">
            <v>30</v>
          </cell>
          <cell r="X661" t="str">
            <v>104BPE0550</v>
          </cell>
        </row>
        <row r="662">
          <cell r="W662">
            <v>30</v>
          </cell>
          <cell r="X662" t="str">
            <v>104BPE0550</v>
          </cell>
        </row>
        <row r="663">
          <cell r="W663">
            <v>30</v>
          </cell>
          <cell r="X663" t="str">
            <v>104BPE0550</v>
          </cell>
        </row>
        <row r="664">
          <cell r="W664">
            <v>10</v>
          </cell>
          <cell r="X664" t="str">
            <v>104BPE0550</v>
          </cell>
        </row>
        <row r="665">
          <cell r="W665">
            <v>10</v>
          </cell>
          <cell r="X665" t="str">
            <v>104BPE0550</v>
          </cell>
        </row>
        <row r="666">
          <cell r="W666">
            <v>10</v>
          </cell>
          <cell r="X666" t="str">
            <v>104BPE0550</v>
          </cell>
        </row>
        <row r="667">
          <cell r="W667">
            <v>18</v>
          </cell>
          <cell r="X667" t="str">
            <v>104BPE0550</v>
          </cell>
        </row>
        <row r="668">
          <cell r="W668">
            <v>18</v>
          </cell>
          <cell r="X668" t="str">
            <v>104BPE0550</v>
          </cell>
        </row>
        <row r="669">
          <cell r="W669">
            <v>18</v>
          </cell>
          <cell r="X669" t="str">
            <v>104BPE0550</v>
          </cell>
        </row>
        <row r="670">
          <cell r="W670">
            <v>1</v>
          </cell>
          <cell r="X670" t="str">
            <v>104BPE0550</v>
          </cell>
        </row>
        <row r="671">
          <cell r="W671">
            <v>1</v>
          </cell>
          <cell r="X671" t="str">
            <v>104BPE0550</v>
          </cell>
        </row>
        <row r="672">
          <cell r="W672">
            <v>1</v>
          </cell>
          <cell r="X672" t="str">
            <v>104BPE0550</v>
          </cell>
        </row>
        <row r="673">
          <cell r="W673">
            <v>41</v>
          </cell>
          <cell r="X673" t="str">
            <v>104BPE0550</v>
          </cell>
        </row>
        <row r="674">
          <cell r="W674">
            <v>41</v>
          </cell>
          <cell r="X674" t="str">
            <v>104BPE0550</v>
          </cell>
        </row>
        <row r="675">
          <cell r="W675">
            <v>41</v>
          </cell>
          <cell r="X675" t="str">
            <v>104BPE0550</v>
          </cell>
        </row>
        <row r="676">
          <cell r="W676">
            <v>8</v>
          </cell>
          <cell r="X676" t="str">
            <v>104BPE0550</v>
          </cell>
        </row>
        <row r="677">
          <cell r="W677">
            <v>8</v>
          </cell>
          <cell r="X677" t="str">
            <v>104BPE0550</v>
          </cell>
        </row>
        <row r="678">
          <cell r="W678">
            <v>8</v>
          </cell>
          <cell r="X678" t="str">
            <v>104BPE0550</v>
          </cell>
        </row>
        <row r="679">
          <cell r="W679">
            <v>22</v>
          </cell>
          <cell r="X679" t="str">
            <v>104BPE0550</v>
          </cell>
        </row>
        <row r="680">
          <cell r="W680">
            <v>22</v>
          </cell>
          <cell r="X680" t="str">
            <v>104BPE0550</v>
          </cell>
        </row>
        <row r="681">
          <cell r="W681">
            <v>22</v>
          </cell>
          <cell r="X681" t="str">
            <v>104BPE0550</v>
          </cell>
        </row>
        <row r="682">
          <cell r="W682">
            <v>20</v>
          </cell>
          <cell r="X682" t="str">
            <v>104BPE0550</v>
          </cell>
        </row>
        <row r="683">
          <cell r="W683">
            <v>20</v>
          </cell>
          <cell r="X683" t="str">
            <v>104BPE0550</v>
          </cell>
        </row>
        <row r="684">
          <cell r="W684">
            <v>20</v>
          </cell>
          <cell r="X684" t="str">
            <v>104BPE0550</v>
          </cell>
        </row>
        <row r="685">
          <cell r="W685">
            <v>36</v>
          </cell>
          <cell r="X685" t="str">
            <v>104BPE0550</v>
          </cell>
        </row>
        <row r="686">
          <cell r="W686">
            <v>36</v>
          </cell>
          <cell r="X686" t="str">
            <v>104BPE0550</v>
          </cell>
        </row>
        <row r="687">
          <cell r="W687">
            <v>36</v>
          </cell>
          <cell r="X687" t="str">
            <v>104BPE0550</v>
          </cell>
        </row>
        <row r="688">
          <cell r="W688">
            <v>43</v>
          </cell>
          <cell r="X688" t="str">
            <v>104BPE0550</v>
          </cell>
        </row>
        <row r="689">
          <cell r="W689">
            <v>43</v>
          </cell>
          <cell r="X689" t="str">
            <v>104BPE0550</v>
          </cell>
        </row>
        <row r="690">
          <cell r="W690">
            <v>43</v>
          </cell>
          <cell r="X690" t="str">
            <v>104BPE0550</v>
          </cell>
        </row>
        <row r="691">
          <cell r="W691">
            <v>60</v>
          </cell>
          <cell r="X691" t="str">
            <v>104BPE0550</v>
          </cell>
        </row>
        <row r="692">
          <cell r="W692">
            <v>60</v>
          </cell>
          <cell r="X692" t="str">
            <v>104BPE0550</v>
          </cell>
        </row>
        <row r="693">
          <cell r="W693">
            <v>60</v>
          </cell>
          <cell r="X693" t="str">
            <v>104BPE0550</v>
          </cell>
        </row>
        <row r="694">
          <cell r="W694">
            <v>11</v>
          </cell>
          <cell r="X694" t="str">
            <v>104BPE0550</v>
          </cell>
        </row>
        <row r="695">
          <cell r="W695">
            <v>11</v>
          </cell>
          <cell r="X695" t="str">
            <v>104BPE0550</v>
          </cell>
        </row>
        <row r="696">
          <cell r="W696">
            <v>11</v>
          </cell>
          <cell r="X696" t="str">
            <v>104BPE0550</v>
          </cell>
        </row>
        <row r="697">
          <cell r="W697">
            <v>45</v>
          </cell>
          <cell r="X697" t="str">
            <v>104BPE0550</v>
          </cell>
        </row>
        <row r="698">
          <cell r="W698">
            <v>45</v>
          </cell>
          <cell r="X698" t="str">
            <v>104BPE0550</v>
          </cell>
        </row>
        <row r="699">
          <cell r="W699">
            <v>45</v>
          </cell>
          <cell r="X699" t="str">
            <v>104BPE0550</v>
          </cell>
        </row>
        <row r="700">
          <cell r="W700">
            <v>14</v>
          </cell>
          <cell r="X700" t="str">
            <v>104BPE0550</v>
          </cell>
        </row>
        <row r="701">
          <cell r="W701">
            <v>14</v>
          </cell>
          <cell r="X701" t="str">
            <v>104BPE0550</v>
          </cell>
        </row>
        <row r="702">
          <cell r="W702">
            <v>14</v>
          </cell>
          <cell r="X702" t="str">
            <v>104BPE0550</v>
          </cell>
        </row>
        <row r="703">
          <cell r="W703">
            <v>31</v>
          </cell>
          <cell r="X703" t="str">
            <v>104BPE0550</v>
          </cell>
        </row>
        <row r="704">
          <cell r="W704">
            <v>31</v>
          </cell>
          <cell r="X704" t="str">
            <v>104BPE0550</v>
          </cell>
        </row>
        <row r="705">
          <cell r="W705">
            <v>31</v>
          </cell>
          <cell r="X705" t="str">
            <v>104BPE0550</v>
          </cell>
        </row>
        <row r="706">
          <cell r="W706">
            <v>18</v>
          </cell>
          <cell r="X706" t="str">
            <v>104BPE0550</v>
          </cell>
        </row>
        <row r="707">
          <cell r="W707">
            <v>18</v>
          </cell>
          <cell r="X707" t="str">
            <v>104BPE0550</v>
          </cell>
        </row>
        <row r="708">
          <cell r="W708">
            <v>18</v>
          </cell>
          <cell r="X708" t="str">
            <v>104BPE0550</v>
          </cell>
        </row>
      </sheetData>
      <sheetData sheetId="38">
        <row r="13">
          <cell r="V13">
            <v>45</v>
          </cell>
          <cell r="X13" t="str">
            <v>104BPE0470</v>
          </cell>
        </row>
        <row r="14">
          <cell r="V14">
            <v>45</v>
          </cell>
          <cell r="X14" t="str">
            <v>104BPE0470</v>
          </cell>
        </row>
        <row r="15">
          <cell r="V15">
            <v>70</v>
          </cell>
          <cell r="X15" t="str">
            <v>104BPE0470</v>
          </cell>
        </row>
        <row r="16">
          <cell r="V16">
            <v>50</v>
          </cell>
          <cell r="X16" t="str">
            <v>104BPE0490</v>
          </cell>
        </row>
        <row r="17">
          <cell r="W17">
            <v>40</v>
          </cell>
          <cell r="X17" t="str">
            <v>104BPE0470</v>
          </cell>
        </row>
        <row r="18">
          <cell r="W18">
            <v>40</v>
          </cell>
          <cell r="X18" t="str">
            <v>104BPE0470</v>
          </cell>
        </row>
        <row r="19">
          <cell r="V19">
            <v>70</v>
          </cell>
          <cell r="X19" t="str">
            <v>104BPE0470</v>
          </cell>
        </row>
        <row r="20">
          <cell r="V20">
            <v>70</v>
          </cell>
          <cell r="X20" t="str">
            <v>104BPE0470</v>
          </cell>
        </row>
        <row r="21">
          <cell r="V21">
            <v>70</v>
          </cell>
          <cell r="X21" t="str">
            <v>104BPE0470</v>
          </cell>
        </row>
      </sheetData>
      <sheetData sheetId="39">
        <row r="13">
          <cell r="V13">
            <v>38</v>
          </cell>
          <cell r="X13" t="str">
            <v>104BPE0510</v>
          </cell>
        </row>
        <row r="14">
          <cell r="V14">
            <v>38</v>
          </cell>
          <cell r="X14" t="str">
            <v>104BPE0510</v>
          </cell>
        </row>
        <row r="15">
          <cell r="W15">
            <v>60</v>
          </cell>
          <cell r="X15" t="str">
            <v>104BPE0510</v>
          </cell>
        </row>
        <row r="16">
          <cell r="W16">
            <v>60</v>
          </cell>
          <cell r="X16" t="str">
            <v>104BPE0510</v>
          </cell>
        </row>
        <row r="17">
          <cell r="V17">
            <v>25</v>
          </cell>
          <cell r="X17" t="str">
            <v>104BPE0510</v>
          </cell>
        </row>
        <row r="18">
          <cell r="V18">
            <v>32</v>
          </cell>
          <cell r="X18" t="str">
            <v>104BPE0510</v>
          </cell>
        </row>
        <row r="19">
          <cell r="V19">
            <v>32</v>
          </cell>
          <cell r="X19" t="str">
            <v>104BPE0550</v>
          </cell>
        </row>
        <row r="20">
          <cell r="V20">
            <v>38</v>
          </cell>
          <cell r="X20" t="str">
            <v>104BPE0510</v>
          </cell>
        </row>
        <row r="21">
          <cell r="W21">
            <v>40</v>
          </cell>
          <cell r="X21" t="str">
            <v>104BPE0490</v>
          </cell>
        </row>
        <row r="22">
          <cell r="W22">
            <v>32</v>
          </cell>
          <cell r="X22" t="str">
            <v>104BPE0510</v>
          </cell>
        </row>
        <row r="23">
          <cell r="V23">
            <v>30</v>
          </cell>
          <cell r="X23" t="str">
            <v>104BPE0510</v>
          </cell>
        </row>
        <row r="24">
          <cell r="V24">
            <v>30</v>
          </cell>
          <cell r="X24" t="str">
            <v>104BPE0510</v>
          </cell>
        </row>
      </sheetData>
      <sheetData sheetId="40">
        <row r="13">
          <cell r="V13">
            <v>100</v>
          </cell>
          <cell r="X13" t="str">
            <v>104BPE0330</v>
          </cell>
        </row>
        <row r="14">
          <cell r="W14">
            <v>40</v>
          </cell>
          <cell r="X14" t="str">
            <v>104BPE0530</v>
          </cell>
        </row>
        <row r="15">
          <cell r="V15">
            <v>50</v>
          </cell>
          <cell r="X15" t="str">
            <v>104BPE0330</v>
          </cell>
        </row>
        <row r="16">
          <cell r="W16">
            <v>40</v>
          </cell>
          <cell r="X16" t="str">
            <v>104BPE0530</v>
          </cell>
        </row>
        <row r="17">
          <cell r="V17">
            <v>40</v>
          </cell>
          <cell r="X17" t="str">
            <v>104BPE0530</v>
          </cell>
        </row>
        <row r="18">
          <cell r="W18">
            <v>40</v>
          </cell>
          <cell r="X18" t="str">
            <v>104BPE0330</v>
          </cell>
        </row>
        <row r="19">
          <cell r="V19">
            <v>53</v>
          </cell>
          <cell r="X19" t="str">
            <v>104BPE0530</v>
          </cell>
        </row>
      </sheetData>
      <sheetData sheetId="41">
        <row r="13">
          <cell r="V13">
            <v>100</v>
          </cell>
          <cell r="X13" t="str">
            <v>104BPE0330</v>
          </cell>
        </row>
        <row r="14">
          <cell r="W14">
            <v>40</v>
          </cell>
          <cell r="X14" t="str">
            <v>104BPE0520</v>
          </cell>
        </row>
        <row r="15">
          <cell r="V15">
            <v>100</v>
          </cell>
          <cell r="X15" t="str">
            <v>104BPE0330</v>
          </cell>
        </row>
        <row r="16">
          <cell r="W16">
            <v>70</v>
          </cell>
          <cell r="X16" t="str">
            <v>104BPE0520</v>
          </cell>
        </row>
        <row r="17">
          <cell r="W17">
            <v>24</v>
          </cell>
          <cell r="X17" t="str">
            <v>104BPE0520</v>
          </cell>
        </row>
        <row r="18">
          <cell r="W18">
            <v>100</v>
          </cell>
          <cell r="X18" t="str">
            <v>104BPE0330</v>
          </cell>
        </row>
        <row r="19">
          <cell r="W19">
            <v>44</v>
          </cell>
          <cell r="X19" t="str">
            <v>104BPE0330</v>
          </cell>
        </row>
        <row r="20">
          <cell r="W20">
            <v>44</v>
          </cell>
          <cell r="X20" t="str">
            <v>104BPE0330</v>
          </cell>
        </row>
        <row r="21">
          <cell r="W21">
            <v>65</v>
          </cell>
          <cell r="X21" t="str">
            <v>104BPE0330</v>
          </cell>
        </row>
      </sheetData>
      <sheetData sheetId="42">
        <row r="13">
          <cell r="V13">
            <v>53</v>
          </cell>
          <cell r="X13" t="str">
            <v>104BPE0450</v>
          </cell>
        </row>
        <row r="14">
          <cell r="V14">
            <v>53</v>
          </cell>
          <cell r="X14" t="str">
            <v>104BPE0450</v>
          </cell>
        </row>
        <row r="15">
          <cell r="V15">
            <v>40</v>
          </cell>
          <cell r="X15" t="str">
            <v>104BPE0450</v>
          </cell>
        </row>
        <row r="16">
          <cell r="V16">
            <v>40</v>
          </cell>
          <cell r="X16" t="str">
            <v>104BPE0450</v>
          </cell>
        </row>
        <row r="17">
          <cell r="W17">
            <v>23</v>
          </cell>
          <cell r="X17" t="str">
            <v>104BPE0450</v>
          </cell>
        </row>
        <row r="18">
          <cell r="W18">
            <v>23</v>
          </cell>
          <cell r="X18" t="str">
            <v>104BPE0450</v>
          </cell>
        </row>
        <row r="19">
          <cell r="V19">
            <v>23</v>
          </cell>
          <cell r="X19" t="str">
            <v>104BPE0450</v>
          </cell>
        </row>
        <row r="20">
          <cell r="V20">
            <v>30</v>
          </cell>
          <cell r="X20" t="str">
            <v>104BPE0450</v>
          </cell>
        </row>
        <row r="21">
          <cell r="V21">
            <v>30</v>
          </cell>
          <cell r="X21" t="str">
            <v>104BPE0450</v>
          </cell>
        </row>
        <row r="22">
          <cell r="V22">
            <v>30</v>
          </cell>
          <cell r="X22" t="str">
            <v>104BPE0450</v>
          </cell>
        </row>
      </sheetData>
      <sheetData sheetId="43">
        <row r="13">
          <cell r="O13">
            <v>80</v>
          </cell>
        </row>
      </sheetData>
      <sheetData sheetId="44">
        <row r="13">
          <cell r="Q13">
            <v>15</v>
          </cell>
          <cell r="AC13" t="str">
            <v>NÃO</v>
          </cell>
          <cell r="AD13" t="str">
            <v>104BPE0450</v>
          </cell>
        </row>
        <row r="14">
          <cell r="Q14">
            <v>50</v>
          </cell>
          <cell r="AC14" t="str">
            <v>NÃO</v>
          </cell>
          <cell r="AD14" t="str">
            <v>104BPE0450</v>
          </cell>
        </row>
        <row r="15">
          <cell r="Q15">
            <v>50</v>
          </cell>
          <cell r="AC15" t="str">
            <v>NÃO</v>
          </cell>
          <cell r="AD15" t="str">
            <v>104BPE0450</v>
          </cell>
        </row>
        <row r="16">
          <cell r="Q16">
            <v>85</v>
          </cell>
          <cell r="AC16" t="str">
            <v>NÃO</v>
          </cell>
          <cell r="AD16" t="str">
            <v>104BPE0450</v>
          </cell>
        </row>
        <row r="17">
          <cell r="Q17">
            <v>35</v>
          </cell>
          <cell r="AC17" t="str">
            <v>NÃO</v>
          </cell>
          <cell r="AD17" t="str">
            <v>104BPE0450</v>
          </cell>
        </row>
        <row r="18">
          <cell r="Q18">
            <v>35</v>
          </cell>
          <cell r="AC18" t="str">
            <v>NÃO</v>
          </cell>
          <cell r="AD18" t="str">
            <v>104BPE0450</v>
          </cell>
        </row>
        <row r="19">
          <cell r="Q19">
            <v>25</v>
          </cell>
          <cell r="AC19" t="str">
            <v>NÃO</v>
          </cell>
          <cell r="AD19" t="str">
            <v>104BPE0450</v>
          </cell>
        </row>
        <row r="20">
          <cell r="Q20">
            <v>25</v>
          </cell>
          <cell r="AC20" t="str">
            <v>NÃO</v>
          </cell>
          <cell r="AD20" t="str">
            <v>104BPE0450</v>
          </cell>
        </row>
        <row r="21">
          <cell r="Q21">
            <v>45</v>
          </cell>
          <cell r="AC21" t="str">
            <v>NÃO</v>
          </cell>
          <cell r="AD21" t="str">
            <v>104BPE0450</v>
          </cell>
        </row>
        <row r="22">
          <cell r="Q22">
            <v>40</v>
          </cell>
          <cell r="AC22" t="str">
            <v>NÃO</v>
          </cell>
          <cell r="AD22" t="str">
            <v>104BPE0450</v>
          </cell>
        </row>
        <row r="23">
          <cell r="Q23">
            <v>10</v>
          </cell>
          <cell r="AC23" t="str">
            <v>NÃO</v>
          </cell>
          <cell r="AD23" t="str">
            <v>104BPE0450</v>
          </cell>
        </row>
        <row r="24">
          <cell r="Q24">
            <v>25</v>
          </cell>
          <cell r="AC24" t="str">
            <v>NÃO</v>
          </cell>
          <cell r="AD24" t="str">
            <v>104BPE0450</v>
          </cell>
        </row>
        <row r="25">
          <cell r="Q25">
            <v>30</v>
          </cell>
          <cell r="AC25" t="str">
            <v>NÃO</v>
          </cell>
          <cell r="AD25" t="str">
            <v>104BPE0450</v>
          </cell>
        </row>
        <row r="26">
          <cell r="Q26">
            <v>50</v>
          </cell>
          <cell r="AC26" t="str">
            <v>NÃO</v>
          </cell>
          <cell r="AD26" t="str">
            <v>104BPE0450</v>
          </cell>
        </row>
        <row r="27">
          <cell r="Q27">
            <v>50</v>
          </cell>
          <cell r="AC27" t="str">
            <v>NÃO</v>
          </cell>
          <cell r="AD27" t="str">
            <v>104BPE0450</v>
          </cell>
        </row>
        <row r="28">
          <cell r="Q28">
            <v>60</v>
          </cell>
          <cell r="AC28" t="str">
            <v>NÃO</v>
          </cell>
          <cell r="AD28" t="str">
            <v>104BPE0450</v>
          </cell>
        </row>
        <row r="29">
          <cell r="Q29">
            <v>35</v>
          </cell>
          <cell r="AC29" t="str">
            <v>NÃO</v>
          </cell>
          <cell r="AD29" t="str">
            <v>104BPE0450</v>
          </cell>
        </row>
        <row r="30">
          <cell r="Q30">
            <v>100</v>
          </cell>
          <cell r="AC30" t="str">
            <v>NÃO</v>
          </cell>
          <cell r="AD30" t="str">
            <v>104BPE0450</v>
          </cell>
        </row>
        <row r="31">
          <cell r="Q31">
            <v>15</v>
          </cell>
          <cell r="AC31" t="str">
            <v>NÃO</v>
          </cell>
          <cell r="AD31" t="str">
            <v>104BPE0450</v>
          </cell>
        </row>
        <row r="32">
          <cell r="Q32">
            <v>70</v>
          </cell>
          <cell r="AC32" t="str">
            <v>NÃO</v>
          </cell>
          <cell r="AD32" t="str">
            <v>104BPE0490</v>
          </cell>
        </row>
        <row r="33">
          <cell r="Q33">
            <v>50</v>
          </cell>
          <cell r="AC33" t="str">
            <v>NÃO</v>
          </cell>
          <cell r="AD33" t="str">
            <v>104BPE0490</v>
          </cell>
        </row>
        <row r="34">
          <cell r="Q34">
            <v>70</v>
          </cell>
          <cell r="AC34" t="str">
            <v>NÃO</v>
          </cell>
          <cell r="AD34" t="str">
            <v>104BPE0490</v>
          </cell>
        </row>
        <row r="35">
          <cell r="Q35">
            <v>45</v>
          </cell>
          <cell r="AC35" t="str">
            <v>NÃO</v>
          </cell>
          <cell r="AD35" t="str">
            <v>104BPE0490</v>
          </cell>
        </row>
        <row r="36">
          <cell r="Q36">
            <v>60</v>
          </cell>
          <cell r="AC36" t="str">
            <v>NÃO</v>
          </cell>
          <cell r="AD36" t="str">
            <v>104BPE0490</v>
          </cell>
        </row>
        <row r="37">
          <cell r="Q37">
            <v>110</v>
          </cell>
          <cell r="AC37" t="str">
            <v>NÃO</v>
          </cell>
          <cell r="AD37" t="str">
            <v>104BPE0490</v>
          </cell>
        </row>
        <row r="38">
          <cell r="Q38">
            <v>40</v>
          </cell>
          <cell r="AC38" t="str">
            <v>NÃO</v>
          </cell>
          <cell r="AD38" t="str">
            <v>104BPE0490</v>
          </cell>
        </row>
        <row r="39">
          <cell r="Q39">
            <v>95</v>
          </cell>
          <cell r="AC39" t="str">
            <v>NÃO</v>
          </cell>
          <cell r="AD39" t="str">
            <v>104BPE0490</v>
          </cell>
        </row>
        <row r="40">
          <cell r="Q40">
            <v>40</v>
          </cell>
          <cell r="AC40" t="str">
            <v>NÃO</v>
          </cell>
          <cell r="AD40" t="str">
            <v>104BPE0490</v>
          </cell>
        </row>
        <row r="41">
          <cell r="Q41">
            <v>30</v>
          </cell>
          <cell r="AC41" t="str">
            <v>NÃO</v>
          </cell>
          <cell r="AD41" t="str">
            <v>104BPE0490</v>
          </cell>
        </row>
        <row r="42">
          <cell r="Q42">
            <v>30</v>
          </cell>
          <cell r="AC42" t="str">
            <v>NÃO</v>
          </cell>
          <cell r="AD42" t="str">
            <v>104BPE0490</v>
          </cell>
        </row>
        <row r="43">
          <cell r="Q43">
            <v>38</v>
          </cell>
          <cell r="AC43" t="str">
            <v>NÃO</v>
          </cell>
          <cell r="AD43" t="str">
            <v>104BPE0490</v>
          </cell>
        </row>
        <row r="44">
          <cell r="Q44">
            <v>45</v>
          </cell>
          <cell r="AC44" t="str">
            <v>NÃO</v>
          </cell>
          <cell r="AD44" t="str">
            <v>104BPE0490</v>
          </cell>
        </row>
        <row r="45">
          <cell r="Q45">
            <v>70</v>
          </cell>
          <cell r="AC45" t="str">
            <v>NÃO</v>
          </cell>
          <cell r="AD45" t="str">
            <v>104BPE0510</v>
          </cell>
        </row>
        <row r="46">
          <cell r="Q46">
            <v>80</v>
          </cell>
          <cell r="AC46" t="str">
            <v>NÃO</v>
          </cell>
          <cell r="AD46" t="str">
            <v>104BPE0510</v>
          </cell>
        </row>
        <row r="47">
          <cell r="Q47">
            <v>25</v>
          </cell>
          <cell r="AC47" t="str">
            <v>NÃO</v>
          </cell>
          <cell r="AD47" t="str">
            <v>104BPE0510</v>
          </cell>
        </row>
        <row r="48">
          <cell r="Q48">
            <v>25</v>
          </cell>
          <cell r="AC48" t="str">
            <v>NÃO</v>
          </cell>
          <cell r="AD48" t="str">
            <v>104BPE0510</v>
          </cell>
        </row>
        <row r="49">
          <cell r="Q49">
            <v>35</v>
          </cell>
          <cell r="AC49" t="str">
            <v>NÃO</v>
          </cell>
          <cell r="AD49" t="str">
            <v>104BPE0510</v>
          </cell>
        </row>
        <row r="50">
          <cell r="Q50">
            <v>25</v>
          </cell>
          <cell r="AC50" t="str">
            <v>NÃO</v>
          </cell>
          <cell r="AD50" t="str">
            <v>104BPE0510</v>
          </cell>
        </row>
        <row r="51">
          <cell r="Q51">
            <v>40</v>
          </cell>
          <cell r="AC51" t="str">
            <v>NÃO</v>
          </cell>
          <cell r="AD51" t="str">
            <v>104BPE0510</v>
          </cell>
        </row>
        <row r="52">
          <cell r="Q52">
            <v>65</v>
          </cell>
          <cell r="AC52" t="str">
            <v>NÃO</v>
          </cell>
          <cell r="AD52" t="str">
            <v>104BPE0510</v>
          </cell>
        </row>
        <row r="53">
          <cell r="Q53">
            <v>20</v>
          </cell>
          <cell r="AC53" t="str">
            <v>NÃO</v>
          </cell>
          <cell r="AD53" t="str">
            <v>104BPE0510</v>
          </cell>
        </row>
        <row r="54">
          <cell r="Q54">
            <v>85</v>
          </cell>
          <cell r="AC54" t="str">
            <v>NÃO</v>
          </cell>
          <cell r="AD54" t="str">
            <v>104BPE0510</v>
          </cell>
        </row>
        <row r="55">
          <cell r="Q55">
            <v>20</v>
          </cell>
          <cell r="AC55" t="str">
            <v>NÃO</v>
          </cell>
          <cell r="AD55" t="str">
            <v>104BPE0510</v>
          </cell>
        </row>
        <row r="56">
          <cell r="Q56">
            <v>35</v>
          </cell>
          <cell r="AC56" t="str">
            <v>NÃO</v>
          </cell>
          <cell r="AD56" t="str">
            <v>104BPE0510</v>
          </cell>
        </row>
        <row r="57">
          <cell r="Q57">
            <v>15</v>
          </cell>
          <cell r="AC57" t="str">
            <v>NÃO</v>
          </cell>
          <cell r="AD57" t="str">
            <v>104BPE0510</v>
          </cell>
        </row>
        <row r="58">
          <cell r="Q58">
            <v>15</v>
          </cell>
          <cell r="AC58" t="str">
            <v>NÃO</v>
          </cell>
          <cell r="AD58" t="str">
            <v>104BPE0510</v>
          </cell>
        </row>
        <row r="59">
          <cell r="Q59">
            <v>145</v>
          </cell>
          <cell r="AC59" t="str">
            <v>NÃO</v>
          </cell>
          <cell r="AD59" t="str">
            <v>104BPE0520</v>
          </cell>
        </row>
        <row r="60">
          <cell r="Q60">
            <v>155</v>
          </cell>
          <cell r="AC60" t="str">
            <v>NÃO</v>
          </cell>
          <cell r="AD60" t="str">
            <v>104BPE0520</v>
          </cell>
        </row>
        <row r="61">
          <cell r="Q61">
            <v>50</v>
          </cell>
          <cell r="AC61" t="str">
            <v>NÃO</v>
          </cell>
          <cell r="AD61" t="str">
            <v>104BPE0520</v>
          </cell>
        </row>
        <row r="62">
          <cell r="Q62">
            <v>85</v>
          </cell>
          <cell r="AC62" t="str">
            <v>NÃO</v>
          </cell>
          <cell r="AD62" t="str">
            <v>104BPE0520</v>
          </cell>
        </row>
        <row r="63">
          <cell r="Q63">
            <v>30</v>
          </cell>
          <cell r="AC63" t="str">
            <v>NÃO</v>
          </cell>
          <cell r="AD63" t="str">
            <v>104BPE0520</v>
          </cell>
        </row>
        <row r="64">
          <cell r="Q64">
            <v>75</v>
          </cell>
          <cell r="AC64" t="str">
            <v>NÃO</v>
          </cell>
          <cell r="AD64" t="str">
            <v>104BPE0520</v>
          </cell>
        </row>
        <row r="65">
          <cell r="Q65">
            <v>40</v>
          </cell>
          <cell r="AC65" t="str">
            <v>NÃO</v>
          </cell>
          <cell r="AD65" t="str">
            <v>104BPE0520</v>
          </cell>
        </row>
        <row r="66">
          <cell r="Q66">
            <v>40</v>
          </cell>
          <cell r="AC66" t="str">
            <v>SIM</v>
          </cell>
          <cell r="AD66" t="str">
            <v>104BPE0520</v>
          </cell>
        </row>
        <row r="67">
          <cell r="Q67">
            <v>60</v>
          </cell>
          <cell r="AC67" t="str">
            <v>NÃO</v>
          </cell>
          <cell r="AD67" t="str">
            <v>104BPE0520</v>
          </cell>
        </row>
        <row r="68">
          <cell r="Q68">
            <v>40</v>
          </cell>
          <cell r="AC68" t="str">
            <v>NÃO</v>
          </cell>
          <cell r="AD68" t="str">
            <v>104BPE0520</v>
          </cell>
        </row>
        <row r="69">
          <cell r="Q69">
            <v>60</v>
          </cell>
          <cell r="AC69" t="str">
            <v>NÃO</v>
          </cell>
          <cell r="AD69" t="str">
            <v>104BPE0520</v>
          </cell>
        </row>
        <row r="70">
          <cell r="Q70">
            <v>90</v>
          </cell>
          <cell r="AC70" t="str">
            <v>NÃO</v>
          </cell>
          <cell r="AD70" t="str">
            <v>104BPE0520</v>
          </cell>
        </row>
        <row r="71">
          <cell r="Q71">
            <v>30</v>
          </cell>
          <cell r="AC71" t="str">
            <v>NÃO</v>
          </cell>
          <cell r="AD71" t="str">
            <v>104BPE0520</v>
          </cell>
        </row>
        <row r="72">
          <cell r="Q72">
            <v>100</v>
          </cell>
          <cell r="AC72" t="str">
            <v>NÃO</v>
          </cell>
          <cell r="AD72" t="str">
            <v>104BPE0520</v>
          </cell>
        </row>
        <row r="73">
          <cell r="Q73">
            <v>45</v>
          </cell>
          <cell r="AC73" t="str">
            <v>NÃO</v>
          </cell>
          <cell r="AD73" t="str">
            <v>104BPE0520</v>
          </cell>
        </row>
        <row r="74">
          <cell r="Q74">
            <v>60</v>
          </cell>
          <cell r="AC74" t="str">
            <v>NÃO</v>
          </cell>
          <cell r="AD74" t="str">
            <v>104BPE0520</v>
          </cell>
        </row>
        <row r="75">
          <cell r="Q75">
            <v>15</v>
          </cell>
          <cell r="AC75" t="str">
            <v>NÃO</v>
          </cell>
          <cell r="AD75" t="str">
            <v>104BPE0530</v>
          </cell>
        </row>
        <row r="76">
          <cell r="Q76">
            <v>75</v>
          </cell>
          <cell r="AC76" t="str">
            <v>NÃO</v>
          </cell>
          <cell r="AD76" t="str">
            <v>104BPE0530</v>
          </cell>
        </row>
        <row r="77">
          <cell r="Q77">
            <v>25</v>
          </cell>
          <cell r="AC77" t="str">
            <v>NÃO</v>
          </cell>
          <cell r="AD77" t="str">
            <v>104BPE0530</v>
          </cell>
        </row>
        <row r="78">
          <cell r="Q78">
            <v>70</v>
          </cell>
          <cell r="AC78" t="str">
            <v>NÃO</v>
          </cell>
          <cell r="AD78" t="str">
            <v>104BPE0530</v>
          </cell>
        </row>
        <row r="79">
          <cell r="Q79">
            <v>30</v>
          </cell>
          <cell r="AC79" t="str">
            <v>NÃO</v>
          </cell>
          <cell r="AD79" t="str">
            <v>104BPE0530</v>
          </cell>
        </row>
        <row r="80">
          <cell r="Q80">
            <v>45</v>
          </cell>
          <cell r="AC80" t="str">
            <v>SIM</v>
          </cell>
          <cell r="AD80" t="str">
            <v>104BPE0550</v>
          </cell>
        </row>
        <row r="81">
          <cell r="Q81">
            <v>15</v>
          </cell>
          <cell r="AC81" t="str">
            <v>NÃO</v>
          </cell>
          <cell r="AD81" t="str">
            <v>104BPE0550</v>
          </cell>
        </row>
        <row r="82">
          <cell r="Q82">
            <v>25</v>
          </cell>
          <cell r="AC82" t="str">
            <v>NÃO</v>
          </cell>
          <cell r="AD82" t="str">
            <v>104BPE0550</v>
          </cell>
        </row>
        <row r="83">
          <cell r="Q83">
            <v>10</v>
          </cell>
          <cell r="AC83" t="str">
            <v>NÃO</v>
          </cell>
          <cell r="AD83" t="str">
            <v>104BPE0550</v>
          </cell>
        </row>
        <row r="84">
          <cell r="Q84">
            <v>60</v>
          </cell>
          <cell r="AC84" t="str">
            <v>NÃO</v>
          </cell>
          <cell r="AD84" t="str">
            <v>104BPE0550</v>
          </cell>
        </row>
        <row r="85">
          <cell r="Q85">
            <v>80</v>
          </cell>
          <cell r="AC85" t="str">
            <v>NÃO</v>
          </cell>
          <cell r="AD85" t="str">
            <v>104BPE0550</v>
          </cell>
        </row>
        <row r="86">
          <cell r="Q86">
            <v>20</v>
          </cell>
          <cell r="AC86" t="str">
            <v>NÃO</v>
          </cell>
          <cell r="AD86" t="str">
            <v>104BPE0550</v>
          </cell>
        </row>
        <row r="87">
          <cell r="Q87">
            <v>25</v>
          </cell>
          <cell r="AC87" t="str">
            <v>NÃO</v>
          </cell>
          <cell r="AD87" t="str">
            <v>104BPE0550</v>
          </cell>
        </row>
        <row r="88">
          <cell r="Q88">
            <v>75</v>
          </cell>
          <cell r="AC88" t="str">
            <v>NÃO</v>
          </cell>
          <cell r="AD88" t="str">
            <v>104BPE0550</v>
          </cell>
        </row>
        <row r="89">
          <cell r="Q89">
            <v>65</v>
          </cell>
          <cell r="AC89" t="str">
            <v>NÃO</v>
          </cell>
          <cell r="AD89" t="str">
            <v>104BPE0550</v>
          </cell>
        </row>
        <row r="90">
          <cell r="Q90">
            <v>10</v>
          </cell>
          <cell r="AC90" t="str">
            <v>NÃO</v>
          </cell>
          <cell r="AD90" t="str">
            <v>104BPE0550</v>
          </cell>
        </row>
        <row r="91">
          <cell r="Q91">
            <v>20</v>
          </cell>
          <cell r="AC91" t="str">
            <v>NÃO</v>
          </cell>
          <cell r="AD91" t="str">
            <v>104BPE0550</v>
          </cell>
        </row>
        <row r="92">
          <cell r="Q92">
            <v>40</v>
          </cell>
          <cell r="AC92" t="str">
            <v>NÃO</v>
          </cell>
          <cell r="AD92" t="str">
            <v>104BPE0550</v>
          </cell>
        </row>
        <row r="93">
          <cell r="Q93">
            <v>270</v>
          </cell>
          <cell r="AC93" t="str">
            <v>NÃO</v>
          </cell>
          <cell r="AD93" t="str">
            <v>104BPE0550</v>
          </cell>
        </row>
        <row r="94">
          <cell r="Q94">
            <v>25</v>
          </cell>
          <cell r="AC94" t="str">
            <v>NÃO</v>
          </cell>
          <cell r="AD94" t="str">
            <v>104BPE0550</v>
          </cell>
        </row>
        <row r="95">
          <cell r="Q95">
            <v>265</v>
          </cell>
          <cell r="AC95" t="str">
            <v>NÃO</v>
          </cell>
          <cell r="AD95" t="str">
            <v>104BPE0550</v>
          </cell>
        </row>
        <row r="96">
          <cell r="Q96">
            <v>30</v>
          </cell>
          <cell r="AC96" t="str">
            <v>NÃO</v>
          </cell>
          <cell r="AD96" t="str">
            <v>104BPE0550</v>
          </cell>
        </row>
        <row r="97">
          <cell r="Q97">
            <v>20</v>
          </cell>
          <cell r="AC97" t="str">
            <v>NÃO</v>
          </cell>
          <cell r="AD97" t="str">
            <v>104BPE0550</v>
          </cell>
        </row>
        <row r="98">
          <cell r="Q98">
            <v>180</v>
          </cell>
          <cell r="AC98" t="str">
            <v>NÃO</v>
          </cell>
          <cell r="AD98" t="str">
            <v>104BPE0550</v>
          </cell>
        </row>
        <row r="99">
          <cell r="Q99">
            <v>40</v>
          </cell>
          <cell r="AC99" t="str">
            <v>NÃO</v>
          </cell>
          <cell r="AD99" t="str">
            <v>104BPE0550</v>
          </cell>
        </row>
      </sheetData>
      <sheetData sheetId="45"/>
      <sheetData sheetId="46"/>
      <sheetData sheetId="47"/>
      <sheetData sheetId="48"/>
      <sheetData sheetId="49"/>
      <sheetData sheetId="50"/>
      <sheetData sheetId="51">
        <row r="14">
          <cell r="H14" t="str">
            <v>PÓRTICO</v>
          </cell>
          <cell r="I14">
            <v>1</v>
          </cell>
          <cell r="L14">
            <v>56</v>
          </cell>
          <cell r="O14" t="str">
            <v>IMPLANTAÇÃO</v>
          </cell>
          <cell r="P14" t="str">
            <v>104BPE0330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104BPE0330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104BPE0330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104BPE0330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104BPE0330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104BPE0330</v>
          </cell>
        </row>
        <row r="20">
          <cell r="H20" t="str">
            <v>SEMI-PÓRTICO</v>
          </cell>
          <cell r="I20">
            <v>1</v>
          </cell>
          <cell r="L20">
            <v>28</v>
          </cell>
          <cell r="O20" t="str">
            <v>IMPLANTAÇÃO</v>
          </cell>
          <cell r="P20" t="str">
            <v>104BPE0330</v>
          </cell>
        </row>
        <row r="21">
          <cell r="H21" t="str">
            <v>SEMI-PÓRTICO</v>
          </cell>
          <cell r="I21">
            <v>1</v>
          </cell>
          <cell r="L21">
            <v>28</v>
          </cell>
          <cell r="O21" t="str">
            <v>IMPLANTAÇÃO</v>
          </cell>
          <cell r="P21" t="str">
            <v>104BPE0350</v>
          </cell>
        </row>
        <row r="22">
          <cell r="H22" t="str">
            <v>SEMI-PÓRTICO</v>
          </cell>
          <cell r="I22">
            <v>1</v>
          </cell>
          <cell r="L22">
            <v>28</v>
          </cell>
          <cell r="O22" t="str">
            <v>IMPLANTAÇÃO</v>
          </cell>
          <cell r="P22" t="str">
            <v>104BPE0350</v>
          </cell>
        </row>
      </sheetData>
      <sheetData sheetId="52">
        <row r="14">
          <cell r="H14" t="str">
            <v>SEMI-PÓRTICO</v>
          </cell>
          <cell r="I14">
            <v>1</v>
          </cell>
          <cell r="L14">
            <v>28</v>
          </cell>
          <cell r="O14" t="str">
            <v>IMPLANTAÇÃO</v>
          </cell>
          <cell r="P14" t="str">
            <v>104BPE0450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104BPE0450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104BPE0450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104BPE0450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104BPE0470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104BPE0470</v>
          </cell>
        </row>
        <row r="20">
          <cell r="H20" t="str">
            <v>SEMI-PÓRTICO</v>
          </cell>
          <cell r="I20">
            <v>1</v>
          </cell>
          <cell r="L20">
            <v>28</v>
          </cell>
          <cell r="O20" t="str">
            <v>IMPLANTAÇÃO</v>
          </cell>
          <cell r="P20" t="str">
            <v>104BPE0550</v>
          </cell>
        </row>
        <row r="21">
          <cell r="H21" t="str">
            <v>PÓRTICO</v>
          </cell>
          <cell r="I21">
            <v>1</v>
          </cell>
          <cell r="L21">
            <v>56</v>
          </cell>
          <cell r="O21" t="str">
            <v>IMPLANTAÇÃO</v>
          </cell>
          <cell r="P21" t="str">
            <v>104BPE0550</v>
          </cell>
        </row>
      </sheetData>
      <sheetData sheetId="53">
        <row r="13">
          <cell r="E13" t="str">
            <v>PÓRTICO</v>
          </cell>
          <cell r="J13">
            <v>1</v>
          </cell>
          <cell r="L13" t="str">
            <v>104BPE0550</v>
          </cell>
        </row>
      </sheetData>
      <sheetData sheetId="54"/>
      <sheetData sheetId="55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NV"/>
      <sheetName val="VDM"/>
      <sheetName val="INFO"/>
      <sheetName val="PRANCHA"/>
      <sheetName val="LEGENDAS"/>
      <sheetName val="CREMA"/>
      <sheetName val="DG"/>
      <sheetName val="PERFIS_MT"/>
      <sheetName val="CLASSE"/>
      <sheetName val="caracteristicas_segmento"/>
      <sheetName val="sin_hor_inventario"/>
      <sheetName val="legendas_cadastro"/>
      <sheetName val="tachas_cadastro"/>
      <sheetName val="sin_vertical_inventario"/>
      <sheetName val="OAE_inventário"/>
      <sheetName val="tabela de curvas existentes"/>
      <sheetName val="faixa_de_dominio_invent."/>
      <sheetName val="curvas_tratamento"/>
      <sheetName val="sin_hor_necessidades_mec"/>
      <sheetName val="sin_hor_necessidades_man"/>
      <sheetName val="tachas_necessidades"/>
      <sheetName val="Plan2"/>
      <sheetName val="Plan1"/>
      <sheetName val="Defensas_inventario"/>
      <sheetName val="Defensas_necessidades"/>
      <sheetName val="porticos_semi-porticos_invent."/>
      <sheetName val="sin_vertical_necessidades"/>
      <sheetName val="quantitativos_por_SNV"/>
      <sheetName val="CRITÉRIO DE PAGAMENTO"/>
    </sheetNames>
    <sheetDataSet>
      <sheetData sheetId="0">
        <row r="1">
          <cell r="A1">
            <v>1E-4</v>
          </cell>
        </row>
      </sheetData>
      <sheetData sheetId="1">
        <row r="2">
          <cell r="A2">
            <v>1E-4</v>
          </cell>
        </row>
      </sheetData>
      <sheetData sheetId="2" refreshError="1"/>
      <sheetData sheetId="3">
        <row r="2">
          <cell r="A2">
            <v>1E-4</v>
          </cell>
        </row>
      </sheetData>
      <sheetData sheetId="4" refreshError="1"/>
      <sheetData sheetId="5" refreshError="1"/>
      <sheetData sheetId="6" refreshError="1"/>
      <sheetData sheetId="7">
        <row r="2">
          <cell r="A2" t="str">
            <v>MT-C150 X 4.0M</v>
          </cell>
        </row>
      </sheetData>
      <sheetData sheetId="8">
        <row r="20">
          <cell r="L20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2">
          <cell r="L12" t="str">
            <v>EM-276/2000</v>
          </cell>
        </row>
      </sheetData>
      <sheetData sheetId="19">
        <row r="12">
          <cell r="G12" t="str">
            <v>EM-276/2000</v>
          </cell>
        </row>
      </sheetData>
      <sheetData sheetId="20">
        <row r="13">
          <cell r="T13" t="str">
            <v>222BPI0250</v>
          </cell>
        </row>
      </sheetData>
      <sheetData sheetId="21" refreshError="1"/>
      <sheetData sheetId="22" refreshError="1"/>
      <sheetData sheetId="23">
        <row r="10">
          <cell r="X10" t="str">
            <v>222BPI0275</v>
          </cell>
        </row>
      </sheetData>
      <sheetData sheetId="24">
        <row r="12">
          <cell r="T12" t="str">
            <v>NÃO</v>
          </cell>
        </row>
      </sheetData>
      <sheetData sheetId="25">
        <row r="12">
          <cell r="E12" t="str">
            <v>PRT</v>
          </cell>
        </row>
      </sheetData>
      <sheetData sheetId="26">
        <row r="12">
          <cell r="H12" t="str">
            <v>MD</v>
          </cell>
        </row>
      </sheetData>
      <sheetData sheetId="27" refreshError="1"/>
      <sheetData sheetId="28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UMOS"/>
      <sheetName val="CADASTRO"/>
    </sheetNames>
    <sheetDataSet>
      <sheetData sheetId="0" refreshError="1"/>
      <sheetData sheetId="1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ograma anterior"/>
      <sheetName val="Físico_med"/>
      <sheetName val="Ofício"/>
      <sheetName val="RELATÓRIO"/>
      <sheetName val="RESUMO-DVOP_JBS"/>
      <sheetName val="RESUMO-DVOP_JBS (2)"/>
      <sheetName val="RESUMO-DVOP MOD SEET"/>
      <sheetName val="Crono Físico-Financeiro"/>
      <sheetName val="Mat Asf "/>
      <sheetName val="RESUMO-DVOP_AGRIMAT"/>
      <sheetName val="REAJU (2)"/>
      <sheetName val="Mat Asf"/>
      <sheetName val="Meio fio"/>
      <sheetName val="Desmatamento "/>
      <sheetName val="Limpeza da faixa de domínio"/>
      <sheetName val="Remoção"/>
      <sheetName val="OAC"/>
      <sheetName val="Regula"/>
      <sheetName val="Sub-base"/>
      <sheetName val="Base"/>
      <sheetName val="Imprimação"/>
      <sheetName val="TSD-FOG"/>
      <sheetName val="AGREGADOS"/>
      <sheetName val="Dreno"/>
      <sheetName val="Cerca"/>
      <sheetName val="Valeta"/>
      <sheetName val="Enleivamento"/>
      <sheetName val="Valeta (3)"/>
      <sheetName val="DMT modelo"/>
      <sheetName val="DMT modelo (2)"/>
      <sheetName val="Aterro"/>
      <sheetName val="Aterro 100%"/>
      <sheetName val="Aterro 95%"/>
      <sheetName val="Defensa"/>
      <sheetName val="Placas"/>
      <sheetName val="Grama"/>
      <sheetName val="Pintura"/>
      <sheetName val="REAJU"/>
      <sheetName val="Quadro DMT"/>
      <sheetName val="Custos Unitar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- CAPA"/>
      <sheetName val="2 - MAPA DA OBRA"/>
      <sheetName val="3 - INVENTÁRIO DOS ELEMENTOS"/>
      <sheetName val="4- BDI"/>
      <sheetName val="5 - FIT"/>
      <sheetName val="6 - NÍVEL DE ESFORÇO 1 ANO"/>
      <sheetName val="6.1 - NÍVEL DE ESFORÇO 2 ANOS"/>
      <sheetName val="6.2 - CRONOGRAMA"/>
      <sheetName val="7. CROQUI PESQUISADAS"/>
      <sheetName val="7.1 CROQUI ADOTADAS"/>
      <sheetName val="7.2 - PESQ. BRITA-AREIA"/>
      <sheetName val="8.0 - CROQUI REFIN."/>
      <sheetName val="8.1 - PESQ. MAT. BETUM."/>
      <sheetName val="11 - TRANSPORTES"/>
      <sheetName val="11 - TRANSPORTES Auxiliar"/>
      <sheetName val="Preço de transp. SICRO"/>
      <sheetName val="FATORES"/>
      <sheetName val="INSUMOS"/>
      <sheetName val="CROQUI ADOTADAS"/>
      <sheetName val="CADASTRO"/>
      <sheetName val="procedim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RODOVIA:</v>
          </cell>
        </row>
      </sheetData>
      <sheetData sheetId="7"/>
      <sheetData sheetId="8" refreshError="1"/>
      <sheetData sheetId="9">
        <row r="36">
          <cell r="A36" t="str">
            <v>Jazida - Britagem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medição "/>
      <sheetName val="ficha medição"/>
      <sheetName val="memória quantitativa"/>
      <sheetName val="Transportes"/>
      <sheetName val="ind. físicos"/>
      <sheetName val="pluviometria"/>
      <sheetName val="rel. mensal "/>
      <sheetName val="ISSQN - BR-293"/>
      <sheetName val="Declaração 978 TCU"/>
      <sheetName val="Novo Boletim"/>
      <sheetName val="Gráfico"/>
      <sheetName val="Plan1"/>
    </sheetNames>
    <sheetDataSet>
      <sheetData sheetId="0" refreshError="1">
        <row r="4">
          <cell r="A4" t="str">
            <v xml:space="preserve">DNIT </v>
          </cell>
        </row>
        <row r="16">
          <cell r="A16">
            <v>40816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 por Rodovia"/>
      <sheetName val="OPEX"/>
      <sheetName val="PER"/>
      <sheetName val="CAPEX CONSOLIDADO"/>
      <sheetName val="C-1964_Quadro PER Valores 01"/>
      <sheetName val="market"/>
    </sheetNames>
    <definedNames>
      <definedName name="Header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TB"/>
      <sheetName val="TB _BG_"/>
      <sheetName val="RemProf"/>
      <sheetName val="B - Captação_Elevação 1a Etapa "/>
      <sheetName val="Plan1"/>
      <sheetName val="geral"/>
      <sheetName val="FV-DN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ontrato A"/>
      <sheetName val="Resumo B"/>
      <sheetName val="Custos Unit."/>
      <sheetName val="COMPOSIÇÃO C"/>
      <sheetName val="Auxiliar"/>
      <sheetName val="P A T O  D"/>
      <sheetName val="Trans E"/>
      <sheetName val="Cronograma F (1)"/>
      <sheetName val="Cronograma F (2)"/>
      <sheetName val="Preços  G"/>
      <sheetName val="Croqui H"/>
      <sheetName val="Pesquisa 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 D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 D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  <sheetName val="03-1.1"/>
      <sheetName val="03-6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Dens. médias"/>
      <sheetName val="Dens. teórica"/>
      <sheetName val="Teor"/>
      <sheetName val="eq"/>
      <sheetName val="mo"/>
      <sheetName val="TPU-MARÇO_2002"/>
      <sheetName val="PROD_PRIM_"/>
      <sheetName val="QuQuant"/>
      <sheetName val="C.U"/>
      <sheetName val="IDENTIFICAÇÃO"/>
      <sheetName val="Edital"/>
      <sheetName val="Página 16"/>
      <sheetName val="P A T O  D"/>
      <sheetName val="Plan1"/>
      <sheetName val="PROD.PRIM."/>
      <sheetName val="PROJETO"/>
      <sheetName val="Transporte"/>
      <sheetName val="Instalação e manutenção de cant"/>
      <sheetName val="Dados"/>
      <sheetName val="Lançamentos"/>
      <sheetName val="Tipo Despesa"/>
      <sheetName val="B.D.I."/>
      <sheetName val="PROJ.C.BET.USIN"/>
      <sheetName val="CR LOTE 02"/>
      <sheetName val="C_U"/>
      <sheetName val="RELATÓRIO"/>
      <sheetName val="Lanç. Materiais"/>
      <sheetName val="BDI (GERAL)"/>
      <sheetName val="BDI (MAT BETUM)"/>
      <sheetName val="100000"/>
      <sheetName val="100001"/>
      <sheetName val="100002"/>
      <sheetName val="100003"/>
      <sheetName val="100004"/>
      <sheetName val="100005"/>
      <sheetName val="100006"/>
      <sheetName val="100007"/>
      <sheetName val="100008"/>
      <sheetName val="100009"/>
      <sheetName val="100010"/>
      <sheetName val="100011"/>
      <sheetName val="100012"/>
      <sheetName val="100013"/>
      <sheetName val="100014"/>
      <sheetName val="100015"/>
      <sheetName val="100016"/>
      <sheetName val="2 S 01 100 09 A"/>
      <sheetName val="2 S 01 100 20 A"/>
      <sheetName val="2 S 02 300 00 A"/>
      <sheetName val="2 S 02 400 00 A"/>
      <sheetName val="2 S 02 540 01 A"/>
      <sheetName val="2 S 03 329 51 A"/>
      <sheetName val="5 S 01 100 20 A"/>
      <sheetName val="99997"/>
      <sheetName val="99999"/>
      <sheetName val="PREÇOS MAT BETUM"/>
      <sheetName val="compos1"/>
      <sheetName val="Plan"/>
      <sheetName val="anual"/>
      <sheetName val="cadastro"/>
      <sheetName val="materiais betuminosos"/>
      <sheetName val="450"/>
      <sheetName val="equipamentos"/>
      <sheetName val="custo zona sul"/>
      <sheetName val="resumo financeiro"/>
      <sheetName val="recuperação da pista"/>
      <sheetName val="feriados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composições"/>
      <sheetName val="mão de obra,leis e bdi"/>
      <sheetName val="Entrada"/>
      <sheetName val="RP-1 SB (3)"/>
      <sheetName val="Resumo-SIS"/>
      <sheetName val="2.6-Diárias"/>
      <sheetName val="Equi-SIS"/>
      <sheetName val="Anexos 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D3">
            <v>776</v>
          </cell>
          <cell r="E3">
            <v>10.7</v>
          </cell>
          <cell r="F3">
            <v>2.3340000000000001</v>
          </cell>
          <cell r="G3">
            <v>17.135999999999999</v>
          </cell>
        </row>
        <row r="4">
          <cell r="D4">
            <v>990</v>
          </cell>
          <cell r="E4">
            <v>11.5</v>
          </cell>
          <cell r="F4">
            <v>2.3530000000000002</v>
          </cell>
          <cell r="G4">
            <v>16.885000000000002</v>
          </cell>
        </row>
        <row r="5">
          <cell r="D5">
            <v>1016</v>
          </cell>
          <cell r="E5">
            <v>13.1</v>
          </cell>
          <cell r="F5">
            <v>2.3639999999999999</v>
          </cell>
          <cell r="G5">
            <v>16.945</v>
          </cell>
        </row>
        <row r="6">
          <cell r="D6">
            <v>908</v>
          </cell>
          <cell r="E6">
            <v>14.2</v>
          </cell>
          <cell r="F6">
            <v>2.3650000000000002</v>
          </cell>
          <cell r="G6">
            <v>17.359000000000002</v>
          </cell>
        </row>
        <row r="7">
          <cell r="D7">
            <v>766</v>
          </cell>
          <cell r="E7">
            <v>15.6</v>
          </cell>
          <cell r="F7">
            <v>2.36</v>
          </cell>
          <cell r="G7">
            <v>17.97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8 D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TB _BG_"/>
    </sheetNames>
    <sheetDataSet>
      <sheetData sheetId="0" refreshError="1"/>
      <sheetData sheetId="1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ORÇAMENTO"/>
      <sheetName val="ROSTO"/>
      <sheetName val="Desemp_"/>
      <sheetName val="Ind_Fís_"/>
      <sheetName val="PLUVIOMETRIA"/>
      <sheetName val="Ficha"/>
      <sheetName val="M_P_"/>
      <sheetName val="MOBILIZAÇÃO"/>
      <sheetName val="CANTEIRO"/>
      <sheetName val="Rec_Cam_Pav"/>
      <sheetName val="Imp_"/>
      <sheetName val="Solo"/>
      <sheetName val="Lama Grossa"/>
      <sheetName val="P_Lig_"/>
      <sheetName val="RemPav_"/>
      <sheetName val="Peneiramento"/>
      <sheetName val="REC REV"/>
      <sheetName val="MBUQ"/>
      <sheetName val="MBUF"/>
      <sheetName val="TB"/>
      <sheetName val="Cor_Def"/>
      <sheetName val="TB _BG_"/>
      <sheetName val="Plan1"/>
      <sheetName val="RemProf"/>
      <sheetName val="R_Mec_Barreira"/>
      <sheetName val="RemProf _3_"/>
      <sheetName val="RemProf _2_"/>
      <sheetName val="Sinalização"/>
      <sheetName val="CONCRETO"/>
      <sheetName val="AÇO"/>
      <sheetName val="LIMPE SARJ E MF"/>
      <sheetName val="Hidrosemeadura"/>
      <sheetName val="LIMP VALA"/>
      <sheetName val="Limp_Ponte"/>
      <sheetName val="caiação"/>
      <sheetName val="RemProf _BG_"/>
      <sheetName val="Roçada Manual"/>
      <sheetName val="LIMP BUEIRO"/>
      <sheetName val="FORMA"/>
      <sheetName val="RecAterr"/>
      <sheetName val="Sinalizacao horiz"/>
      <sheetName val="TransBasc5m³"/>
      <sheetName val="TransRem_"/>
      <sheetName val="Trans Carroc 4 t"/>
      <sheetName val="RM_1C"/>
      <sheetName val="RR_1C TB"/>
      <sheetName val="RR_1C pintura"/>
      <sheetName val="CM_30"/>
      <sheetName val="Sinalização_exec"/>
      <sheetName val="GRÁFICO"/>
      <sheetName val="RL_1C"/>
      <sheetName val="B - Captação_Elevação 1a Etapa "/>
      <sheetName val="Servi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TB _BG_"/>
    </sheetNames>
    <sheetDataSet>
      <sheetData sheetId="0" refreshError="1"/>
      <sheetData sheetId="1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DIRETO"/>
      <sheetName val="CRG"/>
      <sheetName val="DIS"/>
      <sheetName val="DOC"/>
      <sheetName val="SEM"/>
      <sheetName val="CUSTO INDIRETO APRES"/>
      <sheetName val="CORR MBUF MAN"/>
      <sheetName val="CORR MBUQ MAN"/>
      <sheetName val="CORR MBUQ REC"/>
      <sheetName val="CORR MBUF REC"/>
      <sheetName val="REMENDO MBUF MAN "/>
      <sheetName val="REMENDO MBUF REC"/>
      <sheetName val="TAPA BUR MBUF REC "/>
      <sheetName val="RECOMP. MAN MBUQ"/>
      <sheetName val="RECOMP. REC MBUQ OK"/>
      <sheetName val="REMENDO MBUQ REC"/>
      <sheetName val="TAPA BUR MBUQ RE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MATAMENTO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ÇÃO.XLS"/>
      <sheetName val="FICHA.XLS"/>
      <sheetName val="CONTROLE MEDIÇÕ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Caract. Seg."/>
      <sheetName val="Capa Documentação"/>
      <sheetName val="Capa Anexo III"/>
      <sheetName val="Capa Anexo IV"/>
      <sheetName val="Capa Apres"/>
      <sheetName val="Capa Mapa"/>
      <sheetName val="Capa Premis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I TCU 2369"/>
      <sheetName val="BDI"/>
      <sheetName val="Insumos"/>
      <sheetName val="ORÇAMENTO DE AGUADA TIPO"/>
      <sheetName val="Quadro Comparativo"/>
      <sheetName val="CPU"/>
      <sheetName val="resumo geral"/>
      <sheetName val="Araripe I"/>
      <sheetName val="São Francisco I"/>
      <sheetName val="Resumo São Francisco e Araripe"/>
      <sheetName val="Central II"/>
      <sheetName val="Itaparica II"/>
      <sheetName val="Resumo Central e Itaparica"/>
      <sheetName val="Moxotó III"/>
      <sheetName val="Pajeú III"/>
      <sheetName val="Resumo Pajeú e Moxotó"/>
      <sheetName val="VEICULO POPULAR"/>
      <sheetName val="VEICULO FISCALIZAÇÃO"/>
      <sheetName val="Bacia Hidráulica"/>
      <sheetName val="Dimensionamento"/>
      <sheetName val="Corpo"/>
      <sheetName val="Locações"/>
      <sheetName val="Sangradouro"/>
      <sheetName val="PO - 1- lote 1"/>
      <sheetName val="PO - 1- lote 2"/>
      <sheetName val="PO -1- lote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8 D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8 D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ção (2"/>
      <sheetName val="Medição Completa"/>
    </sheetNames>
    <sheetDataSet>
      <sheetData sheetId="0" refreshError="1"/>
      <sheetData sheetId="1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s_VDF"/>
      <sheetName val="MODEL"/>
      <sheetName val="INTERIM"/>
      <sheetName val="GBD"/>
      <sheetName val="statistic"/>
      <sheetName val="HIST"/>
      <sheetName val="COLT"/>
      <sheetName val="Composições"/>
      <sheetName val="Insumos"/>
      <sheetName val="Serviços"/>
      <sheetName val="market"/>
      <sheetName val="orçamento- adutora  sao jose"/>
      <sheetName val="RELATA"/>
      <sheetName val="CPUS CANTEIRO"/>
      <sheetName val="CPUS AUX CANT"/>
      <sheetName val="#REF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s_VDF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50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</sheetNames>
    <sheetDataSet>
      <sheetData sheetId="0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GERAL"/>
      <sheetName val="PLANILHA CONTRATUAL - REPLAN"/>
      <sheetName val="Planilha1"/>
      <sheetName val="Mao_de_Obra - EBI 3 - T3"/>
      <sheetName val="Instrumentos"/>
      <sheetName val="Materiais_Consumo"/>
      <sheetName val="Equipamentos"/>
      <sheetName val="Mobilizacao_Desmobilizacao"/>
      <sheetName val="CPU_MOBI - DESMOBI"/>
      <sheetName val="Ferramentas"/>
      <sheetName val="Moveis_Equipamentos"/>
      <sheetName val="Frentes_Moveis"/>
      <sheetName val="Veiculos"/>
      <sheetName val="Radios_Comunicadores"/>
      <sheetName val="Despesas Fiscais"/>
      <sheetName val="Custos Administração"/>
      <sheetName val="Planilha2"/>
      <sheetName val="EquiA"/>
    </sheetNames>
    <sheetDataSet>
      <sheetData sheetId="0"/>
      <sheetData sheetId="1"/>
      <sheetData sheetId="2"/>
      <sheetData sheetId="3"/>
      <sheetData sheetId="4"/>
      <sheetData sheetId="5">
        <row r="194">
          <cell r="F194">
            <v>568199.40999999992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Equipamentos"/>
      <sheetName val="Mão de Obra"/>
      <sheetName val="Encargos Sociais"/>
      <sheetName val="DMTs"/>
      <sheetName val="BDI"/>
      <sheetName val="Materiais"/>
      <sheetName val="Resumo CBEMI"/>
      <sheetName val="Planilha de Preços"/>
      <sheetName val="Cronograma Físico"/>
      <sheetName val="Cronograma Financeiro"/>
      <sheetName val="Capa 1.2"/>
      <sheetName val="Equipe Mecânica"/>
      <sheetName val="Incidência Auxiliar"/>
      <sheetName val="Capa 2"/>
      <sheetName val="Reparos Localizados"/>
      <sheetName val="Capa 3"/>
      <sheetName val="Restauração"/>
      <sheetName val="Capa 5"/>
      <sheetName val="Manutenção Pavimentos"/>
      <sheetName val="Capa 6"/>
      <sheetName val="Conservação"/>
      <sheetName val="Conservação Inicial"/>
      <sheetName val="Conservação Rotineira"/>
      <sheetName val="Capa 7"/>
      <sheetName val="Materiais Betuminosos"/>
      <sheetName val="Capa 8"/>
      <sheetName val="Auxiliares"/>
      <sheetName val="CHE"/>
      <sheetName val="INVENTÁRIO"/>
      <sheetName val="450"/>
      <sheetName val="FLUXO - EXECUÇÃO PRÓPRIA"/>
      <sheetName val="Medição (2"/>
      <sheetName val="Medição Completa"/>
      <sheetName val="recursos"/>
      <sheetName val="P A T O 99 B"/>
      <sheetName val="Recmecater"/>
      <sheetName val="REC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amentos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ADOS OBRA"/>
      <sheetName val="Equipamento Com Desoneração"/>
      <sheetName val="Equipamento Sem Desoneração"/>
      <sheetName val="Mão de Obra Com Desoneração"/>
      <sheetName val="Mão de Obra Sem Desoneração"/>
      <sheetName val="Material"/>
      <sheetName val="Material Betuminoso"/>
      <sheetName val="Materiais Diversos"/>
      <sheetName val="FIC"/>
      <sheetName val="FIT"/>
      <sheetName val="ATIVIDADES AUXILIARES"/>
      <sheetName val="TEMPO FIXO"/>
      <sheetName val="MOMENTO DE TRANSPORTE"/>
      <sheetName val="CUC-SICRO"/>
      <sheetName val="Rel. Sintético Comp. de Custo"/>
      <sheetName val="Projeto NOVO"/>
    </sheetNames>
    <sheetDataSet>
      <sheetData sheetId="0">
        <row r="5">
          <cell r="B5" t="str">
            <v>DNIT</v>
          </cell>
        </row>
      </sheetData>
      <sheetData sheetId="1">
        <row r="12">
          <cell r="B12">
            <v>0.25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CGCIT</v>
          </cell>
        </row>
      </sheetData>
      <sheetData sheetId="12"/>
      <sheetData sheetId="13"/>
      <sheetData sheetId="14">
        <row r="167582">
          <cell r="I167582">
            <v>66.148399999999995</v>
          </cell>
        </row>
      </sheetData>
      <sheetData sheetId="15">
        <row r="1">
          <cell r="A1" t="str">
            <v>CGCIT</v>
          </cell>
        </row>
      </sheetData>
      <sheetData sheetId="16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M."/>
      <sheetName val="TERRACAM (2)"/>
      <sheetName val="Sub-base"/>
      <sheetName val="Regula"/>
      <sheetName val="OAC "/>
      <sheetName val="Ofício"/>
      <sheetName val="DESMAT"/>
      <sheetName val="Compactação 95%"/>
      <sheetName val="REMOÇÃO"/>
      <sheetName val="Plan1"/>
      <sheetName val="Compactação 100% "/>
      <sheetName val="DMT"/>
      <sheetName val="OAC"/>
      <sheetName val="DREN2"/>
      <sheetName val="DRENO DPS - 07 "/>
      <sheetName val="tr brita dreno"/>
      <sheetName val="MEDIÇÃO "/>
      <sheetName val="reaj"/>
      <sheetName val="CRNOFIS"/>
      <sheetName val="CONTROLE CRONOGRAMA"/>
      <sheetName val="REL_MED"/>
      <sheetName val="BOL_DESEMPENHO"/>
      <sheetName val="Corte"/>
      <sheetName val="Desmatamento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amentos"/>
      <sheetName val="Anexos PGQ"/>
      <sheetName val="Teor"/>
      <sheetName val="QuQuant"/>
      <sheetName val="Tabela Abril 2000"/>
      <sheetName val="TABELA"/>
      <sheetName val="PSCEGERAL"/>
      <sheetName val="Dados"/>
      <sheetName val="Planilha"/>
      <sheetName val="PQ"/>
      <sheetName val="2.3"/>
      <sheetName val="Orçamento Global"/>
      <sheetName val="PRO-08"/>
      <sheetName val="Insumos"/>
      <sheetName val="Analítico CCUs"/>
      <sheetName val="composições"/>
      <sheetName val="mão de obra,leis e bdi"/>
      <sheetName val="projeto"/>
      <sheetName val="PlanResumo"/>
      <sheetName val="P.Orçamentária"/>
      <sheetName val="ABC"/>
      <sheetName val="Cronograma"/>
      <sheetName val="MOBILIZ _ DESMOBIL"/>
      <sheetName val="CustosTransp"/>
      <sheetName val="PlanServ"/>
      <sheetName val="CANTEIRO"/>
      <sheetName val="RelEquip"/>
      <sheetName val="TRANSPORTE"/>
      <sheetName val="Aquisição"/>
      <sheetName val="Composição transp. equipamento"/>
      <sheetName val="pontes"/>
      <sheetName val="Sheet6"/>
      <sheetName val="INVENTÁRIO"/>
      <sheetName val="8ª MP_BR_459"/>
      <sheetName val="Quadro Geral"/>
      <sheetName val="qorcamentodnerL1"/>
      <sheetName val="Page 1"/>
      <sheetName val="CRECHES"/>
      <sheetName val="MOBILIZ-CANTEIRO"/>
      <sheetName val="RESUMO"/>
      <sheetName val="P A T O"/>
      <sheetName val="P A T O  B"/>
      <sheetName val="TCB5"/>
      <sheetName val="Anexos_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s de Reajustamento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s de Reajustamento"/>
    </sheetNames>
    <sheetDataSet>
      <sheetData sheetId="0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</sheetNames>
    <definedNames>
      <definedName name="PassaExtenso"/>
    </defined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"/>
      <sheetName val="Indice de Reajuste"/>
      <sheetName val="Carimbo"/>
      <sheetName val="Sado de contrato a PI"/>
      <sheetName val="Cronograma atual"/>
      <sheetName val="Mat Asf "/>
      <sheetName val="Físico_med"/>
      <sheetName val="Ofício"/>
      <sheetName val="RESUMO-DVOP"/>
      <sheetName val="RELATÓRIO"/>
      <sheetName val="REAJU (2)"/>
      <sheetName val="REAJU (3)"/>
      <sheetName val="REAJU (4)"/>
      <sheetName val="Crono Físico-Financeiro"/>
      <sheetName val="Mat Asf"/>
      <sheetName val="Meio fio"/>
      <sheetName val="Desmatamento "/>
      <sheetName val="Limpeza da faixa de domínio"/>
      <sheetName val="Colchão drenante"/>
      <sheetName val="Remoção"/>
      <sheetName val="Compac alas"/>
      <sheetName val="OAC (2)"/>
      <sheetName val="OAC"/>
      <sheetName val="Patrolamento"/>
      <sheetName val="Regula"/>
      <sheetName val="Forro de cascalho"/>
      <sheetName val="Reforço do sub-leito"/>
      <sheetName val="Sub-base"/>
      <sheetName val="Base"/>
      <sheetName val="Imprimação"/>
      <sheetName val="TSD-FOG"/>
      <sheetName val="AGREGADOS (2)"/>
      <sheetName val="AGREGADOS"/>
      <sheetName val="Dreno"/>
      <sheetName val="Cerca"/>
      <sheetName val="Valeta"/>
      <sheetName val="Valeta (2)"/>
      <sheetName val="Valeta (3)"/>
      <sheetName val="DDL de Cerrado"/>
      <sheetName val="DMT"/>
      <sheetName val="Escalonamento"/>
      <sheetName val="Aterro (2)"/>
      <sheetName val="Aterro 100% (2)"/>
      <sheetName val="Aterro 95% (2)"/>
      <sheetName val="DMT modelo (2)"/>
      <sheetName val="Aterro"/>
      <sheetName val="Aterro 100%"/>
      <sheetName val="Aterro 95%"/>
      <sheetName val="Defensa"/>
      <sheetName val="Placas"/>
      <sheetName val="Grama"/>
      <sheetName val="Pintura"/>
      <sheetName val="REAJU"/>
      <sheetName val="Desmat 0,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M. M.O.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 Consultoria-Jul-10"/>
      <sheetName val="Tab. Consultoria-Ago-10"/>
      <sheetName val="Tab. Consultoria-Set-10"/>
      <sheetName val="Tab. Consultoria Jan-11"/>
      <sheetName val="Tab. Consultoria-Mar-11"/>
      <sheetName val="Tab. Consultoria-Abr-11"/>
      <sheetName val="Tab. Consultoria-Set-11"/>
      <sheetName val="Tab. Consultoria-Out-11"/>
      <sheetName val="Tab. Consultoria-Dez-11"/>
      <sheetName val="Tab. Consultoria-Jan-12"/>
      <sheetName val="Tab. Consultoria-Fev-12"/>
      <sheetName val="Tab. Consultoria-Mar-12"/>
      <sheetName val="Tab. Consultoria-Mai-12"/>
      <sheetName val="Tab. Consultoria-Jun-12"/>
      <sheetName val="Tab. Consultoria-Jul-12"/>
      <sheetName val="Tab. Consultoria-Ago-12"/>
      <sheetName val="Tab. Consultoria-Set-12"/>
      <sheetName val="Tab. Consultoria-Out-12"/>
      <sheetName val="Tab. Consultoria-Dez-12"/>
      <sheetName val="Tab. Consultoria-Jan-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ício"/>
      <sheetName val="RESUMO-DVOP"/>
      <sheetName val="REAJU"/>
      <sheetName val="Crono Físico-Financeiro"/>
      <sheetName val="Mat Asf"/>
      <sheetName val="Meio fio"/>
      <sheetName val="Limpeza da faixa de domínio"/>
      <sheetName val="Remoção"/>
      <sheetName val="Compac alas"/>
      <sheetName val="OAC (2)"/>
      <sheetName val="OAC"/>
      <sheetName val="Regula"/>
      <sheetName val="Sub e base"/>
      <sheetName val="Imprimação"/>
      <sheetName val="TSD-FOG"/>
      <sheetName val="AGREGADOS"/>
      <sheetName val="Dreno"/>
      <sheetName val="Cerca"/>
      <sheetName val="Valeta"/>
      <sheetName val="Valeta (2)"/>
      <sheetName val="Valeta (3)"/>
      <sheetName val="DMT modelo (1)"/>
      <sheetName val="DMT modelo"/>
      <sheetName val="DMT_EV"/>
      <sheetName val="CÁLC.DMT-T"/>
      <sheetName val="DIST.MAT-T"/>
      <sheetName val="Croqui terra"/>
      <sheetName val="Aterro"/>
      <sheetName val="Defensa"/>
      <sheetName val="Grama"/>
      <sheetName val="Concreto "/>
      <sheetName val="Indice de Reajuste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LARANJEIRAS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AS"/>
      <sheetName val="PRANCHAS"/>
      <sheetName val="CRITERIOS"/>
      <sheetName val="SNV"/>
      <sheetName val="VDM"/>
      <sheetName val="DG"/>
      <sheetName val="Vol III_sin_hor_nec_mec"/>
      <sheetName val="Vol III_sin_hor_nec_man"/>
      <sheetName val="Vol III tachas_nec"/>
      <sheetName val="Vol III_sin_vertical_nec"/>
      <sheetName val="Vol III_Defensas_nec"/>
      <sheetName val="Vol IV quantitativos_por_SNV"/>
      <sheetName val="Vol IV CRITÉRIO DE PAGAMENTO"/>
    </sheetNames>
    <sheetDataSet>
      <sheetData sheetId="0" refreshError="1">
        <row r="2">
          <cell r="A2" t="str">
            <v>ESCOLA</v>
          </cell>
          <cell r="B2">
            <v>2.76</v>
          </cell>
        </row>
        <row r="3">
          <cell r="A3" t="str">
            <v>PARE</v>
          </cell>
          <cell r="B3">
            <v>1.96</v>
          </cell>
        </row>
        <row r="4">
          <cell r="A4" t="str">
            <v>MOF</v>
          </cell>
          <cell r="B4">
            <v>7.25</v>
          </cell>
        </row>
        <row r="5">
          <cell r="A5" t="str">
            <v>SIP</v>
          </cell>
          <cell r="B5">
            <v>1.8</v>
          </cell>
        </row>
        <row r="6">
          <cell r="A6" t="str">
            <v>LOMBADA</v>
          </cell>
          <cell r="B6">
            <v>4.5</v>
          </cell>
        </row>
        <row r="7">
          <cell r="A7" t="str">
            <v>ÔNIBUS</v>
          </cell>
          <cell r="B7">
            <v>1.76</v>
          </cell>
        </row>
        <row r="8">
          <cell r="A8" t="str">
            <v>DEVAGAR</v>
          </cell>
          <cell r="B8">
            <v>3.57</v>
          </cell>
        </row>
        <row r="9">
          <cell r="A9" t="str">
            <v>PEM-F</v>
          </cell>
          <cell r="B9">
            <v>1.65</v>
          </cell>
        </row>
        <row r="10">
          <cell r="A10" t="str">
            <v>PEM-ED</v>
          </cell>
          <cell r="B10">
            <v>3.75</v>
          </cell>
        </row>
        <row r="11">
          <cell r="A11" t="str">
            <v>PEM-FD</v>
          </cell>
          <cell r="B11">
            <v>3.75</v>
          </cell>
        </row>
        <row r="12">
          <cell r="A12" t="str">
            <v>PEM-FE</v>
          </cell>
          <cell r="B12">
            <v>3.75</v>
          </cell>
        </row>
        <row r="13">
          <cell r="A13" t="str">
            <v>PEM-D</v>
          </cell>
          <cell r="B13">
            <v>2.75</v>
          </cell>
        </row>
        <row r="14">
          <cell r="A14" t="str">
            <v>PEM-E</v>
          </cell>
          <cell r="B14">
            <v>2.75</v>
          </cell>
        </row>
        <row r="15">
          <cell r="A15" t="str">
            <v>PEM-RD</v>
          </cell>
          <cell r="B15">
            <v>2.98</v>
          </cell>
        </row>
        <row r="16">
          <cell r="A16" t="str">
            <v>PEM-RE</v>
          </cell>
          <cell r="B16">
            <v>2.98</v>
          </cell>
        </row>
      </sheetData>
      <sheetData sheetId="1" refreshError="1">
        <row r="2">
          <cell r="A2">
            <v>10600</v>
          </cell>
          <cell r="B2">
            <v>1</v>
          </cell>
        </row>
        <row r="3">
          <cell r="A3">
            <v>11300</v>
          </cell>
          <cell r="B3">
            <v>2</v>
          </cell>
        </row>
        <row r="4">
          <cell r="A4">
            <v>12000</v>
          </cell>
          <cell r="B4">
            <v>3</v>
          </cell>
        </row>
        <row r="5">
          <cell r="A5">
            <v>12700</v>
          </cell>
          <cell r="B5">
            <v>4</v>
          </cell>
        </row>
        <row r="6">
          <cell r="A6">
            <v>13400</v>
          </cell>
          <cell r="B6">
            <v>5</v>
          </cell>
        </row>
        <row r="7">
          <cell r="A7">
            <v>14100</v>
          </cell>
          <cell r="B7">
            <v>6</v>
          </cell>
        </row>
        <row r="8">
          <cell r="A8">
            <v>14800</v>
          </cell>
          <cell r="B8">
            <v>7</v>
          </cell>
        </row>
        <row r="9">
          <cell r="A9">
            <v>15500</v>
          </cell>
          <cell r="B9">
            <v>8</v>
          </cell>
        </row>
        <row r="10">
          <cell r="A10">
            <v>16200</v>
          </cell>
          <cell r="B10">
            <v>9</v>
          </cell>
        </row>
        <row r="11">
          <cell r="A11">
            <v>16900</v>
          </cell>
          <cell r="B11">
            <v>10</v>
          </cell>
        </row>
        <row r="12">
          <cell r="A12">
            <v>17600</v>
          </cell>
          <cell r="B12">
            <v>11</v>
          </cell>
        </row>
        <row r="13">
          <cell r="A13">
            <v>18300</v>
          </cell>
          <cell r="B13">
            <v>12</v>
          </cell>
        </row>
        <row r="14">
          <cell r="A14">
            <v>19000</v>
          </cell>
          <cell r="B14">
            <v>13</v>
          </cell>
        </row>
        <row r="15">
          <cell r="A15">
            <v>19700</v>
          </cell>
          <cell r="B15">
            <v>14</v>
          </cell>
        </row>
        <row r="16">
          <cell r="A16">
            <v>20400</v>
          </cell>
          <cell r="B16">
            <v>15</v>
          </cell>
        </row>
        <row r="17">
          <cell r="A17">
            <v>21100</v>
          </cell>
          <cell r="B17">
            <v>16</v>
          </cell>
        </row>
        <row r="18">
          <cell r="A18">
            <v>21800</v>
          </cell>
          <cell r="B18">
            <v>17</v>
          </cell>
        </row>
        <row r="19">
          <cell r="A19">
            <v>22500</v>
          </cell>
          <cell r="B19">
            <v>18</v>
          </cell>
        </row>
        <row r="20">
          <cell r="A20">
            <v>23200</v>
          </cell>
          <cell r="B20">
            <v>19</v>
          </cell>
        </row>
        <row r="21">
          <cell r="A21">
            <v>23900</v>
          </cell>
          <cell r="B21">
            <v>20</v>
          </cell>
        </row>
        <row r="22">
          <cell r="A22">
            <v>24600</v>
          </cell>
          <cell r="B22">
            <v>21</v>
          </cell>
        </row>
        <row r="23">
          <cell r="A23">
            <v>25300</v>
          </cell>
          <cell r="B23">
            <v>22</v>
          </cell>
        </row>
        <row r="24">
          <cell r="A24">
            <v>26000</v>
          </cell>
          <cell r="B24">
            <v>23</v>
          </cell>
        </row>
        <row r="25">
          <cell r="A25">
            <v>26700</v>
          </cell>
          <cell r="B25">
            <v>24</v>
          </cell>
        </row>
        <row r="26">
          <cell r="A26">
            <v>27400</v>
          </cell>
          <cell r="B26">
            <v>25</v>
          </cell>
        </row>
        <row r="27">
          <cell r="A27">
            <v>28100</v>
          </cell>
          <cell r="B27">
            <v>26</v>
          </cell>
        </row>
        <row r="28">
          <cell r="A28">
            <v>28800</v>
          </cell>
          <cell r="B28">
            <v>27</v>
          </cell>
        </row>
        <row r="29">
          <cell r="A29">
            <v>29500</v>
          </cell>
          <cell r="B29">
            <v>28</v>
          </cell>
        </row>
        <row r="30">
          <cell r="A30">
            <v>30200</v>
          </cell>
          <cell r="B30">
            <v>29</v>
          </cell>
        </row>
        <row r="31">
          <cell r="A31">
            <v>30900</v>
          </cell>
          <cell r="B31">
            <v>30</v>
          </cell>
        </row>
        <row r="32">
          <cell r="A32">
            <v>31600</v>
          </cell>
          <cell r="B32">
            <v>31</v>
          </cell>
        </row>
        <row r="33">
          <cell r="A33">
            <v>32300</v>
          </cell>
          <cell r="B33">
            <v>32</v>
          </cell>
        </row>
        <row r="34">
          <cell r="A34">
            <v>33000</v>
          </cell>
          <cell r="B34">
            <v>33</v>
          </cell>
        </row>
        <row r="35">
          <cell r="A35">
            <v>33700</v>
          </cell>
          <cell r="B35">
            <v>34</v>
          </cell>
        </row>
        <row r="36">
          <cell r="A36">
            <v>34400</v>
          </cell>
          <cell r="B36">
            <v>35</v>
          </cell>
        </row>
        <row r="37">
          <cell r="A37">
            <v>35100</v>
          </cell>
          <cell r="B37">
            <v>36</v>
          </cell>
        </row>
        <row r="38">
          <cell r="A38">
            <v>35800</v>
          </cell>
          <cell r="B38">
            <v>37</v>
          </cell>
        </row>
        <row r="39">
          <cell r="A39">
            <v>36500</v>
          </cell>
          <cell r="B39">
            <v>38</v>
          </cell>
        </row>
        <row r="40">
          <cell r="A40">
            <v>37200</v>
          </cell>
          <cell r="B40">
            <v>39</v>
          </cell>
        </row>
        <row r="41">
          <cell r="A41">
            <v>37900</v>
          </cell>
          <cell r="B41">
            <v>40</v>
          </cell>
        </row>
        <row r="42">
          <cell r="A42">
            <v>38600</v>
          </cell>
          <cell r="B42">
            <v>41</v>
          </cell>
        </row>
        <row r="43">
          <cell r="A43">
            <v>39300</v>
          </cell>
          <cell r="B43">
            <v>42</v>
          </cell>
        </row>
        <row r="44">
          <cell r="A44">
            <v>40000</v>
          </cell>
          <cell r="B44">
            <v>43</v>
          </cell>
        </row>
        <row r="45">
          <cell r="A45">
            <v>40700</v>
          </cell>
          <cell r="B45">
            <v>44</v>
          </cell>
        </row>
        <row r="46">
          <cell r="A46">
            <v>41400</v>
          </cell>
          <cell r="B46">
            <v>45</v>
          </cell>
        </row>
        <row r="47">
          <cell r="A47">
            <v>42100</v>
          </cell>
          <cell r="B47">
            <v>46</v>
          </cell>
        </row>
        <row r="48">
          <cell r="A48">
            <v>42800</v>
          </cell>
          <cell r="B48">
            <v>47</v>
          </cell>
        </row>
        <row r="49">
          <cell r="A49">
            <v>43500</v>
          </cell>
          <cell r="B49">
            <v>48</v>
          </cell>
        </row>
        <row r="50">
          <cell r="A50">
            <v>44200</v>
          </cell>
          <cell r="B50">
            <v>49</v>
          </cell>
        </row>
        <row r="51">
          <cell r="A51">
            <v>44900</v>
          </cell>
          <cell r="B51">
            <v>50</v>
          </cell>
        </row>
        <row r="52">
          <cell r="A52">
            <v>45600</v>
          </cell>
          <cell r="B52">
            <v>51</v>
          </cell>
        </row>
        <row r="53">
          <cell r="A53">
            <v>46300</v>
          </cell>
          <cell r="B53">
            <v>52</v>
          </cell>
        </row>
        <row r="54">
          <cell r="A54">
            <v>47000</v>
          </cell>
          <cell r="B54">
            <v>53</v>
          </cell>
        </row>
        <row r="55">
          <cell r="A55">
            <v>47700</v>
          </cell>
          <cell r="B55">
            <v>54</v>
          </cell>
        </row>
        <row r="56">
          <cell r="A56">
            <v>48400</v>
          </cell>
          <cell r="B56">
            <v>55</v>
          </cell>
        </row>
        <row r="57">
          <cell r="A57">
            <v>49100</v>
          </cell>
          <cell r="B57">
            <v>56</v>
          </cell>
        </row>
        <row r="58">
          <cell r="A58">
            <v>49800</v>
          </cell>
          <cell r="B58">
            <v>57</v>
          </cell>
        </row>
        <row r="59">
          <cell r="A59">
            <v>50500</v>
          </cell>
          <cell r="B59">
            <v>58</v>
          </cell>
        </row>
        <row r="60">
          <cell r="A60">
            <v>51200</v>
          </cell>
          <cell r="B60">
            <v>59</v>
          </cell>
        </row>
        <row r="61">
          <cell r="A61">
            <v>51900</v>
          </cell>
          <cell r="B61">
            <v>60</v>
          </cell>
        </row>
        <row r="62">
          <cell r="A62">
            <v>52600</v>
          </cell>
          <cell r="B62">
            <v>61</v>
          </cell>
        </row>
        <row r="63">
          <cell r="A63">
            <v>53300</v>
          </cell>
          <cell r="B63">
            <v>62</v>
          </cell>
        </row>
        <row r="64">
          <cell r="A64">
            <v>54000</v>
          </cell>
          <cell r="B64">
            <v>63</v>
          </cell>
        </row>
        <row r="65">
          <cell r="A65">
            <v>54700</v>
          </cell>
          <cell r="B65">
            <v>64</v>
          </cell>
        </row>
        <row r="66">
          <cell r="A66">
            <v>55400</v>
          </cell>
          <cell r="B66">
            <v>65</v>
          </cell>
        </row>
        <row r="67">
          <cell r="A67">
            <v>56100</v>
          </cell>
          <cell r="B67">
            <v>66</v>
          </cell>
        </row>
        <row r="68">
          <cell r="A68">
            <v>56800</v>
          </cell>
          <cell r="B68">
            <v>67</v>
          </cell>
        </row>
        <row r="69">
          <cell r="A69">
            <v>57500</v>
          </cell>
          <cell r="B69">
            <v>68</v>
          </cell>
        </row>
        <row r="70">
          <cell r="A70">
            <v>58200</v>
          </cell>
          <cell r="B70">
            <v>69</v>
          </cell>
        </row>
        <row r="71">
          <cell r="A71">
            <v>58900</v>
          </cell>
          <cell r="B71">
            <v>70</v>
          </cell>
        </row>
        <row r="72">
          <cell r="A72">
            <v>59600</v>
          </cell>
          <cell r="B72">
            <v>71</v>
          </cell>
        </row>
        <row r="73">
          <cell r="A73">
            <v>60300</v>
          </cell>
          <cell r="B73">
            <v>72</v>
          </cell>
        </row>
        <row r="74">
          <cell r="A74">
            <v>61000</v>
          </cell>
          <cell r="B74">
            <v>73</v>
          </cell>
        </row>
        <row r="75">
          <cell r="A75">
            <v>61700</v>
          </cell>
          <cell r="B75">
            <v>74</v>
          </cell>
        </row>
        <row r="76">
          <cell r="A76">
            <v>62400</v>
          </cell>
          <cell r="B76">
            <v>75</v>
          </cell>
        </row>
        <row r="77">
          <cell r="A77">
            <v>63100</v>
          </cell>
          <cell r="B77">
            <v>76</v>
          </cell>
        </row>
        <row r="78">
          <cell r="A78">
            <v>63800</v>
          </cell>
          <cell r="B78">
            <v>77</v>
          </cell>
        </row>
        <row r="79">
          <cell r="A79">
            <v>64500</v>
          </cell>
          <cell r="B79">
            <v>78</v>
          </cell>
        </row>
        <row r="80">
          <cell r="A80">
            <v>65200</v>
          </cell>
          <cell r="B80">
            <v>79</v>
          </cell>
        </row>
        <row r="81">
          <cell r="A81">
            <v>65900</v>
          </cell>
          <cell r="B81">
            <v>80</v>
          </cell>
        </row>
        <row r="82">
          <cell r="A82">
            <v>66600</v>
          </cell>
          <cell r="B82">
            <v>81</v>
          </cell>
        </row>
        <row r="83">
          <cell r="A83">
            <v>67300</v>
          </cell>
          <cell r="B83">
            <v>82</v>
          </cell>
        </row>
        <row r="84">
          <cell r="A84">
            <v>68000</v>
          </cell>
          <cell r="B84">
            <v>83</v>
          </cell>
        </row>
        <row r="85">
          <cell r="A85">
            <v>68700</v>
          </cell>
          <cell r="B85">
            <v>84</v>
          </cell>
        </row>
        <row r="86">
          <cell r="A86">
            <v>69400</v>
          </cell>
          <cell r="B86">
            <v>85</v>
          </cell>
        </row>
        <row r="87">
          <cell r="A87">
            <v>70100</v>
          </cell>
          <cell r="B87">
            <v>86</v>
          </cell>
        </row>
        <row r="88">
          <cell r="A88">
            <v>70800</v>
          </cell>
          <cell r="B88">
            <v>87</v>
          </cell>
        </row>
        <row r="89">
          <cell r="A89">
            <v>71500</v>
          </cell>
          <cell r="B89">
            <v>88</v>
          </cell>
        </row>
        <row r="90">
          <cell r="A90">
            <v>72200</v>
          </cell>
          <cell r="B90">
            <v>89</v>
          </cell>
        </row>
        <row r="91">
          <cell r="A91">
            <v>72900</v>
          </cell>
          <cell r="B91">
            <v>90</v>
          </cell>
        </row>
        <row r="92">
          <cell r="A92">
            <v>73600</v>
          </cell>
          <cell r="B92">
            <v>91</v>
          </cell>
        </row>
        <row r="93">
          <cell r="A93">
            <v>74300</v>
          </cell>
          <cell r="B93">
            <v>92</v>
          </cell>
        </row>
        <row r="94">
          <cell r="A94">
            <v>75000</v>
          </cell>
          <cell r="B94">
            <v>93</v>
          </cell>
        </row>
        <row r="95">
          <cell r="A95">
            <v>75700</v>
          </cell>
          <cell r="B95">
            <v>94</v>
          </cell>
        </row>
        <row r="96">
          <cell r="A96">
            <v>76400</v>
          </cell>
          <cell r="B96">
            <v>95</v>
          </cell>
        </row>
        <row r="97">
          <cell r="A97">
            <v>77100</v>
          </cell>
          <cell r="B97">
            <v>96</v>
          </cell>
        </row>
        <row r="98">
          <cell r="A98">
            <v>77800</v>
          </cell>
          <cell r="B98">
            <v>97</v>
          </cell>
        </row>
        <row r="99">
          <cell r="A99">
            <v>78500</v>
          </cell>
          <cell r="B99">
            <v>98</v>
          </cell>
        </row>
        <row r="100">
          <cell r="A100">
            <v>79200</v>
          </cell>
          <cell r="B100">
            <v>99</v>
          </cell>
        </row>
        <row r="101">
          <cell r="A101">
            <v>79900</v>
          </cell>
          <cell r="B101">
            <v>100</v>
          </cell>
        </row>
        <row r="102">
          <cell r="A102">
            <v>80600</v>
          </cell>
          <cell r="B102">
            <v>101</v>
          </cell>
        </row>
        <row r="103">
          <cell r="A103">
            <v>81300</v>
          </cell>
          <cell r="B103">
            <v>102</v>
          </cell>
        </row>
        <row r="104">
          <cell r="A104">
            <v>82000</v>
          </cell>
          <cell r="B104">
            <v>103</v>
          </cell>
        </row>
        <row r="105">
          <cell r="A105">
            <v>82700</v>
          </cell>
          <cell r="B105">
            <v>104</v>
          </cell>
        </row>
        <row r="106">
          <cell r="A106">
            <v>83400</v>
          </cell>
          <cell r="B106">
            <v>105</v>
          </cell>
        </row>
        <row r="107">
          <cell r="A107">
            <v>84100</v>
          </cell>
          <cell r="B107">
            <v>106</v>
          </cell>
        </row>
        <row r="108">
          <cell r="A108">
            <v>84800</v>
          </cell>
          <cell r="B108">
            <v>107</v>
          </cell>
        </row>
        <row r="109">
          <cell r="A109">
            <v>85500</v>
          </cell>
          <cell r="B109">
            <v>108</v>
          </cell>
        </row>
        <row r="110">
          <cell r="A110">
            <v>86200</v>
          </cell>
          <cell r="B110">
            <v>109</v>
          </cell>
        </row>
        <row r="111">
          <cell r="A111">
            <v>86900</v>
          </cell>
          <cell r="B111">
            <v>110</v>
          </cell>
        </row>
        <row r="112">
          <cell r="A112">
            <v>87600</v>
          </cell>
          <cell r="B112">
            <v>111</v>
          </cell>
        </row>
        <row r="113">
          <cell r="A113">
            <v>88300</v>
          </cell>
          <cell r="B113">
            <v>112</v>
          </cell>
        </row>
        <row r="114">
          <cell r="A114">
            <v>89000</v>
          </cell>
          <cell r="B114">
            <v>113</v>
          </cell>
        </row>
        <row r="115">
          <cell r="A115">
            <v>89700</v>
          </cell>
          <cell r="B115">
            <v>114</v>
          </cell>
        </row>
        <row r="116">
          <cell r="A116">
            <v>90400</v>
          </cell>
          <cell r="B116">
            <v>115</v>
          </cell>
        </row>
        <row r="117">
          <cell r="A117">
            <v>91100</v>
          </cell>
          <cell r="B117">
            <v>116</v>
          </cell>
        </row>
        <row r="118">
          <cell r="A118">
            <v>91800</v>
          </cell>
          <cell r="B118">
            <v>117</v>
          </cell>
        </row>
        <row r="119">
          <cell r="A119">
            <v>92500</v>
          </cell>
          <cell r="B119">
            <v>118</v>
          </cell>
        </row>
        <row r="120">
          <cell r="A120">
            <v>93200</v>
          </cell>
          <cell r="B120">
            <v>119</v>
          </cell>
        </row>
        <row r="121">
          <cell r="A121">
            <v>93900</v>
          </cell>
          <cell r="B121">
            <v>120</v>
          </cell>
        </row>
        <row r="122">
          <cell r="A122">
            <v>94600</v>
          </cell>
          <cell r="B122">
            <v>121</v>
          </cell>
        </row>
        <row r="123">
          <cell r="A123">
            <v>95300</v>
          </cell>
          <cell r="B123">
            <v>122</v>
          </cell>
        </row>
        <row r="124">
          <cell r="A124">
            <v>96000</v>
          </cell>
          <cell r="B124">
            <v>123</v>
          </cell>
        </row>
        <row r="125">
          <cell r="A125">
            <v>96700</v>
          </cell>
          <cell r="B125">
            <v>124</v>
          </cell>
        </row>
        <row r="126">
          <cell r="A126">
            <v>97400</v>
          </cell>
          <cell r="B126">
            <v>125</v>
          </cell>
        </row>
        <row r="127">
          <cell r="A127">
            <v>98100</v>
          </cell>
          <cell r="B127">
            <v>126</v>
          </cell>
        </row>
        <row r="128">
          <cell r="A128">
            <v>98800</v>
          </cell>
          <cell r="B128">
            <v>127</v>
          </cell>
        </row>
        <row r="129">
          <cell r="A129">
            <v>99500</v>
          </cell>
          <cell r="B129">
            <v>128</v>
          </cell>
        </row>
        <row r="130">
          <cell r="A130">
            <v>100200</v>
          </cell>
          <cell r="B130">
            <v>129</v>
          </cell>
        </row>
        <row r="131">
          <cell r="A131">
            <v>100900</v>
          </cell>
          <cell r="B131">
            <v>130</v>
          </cell>
        </row>
        <row r="132">
          <cell r="A132">
            <v>101600</v>
          </cell>
          <cell r="B132">
            <v>131</v>
          </cell>
        </row>
        <row r="133">
          <cell r="A133">
            <v>102300</v>
          </cell>
          <cell r="B133">
            <v>132</v>
          </cell>
        </row>
        <row r="134">
          <cell r="A134">
            <v>103000</v>
          </cell>
          <cell r="B134">
            <v>133</v>
          </cell>
        </row>
        <row r="135">
          <cell r="A135">
            <v>103700</v>
          </cell>
          <cell r="B135">
            <v>134</v>
          </cell>
        </row>
        <row r="136">
          <cell r="A136">
            <v>104400</v>
          </cell>
          <cell r="B136">
            <v>135</v>
          </cell>
        </row>
        <row r="137">
          <cell r="A137">
            <v>105100</v>
          </cell>
          <cell r="B137">
            <v>136</v>
          </cell>
        </row>
        <row r="138">
          <cell r="A138">
            <v>105800</v>
          </cell>
          <cell r="B138">
            <v>137</v>
          </cell>
        </row>
        <row r="139">
          <cell r="A139">
            <v>106500</v>
          </cell>
          <cell r="B139">
            <v>138</v>
          </cell>
        </row>
        <row r="140">
          <cell r="A140">
            <v>107200</v>
          </cell>
          <cell r="B140">
            <v>139</v>
          </cell>
        </row>
        <row r="141">
          <cell r="A141">
            <v>107900</v>
          </cell>
          <cell r="B141">
            <v>140</v>
          </cell>
        </row>
        <row r="142">
          <cell r="A142">
            <v>108600</v>
          </cell>
          <cell r="B142">
            <v>141</v>
          </cell>
        </row>
        <row r="143">
          <cell r="A143">
            <v>109300</v>
          </cell>
          <cell r="B143">
            <v>142</v>
          </cell>
        </row>
        <row r="144">
          <cell r="A144">
            <v>110000</v>
          </cell>
          <cell r="B144">
            <v>143</v>
          </cell>
        </row>
        <row r="145">
          <cell r="A145">
            <v>110700</v>
          </cell>
          <cell r="B145">
            <v>144</v>
          </cell>
        </row>
        <row r="146">
          <cell r="A146">
            <v>111400</v>
          </cell>
          <cell r="B146">
            <v>145</v>
          </cell>
        </row>
        <row r="147">
          <cell r="A147">
            <v>112100</v>
          </cell>
          <cell r="B147">
            <v>146</v>
          </cell>
        </row>
        <row r="148">
          <cell r="A148">
            <v>112800</v>
          </cell>
          <cell r="B148">
            <v>147</v>
          </cell>
        </row>
        <row r="149">
          <cell r="A149">
            <v>113500</v>
          </cell>
          <cell r="B149">
            <v>148</v>
          </cell>
        </row>
        <row r="150">
          <cell r="A150">
            <v>114200</v>
          </cell>
          <cell r="B150">
            <v>149</v>
          </cell>
        </row>
        <row r="151">
          <cell r="A151">
            <v>114900</v>
          </cell>
          <cell r="B151">
            <v>150</v>
          </cell>
        </row>
        <row r="152">
          <cell r="A152">
            <v>115600</v>
          </cell>
          <cell r="B152">
            <v>151</v>
          </cell>
        </row>
        <row r="153">
          <cell r="A153">
            <v>116300</v>
          </cell>
          <cell r="B153">
            <v>152</v>
          </cell>
        </row>
        <row r="154">
          <cell r="A154">
            <v>117000</v>
          </cell>
          <cell r="B154">
            <v>153</v>
          </cell>
        </row>
        <row r="155">
          <cell r="A155">
            <v>117700</v>
          </cell>
          <cell r="B155">
            <v>154</v>
          </cell>
        </row>
        <row r="156">
          <cell r="A156">
            <v>118400</v>
          </cell>
          <cell r="B156">
            <v>155</v>
          </cell>
        </row>
        <row r="157">
          <cell r="A157">
            <v>119100</v>
          </cell>
          <cell r="B157">
            <v>156</v>
          </cell>
        </row>
        <row r="158">
          <cell r="A158">
            <v>119800</v>
          </cell>
          <cell r="B158">
            <v>157</v>
          </cell>
        </row>
        <row r="159">
          <cell r="A159">
            <v>120500</v>
          </cell>
          <cell r="B159">
            <v>158</v>
          </cell>
        </row>
        <row r="160">
          <cell r="A160">
            <v>121200</v>
          </cell>
          <cell r="B160">
            <v>159</v>
          </cell>
        </row>
        <row r="161">
          <cell r="A161">
            <v>121900</v>
          </cell>
          <cell r="B161">
            <v>160</v>
          </cell>
        </row>
        <row r="162">
          <cell r="A162">
            <v>122600</v>
          </cell>
          <cell r="B162">
            <v>161</v>
          </cell>
        </row>
        <row r="163">
          <cell r="A163">
            <v>123300</v>
          </cell>
          <cell r="B163">
            <v>162</v>
          </cell>
        </row>
        <row r="164">
          <cell r="A164">
            <v>124000</v>
          </cell>
          <cell r="B164">
            <v>163</v>
          </cell>
        </row>
        <row r="165">
          <cell r="A165">
            <v>124700</v>
          </cell>
          <cell r="B165">
            <v>164</v>
          </cell>
        </row>
        <row r="166">
          <cell r="A166">
            <v>125400</v>
          </cell>
          <cell r="B166">
            <v>165</v>
          </cell>
        </row>
        <row r="167">
          <cell r="A167">
            <v>126100</v>
          </cell>
          <cell r="B167">
            <v>166</v>
          </cell>
        </row>
        <row r="168">
          <cell r="A168">
            <v>126800</v>
          </cell>
          <cell r="B168">
            <v>167</v>
          </cell>
        </row>
        <row r="169">
          <cell r="A169">
            <v>127500</v>
          </cell>
          <cell r="B169">
            <v>168</v>
          </cell>
        </row>
        <row r="170">
          <cell r="A170">
            <v>128200</v>
          </cell>
          <cell r="B170">
            <v>169</v>
          </cell>
        </row>
        <row r="171">
          <cell r="A171">
            <v>128900</v>
          </cell>
          <cell r="B171">
            <v>170</v>
          </cell>
        </row>
        <row r="172">
          <cell r="A172">
            <v>129600</v>
          </cell>
          <cell r="B172">
            <v>171</v>
          </cell>
        </row>
        <row r="173">
          <cell r="A173">
            <v>131000</v>
          </cell>
          <cell r="B173">
            <v>172</v>
          </cell>
        </row>
        <row r="174">
          <cell r="A174">
            <v>131700</v>
          </cell>
          <cell r="B174">
            <v>173</v>
          </cell>
        </row>
        <row r="175">
          <cell r="A175">
            <v>132400</v>
          </cell>
          <cell r="B175">
            <v>174</v>
          </cell>
        </row>
        <row r="176">
          <cell r="A176">
            <v>133100</v>
          </cell>
          <cell r="B176">
            <v>175</v>
          </cell>
        </row>
        <row r="177">
          <cell r="A177">
            <v>133800</v>
          </cell>
          <cell r="B177">
            <v>176</v>
          </cell>
        </row>
        <row r="178">
          <cell r="A178">
            <v>134500</v>
          </cell>
          <cell r="B178">
            <v>177</v>
          </cell>
        </row>
        <row r="179">
          <cell r="A179">
            <v>135200</v>
          </cell>
          <cell r="B179">
            <v>178</v>
          </cell>
        </row>
        <row r="180">
          <cell r="A180">
            <v>135900</v>
          </cell>
          <cell r="B180">
            <v>179</v>
          </cell>
        </row>
        <row r="181">
          <cell r="A181">
            <v>136600</v>
          </cell>
          <cell r="B181">
            <v>180</v>
          </cell>
        </row>
        <row r="182">
          <cell r="A182">
            <v>137300</v>
          </cell>
          <cell r="B182">
            <v>181</v>
          </cell>
        </row>
        <row r="183">
          <cell r="A183">
            <v>138000</v>
          </cell>
          <cell r="B183">
            <v>182</v>
          </cell>
        </row>
        <row r="184">
          <cell r="A184">
            <v>138700</v>
          </cell>
          <cell r="B184">
            <v>183</v>
          </cell>
        </row>
        <row r="185">
          <cell r="A185">
            <v>139400</v>
          </cell>
          <cell r="B185">
            <v>184</v>
          </cell>
        </row>
        <row r="186">
          <cell r="A186">
            <v>140100</v>
          </cell>
          <cell r="B186">
            <v>185</v>
          </cell>
        </row>
        <row r="187">
          <cell r="A187">
            <v>140800</v>
          </cell>
          <cell r="B187">
            <v>186</v>
          </cell>
        </row>
        <row r="188">
          <cell r="A188">
            <v>141500</v>
          </cell>
          <cell r="B188">
            <v>187</v>
          </cell>
        </row>
        <row r="189">
          <cell r="A189">
            <v>142200</v>
          </cell>
          <cell r="B189">
            <v>188</v>
          </cell>
        </row>
        <row r="190">
          <cell r="A190">
            <v>142900</v>
          </cell>
          <cell r="B190">
            <v>189</v>
          </cell>
        </row>
        <row r="191">
          <cell r="A191">
            <v>143600</v>
          </cell>
          <cell r="B191">
            <v>190</v>
          </cell>
        </row>
        <row r="192">
          <cell r="A192">
            <v>144300</v>
          </cell>
          <cell r="B192">
            <v>191</v>
          </cell>
        </row>
        <row r="193">
          <cell r="A193">
            <v>145000</v>
          </cell>
          <cell r="B193">
            <v>192</v>
          </cell>
        </row>
        <row r="194">
          <cell r="A194">
            <v>145700</v>
          </cell>
          <cell r="B194">
            <v>193</v>
          </cell>
        </row>
        <row r="195">
          <cell r="A195">
            <v>146400</v>
          </cell>
          <cell r="B195">
            <v>194</v>
          </cell>
        </row>
        <row r="196">
          <cell r="A196">
            <v>147100</v>
          </cell>
          <cell r="B196">
            <v>195</v>
          </cell>
        </row>
        <row r="197">
          <cell r="A197">
            <v>147800</v>
          </cell>
          <cell r="B197">
            <v>196</v>
          </cell>
        </row>
        <row r="198">
          <cell r="A198">
            <v>148500</v>
          </cell>
          <cell r="B198">
            <v>197</v>
          </cell>
        </row>
        <row r="199">
          <cell r="A199">
            <v>149200</v>
          </cell>
          <cell r="B199">
            <v>198</v>
          </cell>
        </row>
        <row r="200">
          <cell r="A200">
            <v>149900</v>
          </cell>
          <cell r="B200">
            <v>199</v>
          </cell>
        </row>
        <row r="201">
          <cell r="A201">
            <v>150600</v>
          </cell>
          <cell r="B201">
            <v>200</v>
          </cell>
        </row>
        <row r="202">
          <cell r="A202">
            <v>151300</v>
          </cell>
          <cell r="B202">
            <v>201</v>
          </cell>
        </row>
        <row r="203">
          <cell r="A203">
            <v>152000</v>
          </cell>
          <cell r="B203">
            <v>202</v>
          </cell>
        </row>
        <row r="204">
          <cell r="A204">
            <v>152700</v>
          </cell>
          <cell r="B204">
            <v>203</v>
          </cell>
        </row>
        <row r="205">
          <cell r="A205">
            <v>153400</v>
          </cell>
          <cell r="B205">
            <v>204</v>
          </cell>
        </row>
        <row r="206">
          <cell r="A206">
            <v>154100</v>
          </cell>
          <cell r="B206">
            <v>205</v>
          </cell>
        </row>
        <row r="207">
          <cell r="A207">
            <v>154800</v>
          </cell>
          <cell r="B207">
            <v>206</v>
          </cell>
        </row>
        <row r="208">
          <cell r="A208">
            <v>155500</v>
          </cell>
          <cell r="B208">
            <v>207</v>
          </cell>
        </row>
        <row r="209">
          <cell r="A209">
            <v>156200</v>
          </cell>
          <cell r="B209">
            <v>208</v>
          </cell>
        </row>
        <row r="210">
          <cell r="A210">
            <v>156900</v>
          </cell>
          <cell r="B210">
            <v>209</v>
          </cell>
        </row>
        <row r="211">
          <cell r="A211">
            <v>157600</v>
          </cell>
          <cell r="B211">
            <v>210</v>
          </cell>
        </row>
        <row r="212">
          <cell r="A212">
            <v>158300</v>
          </cell>
          <cell r="B212">
            <v>211</v>
          </cell>
        </row>
        <row r="213">
          <cell r="A213">
            <v>159000</v>
          </cell>
          <cell r="B213">
            <v>212</v>
          </cell>
        </row>
        <row r="214">
          <cell r="A214">
            <v>159700</v>
          </cell>
          <cell r="B214">
            <v>213</v>
          </cell>
        </row>
        <row r="215">
          <cell r="A215">
            <v>160400</v>
          </cell>
          <cell r="B215">
            <v>214</v>
          </cell>
        </row>
        <row r="216">
          <cell r="A216">
            <v>161100</v>
          </cell>
          <cell r="B216">
            <v>215</v>
          </cell>
        </row>
        <row r="217">
          <cell r="A217">
            <v>161800</v>
          </cell>
          <cell r="B217">
            <v>216</v>
          </cell>
        </row>
        <row r="218">
          <cell r="A218">
            <v>162500</v>
          </cell>
          <cell r="B218">
            <v>217</v>
          </cell>
        </row>
        <row r="219">
          <cell r="A219">
            <v>163200</v>
          </cell>
          <cell r="B219">
            <v>218</v>
          </cell>
        </row>
        <row r="220">
          <cell r="A220">
            <v>163900</v>
          </cell>
          <cell r="B220">
            <v>219</v>
          </cell>
        </row>
        <row r="221">
          <cell r="A221">
            <v>164600</v>
          </cell>
          <cell r="B221">
            <v>220</v>
          </cell>
        </row>
        <row r="222">
          <cell r="A222">
            <v>165300</v>
          </cell>
          <cell r="B222">
            <v>221</v>
          </cell>
        </row>
        <row r="223">
          <cell r="A223">
            <v>166000</v>
          </cell>
          <cell r="B223">
            <v>222</v>
          </cell>
        </row>
        <row r="224">
          <cell r="A224">
            <v>166700</v>
          </cell>
          <cell r="B224">
            <v>223</v>
          </cell>
        </row>
        <row r="225">
          <cell r="A225">
            <v>167400</v>
          </cell>
          <cell r="B225">
            <v>224</v>
          </cell>
        </row>
        <row r="226">
          <cell r="A226">
            <v>168100</v>
          </cell>
          <cell r="B226">
            <v>225</v>
          </cell>
        </row>
        <row r="227">
          <cell r="A227">
            <v>168800</v>
          </cell>
          <cell r="B227">
            <v>226</v>
          </cell>
        </row>
        <row r="228">
          <cell r="A228">
            <v>169500</v>
          </cell>
          <cell r="B228">
            <v>227</v>
          </cell>
        </row>
        <row r="229">
          <cell r="A229">
            <v>170200</v>
          </cell>
          <cell r="B229">
            <v>228</v>
          </cell>
        </row>
        <row r="230">
          <cell r="A230">
            <v>170900</v>
          </cell>
          <cell r="B230">
            <v>229</v>
          </cell>
        </row>
        <row r="231">
          <cell r="A231">
            <v>171600</v>
          </cell>
          <cell r="B231">
            <v>230</v>
          </cell>
        </row>
        <row r="232">
          <cell r="A232">
            <v>172300</v>
          </cell>
          <cell r="B232">
            <v>231</v>
          </cell>
        </row>
        <row r="233">
          <cell r="A233">
            <v>173000</v>
          </cell>
          <cell r="B233">
            <v>232</v>
          </cell>
        </row>
        <row r="234">
          <cell r="A234">
            <v>173700</v>
          </cell>
          <cell r="B234">
            <v>233</v>
          </cell>
        </row>
        <row r="235">
          <cell r="A235">
            <v>174400</v>
          </cell>
          <cell r="B235">
            <v>234</v>
          </cell>
        </row>
        <row r="236">
          <cell r="A236">
            <v>175100</v>
          </cell>
          <cell r="B236">
            <v>235</v>
          </cell>
        </row>
        <row r="237">
          <cell r="A237">
            <v>175800</v>
          </cell>
          <cell r="B237">
            <v>236</v>
          </cell>
        </row>
        <row r="238">
          <cell r="A238">
            <v>176500</v>
          </cell>
          <cell r="B238">
            <v>237</v>
          </cell>
        </row>
        <row r="239">
          <cell r="A239">
            <v>177200</v>
          </cell>
          <cell r="B239">
            <v>238</v>
          </cell>
        </row>
        <row r="240">
          <cell r="A240">
            <v>177900</v>
          </cell>
          <cell r="B240">
            <v>239</v>
          </cell>
        </row>
        <row r="241">
          <cell r="A241">
            <v>178600</v>
          </cell>
          <cell r="B241">
            <v>240</v>
          </cell>
        </row>
        <row r="242">
          <cell r="A242">
            <v>179300</v>
          </cell>
          <cell r="B242">
            <v>241</v>
          </cell>
        </row>
        <row r="243">
          <cell r="A243">
            <v>180000</v>
          </cell>
          <cell r="B243">
            <v>242</v>
          </cell>
        </row>
        <row r="244">
          <cell r="A244">
            <v>180700</v>
          </cell>
          <cell r="B244">
            <v>243</v>
          </cell>
        </row>
        <row r="245">
          <cell r="A245">
            <v>181400</v>
          </cell>
          <cell r="B245">
            <v>244</v>
          </cell>
        </row>
        <row r="246">
          <cell r="A246">
            <v>182100</v>
          </cell>
          <cell r="B246">
            <v>245</v>
          </cell>
        </row>
        <row r="247">
          <cell r="A247">
            <v>182800</v>
          </cell>
          <cell r="B247">
            <v>246</v>
          </cell>
        </row>
        <row r="248">
          <cell r="A248">
            <v>183500</v>
          </cell>
          <cell r="B248">
            <v>247</v>
          </cell>
        </row>
        <row r="249">
          <cell r="A249">
            <v>184200</v>
          </cell>
          <cell r="B249">
            <v>248</v>
          </cell>
        </row>
        <row r="250">
          <cell r="A250">
            <v>184900</v>
          </cell>
          <cell r="B250">
            <v>249</v>
          </cell>
        </row>
        <row r="251">
          <cell r="A251">
            <v>185600</v>
          </cell>
          <cell r="B251">
            <v>250</v>
          </cell>
        </row>
        <row r="252">
          <cell r="A252">
            <v>186300</v>
          </cell>
          <cell r="B252">
            <v>251</v>
          </cell>
        </row>
        <row r="253">
          <cell r="A253">
            <v>187000</v>
          </cell>
          <cell r="B253">
            <v>252</v>
          </cell>
        </row>
        <row r="254">
          <cell r="A254">
            <v>187700</v>
          </cell>
          <cell r="B254">
            <v>253</v>
          </cell>
        </row>
        <row r="255">
          <cell r="A255">
            <v>188400</v>
          </cell>
          <cell r="B255">
            <v>254</v>
          </cell>
        </row>
        <row r="256">
          <cell r="A256">
            <v>189100</v>
          </cell>
          <cell r="B256">
            <v>255</v>
          </cell>
        </row>
        <row r="257">
          <cell r="A257">
            <v>189800</v>
          </cell>
          <cell r="B257">
            <v>256</v>
          </cell>
        </row>
        <row r="258">
          <cell r="A258">
            <v>190500</v>
          </cell>
          <cell r="B258">
            <v>257</v>
          </cell>
        </row>
        <row r="259">
          <cell r="A259">
            <v>191200</v>
          </cell>
          <cell r="B259">
            <v>258</v>
          </cell>
        </row>
        <row r="260">
          <cell r="A260">
            <v>191900</v>
          </cell>
          <cell r="B260">
            <v>259</v>
          </cell>
        </row>
        <row r="261">
          <cell r="A261">
            <v>192600</v>
          </cell>
          <cell r="B261">
            <v>260</v>
          </cell>
        </row>
        <row r="262">
          <cell r="A262">
            <v>193300</v>
          </cell>
          <cell r="B262">
            <v>261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I12" t="str">
            <v>NBR 13731:2008</v>
          </cell>
        </row>
        <row r="13">
          <cell r="I13" t="str">
            <v>NBR 13731:2008</v>
          </cell>
        </row>
        <row r="14">
          <cell r="I14" t="str">
            <v>NBR 13731:2008</v>
          </cell>
        </row>
        <row r="15">
          <cell r="I15" t="str">
            <v>NBR 13731:2008</v>
          </cell>
        </row>
        <row r="16">
          <cell r="I16" t="str">
            <v>NBR 13731:2008</v>
          </cell>
        </row>
        <row r="17">
          <cell r="I17" t="str">
            <v>NBR 13731:2008</v>
          </cell>
        </row>
        <row r="18">
          <cell r="I18" t="str">
            <v>NBR 13731:2008</v>
          </cell>
        </row>
        <row r="19">
          <cell r="I19" t="str">
            <v>NBR 13731:2008</v>
          </cell>
        </row>
        <row r="20">
          <cell r="I20" t="str">
            <v>NBR 13731:2008</v>
          </cell>
        </row>
        <row r="21">
          <cell r="I21" t="str">
            <v>NBR 13731:2008</v>
          </cell>
        </row>
        <row r="22">
          <cell r="I22" t="str">
            <v>NBR 13731:2008</v>
          </cell>
        </row>
        <row r="23">
          <cell r="I23" t="str">
            <v>NBR 13731:2008</v>
          </cell>
        </row>
        <row r="24">
          <cell r="I24" t="str">
            <v>NBR 13731:2008</v>
          </cell>
        </row>
        <row r="25">
          <cell r="I25" t="str">
            <v>NBR 13731:2008</v>
          </cell>
        </row>
        <row r="26">
          <cell r="I26" t="str">
            <v>NBR 13731:2008</v>
          </cell>
        </row>
        <row r="27">
          <cell r="I27" t="str">
            <v>NBR 13731:2008</v>
          </cell>
        </row>
        <row r="28">
          <cell r="I28" t="str">
            <v>NBR 13731:2008</v>
          </cell>
        </row>
        <row r="29">
          <cell r="I29" t="str">
            <v>NBR 13731:2008</v>
          </cell>
        </row>
        <row r="30">
          <cell r="I30" t="str">
            <v>NBR 13731:2008</v>
          </cell>
        </row>
        <row r="31">
          <cell r="I31" t="str">
            <v>NBR 13731:2008</v>
          </cell>
        </row>
        <row r="32">
          <cell r="I32" t="str">
            <v>NBR 13731:2008</v>
          </cell>
        </row>
        <row r="33">
          <cell r="I33" t="str">
            <v>NBR 13731:2008</v>
          </cell>
        </row>
        <row r="34">
          <cell r="I34" t="str">
            <v>NBR 13731:2008</v>
          </cell>
        </row>
        <row r="35">
          <cell r="I35" t="str">
            <v>NBR 13731:2008</v>
          </cell>
        </row>
        <row r="36">
          <cell r="I36" t="str">
            <v>NBR 13731:2008</v>
          </cell>
        </row>
        <row r="37">
          <cell r="I37" t="str">
            <v>NBR 13731:2008</v>
          </cell>
        </row>
        <row r="38">
          <cell r="I38" t="str">
            <v>NBR 13731:2008</v>
          </cell>
        </row>
        <row r="39">
          <cell r="I39" t="str">
            <v>NBR 13731:2008</v>
          </cell>
        </row>
        <row r="40">
          <cell r="I40" t="str">
            <v>NBR 13731:2008</v>
          </cell>
        </row>
        <row r="41">
          <cell r="I41" t="str">
            <v>NBR 13731:2008</v>
          </cell>
        </row>
        <row r="42">
          <cell r="I42" t="str">
            <v>NBR 13731:2008</v>
          </cell>
        </row>
        <row r="43">
          <cell r="I43" t="str">
            <v>NBR 13731:2008</v>
          </cell>
        </row>
        <row r="44">
          <cell r="I44" t="str">
            <v>NBR 13731:2008</v>
          </cell>
        </row>
        <row r="45">
          <cell r="I45" t="str">
            <v>NBR 13731:2008</v>
          </cell>
        </row>
        <row r="46">
          <cell r="I46" t="str">
            <v>NBR 13731:2008</v>
          </cell>
        </row>
        <row r="47">
          <cell r="I47" t="str">
            <v>NBR 13731:2008</v>
          </cell>
        </row>
        <row r="48">
          <cell r="I48" t="str">
            <v>NBR 13731:2008</v>
          </cell>
        </row>
        <row r="49">
          <cell r="I49" t="str">
            <v>NBR 13731:2008</v>
          </cell>
        </row>
        <row r="50">
          <cell r="I50" t="str">
            <v>NBR 13731:2008</v>
          </cell>
        </row>
        <row r="51">
          <cell r="I51" t="str">
            <v>NBR 13731:2008</v>
          </cell>
        </row>
        <row r="52">
          <cell r="I52" t="str">
            <v>NBR 13731:2008</v>
          </cell>
        </row>
        <row r="53">
          <cell r="I53" t="str">
            <v>NBR 13731:2008</v>
          </cell>
        </row>
        <row r="54">
          <cell r="I54" t="str">
            <v>NBR 13731:2008</v>
          </cell>
        </row>
        <row r="55">
          <cell r="I55" t="str">
            <v>NBR 13731:2008</v>
          </cell>
        </row>
        <row r="56">
          <cell r="I56" t="str">
            <v>NBR 13731:2008</v>
          </cell>
        </row>
        <row r="57">
          <cell r="I57" t="str">
            <v>NBR 13731:2008</v>
          </cell>
        </row>
        <row r="58">
          <cell r="I58" t="str">
            <v>NBR 13731:2008</v>
          </cell>
        </row>
        <row r="59">
          <cell r="I59" t="str">
            <v>NBR 13731:2008</v>
          </cell>
        </row>
        <row r="60">
          <cell r="I60" t="str">
            <v>NBR 13731:2008</v>
          </cell>
        </row>
        <row r="61">
          <cell r="I61" t="str">
            <v>NBR 13731:2008</v>
          </cell>
        </row>
        <row r="62">
          <cell r="I62" t="str">
            <v>NBR 13731:2008</v>
          </cell>
        </row>
        <row r="63">
          <cell r="I63" t="str">
            <v>NBR 13731:2008</v>
          </cell>
        </row>
        <row r="64">
          <cell r="I64" t="str">
            <v>NBR 13731:2008</v>
          </cell>
        </row>
        <row r="65">
          <cell r="I65" t="str">
            <v>NBR 13731:2008</v>
          </cell>
        </row>
        <row r="66">
          <cell r="I66" t="str">
            <v>NBR 13731:2008</v>
          </cell>
        </row>
        <row r="67">
          <cell r="I67" t="str">
            <v>NBR 13731:2008</v>
          </cell>
        </row>
        <row r="68">
          <cell r="I68" t="str">
            <v>NBR 13731:2008</v>
          </cell>
        </row>
        <row r="69">
          <cell r="I69" t="str">
            <v>NBR 13731:2008</v>
          </cell>
        </row>
        <row r="70">
          <cell r="I70" t="str">
            <v>NBR 13731:2008</v>
          </cell>
        </row>
        <row r="71">
          <cell r="I71" t="str">
            <v>NBR 13731:2008</v>
          </cell>
        </row>
        <row r="72">
          <cell r="I72" t="str">
            <v>NBR 13731:2008</v>
          </cell>
        </row>
        <row r="73">
          <cell r="I73" t="str">
            <v>NBR 13731:2008</v>
          </cell>
        </row>
        <row r="74">
          <cell r="I74" t="str">
            <v>NBR 13731:2008</v>
          </cell>
        </row>
        <row r="75">
          <cell r="I75" t="str">
            <v>NBR 13731:2008</v>
          </cell>
        </row>
        <row r="76">
          <cell r="I76" t="str">
            <v>NBR 13731:2008</v>
          </cell>
        </row>
        <row r="77">
          <cell r="I77" t="str">
            <v>NBR 13731:2008</v>
          </cell>
        </row>
        <row r="78">
          <cell r="I78" t="str">
            <v>NBR 13731:2008</v>
          </cell>
        </row>
        <row r="79">
          <cell r="I79" t="str">
            <v>NBR 13731:2008</v>
          </cell>
        </row>
        <row r="80">
          <cell r="I80" t="str">
            <v>NBR 13731:2008</v>
          </cell>
        </row>
        <row r="81">
          <cell r="I81" t="str">
            <v>NBR 13731:2008</v>
          </cell>
        </row>
        <row r="82">
          <cell r="I82" t="str">
            <v>NBR 13731:2008</v>
          </cell>
        </row>
        <row r="83">
          <cell r="I83" t="str">
            <v>NBR 13731:2008</v>
          </cell>
        </row>
        <row r="84">
          <cell r="I84" t="str">
            <v>NBR 13731:2008</v>
          </cell>
        </row>
        <row r="85">
          <cell r="I85" t="str">
            <v>NBR 13731:2008</v>
          </cell>
        </row>
        <row r="86">
          <cell r="I86" t="str">
            <v>NBR 13731:2008</v>
          </cell>
        </row>
        <row r="87">
          <cell r="I87" t="str">
            <v>NBR 13731:2008</v>
          </cell>
        </row>
        <row r="88">
          <cell r="I88" t="str">
            <v>NBR 13731:2008</v>
          </cell>
        </row>
        <row r="89">
          <cell r="I89" t="str">
            <v>NBR 13731:2008</v>
          </cell>
        </row>
        <row r="90">
          <cell r="I90" t="str">
            <v>NBR 13731:2008</v>
          </cell>
        </row>
        <row r="91">
          <cell r="I91" t="str">
            <v>NBR 13731:2008</v>
          </cell>
        </row>
        <row r="92">
          <cell r="I92" t="str">
            <v>NBR 13731:2008</v>
          </cell>
        </row>
        <row r="93">
          <cell r="I93" t="str">
            <v>NBR 13731:2008</v>
          </cell>
        </row>
        <row r="94">
          <cell r="I94" t="str">
            <v>NBR 13731:2008</v>
          </cell>
        </row>
        <row r="95">
          <cell r="I95" t="str">
            <v>NBR 13731:2008</v>
          </cell>
        </row>
        <row r="96">
          <cell r="I96" t="str">
            <v>NBR 13731:2008</v>
          </cell>
        </row>
        <row r="97">
          <cell r="I97" t="str">
            <v>NBR 13731:2008</v>
          </cell>
        </row>
        <row r="98">
          <cell r="I98" t="str">
            <v>NBR 13731:2008</v>
          </cell>
        </row>
        <row r="99">
          <cell r="I99" t="str">
            <v>NBR 13731:2008</v>
          </cell>
        </row>
        <row r="100">
          <cell r="I100" t="str">
            <v>NBR 13731:2008</v>
          </cell>
        </row>
        <row r="101">
          <cell r="I101" t="str">
            <v>NBR 13731:2008</v>
          </cell>
        </row>
        <row r="102">
          <cell r="I102" t="str">
            <v>NBR 13731:2008</v>
          </cell>
        </row>
        <row r="103">
          <cell r="I103" t="str">
            <v>NBR 13731:2008</v>
          </cell>
        </row>
        <row r="104">
          <cell r="I104" t="str">
            <v>NBR 13731:2008</v>
          </cell>
        </row>
        <row r="105">
          <cell r="I105" t="str">
            <v>NBR 13731:2008</v>
          </cell>
        </row>
        <row r="106">
          <cell r="I106" t="str">
            <v>NBR 13731:2008</v>
          </cell>
        </row>
        <row r="107">
          <cell r="I107" t="str">
            <v>NBR 13731:2008</v>
          </cell>
        </row>
        <row r="108">
          <cell r="I108" t="str">
            <v>NBR 13731:2008</v>
          </cell>
        </row>
        <row r="109">
          <cell r="I109" t="str">
            <v>NBR 13731:2008</v>
          </cell>
        </row>
        <row r="110">
          <cell r="I110" t="str">
            <v>NBR 13731:2008</v>
          </cell>
        </row>
        <row r="111">
          <cell r="I111" t="str">
            <v>NBR 13731:2008</v>
          </cell>
        </row>
        <row r="112">
          <cell r="I112" t="str">
            <v>NBR 13731:2008</v>
          </cell>
        </row>
        <row r="113">
          <cell r="I113" t="str">
            <v>NBR 13731:2008</v>
          </cell>
        </row>
        <row r="114">
          <cell r="I114" t="str">
            <v>NBR 13731:2008</v>
          </cell>
        </row>
        <row r="115">
          <cell r="I115" t="str">
            <v>NBR 13731:2008</v>
          </cell>
        </row>
        <row r="116">
          <cell r="I116" t="str">
            <v>NBR 13731:2008</v>
          </cell>
        </row>
        <row r="117">
          <cell r="I117" t="str">
            <v>NBR 13731:2008</v>
          </cell>
        </row>
        <row r="118">
          <cell r="I118" t="str">
            <v>NBR 13731:2008</v>
          </cell>
        </row>
        <row r="119">
          <cell r="I119" t="str">
            <v>NBR 13731:2008</v>
          </cell>
        </row>
        <row r="120">
          <cell r="I120" t="str">
            <v>NBR 13731:2008</v>
          </cell>
        </row>
        <row r="121">
          <cell r="I121" t="str">
            <v>NBR 13731:2008</v>
          </cell>
        </row>
        <row r="122">
          <cell r="I122" t="str">
            <v>NBR 13731:2008</v>
          </cell>
        </row>
        <row r="123">
          <cell r="I123" t="str">
            <v>NBR 13731:2008</v>
          </cell>
        </row>
        <row r="124">
          <cell r="I124" t="str">
            <v>NBR 13731:2008</v>
          </cell>
        </row>
        <row r="125">
          <cell r="I125" t="str">
            <v>NBR 13731:2008</v>
          </cell>
        </row>
        <row r="126">
          <cell r="I126" t="str">
            <v>NBR 13731:2008</v>
          </cell>
        </row>
        <row r="127">
          <cell r="I127" t="str">
            <v>NBR 13731:2008</v>
          </cell>
        </row>
        <row r="128">
          <cell r="I128" t="str">
            <v>NBR 13731:2008</v>
          </cell>
        </row>
        <row r="129">
          <cell r="I129" t="str">
            <v>NBR 13731:2008</v>
          </cell>
        </row>
        <row r="130">
          <cell r="I130" t="str">
            <v>NBR 13731:2008</v>
          </cell>
        </row>
        <row r="131">
          <cell r="I131" t="str">
            <v>NBR 13731:2008</v>
          </cell>
        </row>
        <row r="132">
          <cell r="I132" t="str">
            <v>NBR 13731:2008</v>
          </cell>
        </row>
        <row r="133">
          <cell r="I133" t="str">
            <v>NBR 13731:2008</v>
          </cell>
        </row>
        <row r="134">
          <cell r="I134" t="str">
            <v>NBR 13731:2008</v>
          </cell>
        </row>
        <row r="135">
          <cell r="I135" t="str">
            <v>NBR 13731:2008</v>
          </cell>
        </row>
        <row r="136">
          <cell r="I136" t="str">
            <v>NBR 13731:2008</v>
          </cell>
        </row>
        <row r="137">
          <cell r="I137" t="str">
            <v>NBR 13731:2008</v>
          </cell>
        </row>
        <row r="138">
          <cell r="I138" t="str">
            <v>NBR 13731:2008</v>
          </cell>
        </row>
        <row r="139">
          <cell r="I139" t="str">
            <v>NBR 13731:2008</v>
          </cell>
        </row>
        <row r="140">
          <cell r="I140" t="str">
            <v>NBR 13731:2008</v>
          </cell>
        </row>
        <row r="141">
          <cell r="I141" t="str">
            <v>NBR 13731:2008</v>
          </cell>
        </row>
        <row r="142">
          <cell r="I142" t="str">
            <v>NBR 13731:2008</v>
          </cell>
        </row>
        <row r="143">
          <cell r="I143" t="str">
            <v>NBR 13731:2008</v>
          </cell>
        </row>
        <row r="144">
          <cell r="I144" t="str">
            <v>NBR 13731:2008</v>
          </cell>
        </row>
        <row r="145">
          <cell r="I145" t="str">
            <v>NBR 13731:2008</v>
          </cell>
        </row>
        <row r="146">
          <cell r="I146" t="str">
            <v>NBR 13731:2008</v>
          </cell>
        </row>
        <row r="147">
          <cell r="I147" t="str">
            <v>NBR 13731:2008</v>
          </cell>
        </row>
        <row r="148">
          <cell r="I148" t="str">
            <v>NBR 13731:2008</v>
          </cell>
        </row>
        <row r="149">
          <cell r="I149" t="str">
            <v>NBR 13731:2008</v>
          </cell>
        </row>
        <row r="150">
          <cell r="I150" t="str">
            <v>NBR 13731:2008</v>
          </cell>
        </row>
        <row r="151">
          <cell r="I151" t="str">
            <v>NBR 13731:2008</v>
          </cell>
        </row>
        <row r="152">
          <cell r="I152" t="str">
            <v>NBR 13731:2008</v>
          </cell>
        </row>
        <row r="153">
          <cell r="I153" t="str">
            <v>NBR 13731:2008</v>
          </cell>
        </row>
        <row r="154">
          <cell r="I154" t="str">
            <v>NBR 13731:2008</v>
          </cell>
        </row>
        <row r="155">
          <cell r="I155" t="str">
            <v>NBR 13731:2008</v>
          </cell>
        </row>
        <row r="156">
          <cell r="I156" t="str">
            <v>NBR 13731:2008</v>
          </cell>
        </row>
        <row r="157">
          <cell r="I157" t="str">
            <v>NBR 13731:2008</v>
          </cell>
        </row>
        <row r="158">
          <cell r="I158" t="str">
            <v>NBR 13731:2008</v>
          </cell>
        </row>
        <row r="159">
          <cell r="I159" t="str">
            <v>NBR 13731:2008</v>
          </cell>
        </row>
        <row r="160">
          <cell r="I160" t="str">
            <v>NBR 13731:2008</v>
          </cell>
        </row>
        <row r="161">
          <cell r="I161" t="str">
            <v>NBR 13731:2008</v>
          </cell>
        </row>
        <row r="162">
          <cell r="I162" t="str">
            <v>NBR 13731:2008</v>
          </cell>
        </row>
        <row r="163">
          <cell r="I163" t="str">
            <v>NBR 13731:2008</v>
          </cell>
        </row>
        <row r="164">
          <cell r="I164" t="str">
            <v>NBR 13731:2008</v>
          </cell>
        </row>
        <row r="165">
          <cell r="I165" t="str">
            <v>NBR 13731:2008</v>
          </cell>
        </row>
        <row r="166">
          <cell r="I166" t="str">
            <v>NBR 13731:2008</v>
          </cell>
        </row>
        <row r="167">
          <cell r="I167" t="str">
            <v>NBR 13731:2008</v>
          </cell>
        </row>
        <row r="168">
          <cell r="I168" t="str">
            <v>NBR 13731:2008</v>
          </cell>
        </row>
        <row r="169">
          <cell r="I169" t="str">
            <v>NBR 13731:2008</v>
          </cell>
        </row>
        <row r="170">
          <cell r="I170" t="str">
            <v>NBR 13731:2008</v>
          </cell>
        </row>
        <row r="171">
          <cell r="I171" t="str">
            <v>NBR 13731:2008</v>
          </cell>
        </row>
        <row r="172">
          <cell r="I172" t="str">
            <v>NBR 13731:2008</v>
          </cell>
        </row>
        <row r="173">
          <cell r="I173" t="str">
            <v>NBR 13731:2008</v>
          </cell>
        </row>
        <row r="174">
          <cell r="I174" t="str">
            <v>NBR 13731:2008</v>
          </cell>
        </row>
        <row r="175">
          <cell r="I175" t="str">
            <v>NBR 13731:2008</v>
          </cell>
        </row>
        <row r="176">
          <cell r="I176" t="str">
            <v>NBR 13731:2008</v>
          </cell>
        </row>
        <row r="177">
          <cell r="I177" t="str">
            <v>NBR 13731:2008</v>
          </cell>
        </row>
        <row r="178">
          <cell r="I178" t="str">
            <v>NBR 13731:2008</v>
          </cell>
        </row>
        <row r="179">
          <cell r="I179" t="str">
            <v>NBR 13731:2008</v>
          </cell>
        </row>
        <row r="180">
          <cell r="I180" t="str">
            <v>NBR 13731:2008</v>
          </cell>
        </row>
        <row r="181">
          <cell r="I181" t="str">
            <v>NBR 13731:2008</v>
          </cell>
        </row>
        <row r="182">
          <cell r="I182" t="str">
            <v>NBR 13731:2008</v>
          </cell>
        </row>
        <row r="183">
          <cell r="I183" t="str">
            <v>NBR 13731:2008</v>
          </cell>
        </row>
        <row r="184">
          <cell r="I184" t="str">
            <v>NBR 13731:2008</v>
          </cell>
        </row>
        <row r="185">
          <cell r="I185" t="str">
            <v>NBR 13731:2008</v>
          </cell>
        </row>
        <row r="186">
          <cell r="I186" t="str">
            <v>NBR 13731:2008</v>
          </cell>
        </row>
        <row r="187">
          <cell r="I187" t="str">
            <v>NBR 13731:2008</v>
          </cell>
        </row>
        <row r="188">
          <cell r="I188" t="str">
            <v>NBR 13731:2008</v>
          </cell>
        </row>
        <row r="189">
          <cell r="I189" t="str">
            <v>NBR 13731:2008</v>
          </cell>
        </row>
        <row r="190">
          <cell r="I190" t="str">
            <v>NBR 13731:2008</v>
          </cell>
        </row>
        <row r="191">
          <cell r="I191" t="str">
            <v>NBR 13731:2008</v>
          </cell>
        </row>
        <row r="192">
          <cell r="I192" t="str">
            <v>NBR 13731:2008</v>
          </cell>
        </row>
        <row r="193">
          <cell r="I193" t="str">
            <v>NBR 13731:2008</v>
          </cell>
        </row>
        <row r="194">
          <cell r="I194" t="str">
            <v>NBR 13731:2008</v>
          </cell>
        </row>
        <row r="195">
          <cell r="I195" t="str">
            <v>NBR 13731:2008</v>
          </cell>
        </row>
        <row r="196">
          <cell r="I196" t="str">
            <v>NBR 13731:2008</v>
          </cell>
        </row>
        <row r="197">
          <cell r="I197" t="str">
            <v>NBR 13731:2008</v>
          </cell>
        </row>
        <row r="198">
          <cell r="I198" t="str">
            <v>NBR 13731:2008</v>
          </cell>
        </row>
        <row r="199">
          <cell r="I199" t="str">
            <v>NBR 13731:2008</v>
          </cell>
        </row>
        <row r="200">
          <cell r="I200" t="str">
            <v>NBR 13731:2008</v>
          </cell>
        </row>
        <row r="201">
          <cell r="I201" t="str">
            <v>NBR 13731:2008</v>
          </cell>
        </row>
        <row r="202">
          <cell r="I202" t="str">
            <v>NBR 13731:2008</v>
          </cell>
        </row>
        <row r="203">
          <cell r="I203" t="str">
            <v>NBR 13731:2008</v>
          </cell>
        </row>
        <row r="204">
          <cell r="I204" t="str">
            <v>NBR 13731:2008</v>
          </cell>
        </row>
        <row r="205">
          <cell r="I205" t="str">
            <v>NBR 13731:2008</v>
          </cell>
        </row>
        <row r="206">
          <cell r="I206" t="str">
            <v>NBR 13731:2008</v>
          </cell>
        </row>
        <row r="207">
          <cell r="I207" t="str">
            <v>NBR 13731:2008</v>
          </cell>
        </row>
        <row r="208">
          <cell r="I208" t="str">
            <v>NBR 13731:2008</v>
          </cell>
        </row>
        <row r="209">
          <cell r="I209" t="str">
            <v>NBR 13731:2008</v>
          </cell>
        </row>
        <row r="210">
          <cell r="I210" t="str">
            <v>NBR 13731:2008</v>
          </cell>
        </row>
        <row r="211">
          <cell r="I211" t="str">
            <v>NBR 13731:2008</v>
          </cell>
        </row>
        <row r="212">
          <cell r="I212" t="str">
            <v>NBR 13731:2008</v>
          </cell>
        </row>
        <row r="213">
          <cell r="I213" t="str">
            <v>NBR 13731:2008</v>
          </cell>
        </row>
        <row r="214">
          <cell r="I214" t="str">
            <v>NBR 13731:2008</v>
          </cell>
        </row>
        <row r="215">
          <cell r="I215" t="str">
            <v>NBR 13731:2008</v>
          </cell>
        </row>
        <row r="216">
          <cell r="I216" t="str">
            <v>NBR 13731:2008</v>
          </cell>
        </row>
        <row r="217">
          <cell r="I217" t="str">
            <v>NBR 13731:2008</v>
          </cell>
        </row>
        <row r="218">
          <cell r="I218" t="str">
            <v>NBR 13731:2008</v>
          </cell>
        </row>
        <row r="219">
          <cell r="I219" t="str">
            <v>NBR 13731:2008</v>
          </cell>
        </row>
        <row r="220">
          <cell r="I220" t="str">
            <v>NBR 13731:2008</v>
          </cell>
        </row>
        <row r="221">
          <cell r="I221" t="str">
            <v>NBR 13731:2008</v>
          </cell>
        </row>
        <row r="222">
          <cell r="I222" t="str">
            <v>NBR 13731:2008</v>
          </cell>
        </row>
        <row r="223">
          <cell r="I223" t="str">
            <v>NBR 13731:2008</v>
          </cell>
        </row>
        <row r="224">
          <cell r="I224" t="str">
            <v>NBR 13731:2008</v>
          </cell>
        </row>
        <row r="225">
          <cell r="I225" t="str">
            <v>NBR 13731:2008</v>
          </cell>
        </row>
        <row r="226">
          <cell r="I226" t="str">
            <v>NBR 13731:2008</v>
          </cell>
        </row>
        <row r="227">
          <cell r="I227" t="str">
            <v>NBR 13731:2008</v>
          </cell>
        </row>
        <row r="228">
          <cell r="I228" t="str">
            <v>NBR 13731:2008</v>
          </cell>
        </row>
        <row r="229">
          <cell r="I229" t="str">
            <v>NBR 13731:2008</v>
          </cell>
        </row>
        <row r="230">
          <cell r="I230" t="str">
            <v>NBR 13731:2008</v>
          </cell>
        </row>
        <row r="231">
          <cell r="I231" t="str">
            <v>NBR 13731:2008</v>
          </cell>
        </row>
        <row r="232">
          <cell r="I232" t="str">
            <v>NBR 13731:2008</v>
          </cell>
        </row>
        <row r="233">
          <cell r="I233" t="str">
            <v>NBR 13731:2008</v>
          </cell>
        </row>
        <row r="234">
          <cell r="I234" t="str">
            <v>NBR 13731:2008</v>
          </cell>
        </row>
        <row r="235">
          <cell r="I235" t="str">
            <v>NBR 13731:2008</v>
          </cell>
        </row>
        <row r="236">
          <cell r="I236" t="str">
            <v>NBR 13731:2008</v>
          </cell>
        </row>
        <row r="237">
          <cell r="I237" t="str">
            <v>NBR 13731:2008</v>
          </cell>
        </row>
        <row r="238">
          <cell r="I238" t="str">
            <v>NBR 13731:2008</v>
          </cell>
        </row>
        <row r="239">
          <cell r="I239" t="str">
            <v>NBR 13731:2008</v>
          </cell>
        </row>
        <row r="240">
          <cell r="I240" t="str">
            <v>NBR 13731:2008</v>
          </cell>
        </row>
        <row r="241">
          <cell r="I241" t="str">
            <v>NBR 13731:2008</v>
          </cell>
        </row>
        <row r="242">
          <cell r="I242" t="str">
            <v>NBR 13731:2008</v>
          </cell>
        </row>
        <row r="243">
          <cell r="I243" t="str">
            <v>NBR 13731:2008</v>
          </cell>
        </row>
        <row r="244">
          <cell r="I244" t="str">
            <v>NBR 13731:2008</v>
          </cell>
        </row>
        <row r="245">
          <cell r="I245" t="str">
            <v>NBR 13731:2008</v>
          </cell>
        </row>
        <row r="246">
          <cell r="I246" t="str">
            <v>NBR 13731:2008</v>
          </cell>
        </row>
        <row r="247">
          <cell r="I247" t="str">
            <v>NBR 13731:2008</v>
          </cell>
        </row>
        <row r="248">
          <cell r="I248" t="str">
            <v>NBR 13731:2008</v>
          </cell>
        </row>
        <row r="249">
          <cell r="I249" t="str">
            <v>NBR 13731:2008</v>
          </cell>
        </row>
        <row r="250">
          <cell r="I250" t="str">
            <v>NBR 13731:2008</v>
          </cell>
        </row>
        <row r="251">
          <cell r="I251" t="str">
            <v>NBR 13731:2008</v>
          </cell>
        </row>
        <row r="252">
          <cell r="I252" t="str">
            <v>NBR 13731:2008</v>
          </cell>
        </row>
        <row r="253">
          <cell r="I253" t="str">
            <v>NBR 13731:2008</v>
          </cell>
        </row>
        <row r="254">
          <cell r="I254" t="str">
            <v>NBR 13731:2008</v>
          </cell>
        </row>
        <row r="255">
          <cell r="I255" t="str">
            <v>NBR 13731:2008</v>
          </cell>
        </row>
        <row r="256">
          <cell r="I256" t="str">
            <v>NBR 13731:2008</v>
          </cell>
        </row>
        <row r="257">
          <cell r="I257" t="str">
            <v>NBR 13731:2008</v>
          </cell>
        </row>
        <row r="258">
          <cell r="I258" t="str">
            <v>NBR 13731:2008</v>
          </cell>
        </row>
        <row r="259">
          <cell r="I259" t="str">
            <v>NBR 13731:2008</v>
          </cell>
        </row>
        <row r="260">
          <cell r="I260" t="str">
            <v>NBR 13731:2008</v>
          </cell>
        </row>
        <row r="261">
          <cell r="I261" t="str">
            <v>NBR 13731:2008</v>
          </cell>
        </row>
        <row r="262">
          <cell r="I262" t="str">
            <v>NBR 13731:2008</v>
          </cell>
        </row>
        <row r="263">
          <cell r="I263" t="str">
            <v>NBR 13731:2008</v>
          </cell>
        </row>
        <row r="264">
          <cell r="I264" t="str">
            <v>NBR 13731:2008</v>
          </cell>
        </row>
        <row r="265">
          <cell r="I265" t="str">
            <v>NBR 13731:2008</v>
          </cell>
        </row>
        <row r="266">
          <cell r="I266" t="str">
            <v>NBR 13731:2008</v>
          </cell>
        </row>
        <row r="267">
          <cell r="I267" t="str">
            <v>NBR 13731:2008</v>
          </cell>
        </row>
        <row r="268">
          <cell r="I268" t="str">
            <v>NBR 13731:2008</v>
          </cell>
        </row>
        <row r="269">
          <cell r="I269" t="str">
            <v>NBR 13731:2008</v>
          </cell>
        </row>
        <row r="270">
          <cell r="I270" t="str">
            <v>NBR 13731:2008</v>
          </cell>
        </row>
        <row r="271">
          <cell r="I271" t="str">
            <v>NBR 13731:2008</v>
          </cell>
        </row>
        <row r="272">
          <cell r="I272" t="str">
            <v>NBR 13731:2008</v>
          </cell>
        </row>
        <row r="273">
          <cell r="I273" t="str">
            <v>NBR 13731:2008</v>
          </cell>
        </row>
        <row r="274">
          <cell r="I274" t="str">
            <v>NBR 13731:2008</v>
          </cell>
        </row>
        <row r="275">
          <cell r="I275" t="str">
            <v>NBR 13731:2008</v>
          </cell>
        </row>
        <row r="276">
          <cell r="I276" t="str">
            <v>NBR 13731:2008</v>
          </cell>
        </row>
        <row r="277">
          <cell r="I277" t="str">
            <v>NBR 13731:2008</v>
          </cell>
        </row>
        <row r="278">
          <cell r="I278" t="str">
            <v>NBR 13731:2008</v>
          </cell>
        </row>
        <row r="279">
          <cell r="I279" t="str">
            <v>NBR 13731:2008</v>
          </cell>
        </row>
        <row r="280">
          <cell r="I280" t="str">
            <v>NBR 13731:2008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_hor_necessidades_man"/>
      <sheetName val="porticos_semi-porticos_invent."/>
      <sheetName val="sin_hor_necessidades_mec"/>
      <sheetName val="tachas_necessidad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_hor_necessidades_man"/>
      <sheetName val="sin_hor_necessidades_mec"/>
    </sheetNames>
    <sheetDataSet>
      <sheetData sheetId="0" refreshError="1"/>
      <sheetData sheetId="1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-DNER"/>
    </sheetNames>
    <definedNames>
      <definedName name="PassaExtenso"/>
    </defined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ZONA SUL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Anexo IV"/>
      <sheetName val="Croqui "/>
      <sheetName val="PEDÁGIO"/>
      <sheetName val="Custo MB - (1)"/>
      <sheetName val="Custo MB - (2)"/>
      <sheetName val="Custo MB - (3)"/>
      <sheetName val="Custo MB - (4)"/>
      <sheetName val="Custo MB - (5)"/>
      <sheetName val="Custo MB - (6)"/>
      <sheetName val="Custo MB - (7)"/>
      <sheetName val="Capa Anexo V"/>
      <sheetName val="Capa Anexo VI"/>
      <sheetName val="BDI"/>
      <sheetName val="FIT"/>
      <sheetName val="Formatação de Algarismos"/>
      <sheetName val="     Canteiro"/>
      <sheetName val="0903808"/>
      <sheetName val="3713608"/>
      <sheetName val="5502986"/>
      <sheetName val="0903845"/>
      <sheetName val="5502985"/>
      <sheetName val="4011211"/>
      <sheetName val="4816096"/>
      <sheetName val="4011209"/>
      <sheetName val="0919012"/>
      <sheetName val="0407819&quot;"/>
      <sheetName val="0407740"/>
      <sheetName val="1106057"/>
      <sheetName val="4805751"/>
      <sheetName val="3107997"/>
      <sheetName val="0903848"/>
      <sheetName val="2009619"/>
      <sheetName val="1109697"/>
      <sheetName val="0909620"/>
      <sheetName val="0909615"/>
      <sheetName val="1109622"/>
      <sheetName val="4805754"/>
      <sheetName val="4915671"/>
      <sheetName val="0903810"/>
      <sheetName val="0919013"/>
      <sheetName val="3807864"/>
      <sheetName val="0919079"/>
      <sheetName val="0903860"/>
      <sheetName val="0903818"/>
      <sheetName val="0903788"/>
      <sheetName val="1109669"/>
      <sheetName val="0903789"/>
      <sheetName val="1109675"/>
      <sheetName val="0909617"/>
      <sheetName val="0919002"/>
      <sheetName val="0919113"/>
      <sheetName val="0919247"/>
      <sheetName val="2408149"/>
      <sheetName val="1408173"/>
      <sheetName val="2408058"/>
      <sheetName val="0919250"/>
      <sheetName val="0919016"/>
      <sheetName val="0919101"/>
      <sheetName val="0919210"/>
      <sheetName val="      Pista e Acostamento"/>
      <sheetName val="4011479"/>
      <sheetName val="4011480"/>
      <sheetName val="4915667"/>
      <sheetName val="4011406"/>
      <sheetName val="4011351"/>
      <sheetName val="4011352"/>
      <sheetName val="4011353"/>
      <sheetName val="4011354"/>
      <sheetName val="4011463"/>
      <sheetName val="6416078"/>
      <sheetName val="4011410"/>
      <sheetName val="4011370"/>
      <sheetName val="4011358"/>
      <sheetName val="4011376"/>
      <sheetName val="4011459"/>
      <sheetName val="6416143"/>
      <sheetName val="4011466"/>
      <sheetName val="6416248"/>
      <sheetName val="REP"/>
      <sheetName val="REP_USI"/>
      <sheetName val="4011481"/>
      <sheetName val="4011484"/>
      <sheetName val="4011482"/>
      <sheetName val="4011486"/>
      <sheetName val="4011346"/>
      <sheetName val="4011342"/>
      <sheetName val="4011341"/>
      <sheetName val="4915669"/>
      <sheetName val="4011219"/>
      <sheetName val="4011278"/>
      <sheetName val="6416042"/>
      <sheetName val="      Obras Complementares"/>
      <sheetName val="4915721"/>
      <sheetName val="4816118"/>
      <sheetName val="4915774"/>
      <sheetName val="4413905"/>
      <sheetName val="4413996"/>
      <sheetName val="4413995"/>
      <sheetName val="4413200"/>
      <sheetName val="5502978"/>
      <sheetName val="      Sinalização"/>
      <sheetName val="5214001"/>
      <sheetName val="5213408"/>
      <sheetName val="5213360"/>
      <sheetName val="5213362"/>
      <sheetName val="5212560"/>
      <sheetName val="5219546"/>
      <sheetName val="2408057"/>
      <sheetName val="1419543"/>
      <sheetName val="5212557"/>
      <sheetName val="5213416"/>
      <sheetName val="5212552"/>
      <sheetName val="5213843"/>
      <sheetName val="5213835"/>
      <sheetName val="5213838"/>
      <sheetName val="5213848"/>
      <sheetName val="5213850"/>
      <sheetName val="      Manutenção"/>
      <sheetName val="CCP02"/>
      <sheetName val="4915801"/>
      <sheetName val="4915746"/>
      <sheetName val="4900001"/>
      <sheetName val="4011276"/>
      <sheetName val="6416040"/>
      <sheetName val="CCP01"/>
      <sheetName val="4915776"/>
      <sheetName val="4919547"/>
      <sheetName val="4915742"/>
      <sheetName val="4915744"/>
      <sheetName val="5501702"/>
      <sheetName val="4915743"/>
      <sheetName val="4915723"/>
      <sheetName val="4915712"/>
      <sheetName val="4915713"/>
      <sheetName val="4915733"/>
      <sheetName val="4016007"/>
      <sheetName val="4915735"/>
      <sheetName val="4915736"/>
      <sheetName val="1107892m"/>
      <sheetName val="3713621"/>
      <sheetName val="0407819"/>
      <sheetName val="1110000"/>
      <sheetName val="3107967"/>
      <sheetName val="4915708"/>
      <sheetName val="4915711"/>
      <sheetName val="4915709"/>
      <sheetName val="4915672"/>
      <sheetName val="4915718"/>
      <sheetName val="4915719"/>
      <sheetName val="        Drenagem"/>
      <sheetName val="2003369"/>
      <sheetName val="2003375"/>
      <sheetName val="2003377"/>
      <sheetName val="2003842"/>
      <sheetName val="1107892"/>
      <sheetName val="3103302"/>
      <sheetName val="2003319"/>
      <sheetName val="2003321"/>
      <sheetName val="2003323"/>
      <sheetName val="2003343"/>
      <sheetName val="3108018"/>
      <sheetName val="3108022"/>
      <sheetName val="3108023"/>
      <sheetName val="4805755"/>
      <sheetName val="2003355"/>
      <sheetName val="2003361"/>
      <sheetName val="1107896"/>
      <sheetName val="2003389"/>
      <sheetName val="2003391"/>
      <sheetName val="2003393"/>
      <sheetName val="2003405"/>
      <sheetName val="0407820"/>
      <sheetName val="2003449"/>
      <sheetName val="2003451"/>
      <sheetName val="2003385"/>
      <sheetName val="2003387"/>
      <sheetName val="2003557"/>
      <sheetName val="2003310"/>
      <sheetName val="2003304"/>
      <sheetName val="2003313"/>
      <sheetName val="2003307"/>
      <sheetName val="2003561"/>
      <sheetName val="4816100"/>
      <sheetName val="2003853"/>
      <sheetName val="2003915"/>
      <sheetName val="4805765"/>
      <sheetName val="5519542"/>
      <sheetName val="2003599"/>
      <sheetName val="2003613"/>
      <sheetName val="0705169"/>
      <sheetName val="0705225"/>
      <sheetName val="0705183"/>
      <sheetName val="0705233"/>
      <sheetName val="0705197"/>
      <sheetName val="0705241"/>
      <sheetName val="0705211"/>
      <sheetName val="0705249"/>
      <sheetName val="3105605"/>
      <sheetName val="3108005"/>
      <sheetName val="3106121"/>
      <sheetName val="4805757"/>
      <sheetName val="      Tempo Fixo"/>
      <sheetName val="5914333"/>
      <sheetName val="5914354"/>
      <sheetName val="5915362"/>
      <sheetName val="5915404"/>
      <sheetName val="5915403"/>
      <sheetName val="5915015"/>
      <sheetName val="5915373"/>
      <sheetName val="5909007"/>
      <sheetName val="5919535"/>
      <sheetName val="5919534"/>
      <sheetName val="5919533"/>
      <sheetName val="5914352"/>
      <sheetName val="5915440"/>
      <sheetName val="5915471"/>
      <sheetName val="5915414"/>
      <sheetName val="5914652"/>
      <sheetName val="5914341"/>
      <sheetName val="5915433"/>
      <sheetName val="5914675"/>
      <sheetName val="5914650"/>
      <sheetName val="5914358"/>
      <sheetName val="5915421"/>
      <sheetName val="5914328"/>
      <sheetName val="5914649"/>
      <sheetName val="5914643"/>
      <sheetName val="5915417"/>
      <sheetName val="5915411"/>
      <sheetName val="5915456"/>
      <sheetName val="5914651"/>
      <sheetName val="5914645"/>
      <sheetName val="5914648"/>
      <sheetName val="5915407"/>
      <sheetName val="5914647"/>
      <sheetName val="5915409"/>
      <sheetName val="5915454"/>
      <sheetName val="5914642"/>
      <sheetName val="5914641"/>
      <sheetName val="5915399"/>
      <sheetName val="5915465"/>
      <sheetName val="5915476"/>
      <sheetName val="5915363"/>
      <sheetName val="5914351"/>
      <sheetName val="5915405"/>
      <sheetName val="5914653"/>
      <sheetName val="5914657"/>
      <sheetName val="5914339"/>
      <sheetName val="5914655"/>
      <sheetName val="5914654"/>
      <sheetName val="5915474"/>
      <sheetName val="      Transporte"/>
      <sheetName val="5914389&quot;"/>
      <sheetName val="5914344&quot;"/>
      <sheetName val="5915013"/>
      <sheetName val="5914613"/>
      <sheetName val="5914622"/>
      <sheetName val="5914621"/>
      <sheetName val="5914620"/>
      <sheetName val="5914335"/>
      <sheetName val="5914334"/>
      <sheetName val="5914640"/>
      <sheetName val="5914637"/>
      <sheetName val="5914639"/>
      <sheetName val="5914636"/>
      <sheetName val="5914638"/>
      <sheetName val="5914635"/>
      <sheetName val="5915014"/>
      <sheetName val="5914614"/>
      <sheetName val="5914599"/>
      <sheetName val="5915012"/>
      <sheetName val="5914584"/>
      <sheetName val="5914569"/>
      <sheetName val="5914554"/>
      <sheetName val="5914539"/>
      <sheetName val="5914479"/>
      <sheetName val="5914434"/>
      <sheetName val="5915324"/>
      <sheetName val="5914464"/>
      <sheetName val="5914419"/>
      <sheetName val="5915323"/>
      <sheetName val="5914449"/>
      <sheetName val="5914404"/>
      <sheetName val="5915322"/>
      <sheetName val="5915321"/>
      <sheetName val="5914389"/>
      <sheetName val="5914348"/>
      <sheetName val="5914344"/>
      <sheetName val="5915320"/>
      <sheetName val="5914374"/>
      <sheetName val="5914347"/>
      <sheetName val="5914329"/>
      <sheetName val="5915319"/>
      <sheetName val="5914359"/>
      <sheetName val="5914346"/>
      <sheetName val="5914314"/>
      <sheetName val="     RETIRAR"/>
      <sheetName val="4915637"/>
      <sheetName val="4915740"/>
      <sheetName val="2003850 "/>
      <sheetName val="4413990"/>
      <sheetName val="4805750"/>
      <sheetName val="1600896"/>
      <sheetName val="1600989"/>
      <sheetName val="3713828"/>
      <sheetName val="3713824"/>
      <sheetName val="4915757"/>
      <sheetName val="4915695"/>
      <sheetName val="4816119"/>
      <sheetName val="BRASIL"/>
      <sheetName val="Vínculo"/>
      <sheetName val="BDI Memo.Ciru.nº21_2016"/>
      <sheetName val="RESUMO CUSTO MB"/>
      <sheetName val="CTR"/>
      <sheetName val="MATERIAIS"/>
      <sheetName val="EQUIPAMENTOS"/>
      <sheetName val="MAODEOBRA"/>
      <sheetName val="EQUIPAMENTOS COM DES"/>
      <sheetName val="MAODEOBRA COM DES"/>
      <sheetName val="TRANSPORTE"/>
      <sheetName val="FIC"/>
      <sheetName val="MODELO COMP."/>
      <sheetName val="Decomposição C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57">
          <cell r="H57">
            <v>6.9999999999999999E-4</v>
          </cell>
        </row>
      </sheetData>
      <sheetData sheetId="64">
        <row r="45">
          <cell r="H45">
            <v>1.1999999999999999E-3</v>
          </cell>
        </row>
      </sheetData>
      <sheetData sheetId="65">
        <row r="45">
          <cell r="H45">
            <v>1.2999999999999999E-3</v>
          </cell>
        </row>
      </sheetData>
      <sheetData sheetId="66">
        <row r="45">
          <cell r="H45">
            <v>4.4999999999999999E-4</v>
          </cell>
        </row>
      </sheetData>
      <sheetData sheetId="67"/>
      <sheetData sheetId="68">
        <row r="44">
          <cell r="H44">
            <v>5.7731999999999999E-2</v>
          </cell>
        </row>
      </sheetData>
      <sheetData sheetId="69"/>
      <sheetData sheetId="70">
        <row r="53">
          <cell r="H53">
            <v>3.2000000000000002E-3</v>
          </cell>
        </row>
      </sheetData>
      <sheetData sheetId="71">
        <row r="54">
          <cell r="H54">
            <v>3.5000000000000001E-3</v>
          </cell>
        </row>
      </sheetData>
      <sheetData sheetId="72">
        <row r="49">
          <cell r="H49">
            <v>1.4E-3</v>
          </cell>
        </row>
      </sheetData>
      <sheetData sheetId="73">
        <row r="54">
          <cell r="H54">
            <v>3.5000000000000001E-3</v>
          </cell>
        </row>
      </sheetData>
      <sheetData sheetId="74">
        <row r="44">
          <cell r="H44">
            <v>5.7731999999999999E-2</v>
          </cell>
        </row>
      </sheetData>
      <sheetData sheetId="75"/>
      <sheetData sheetId="76">
        <row r="45">
          <cell r="H45">
            <v>5.7731999999999999E-2</v>
          </cell>
        </row>
      </sheetData>
      <sheetData sheetId="77"/>
      <sheetData sheetId="78">
        <row r="45">
          <cell r="H45">
            <v>6.1199999999999997E-2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>
        <row r="52">
          <cell r="H52">
            <v>2.7167999999999998E-2</v>
          </cell>
        </row>
      </sheetData>
      <sheetData sheetId="121"/>
      <sheetData sheetId="122"/>
      <sheetData sheetId="123"/>
      <sheetData sheetId="124">
        <row r="44">
          <cell r="H44">
            <v>1E-3</v>
          </cell>
        </row>
      </sheetData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>
        <row r="52">
          <cell r="H52">
            <v>1.9000000000000001E-4</v>
          </cell>
        </row>
      </sheetData>
      <sheetData sheetId="168">
        <row r="49">
          <cell r="H49">
            <v>1.6000000000000001E-4</v>
          </cell>
        </row>
      </sheetData>
      <sheetData sheetId="169">
        <row r="50">
          <cell r="H50">
            <v>1.3999999999999999E-4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>
        <row r="50">
          <cell r="H50">
            <v>0.13583999999999999</v>
          </cell>
        </row>
      </sheetData>
      <sheetData sheetId="307"/>
      <sheetData sheetId="308"/>
      <sheetData sheetId="309">
        <row r="1">
          <cell r="C1" t="str">
            <v>Estado</v>
          </cell>
        </row>
        <row r="2">
          <cell r="B2" t="str">
            <v>AC</v>
          </cell>
        </row>
        <row r="3">
          <cell r="B3" t="str">
            <v>AL</v>
          </cell>
        </row>
        <row r="4">
          <cell r="B4" t="str">
            <v>AP</v>
          </cell>
        </row>
        <row r="5">
          <cell r="B5" t="str">
            <v>AM</v>
          </cell>
        </row>
        <row r="6">
          <cell r="B6" t="str">
            <v>BA</v>
          </cell>
        </row>
        <row r="7">
          <cell r="B7" t="str">
            <v>CE</v>
          </cell>
        </row>
        <row r="8">
          <cell r="B8" t="str">
            <v>DF</v>
          </cell>
        </row>
        <row r="9">
          <cell r="B9" t="str">
            <v>ES</v>
          </cell>
        </row>
        <row r="10">
          <cell r="B10" t="str">
            <v>GO</v>
          </cell>
        </row>
        <row r="11">
          <cell r="B11" t="str">
            <v>MA</v>
          </cell>
        </row>
        <row r="12">
          <cell r="B12" t="str">
            <v>MT</v>
          </cell>
        </row>
        <row r="13">
          <cell r="B13" t="str">
            <v>MS</v>
          </cell>
        </row>
        <row r="14">
          <cell r="B14" t="str">
            <v>MG</v>
          </cell>
        </row>
        <row r="15">
          <cell r="B15" t="str">
            <v>PA</v>
          </cell>
        </row>
        <row r="16">
          <cell r="B16" t="str">
            <v>PB</v>
          </cell>
        </row>
        <row r="17">
          <cell r="B17" t="str">
            <v>PR</v>
          </cell>
        </row>
        <row r="18">
          <cell r="B18" t="str">
            <v>PE</v>
          </cell>
        </row>
        <row r="19">
          <cell r="B19" t="str">
            <v>PI</v>
          </cell>
        </row>
        <row r="20">
          <cell r="B20" t="str">
            <v>RJ</v>
          </cell>
        </row>
        <row r="21">
          <cell r="B21" t="str">
            <v>RN</v>
          </cell>
        </row>
        <row r="22">
          <cell r="B22" t="str">
            <v>RS</v>
          </cell>
        </row>
        <row r="23">
          <cell r="B23" t="str">
            <v>RO</v>
          </cell>
        </row>
        <row r="24">
          <cell r="B24" t="str">
            <v>RR</v>
          </cell>
        </row>
        <row r="25">
          <cell r="B25" t="str">
            <v>SC</v>
          </cell>
        </row>
        <row r="26">
          <cell r="B26" t="str">
            <v>SP</v>
          </cell>
        </row>
        <row r="27">
          <cell r="B27" t="str">
            <v>SP</v>
          </cell>
        </row>
        <row r="28">
          <cell r="B28" t="str">
            <v>SE</v>
          </cell>
        </row>
        <row r="29">
          <cell r="B29" t="str">
            <v>TO</v>
          </cell>
        </row>
      </sheetData>
      <sheetData sheetId="310">
        <row r="1">
          <cell r="R1" t="str">
            <v>Jan.2019/RN</v>
          </cell>
        </row>
        <row r="2">
          <cell r="AB2" t="str">
            <v>CAP 50 70</v>
          </cell>
        </row>
        <row r="3">
          <cell r="AB3" t="str">
            <v>CAP 30 45</v>
          </cell>
        </row>
        <row r="4">
          <cell r="AB4" t="str">
            <v>CM 30</v>
          </cell>
        </row>
        <row r="5">
          <cell r="AB5" t="str">
            <v>RR 1C</v>
          </cell>
        </row>
        <row r="6">
          <cell r="AB6" t="str">
            <v>RR 2C</v>
          </cell>
        </row>
        <row r="7">
          <cell r="AB7" t="str">
            <v>RM 1C</v>
          </cell>
        </row>
        <row r="8">
          <cell r="AB8" t="str">
            <v>RM 2C</v>
          </cell>
        </row>
        <row r="9">
          <cell r="AB9" t="str">
            <v>RL 1C</v>
          </cell>
        </row>
        <row r="10">
          <cell r="AB10" t="str">
            <v>RC 1C - E</v>
          </cell>
        </row>
        <row r="11">
          <cell r="AB11" t="str">
            <v>RR 2C - E</v>
          </cell>
        </row>
        <row r="12">
          <cell r="AB12" t="str">
            <v>SBS 55 75</v>
          </cell>
        </row>
        <row r="13">
          <cell r="AB13" t="str">
            <v>SBS 60 85</v>
          </cell>
        </row>
        <row r="14">
          <cell r="AB14" t="str">
            <v>SBS 65 90</v>
          </cell>
        </row>
        <row r="15">
          <cell r="AB15" t="str">
            <v>RR 1C - E</v>
          </cell>
        </row>
        <row r="16">
          <cell r="AB16" t="str">
            <v>CR 250</v>
          </cell>
        </row>
        <row r="17">
          <cell r="AB17" t="str">
            <v>LA - E</v>
          </cell>
        </row>
        <row r="18">
          <cell r="AB18" t="str">
            <v>RL 1C - E</v>
          </cell>
        </row>
        <row r="19">
          <cell r="AB19" t="str">
            <v>EAI</v>
          </cell>
        </row>
        <row r="20">
          <cell r="AB20" t="str">
            <v>AB 8</v>
          </cell>
        </row>
      </sheetData>
      <sheetData sheetId="311"/>
      <sheetData sheetId="312">
        <row r="4">
          <cell r="B4" t="str">
            <v>Aquisição CAP 50 70</v>
          </cell>
        </row>
      </sheetData>
      <sheetData sheetId="313">
        <row r="2">
          <cell r="D2" t="str">
            <v>MÊS REFERÊNCIA:</v>
          </cell>
        </row>
      </sheetData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MB - (1)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</sheetNames>
    <definedNames>
      <definedName name="cronograma"/>
      <definedName name="PassaExtenso"/>
    </definedNames>
    <sheetDataSet>
      <sheetData sheetId="0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cheia_16_17"/>
    </sheetNames>
    <sheetDataSet>
      <sheetData sheetId="0" refreshError="1"/>
      <sheetData sheetId="1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_1_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ÃO DE OBRA - AUXILIAR"/>
      <sheetName val="MÃO DE OBRA - RESUMO"/>
      <sheetName val="ABAS EXTRAS"/>
    </sheetNames>
    <definedNames>
      <definedName name="__123Graph_XGraph9" refersTo="#REF!"/>
      <definedName name="AA_44" refersTo="#REF!"/>
      <definedName name="E_208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RESUMO_AUT1"/>
      <sheetName val="PT"/>
      <sheetName val="PROJETO"/>
      <sheetName val="Orçamento"/>
      <sheetName val="CANAA"/>
      <sheetName val="RESUMO DE MEDIÇÃO"/>
      <sheetName val="PATO"/>
      <sheetName val="Medição"/>
      <sheetName val="Medição Completa"/>
      <sheetName val="CAPACIDADES"/>
      <sheetName val="RECOMPOSIÇÃO MAN"/>
      <sheetName val="QQuant-Vol1_(2)"/>
      <sheetName val="PROJETO BR_146 (2)"/>
      <sheetName val="MATRIZ"/>
      <sheetName val="CANAA.XLS"/>
      <sheetName val="\G\Users\eduardoiunes\Documents"/>
      <sheetName val="BD Equip."/>
      <sheetName val="C"/>
      <sheetName val="PRO-08"/>
      <sheetName val="P AUX 01-FERRAGENS"/>
      <sheetName val="P AUX 02-PINTURA"/>
      <sheetName val="8ª MP_BR-459"/>
      <sheetName val="8ª MP_BR_459"/>
      <sheetName val="[CANAA.XLS][CANAA.XLS][CANAA.XL"/>
      <sheetName val="[CANAA.XLS][CANAA.XLS]\G\Users\"/>
      <sheetName val="[CANAA.XLS]\G\Users\eduardoiune"/>
      <sheetName val="TPU-MARÇO_2002"/>
      <sheetName val="CBUQ DRENO LONGIT RECOBRIMENTO"/>
      <sheetName val="DAR-01"/>
      <sheetName val="MB"/>
      <sheetName val="CORDEF-163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QUADRO COMPARATIVO"/>
      <sheetName val="PQ"/>
      <sheetName val="[CANAA.XLS]_G_Users_eduardoiu_2"/>
      <sheetName val="Teor"/>
      <sheetName val="Equipamentos"/>
      <sheetName val="CADASTRO"/>
      <sheetName val="[CANAA.XLS][CANAA.XLS]_CANAA_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Q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CPU-LOTE 30"/>
      <sheetName val="CPU-Lote 30-básico"/>
      <sheetName val="Plan2"/>
      <sheetName val="Cpu"/>
      <sheetName val="CHE"/>
      <sheetName val="MObra"/>
      <sheetName val="Crono"/>
      <sheetName val="BDI"/>
      <sheetName val="EncSoc"/>
      <sheetName val="Cadastros"/>
      <sheetName val="QTR"/>
      <sheetName val="Resumo"/>
      <sheetName val="Planilha"/>
      <sheetName val="TABELA"/>
      <sheetName val="PROJETO"/>
    </sheetNames>
    <sheetDataSet>
      <sheetData sheetId="0" refreshError="1">
        <row r="1">
          <cell r="B1" t="str">
            <v>035/2004-08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Edital"/>
      <sheetName val="Servico"/>
      <sheetName val="Material"/>
      <sheetName val="Salario"/>
      <sheetName val="Equipame"/>
      <sheetName val="Transporte"/>
      <sheetName val="MOBIL-CANT"/>
      <sheetName val="PP"/>
      <sheetName val="CGT"/>
      <sheetName val="M710"/>
      <sheetName val="AM35"/>
      <sheetName val="1 A 00 002 91 "/>
      <sheetName val="1 A 01 894 51 "/>
      <sheetName val="1 A 01 893 01"/>
      <sheetName val="1 A 01 890 01"/>
      <sheetName val="1 A 01 870 01"/>
      <sheetName val="1 A 01 850 01"/>
      <sheetName val="1 A 01 780 01"/>
      <sheetName val="1 A 01 603 51 "/>
      <sheetName val="1 A 01 580 02 "/>
      <sheetName val="1 A 01 415 51 "/>
      <sheetName val="1 A 01 410 51"/>
      <sheetName val="1 A 01 407 51"/>
      <sheetName val="1 A 01 401 01"/>
      <sheetName val="1 A 01 390 52"/>
      <sheetName val="1 A 01 155 51 "/>
      <sheetName val="1 A 01 120 01 "/>
      <sheetName val="1 A 01 105 01 "/>
      <sheetName val="1 A 01 100 01 "/>
      <sheetName val="1 A 00 901 51"/>
      <sheetName val="1 A 00 717 00 "/>
      <sheetName val="1 A 00 716 00 "/>
      <sheetName val="1 A 00 302 00"/>
      <sheetName val="1 A 00 301 00"/>
      <sheetName val="M101"/>
      <sheetName val="M 101 t"/>
      <sheetName val="M 103"/>
      <sheetName val="M103 t"/>
      <sheetName val="M104"/>
      <sheetName val="M 104 t "/>
      <sheetName val="4 S 06 120 01 "/>
      <sheetName val="4 S 06 100 21"/>
      <sheetName val="2 S 03 580 02"/>
      <sheetName val="2 S 01 512 52"/>
      <sheetName val="2 S 03 300 01"/>
      <sheetName val="4"/>
      <sheetName val="E 002 "/>
      <sheetName val="E062"/>
      <sheetName val="E416"/>
      <sheetName val="E433"/>
      <sheetName val="E508"/>
      <sheetName val="T501"/>
      <sheetName val="T701"/>
      <sheetName val="2 S 01 010 00 "/>
      <sheetName val="2 S 01 300 01 "/>
      <sheetName val="2 S 01 512 01"/>
      <sheetName val="2 S 04 221 54 "/>
      <sheetName val="2 S 04 910 53"/>
      <sheetName val="2 S 04 940 52"/>
      <sheetName val="2 S 04 941 52"/>
      <sheetName val="2 S 04 942 52"/>
      <sheetName val="2 S 04 950 72"/>
      <sheetName val="3 S 03 310 50"/>
      <sheetName val="3 S 03 940 01"/>
      <sheetName val="4 S 06 200 01"/>
      <sheetName val="5 S 01 100 33"/>
      <sheetName val="5 S 01 511 00"/>
      <sheetName val="5 S 02 110 00"/>
      <sheetName val="5 S 02 200 00 "/>
      <sheetName val="5 S 02 200 01"/>
      <sheetName val="5 S 02 300 00"/>
      <sheetName val="5 S 02 400 00 "/>
      <sheetName val="5 S 02 540 51"/>
      <sheetName val="5 S 05 100 00"/>
      <sheetName val="5 S 06 410 00"/>
      <sheetName val="Mat"/>
      <sheetName val="Orçamento - km  78,5 - Emergênc"/>
      <sheetName val="procedimentos"/>
      <sheetName val="CAPA"/>
      <sheetName val="Comp. PU serv. com areia-brita"/>
      <sheetName val="resumo_1_"/>
      <sheetName val="Dados"/>
      <sheetName val="PQ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_CORR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  <sheetName val="Qd05 Preço"/>
      <sheetName val="Qd06"/>
      <sheetName val="LOTE 6"/>
      <sheetName val="Plan1"/>
      <sheetName val="Plan2"/>
      <sheetName val="Plan3"/>
      <sheetName val="OR960887.XLS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Orçamento"/>
      <sheetName val="QuQuant"/>
      <sheetName val="DADOS"/>
      <sheetName val="Orçamentária"/>
      <sheetName val="Materiais Betuminosos"/>
      <sheetName val="8ª MP_BR_459"/>
      <sheetName val="PLANILHA ATUALIZADA"/>
      <sheetName val="TLMB"/>
      <sheetName val="SERVIÇOS"/>
      <sheetName val="DG"/>
      <sheetName val="comp1"/>
      <sheetName val="SIIG 2010-Jun"/>
      <sheetName val="Estimativa"/>
      <sheetName val="Acumulado"/>
      <sheetName val="BR-267_TR01"/>
      <sheetName val="BR-267_TR02"/>
      <sheetName val="BR-267_TR03"/>
      <sheetName val="BR-376"/>
      <sheetName val="BR-463"/>
      <sheetName val="BR-487"/>
      <sheetName val="[OR960887.XLS][OR960887.XLS][OR"/>
      <sheetName val="PLANILHA APRESENTAÇÃO"/>
      <sheetName val="C"/>
      <sheetName val="SERV SICRO SD"/>
      <sheetName val="EQ SICRO"/>
      <sheetName val="MO SICRO"/>
      <sheetName val="MAT SICRO"/>
      <sheetName val="QD DMT"/>
      <sheetName val="COT MAT"/>
      <sheetName val="COT EQUIP"/>
      <sheetName val="SERVICOS"/>
      <sheetName val="SERVICOS AUX"/>
      <sheetName val="MOBILIZACAO"/>
      <sheetName val=" EQUIPE MÍNIMA"/>
      <sheetName val="EQUIP MINIMO"/>
      <sheetName val="Momento de Transporte"/>
      <sheetName val="BINOMIO CBUQ"/>
      <sheetName val="BINOMIO CAP"/>
      <sheetName val="BINOMIO EAI"/>
      <sheetName val="BINOMIO RR-1C"/>
      <sheetName val="BINOMIO RM-1C"/>
      <sheetName val="BINOMIO RR-2C"/>
      <sheetName val="TERRAPLENAGEM"/>
      <sheetName val="5501710"/>
      <sheetName val="5502109"/>
      <sheetName val="5502110"/>
      <sheetName val="5502111"/>
      <sheetName val="5501878"/>
      <sheetName val="5502899"/>
      <sheetName val="5915320"/>
      <sheetName val="5915321"/>
      <sheetName val="5503041"/>
      <sheetName val="4011209"/>
      <sheetName val="4413984"/>
      <sheetName val="5501701"/>
      <sheetName val="5501700"/>
      <sheetName val="5501702"/>
      <sheetName val="1506055"/>
      <sheetName val="1516300"/>
      <sheetName val="9100000"/>
      <sheetName val="2003866"/>
      <sheetName val="2003369"/>
      <sheetName val="2003377"/>
      <sheetName val="2003319"/>
      <sheetName val="2003325"/>
      <sheetName val="2003349"/>
      <sheetName val="2003313"/>
      <sheetName val="2003315"/>
      <sheetName val="2003307"/>
      <sheetName val="2003309"/>
      <sheetName val="2003385 "/>
      <sheetName val="2003387"/>
      <sheetName val="2003391"/>
      <sheetName val="2003393 "/>
      <sheetName val="2003407"/>
      <sheetName val="2003411 "/>
      <sheetName val="2003415 "/>
      <sheetName val="2003419"/>
      <sheetName val="2003403 "/>
      <sheetName val="2003447"/>
      <sheetName val="2003449"/>
      <sheetName val="2003569"/>
      <sheetName val="2003611 "/>
      <sheetName val="2003613 "/>
      <sheetName val="2003641"/>
      <sheetName val="2003477"/>
      <sheetName val="2003678"/>
      <sheetName val="2003479 "/>
      <sheetName val="2003487 "/>
      <sheetName val="2003489"/>
      <sheetName val="2003495"/>
      <sheetName val="2003505 "/>
      <sheetName val="2003513"/>
      <sheetName val="2003658"/>
      <sheetName val="2003624"/>
      <sheetName val="0804021"/>
      <sheetName val="0804029 "/>
      <sheetName val="0804031 "/>
      <sheetName val="0804037"/>
      <sheetName val="0804081 "/>
      <sheetName val="0804101 "/>
      <sheetName val="0804121 "/>
      <sheetName val="4805757 "/>
      <sheetName val="4915671"/>
      <sheetName val="2106292 "/>
      <sheetName val="2106297"/>
      <sheetName val="9000001"/>
      <sheetName val="9000002"/>
      <sheetName val="9000003"/>
      <sheetName val="9000004"/>
      <sheetName val="9000005"/>
      <sheetName val="2003497"/>
      <sheetName val="PAVIMENTAÇÃO"/>
      <sheetName val="4011479"/>
      <sheetName val="4915667"/>
      <sheetName val="4915669"/>
      <sheetName val="1600438"/>
      <sheetName val="9300000"/>
      <sheetName val="9300001"/>
      <sheetName val="9300002"/>
      <sheetName val="9300003"/>
      <sheetName val="4011464"/>
      <sheetName val="4011360"/>
      <sheetName val="4011492"/>
      <sheetName val="4011352"/>
      <sheetName val="4011353"/>
      <sheetName val="9300004"/>
      <sheetName val="4011276"/>
      <sheetName val="4011282"/>
      <sheetName val="4011278"/>
      <sheetName val="4011537"/>
      <sheetName val="9300005"/>
      <sheetName val="M1943"/>
      <sheetName val="M1946"/>
      <sheetName val="M1947"/>
      <sheetName val="M2097"/>
      <sheetName val="M2092"/>
      <sheetName val="5914620"/>
      <sheetName val="5914622"/>
      <sheetName val="SINALIZACAO"/>
      <sheetName val="5213408"/>
      <sheetName val="5213410"/>
      <sheetName val="5214009"/>
      <sheetName val="9600000"/>
      <sheetName val="5213401 "/>
      <sheetName val="5213359"/>
      <sheetName val="5213393 "/>
      <sheetName val="5213361 "/>
      <sheetName val="5213446"/>
      <sheetName val="5213444"/>
      <sheetName val="5213442"/>
      <sheetName val="5213440"/>
      <sheetName val="5213450"/>
      <sheetName val="5213466"/>
      <sheetName val="5213477"/>
      <sheetName val="9100002"/>
      <sheetName val="5213476"/>
      <sheetName val="5213571"/>
      <sheetName val="5213577"/>
      <sheetName val="5213574"/>
      <sheetName val="5213485"/>
      <sheetName val="5213629"/>
      <sheetName val="5213631"/>
      <sheetName val="5213646"/>
      <sheetName val="5213857"/>
      <sheetName val="5213855"/>
      <sheetName val="5213861"/>
      <sheetName val="5213853"/>
      <sheetName val="5213851"/>
      <sheetName val="5213865"/>
      <sheetName val="5213868"/>
      <sheetName val="5213869"/>
      <sheetName val="5216111"/>
      <sheetName val="3713604"/>
      <sheetName val="3713605"/>
      <sheetName val="3713623"/>
      <sheetName val="3713828"/>
      <sheetName val="3713621"/>
      <sheetName val="9600001"/>
      <sheetName val="9600002"/>
      <sheetName val="9600003"/>
      <sheetName val="9600004"/>
      <sheetName val="1600966"/>
      <sheetName val="3713610"/>
      <sheetName val="5213368"/>
      <sheetName val="5213364"/>
      <sheetName val="SIN OBRAS"/>
      <sheetName val="5212560"/>
      <sheetName val="5212557"/>
      <sheetName val="5212556"/>
      <sheetName val="5213386"/>
      <sheetName val="5213838"/>
      <sheetName val="5213835"/>
      <sheetName val="5213840"/>
      <sheetName val="5213848"/>
      <sheetName val="5213833"/>
      <sheetName val="5213850"/>
      <sheetName val="5213845"/>
      <sheetName val="INTERFERÊNCIAS"/>
      <sheetName val="1600896"/>
      <sheetName val="1600436"/>
      <sheetName val="1600989"/>
      <sheetName val="1600442"/>
      <sheetName val="1600401"/>
      <sheetName val="1600402"/>
      <sheetName val="605621"/>
      <sheetName val="9700000"/>
      <sheetName val="5915440"/>
      <sheetName val="5914675"/>
      <sheetName val="5914621"/>
      <sheetName val="4011351"/>
      <sheetName val="5914314"/>
      <sheetName val="5914329"/>
      <sheetName val="5914344"/>
      <sheetName val="PAISAGISMO"/>
      <sheetName val="9800000"/>
      <sheetName val="4413948"/>
      <sheetName val="4413952"/>
      <sheetName val="ILUMINACAO"/>
      <sheetName val="9900000"/>
      <sheetName val="9900001"/>
      <sheetName val="9900002"/>
      <sheetName val="9900003"/>
      <sheetName val="9900004"/>
      <sheetName val="9900005"/>
      <sheetName val="9900006"/>
      <sheetName val="9900007"/>
      <sheetName val="9900008"/>
      <sheetName val="9900009"/>
      <sheetName val="9900010"/>
      <sheetName val="9900011"/>
      <sheetName val="9900012"/>
      <sheetName val="9900013"/>
      <sheetName val="9900014"/>
      <sheetName val="9900015"/>
      <sheetName val="9900016"/>
      <sheetName val="9900017"/>
      <sheetName val="9900018"/>
      <sheetName val="9900019"/>
      <sheetName val="9900020"/>
      <sheetName val="9900021"/>
      <sheetName val="9900022"/>
      <sheetName val="9900023"/>
      <sheetName val="9900024"/>
      <sheetName val="9900025"/>
      <sheetName val="9900026"/>
      <sheetName val="9900027"/>
      <sheetName val="9900028"/>
      <sheetName val="9900029"/>
      <sheetName val="9900030"/>
      <sheetName val="9900031"/>
      <sheetName val="9900032"/>
      <sheetName val="9900033"/>
      <sheetName val="9900034"/>
      <sheetName val="9900035"/>
      <sheetName val="9900036"/>
      <sheetName val="9900037"/>
      <sheetName val="9900038"/>
      <sheetName val="9900039"/>
      <sheetName val="9900040"/>
      <sheetName val="9900041"/>
      <sheetName val="9900042"/>
      <sheetName val="9900043"/>
      <sheetName val="9900044"/>
      <sheetName val="9900045"/>
      <sheetName val="9900046"/>
      <sheetName val="9900047"/>
      <sheetName val="9900048"/>
      <sheetName val="9900049"/>
      <sheetName val="9900050"/>
      <sheetName val="9900051"/>
      <sheetName val="9900052"/>
      <sheetName val="9900053"/>
      <sheetName val="9900054"/>
      <sheetName val="9900055"/>
      <sheetName val="9900056"/>
      <sheetName val="9900057"/>
      <sheetName val="9900058"/>
      <sheetName val="9900059"/>
      <sheetName val="9900060"/>
      <sheetName val="9900061"/>
      <sheetName val="9900062"/>
      <sheetName val="9900063"/>
      <sheetName val="9900064"/>
      <sheetName val="9900065"/>
      <sheetName val="9900066"/>
      <sheetName val="9900067"/>
      <sheetName val="9900068"/>
      <sheetName val="9900069"/>
      <sheetName val="9900070"/>
      <sheetName val="9900071"/>
      <sheetName val="9900072"/>
      <sheetName val="9900073"/>
      <sheetName val="9900074"/>
      <sheetName val="9900075"/>
      <sheetName val="9900076"/>
      <sheetName val="9900077"/>
      <sheetName val="9900078"/>
      <sheetName val="9900079"/>
      <sheetName val="9900080"/>
      <sheetName val="9900081"/>
      <sheetName val="9900082"/>
      <sheetName val="9900083"/>
      <sheetName val="9900084"/>
      <sheetName val="ARQUITETURA"/>
      <sheetName val="9010000"/>
      <sheetName val="9010001"/>
      <sheetName val="9010002"/>
      <sheetName val="9010003"/>
      <sheetName val="9010004"/>
      <sheetName val="9010005"/>
      <sheetName val="9010006"/>
      <sheetName val="9010007"/>
      <sheetName val="9010008"/>
      <sheetName val="9010009"/>
      <sheetName val="90100010"/>
      <sheetName val="90100011"/>
      <sheetName val="9010012"/>
      <sheetName val="9010013"/>
      <sheetName val="9010014"/>
      <sheetName val="9010015"/>
      <sheetName val="9010016"/>
      <sheetName val="9010017"/>
      <sheetName val="9010018"/>
      <sheetName val="9010019"/>
      <sheetName val="9010020"/>
      <sheetName val="9010021"/>
      <sheetName val="9010022"/>
      <sheetName val="9010023"/>
      <sheetName val="9010024"/>
      <sheetName val="9010025"/>
      <sheetName val="9010026"/>
      <sheetName val="9010027"/>
      <sheetName val="9010028"/>
      <sheetName val="9010029"/>
      <sheetName val="EST DE CONC. E METAL"/>
      <sheetName val="1107896"/>
      <sheetName val="1100657"/>
      <sheetName val="3108005"/>
      <sheetName val="407819"/>
      <sheetName val="407820"/>
      <sheetName val="2306010"/>
      <sheetName val="9010200"/>
      <sheetName val="9010201"/>
      <sheetName val="9010202"/>
      <sheetName val="9010203"/>
      <sheetName val="9010204"/>
      <sheetName val="9010205"/>
      <sheetName val="9010206"/>
      <sheetName val="9010207"/>
      <sheetName val="9010208"/>
      <sheetName val="9010209"/>
      <sheetName val="9010210"/>
      <sheetName val="9010211"/>
      <sheetName val="9010212"/>
      <sheetName val="9010213"/>
      <sheetName val="9010214"/>
      <sheetName val="9010215"/>
      <sheetName val="9010216"/>
      <sheetName val="ELETRICA"/>
      <sheetName val="9010300"/>
      <sheetName val="9010301"/>
      <sheetName val="9010302"/>
      <sheetName val="9010303"/>
      <sheetName val="9010304"/>
      <sheetName val="9010305"/>
      <sheetName val="9010306"/>
      <sheetName val="9010307"/>
      <sheetName val="9010308"/>
      <sheetName val="9010309"/>
      <sheetName val="9010310"/>
      <sheetName val="9010311"/>
      <sheetName val="9010312"/>
      <sheetName val="9010313"/>
      <sheetName val="9010314"/>
      <sheetName val="9010315"/>
      <sheetName val="9010316"/>
      <sheetName val="9010317"/>
      <sheetName val="9010318"/>
      <sheetName val="9010319"/>
      <sheetName val="9010320"/>
      <sheetName val="9010321"/>
      <sheetName val="9010322"/>
      <sheetName val="9010323"/>
      <sheetName val="9010324"/>
      <sheetName val="9010325"/>
      <sheetName val="9010326"/>
      <sheetName val="9010327"/>
      <sheetName val="9010328"/>
      <sheetName val="9010329"/>
      <sheetName val="9010330"/>
      <sheetName val="9010331"/>
      <sheetName val="9010332"/>
      <sheetName val="9010333"/>
      <sheetName val="9010334"/>
      <sheetName val="9010335"/>
      <sheetName val="9010336"/>
      <sheetName val="9010337"/>
      <sheetName val="9010338"/>
      <sheetName val="9010339"/>
      <sheetName val="9010340"/>
      <sheetName val="9010341"/>
      <sheetName val="9010342"/>
      <sheetName val="9010343"/>
      <sheetName val="9010344"/>
      <sheetName val="9010345"/>
      <sheetName val="9010346"/>
      <sheetName val="9010347"/>
      <sheetName val="9010348"/>
      <sheetName val="9010349"/>
      <sheetName val="9010350"/>
      <sheetName val="9010351"/>
      <sheetName val="9010352"/>
      <sheetName val="9010353"/>
      <sheetName val="9010354"/>
      <sheetName val="9010355"/>
      <sheetName val="9010356"/>
      <sheetName val="9010357"/>
      <sheetName val="9010358"/>
      <sheetName val="9010359"/>
      <sheetName val="9010360"/>
      <sheetName val="9010361"/>
      <sheetName val="9010362"/>
      <sheetName val="9010363"/>
      <sheetName val="9010364"/>
      <sheetName val="9010365"/>
      <sheetName val="9010366"/>
      <sheetName val="9010367"/>
      <sheetName val="9010368"/>
      <sheetName val="INST. HIDRÁULICAS"/>
      <sheetName val="1108111"/>
      <sheetName val="9010401"/>
      <sheetName val="9010402"/>
      <sheetName val="9010403"/>
      <sheetName val="9010404"/>
      <sheetName val="9010405"/>
      <sheetName val="9010406"/>
      <sheetName val="9010407"/>
      <sheetName val="9010408"/>
      <sheetName val="9010409"/>
      <sheetName val="9010410"/>
      <sheetName val="9010411"/>
      <sheetName val="9010412"/>
      <sheetName val="9010413"/>
      <sheetName val="9010414"/>
      <sheetName val="9010415"/>
      <sheetName val="9010416"/>
      <sheetName val="9010417"/>
      <sheetName val="9010418"/>
      <sheetName val="9010419"/>
      <sheetName val="9010420"/>
      <sheetName val="9010421"/>
      <sheetName val="9010422"/>
      <sheetName val="9010423"/>
      <sheetName val="9010424"/>
      <sheetName val="9010425"/>
      <sheetName val="9010426"/>
      <sheetName val="9010427"/>
      <sheetName val="9010428"/>
      <sheetName val="9010429"/>
      <sheetName val="9010430"/>
      <sheetName val="9010431"/>
      <sheetName val="9010432"/>
      <sheetName val="9010433"/>
      <sheetName val="9010434"/>
      <sheetName val="9010435"/>
      <sheetName val="9010436"/>
      <sheetName val="9010437"/>
      <sheetName val="9010438"/>
      <sheetName val="9010439"/>
      <sheetName val="9010440"/>
      <sheetName val="9010441"/>
      <sheetName val="9010442"/>
      <sheetName val="9010443"/>
      <sheetName val="9010444"/>
      <sheetName val="9010446"/>
      <sheetName val="9010447"/>
      <sheetName val="9010448"/>
      <sheetName val="9010449"/>
      <sheetName val="9010450"/>
      <sheetName val="9010451"/>
      <sheetName val="9010452"/>
      <sheetName val="9010453"/>
      <sheetName val="9010454"/>
      <sheetName val="9010455"/>
      <sheetName val="9010456"/>
      <sheetName val="9010457"/>
      <sheetName val="9010458"/>
      <sheetName val="9010459"/>
      <sheetName val="9010460"/>
      <sheetName val="9010461"/>
      <sheetName val="9010462"/>
      <sheetName val="9010463"/>
      <sheetName val="9010464"/>
      <sheetName val="9010465"/>
      <sheetName val="9010466"/>
      <sheetName val="9010467"/>
      <sheetName val="9010468"/>
      <sheetName val="9010469"/>
      <sheetName val="9010470"/>
      <sheetName val="9010471"/>
      <sheetName val="9010472"/>
      <sheetName val="9010473"/>
      <sheetName val="9010474"/>
      <sheetName val="9010475"/>
      <sheetName val="9010476"/>
      <sheetName val="9010477"/>
      <sheetName val="9010478"/>
      <sheetName val="9010479"/>
      <sheetName val="9010480"/>
      <sheetName val="9010481"/>
      <sheetName val="9010482"/>
      <sheetName val="9010483"/>
      <sheetName val="9010484"/>
      <sheetName val="9010485"/>
      <sheetName val="INCÊNDIO"/>
      <sheetName val="9010501"/>
      <sheetName val="9010502"/>
      <sheetName val="9010503"/>
      <sheetName val="9010504"/>
      <sheetName val="9010505"/>
      <sheetName val="9010506"/>
      <sheetName val="9010507"/>
      <sheetName val="9010508"/>
      <sheetName val="9010509"/>
      <sheetName val="9010510"/>
      <sheetName val="9010511"/>
      <sheetName val="AMBIENTAL"/>
      <sheetName val="4413905"/>
      <sheetName val="4413023"/>
      <sheetName val="9011000"/>
      <sheetName val="Sol. Tecnologicas"/>
      <sheetName val="9012100"/>
      <sheetName val="9012101"/>
      <sheetName val="9012102"/>
      <sheetName val="9012103"/>
      <sheetName val="9012104"/>
      <sheetName val="9012105"/>
      <sheetName val="9012106"/>
      <sheetName val="9012107"/>
      <sheetName val="9012108"/>
      <sheetName val="9012109"/>
      <sheetName val="9012110"/>
      <sheetName val="9012111"/>
      <sheetName val="9012112"/>
      <sheetName val="9012113"/>
      <sheetName val="9012114"/>
      <sheetName val="9012115"/>
      <sheetName val="9012116"/>
      <sheetName val="9012117"/>
      <sheetName val="9012118"/>
      <sheetName val="9012119"/>
      <sheetName val="9012120"/>
      <sheetName val="9012121"/>
      <sheetName val="9012122"/>
      <sheetName val="9012123"/>
      <sheetName val="9012124"/>
      <sheetName val="CANT E MOB"/>
      <sheetName val="0903804"/>
      <sheetName val="4011519"/>
      <sheetName val="4016096"/>
      <sheetName val="9002001"/>
      <sheetName val="9002002"/>
      <sheetName val="9002003"/>
      <sheetName val="9002004"/>
      <sheetName val="9002005"/>
      <sheetName val="9002006"/>
      <sheetName val="9002007"/>
      <sheetName val="9002008"/>
      <sheetName val="9002009"/>
      <sheetName val="9002010"/>
      <sheetName val="9002011"/>
      <sheetName val="9002012"/>
      <sheetName val="9002013"/>
      <sheetName val="0919101"/>
      <sheetName val="9002014"/>
      <sheetName val="9002015"/>
      <sheetName val="9002016"/>
      <sheetName val="9002017"/>
      <sheetName val="9002018"/>
      <sheetName val="AUXILIARES"/>
      <sheetName val="1109669"/>
      <sheetName val="2003842"/>
      <sheetName val="1107892"/>
      <sheetName val="4805751"/>
      <sheetName val="3103302"/>
      <sheetName val="3106121"/>
      <sheetName val="4805755"/>
      <sheetName val="3108022"/>
      <sheetName val="4413996"/>
      <sheetName val="4413995"/>
      <sheetName val="4816106"/>
      <sheetName val="4805757"/>
      <sheetName val="4816119"/>
      <sheetName val="4805750"/>
      <sheetName val="1109671"/>
      <sheetName val="1106165"/>
      <sheetName val="1106057"/>
      <sheetName val="2009619"/>
      <sheetName val="1109697"/>
      <sheetName val="5213414"/>
      <sheetName val="5212552"/>
      <sheetName val="5213421"/>
      <sheetName val="5213417"/>
      <sheetName val="5213423"/>
      <sheetName val="5213431"/>
      <sheetName val="5213436"/>
      <sheetName val="407740"/>
      <sheetName val="3107967"/>
      <sheetName val="3713824"/>
      <sheetName val="4816129"/>
      <sheetName val="4816131"/>
      <sheetName val="5216116"/>
      <sheetName val="2105605"/>
      <sheetName val="1119528"/>
      <sheetName val="1116127"/>
      <sheetName val="6416040"/>
      <sheetName val="6416042"/>
      <sheetName val="6416094"/>
      <sheetName val="1107871"/>
      <sheetName val="408067"/>
      <sheetName val="4816012"/>
      <sheetName val="4816010"/>
      <sheetName val="5213416"/>
      <sheetName val="5219546"/>
      <sheetName val="1419543"/>
      <sheetName val="2408057"/>
      <sheetName val="5219544"/>
      <sheetName val="2408070"/>
      <sheetName val="3807865"/>
      <sheetName val="4011211"/>
      <sheetName val="3713608"/>
      <sheetName val="5502986"/>
      <sheetName val="0903845"/>
      <sheetName val="0903846"/>
      <sheetName val="0919011"/>
      <sheetName val="5502985"/>
      <sheetName val="4805754"/>
      <sheetName val="3107997"/>
      <sheetName val="0903848"/>
      <sheetName val="1408173"/>
      <sheetName val="2408058"/>
      <sheetName val="1416139"/>
      <sheetName val="1400973"/>
      <sheetName val="1400974"/>
      <sheetName val="1416140 "/>
      <sheetName val="6416090"/>
      <sheetName val="RPA Julho"/>
      <sheetName val="Valor Mediçao"/>
      <sheetName val="Med 1ª"/>
      <sheetName val="Med 2ª"/>
      <sheetName val="Med 3ª"/>
      <sheetName val="Desc. de materiais"/>
      <sheetName val="PQ"/>
      <sheetName val="PGR"/>
      <sheetName val="TABELA DE COMPOSIÇÕES - SINAPI "/>
      <sheetName val="PlanQuant"/>
      <sheetName val="LUCRO SOBRE VENDA"/>
      <sheetName val="PlanSicroII cBDI"/>
      <sheetName val="CronFin"/>
      <sheetName val="PlanSicroII"/>
      <sheetName val="pcpu"/>
      <sheetName val="mãodeobra"/>
      <sheetName val="materiais"/>
      <sheetName val="cheq"/>
      <sheetName val="preqmec"/>
      <sheetName val="Dados Iniciais"/>
      <sheetName val="Mat"/>
      <sheetName val="alteração"/>
      <sheetName val="CONS_CORR"/>
      <sheetName val="Mobra"/>
      <sheetName val="RELATA VÉIO"/>
      <sheetName val="Carimbo de Nota"/>
      <sheetName val="FLUXO - EXECUÇÃO PRÓPRIA"/>
      <sheetName val="08-IND. FÍSICOS"/>
      <sheetName val="Insumos - Materiais"/>
      <sheetName val="CUSTO LARANJEIRAS"/>
      <sheetName val="DSS_04"/>
      <sheetName val="Meio-fio"/>
      <sheetName val="PintLigacao"/>
      <sheetName val="PMQ"/>
      <sheetName val="STC_01"/>
      <sheetName val="RESUMO_AUT1"/>
      <sheetName val="8ª MP_BR-459"/>
      <sheetName val="PLANILHA"/>
      <sheetName val="P A T O"/>
      <sheetName val="SICRO"/>
      <sheetName val="Especif"/>
      <sheetName val="Equipamentos"/>
      <sheetName val="Micro Revest MAN"/>
      <sheetName val="Micro Revest REC 1ªMP"/>
      <sheetName val="REM.MEC MAT.BET.MAN"/>
      <sheetName val="TRANSPORTE REC"/>
    </sheetNames>
    <definedNames>
      <definedName name="PassaExtens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 refreshError="1"/>
      <sheetData sheetId="701"/>
      <sheetData sheetId="702">
        <row r="35">
          <cell r="A35" t="str">
            <v>ASTU</v>
          </cell>
        </row>
      </sheetData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COMPARATIVO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d.11-Orçamento"/>
      <sheetName val="Qd.11-Auxiliar"/>
      <sheetName val="Qd.12-Cron. Fís-Fin"/>
      <sheetName val="Qd.13-Sv Gráficos"/>
      <sheetName val="Passagens e Estadias"/>
      <sheetName val="Informatica"/>
      <sheetName val="Tab. Consultoria-Mar-11"/>
      <sheetName val="Qd.11-Vazio"/>
      <sheetName val="Qd.12-VAZIO"/>
      <sheetName val="Qd.13-Vaz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B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 Equip.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PROJETO BR_146 (2)"/>
      <sheetName val="C"/>
      <sheetName val="BD Equip."/>
      <sheetName val="CANAA"/>
      <sheetName val="PATO"/>
      <sheetName val="Medição"/>
      <sheetName val="Medição Completa"/>
      <sheetName val="RESUMO_AUT1"/>
      <sheetName val="QQuant-Vol1_(2)"/>
      <sheetName val="RECOMPOSIÇÃO MAN"/>
      <sheetName val="MATRIZ"/>
      <sheetName val="CANAA.XLS"/>
      <sheetName val="\G\Users\eduardoiunes\Documents"/>
      <sheetName val="CAPACIDADES"/>
      <sheetName val="[CANAA.XLS]\G\Users\eduardoiune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PT"/>
      <sheetName val="PROJETO"/>
      <sheetName val="Orçamento"/>
      <sheetName val="8ª MP_BR-459"/>
      <sheetName val="8ª MP_BR_459"/>
      <sheetName val="RESUMO DE MEDIÇÃO"/>
      <sheetName val="PRO-08"/>
      <sheetName val="P AUX 01-FERRAGENS"/>
      <sheetName val="P AUX 02-PINTURA"/>
      <sheetName val="[CANAA.XLS][CANAA.XLS][CANAA.XL"/>
      <sheetName val="[CANAA.XLS][CANAA.XLS]\G\Users\"/>
      <sheetName val="TPU-MARÇO_2002"/>
      <sheetName val="CBUQ DRENO LONGIT RECOBRIMENTO"/>
      <sheetName val="DAR-01"/>
      <sheetName val="MB"/>
      <sheetName val="CORDEF-163"/>
      <sheetName val="Teor"/>
      <sheetName val="Equipamentos"/>
      <sheetName val="CADASTRO"/>
      <sheetName val="[CANAA.XLS]_G_Users_eduardoiu_2"/>
      <sheetName val="PQ"/>
      <sheetName val="QUADRO COMPARATIV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  <sheetName val="VALE "/>
      <sheetName val="JANEIRO"/>
      <sheetName val="FEVEREIRO"/>
      <sheetName val="MARÇO"/>
      <sheetName val="ABRIL"/>
      <sheetName val="MAIO"/>
    </sheetNames>
    <sheetDataSet>
      <sheetData sheetId="0" refreshError="1">
        <row r="1">
          <cell r="A1" t="str">
            <v>Rodovia:</v>
          </cell>
          <cell r="B1" t="str">
            <v>BR-242/BA</v>
          </cell>
        </row>
        <row r="2">
          <cell r="A2" t="str">
            <v>Trecho:</v>
          </cell>
          <cell r="B2" t="str">
            <v>Entr. BA-046/488 (Itaberaba) - Entr. BA-850 (Lençóis)</v>
          </cell>
        </row>
        <row r="3">
          <cell r="A3" t="str">
            <v>Subtrecho:</v>
          </cell>
          <cell r="B3" t="str">
            <v>LOTE 03</v>
          </cell>
        </row>
        <row r="4">
          <cell r="A4" t="str">
            <v>Segmento:</v>
          </cell>
          <cell r="B4" t="str">
            <v>Km 199,6 - Km 330,7</v>
          </cell>
        </row>
        <row r="5">
          <cell r="A5" t="str">
            <v>Extensão:</v>
          </cell>
          <cell r="B5" t="str">
            <v>131,1 Km</v>
          </cell>
        </row>
        <row r="6">
          <cell r="A6" t="str">
            <v>TAREFA OU SERVIÇO</v>
          </cell>
        </row>
        <row r="8">
          <cell r="A8" t="str">
            <v>CÓDIGO</v>
          </cell>
          <cell r="B8" t="str">
            <v>DISCRIMINAÇÃO</v>
          </cell>
          <cell r="C8" t="str">
            <v>UND</v>
          </cell>
          <cell r="D8" t="str">
            <v>QUANT..</v>
          </cell>
        </row>
        <row r="9">
          <cell r="A9">
            <v>2200201</v>
          </cell>
          <cell r="B9" t="str">
            <v>Reparos localizados</v>
          </cell>
          <cell r="C9" t="str">
            <v>m2</v>
          </cell>
          <cell r="D9">
            <v>25980.5</v>
          </cell>
          <cell r="F9">
            <v>0</v>
          </cell>
        </row>
        <row r="10">
          <cell r="A10">
            <v>2221005</v>
          </cell>
          <cell r="B10" t="str">
            <v>Lama asfáltica</v>
          </cell>
          <cell r="C10" t="str">
            <v>m2</v>
          </cell>
          <cell r="D10">
            <v>104300</v>
          </cell>
          <cell r="F10">
            <v>0</v>
          </cell>
        </row>
        <row r="11">
          <cell r="A11">
            <v>2234800</v>
          </cell>
          <cell r="B11" t="str">
            <v>Fresagem do pavimento</v>
          </cell>
          <cell r="C11" t="str">
            <v>m2</v>
          </cell>
          <cell r="D11">
            <v>46480</v>
          </cell>
          <cell r="F11">
            <v>0</v>
          </cell>
        </row>
        <row r="12">
          <cell r="A12">
            <v>2240000</v>
          </cell>
          <cell r="B12" t="str">
            <v>Pintura de ligação</v>
          </cell>
          <cell r="C12" t="str">
            <v>m2</v>
          </cell>
          <cell r="D12">
            <v>46480</v>
          </cell>
          <cell r="F12">
            <v>0</v>
          </cell>
        </row>
        <row r="13">
          <cell r="A13">
            <v>2254000</v>
          </cell>
          <cell r="B13" t="str">
            <v>CBUQ</v>
          </cell>
          <cell r="C13" t="str">
            <v>t</v>
          </cell>
          <cell r="D13">
            <v>3346.6</v>
          </cell>
          <cell r="F13">
            <v>0</v>
          </cell>
        </row>
        <row r="14">
          <cell r="A14">
            <v>3240000</v>
          </cell>
          <cell r="B14" t="str">
            <v>Pintura de ligação</v>
          </cell>
          <cell r="C14" t="str">
            <v>m2</v>
          </cell>
          <cell r="D14">
            <v>105000</v>
          </cell>
          <cell r="F14">
            <v>0</v>
          </cell>
        </row>
        <row r="15">
          <cell r="A15">
            <v>3254012</v>
          </cell>
          <cell r="B15" t="str">
            <v>CBUQ (massa fina)</v>
          </cell>
          <cell r="C15" t="str">
            <v>t</v>
          </cell>
          <cell r="D15">
            <v>6300</v>
          </cell>
          <cell r="F15">
            <v>0</v>
          </cell>
        </row>
        <row r="16">
          <cell r="A16">
            <v>4223000</v>
          </cell>
          <cell r="B16" t="str">
            <v>Reciclagem de base</v>
          </cell>
          <cell r="C16" t="str">
            <v>m3</v>
          </cell>
          <cell r="D16">
            <v>20475</v>
          </cell>
          <cell r="F16">
            <v>0</v>
          </cell>
        </row>
        <row r="17">
          <cell r="A17">
            <v>4230000</v>
          </cell>
          <cell r="B17" t="str">
            <v>Imprimação asfáltica</v>
          </cell>
          <cell r="C17" t="str">
            <v>m2</v>
          </cell>
          <cell r="D17">
            <v>136500</v>
          </cell>
          <cell r="F17">
            <v>0</v>
          </cell>
        </row>
        <row r="18">
          <cell r="A18">
            <v>4254000</v>
          </cell>
          <cell r="B18" t="str">
            <v>CBUQ</v>
          </cell>
          <cell r="C18" t="str">
            <v>t</v>
          </cell>
          <cell r="D18">
            <v>16380</v>
          </cell>
          <cell r="F18">
            <v>0</v>
          </cell>
        </row>
        <row r="19">
          <cell r="A19">
            <v>5200201</v>
          </cell>
          <cell r="B19" t="str">
            <v>Reparos localizados</v>
          </cell>
          <cell r="C19" t="str">
            <v>m2</v>
          </cell>
          <cell r="D19">
            <v>9306.2999999999993</v>
          </cell>
          <cell r="F19">
            <v>0</v>
          </cell>
        </row>
        <row r="20">
          <cell r="A20">
            <v>5240000</v>
          </cell>
          <cell r="B20" t="str">
            <v>Pintura de ligação</v>
          </cell>
          <cell r="C20" t="str">
            <v>m2</v>
          </cell>
          <cell r="D20">
            <v>25000</v>
          </cell>
          <cell r="F20">
            <v>0</v>
          </cell>
        </row>
        <row r="21">
          <cell r="A21">
            <v>5250001</v>
          </cell>
          <cell r="B21" t="str">
            <v>Tratamento superficial simples</v>
          </cell>
          <cell r="C21" t="str">
            <v>m2</v>
          </cell>
          <cell r="D21">
            <v>128300</v>
          </cell>
          <cell r="F21">
            <v>0</v>
          </cell>
        </row>
        <row r="22">
          <cell r="A22">
            <v>5253000</v>
          </cell>
          <cell r="B22" t="str">
            <v>Pré-misturado a quente</v>
          </cell>
          <cell r="C22" t="str">
            <v>t</v>
          </cell>
          <cell r="D22">
            <v>1800</v>
          </cell>
          <cell r="F22">
            <v>0</v>
          </cell>
        </row>
        <row r="23">
          <cell r="A23">
            <v>6611000</v>
          </cell>
          <cell r="B23" t="str">
            <v>Pintura provisória de faixa</v>
          </cell>
          <cell r="C23" t="str">
            <v>m2</v>
          </cell>
          <cell r="D23">
            <v>22395</v>
          </cell>
          <cell r="F23">
            <v>0</v>
          </cell>
        </row>
        <row r="24">
          <cell r="A24">
            <v>6612000</v>
          </cell>
          <cell r="B24" t="str">
            <v>Tachas refletivas</v>
          </cell>
          <cell r="C24" t="str">
            <v>Un</v>
          </cell>
          <cell r="D24">
            <v>5972</v>
          </cell>
          <cell r="F24">
            <v>0</v>
          </cell>
        </row>
        <row r="25">
          <cell r="A25">
            <v>6795202</v>
          </cell>
          <cell r="B25" t="str">
            <v>Serviços de manutenção</v>
          </cell>
          <cell r="C25" t="str">
            <v>mês</v>
          </cell>
          <cell r="D25">
            <v>18</v>
          </cell>
          <cell r="F25">
            <v>0</v>
          </cell>
        </row>
        <row r="26">
          <cell r="A26">
            <v>8891093</v>
          </cell>
          <cell r="B26" t="str">
            <v>Transporte de Emulsão e Asfalto Diluído</v>
          </cell>
          <cell r="C26" t="str">
            <v>t</v>
          </cell>
          <cell r="D26">
            <v>616.79999999999995</v>
          </cell>
          <cell r="F26">
            <v>0</v>
          </cell>
        </row>
        <row r="27">
          <cell r="A27">
            <v>8891094</v>
          </cell>
          <cell r="B27" t="str">
            <v>Transporte de CAP-20</v>
          </cell>
          <cell r="C27" t="str">
            <v>t</v>
          </cell>
          <cell r="D27">
            <v>1962.6</v>
          </cell>
          <cell r="F27">
            <v>0</v>
          </cell>
        </row>
        <row r="28">
          <cell r="A28">
            <v>8893001</v>
          </cell>
          <cell r="B28" t="str">
            <v>Aquisição de RR-1C</v>
          </cell>
          <cell r="C28" t="str">
            <v>t</v>
          </cell>
          <cell r="D28">
            <v>285.5</v>
          </cell>
          <cell r="F28">
            <v>0</v>
          </cell>
        </row>
        <row r="29">
          <cell r="A29">
            <v>8893003</v>
          </cell>
          <cell r="B29" t="str">
            <v>Aquisição de RL-1C</v>
          </cell>
          <cell r="C29" t="str">
            <v>t</v>
          </cell>
          <cell r="D29">
            <v>125.2</v>
          </cell>
          <cell r="F29">
            <v>0</v>
          </cell>
        </row>
        <row r="30">
          <cell r="A30">
            <v>8893021</v>
          </cell>
          <cell r="B30" t="str">
            <v>Aquisição de CM-30</v>
          </cell>
          <cell r="C30" t="str">
            <v>t</v>
          </cell>
          <cell r="D30">
            <v>206.1</v>
          </cell>
          <cell r="F30">
            <v>0</v>
          </cell>
        </row>
        <row r="31">
          <cell r="A31">
            <v>8893052</v>
          </cell>
          <cell r="B31" t="str">
            <v>Aquisição de CAP-20</v>
          </cell>
          <cell r="C31" t="str">
            <v>t</v>
          </cell>
          <cell r="D31">
            <v>1962.6</v>
          </cell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A61">
            <v>0</v>
          </cell>
          <cell r="B61">
            <v>0</v>
          </cell>
          <cell r="D61">
            <v>0</v>
          </cell>
          <cell r="F61">
            <v>0</v>
          </cell>
        </row>
        <row r="62">
          <cell r="A62">
            <v>0</v>
          </cell>
          <cell r="B62">
            <v>0</v>
          </cell>
          <cell r="D62">
            <v>0</v>
          </cell>
          <cell r="F62">
            <v>0</v>
          </cell>
        </row>
        <row r="63">
          <cell r="A63">
            <v>0</v>
          </cell>
          <cell r="B63">
            <v>0</v>
          </cell>
          <cell r="D63">
            <v>0</v>
          </cell>
          <cell r="F63">
            <v>0</v>
          </cell>
        </row>
        <row r="64">
          <cell r="A64">
            <v>0</v>
          </cell>
          <cell r="B64">
            <v>0</v>
          </cell>
          <cell r="D64">
            <v>0</v>
          </cell>
          <cell r="F64">
            <v>0</v>
          </cell>
        </row>
        <row r="65">
          <cell r="A65">
            <v>0</v>
          </cell>
          <cell r="B65">
            <v>0</v>
          </cell>
          <cell r="D65">
            <v>0</v>
          </cell>
          <cell r="F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F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F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F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F6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Planilha"/>
      <sheetName val="Cpu"/>
      <sheetName val="CHE"/>
      <sheetName val="MObra"/>
      <sheetName val="Crono"/>
      <sheetName val="BDI"/>
      <sheetName val="EncSoc"/>
      <sheetName val="Cadastros"/>
      <sheetName val="QTR"/>
      <sheetName val="Dados"/>
      <sheetName val="TABELA"/>
      <sheetName val="QuQuant"/>
      <sheetName val="qorcamentodnerL1"/>
      <sheetName val="PROJETO"/>
      <sheetName val="A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s PGQ"/>
      <sheetName val="Equipamentos"/>
      <sheetName val="Teor"/>
      <sheetName val="QuQuant"/>
      <sheetName val="Tabela Abril 2000"/>
      <sheetName val="TABELA"/>
      <sheetName val="PSCEGERAL"/>
      <sheetName val="Dados"/>
      <sheetName val="Planilha"/>
      <sheetName val="PQ"/>
      <sheetName val="Orçamentária"/>
      <sheetName val="PROJETO"/>
      <sheetName val="qorcamentodnerL1"/>
      <sheetName val="Page 1"/>
      <sheetName val="INVENTÁRIO"/>
      <sheetName val="8ª MP_BR_459"/>
      <sheetName val="CRECHES"/>
      <sheetName val="MOBILIZ-CANTEIRO"/>
      <sheetName val="Medição"/>
      <sheetName val="Mão de Obra"/>
      <sheetName val="DRANPX14"/>
      <sheetName val="Resumo"/>
      <sheetName val="DG"/>
      <sheetName val="PT"/>
      <sheetName val="RESUMO_AUT1"/>
      <sheetName val="Quadro Geral"/>
      <sheetName val="REAJU"/>
      <sheetName val="Plan1"/>
      <sheetName val="alphaville"/>
      <sheetName val="COMPOS1"/>
      <sheetName val="Tabelas"/>
      <sheetName val="Taxas"/>
      <sheetName val="Anexos_PGQ"/>
      <sheetName val="tabela DER julho97"/>
      <sheetName val="Assumptions"/>
      <sheetName val="Recmecater"/>
      <sheetName val="RECREV"/>
      <sheetName val="Mat Asf"/>
      <sheetName val="Página 16"/>
      <sheetName val="Desmat 0,15"/>
      <sheetName val="RELATÓRIO"/>
      <sheetName val="p a t o 99 b"/>
      <sheetName val="eq"/>
      <sheetName val="mo"/>
      <sheetName val="planilha contratual"/>
      <sheetName val="planilha de quant. e custos a"/>
      <sheetName val="PATO"/>
      <sheetName val="PACAJUS"/>
      <sheetName val="P A T O"/>
      <sheetName val="Pavim-preços"/>
      <sheetName val="CHE"/>
      <sheetName val="Listas"/>
      <sheetName val="B M Pl04"/>
      <sheetName val="Taludes"/>
      <sheetName val="Trecho"/>
      <sheetName val="transporte dupl pr151"/>
      <sheetName val="ORÇ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s PGQ"/>
      <sheetName val="Equipamentos"/>
      <sheetName val="Teor"/>
      <sheetName val="QuQuant"/>
      <sheetName val="Tabela Abril 2000"/>
      <sheetName val="TABELA"/>
      <sheetName val="Dados"/>
      <sheetName val="INVENTÁRIO"/>
      <sheetName val="8ª MP_BR_459"/>
      <sheetName val="Quadro Geral"/>
      <sheetName val="PSCEGERAL"/>
      <sheetName val="Planilha"/>
      <sheetName val="PQ"/>
      <sheetName val="PROJETO"/>
      <sheetName val="qorcamentodnerL1"/>
      <sheetName val="Page 1"/>
      <sheetName val="CRECHES"/>
      <sheetName val="MOBILIZ-CANTEIRO"/>
      <sheetName val="RESUM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RANCHA"/>
      <sheetName val="LEGENDAS"/>
      <sheetName val="CREMA"/>
      <sheetName val="VDM"/>
      <sheetName val="caracteristicas_segmento"/>
      <sheetName val="legendas_cadastro"/>
      <sheetName val="sin_hor_necessidades_mec"/>
      <sheetName val="sin_hor_necessidades_man"/>
      <sheetName val="tachas_necessidades"/>
      <sheetName val="Plan2"/>
      <sheetName val="DG"/>
      <sheetName val="PERFIS_MT"/>
      <sheetName val="Plan3"/>
      <sheetName val="Plan1"/>
      <sheetName val="sin_vertical_necessidades"/>
      <sheetName val="curvas_tratamento"/>
      <sheetName val="SNV"/>
      <sheetName val="Defensas_necessidades"/>
      <sheetName val="CLASSE"/>
      <sheetName val="CURVAS_CRIT"/>
      <sheetName val="quantitativos_por_SNV"/>
      <sheetName val="Teor"/>
      <sheetName val="Equipam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T11">
            <v>202.43140111000767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or"/>
      <sheetName val="Equipamentos"/>
    </sheetNames>
    <sheetDataSet>
      <sheetData sheetId="0" refreshError="1"/>
      <sheetData sheetId="1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endário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beçalho"/>
      <sheetName val="CUSTO HORÁRIO"/>
      <sheetName val="Material"/>
      <sheetName val="Cotação Material"/>
      <sheetName val="Consumo material"/>
      <sheetName val="Mão de obra"/>
      <sheetName val="Composição Modelo"/>
      <sheetName val="Mat Asf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"/>
      <sheetName val="Tabela Abril 2000"/>
      <sheetName val="CUSTO HORÁRIO"/>
      <sheetName val="Mão de obra"/>
      <sheetName val="Material"/>
      <sheetName val="MEMÓRI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RESUMO GERAL"/>
      <sheetName val="TERRAPLENAGEM"/>
      <sheetName val="Transporte"/>
      <sheetName val="DRENAGEM I"/>
      <sheetName val="DRENAGEM"/>
      <sheetName val="DRENAGEM II"/>
      <sheetName val="DRENAGEM (2)"/>
      <sheetName val="DRENAGEM (3)"/>
      <sheetName val="PAVIMENTAÇÃO"/>
      <sheetName val="PAVIMENTAÇÃO (2)"/>
      <sheetName val="PAVIMENTAÇÃO (3)"/>
      <sheetName val="SINALIZAÇÃO"/>
      <sheetName val="MEIO AMBIENTE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ÍSICO"/>
      <sheetName val="FÍSICO-FINANCEIRO"/>
      <sheetName val="FINANCEIRO"/>
      <sheetName val="QUANTITATIVO SNV"/>
      <sheetName val="justificativa"/>
      <sheetName val="Análise DNIT"/>
      <sheetName val="Quadro 02"/>
      <sheetName val="Fisico - Financeiro (analit)"/>
      <sheetName val="Fisico - Financeiro (sint)"/>
      <sheetName val="Graf"/>
      <sheetName val="364SEG01"/>
      <sheetName val="364SEG02"/>
      <sheetName val="364SEG03"/>
      <sheetName val="364SEG04"/>
      <sheetName val="364SEG05"/>
      <sheetName val="TOTAL -364"/>
      <sheetName val="365SEG01"/>
      <sheetName val="365SEG02"/>
      <sheetName val="365SEG03"/>
      <sheetName val="365SEG04"/>
      <sheetName val="365SEG05"/>
      <sheetName val="365TOTAL"/>
      <sheetName val="Quantitativos - SNV"/>
      <sheetName val="Quantitativos - SNV Exec"/>
      <sheetName val="Analise"/>
      <sheetName val="Quantitativos - SNV Exec CUSTO"/>
      <sheetName val="CUSTO Financeiro (analit)"/>
      <sheetName val="CUSTO Financeiro (sint)"/>
      <sheetName val="Graf (custo)"/>
      <sheetName val="Graf (custoXfatur) (2)"/>
      <sheetName val="sin_hor_necessidades_mec"/>
    </sheetNames>
    <sheetDataSet>
      <sheetData sheetId="0"/>
      <sheetData sheetId="1"/>
      <sheetData sheetId="2"/>
      <sheetData sheetId="3"/>
      <sheetData sheetId="4"/>
      <sheetData sheetId="5"/>
      <sheetData sheetId="6">
        <row r="59">
          <cell r="I59">
            <v>32431.42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ly_financials"/>
      <sheetName val="Summary_financials"/>
      <sheetName val="Despesas operacionais"/>
      <sheetName val="Anual_p"/>
      <sheetName val="Premissas"/>
      <sheetName val="Anual_p_US$"/>
      <sheetName val="Financiamentos"/>
      <sheetName val="TargetP"/>
      <sheetName val="Acionária"/>
      <sheetName val="Máscara 2"/>
      <sheetName val="Máscara 1"/>
      <sheetName val="Summary_Operations"/>
      <sheetName val="WACC"/>
      <sheetName val="Base"/>
      <sheetName val="Forecasts_VDF"/>
      <sheetName val="Data"/>
      <sheetName val=""/>
      <sheetName val="RELATA antigo"/>
      <sheetName val="market"/>
      <sheetName val="DADOS FORNECEDORES"/>
      <sheetName val="CONSSID12-96"/>
      <sheetName val="SUBCONTRATOS"/>
      <sheetName val="Base IBGE"/>
      <sheetName val="Ajuste da Curva POP."/>
      <sheetName val="Demanda Água"/>
      <sheetName val="Ligação de Água"/>
      <sheetName val="Demanda de Esgoto"/>
      <sheetName val="Ligação de Esgo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61">
          <cell r="Z161">
            <v>-1255.8879413952952</v>
          </cell>
        </row>
        <row r="166">
          <cell r="Z166">
            <v>-2.0120103106201701E-2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M-CBMI"/>
      <sheetName val="MAT-BET"/>
      <sheetName val="REL-AC"/>
      <sheetName val="PLUVIOM"/>
      <sheetName val="TAPA BURACO"/>
      <sheetName val="RECOMP REVESTIMENTO"/>
      <sheetName val="LIMP MEIO FIO"/>
      <sheetName val="LIMP VALETAS"/>
      <sheetName val="REMOCAO MEC BAR"/>
      <sheetName val="REMOCAO MEC BAR (2)"/>
      <sheetName val="M.OBRA MARCO"/>
      <sheetName val="RESUMO "/>
      <sheetName val="WILSON"/>
      <sheetName val="H-HORAS MARCO"/>
      <sheetName val="acertos"/>
      <sheetName val="CONT MAT BET"/>
      <sheetName val="QUADRO COMPARATIVO"/>
      <sheetName val="61M_CBMI"/>
      <sheetName val="MAT_BET"/>
      <sheetName val="PLANO TRAB"/>
      <sheetName val="MATERIAIS"/>
      <sheetName val="matbet"/>
      <sheetName val="quantidades"/>
      <sheetName val="adequação"/>
      <sheetName val="comparativo"/>
      <sheetName val="CROQUI"/>
      <sheetName val="PEM"/>
      <sheetName val="CADASTRO"/>
      <sheetName val="Ativos"/>
      <sheetName val="61MCBMI.DNIT"/>
      <sheetName val="TAPA_BURACO"/>
      <sheetName val="RECOMP_REVESTIMENTO"/>
      <sheetName val="LIMP_MEIO_FIO"/>
      <sheetName val="LIMP_VALETAS"/>
      <sheetName val="REMOCAO_MEC_BAR"/>
      <sheetName val="REMOCAO_MEC_BAR_(2)"/>
      <sheetName val="M_OBRA_MARCO"/>
      <sheetName val="RESUMO_"/>
      <sheetName val="H-HORAS_MARCO"/>
      <sheetName val="CONT_MAT_BET"/>
      <sheetName val="QUADRO_COMPARATIVO"/>
      <sheetName val="PLANO_TRAB"/>
      <sheetName val="61MCBMI_DNIT"/>
      <sheetName val="Mat"/>
      <sheetName val="Faturamento 2016 (Diferimento)"/>
      <sheetName val="Serviços"/>
      <sheetName val="Solicitação Interna de Fab"/>
      <sheetName val="aux"/>
      <sheetName val="Calendário"/>
      <sheetName val="COMPOS1"/>
      <sheetName val="Clientes"/>
      <sheetName val="Mão de Obra"/>
      <sheetName val="Dados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1 (2)"/>
      <sheetName val="Matriz de Produtividade"/>
      <sheetName val="61M-CBMI:MAT-BET"/>
      <sheetName val="DSS_04"/>
      <sheetName val="Fresagem"/>
      <sheetName val="Meio-fio"/>
      <sheetName val="PintLigacao"/>
      <sheetName val="PMQ"/>
      <sheetName val="STC_01"/>
      <sheetName val="CS#"/>
      <sheetName val="CUSTO INDIRETO"/>
      <sheetName val="CUSTO ZONA SUL"/>
      <sheetName val="CUSTO LARANJEIRAS"/>
      <sheetName val="Índices de Reajustamento"/>
      <sheetName val="CONS_CORR"/>
      <sheetName val="Comp. PU serv. com areia-brita"/>
      <sheetName val="Procedimentos"/>
      <sheetName val="ORÇAMENTO"/>
      <sheetName val="Alteração"/>
      <sheetName val="P A T O 98 D"/>
      <sheetName val="Especif"/>
      <sheetName val="RO"/>
      <sheetName val="IMA"/>
      <sheetName val="CAIAÇÃO"/>
      <sheetName val="DG"/>
      <sheetName val="CONCR"/>
      <sheetName val="CDF"/>
      <sheetName val="CAPMAN"/>
      <sheetName val="DESOBU"/>
      <sheetName val="ESC MAN"/>
      <sheetName val="ENROC"/>
      <sheetName val="FORMA"/>
      <sheetName val="LIMP DA"/>
      <sheetName val="LIMP BU"/>
      <sheetName val="LIMP SARJ"/>
      <sheetName val="ROÇMAN"/>
      <sheetName val="ROÇMEC"/>
      <sheetName val="RMECATER"/>
      <sheetName val="TBF"/>
      <sheetName val="MBUF"/>
      <sheetName val="MOB"/>
      <sheetName val="ROÇCOL"/>
      <sheetName val="RMATER"/>
      <sheetName val="RP"/>
      <sheetName val="TCCB10"/>
      <sheetName val="TCCC4t"/>
      <sheetName val="TLCB10"/>
      <sheetName val="TLCB5"/>
      <sheetName val="TLCC4t"/>
      <sheetName val="TLMR"/>
      <sheetName val="tsd"/>
      <sheetName val="TSS"/>
      <sheetName val="ESTORNO"/>
      <sheetName val="[61MCBMI.DNIT.XLS]61M_CBMI_MA_2"/>
      <sheetName val="plan1"/>
      <sheetName val="Planilha"/>
      <sheetName val="TAPA_BURACO1"/>
      <sheetName val="RECOMP_REVESTIMENTO1"/>
      <sheetName val="LIMP_MEIO_FIO1"/>
      <sheetName val="LIMP_VALETAS1"/>
      <sheetName val="REMOCAO_MEC_BAR1"/>
      <sheetName val="REMOCAO_MEC_BAR_(2)1"/>
      <sheetName val="M_OBRA_MARCO1"/>
      <sheetName val="RESUMO_1"/>
      <sheetName val="H-HORAS_MARCO1"/>
      <sheetName val="CONT_MAT_BET1"/>
      <sheetName val="QUADRO_COMPARATIVO1"/>
      <sheetName val="PLANO_TRAB1"/>
      <sheetName val="61MCBMI_DNIT1"/>
      <sheetName val="Faturamento_2016_(Diferimento)"/>
      <sheetName val="Solicitação_Interna_de_Fab"/>
      <sheetName val="Mão_de_Obra"/>
      <sheetName val="31_(2)"/>
      <sheetName val="Matriz_de_Produtividade"/>
      <sheetName val="[61MCBMI.DNIT.XLS]61M-CBMI:MAT-"/>
      <sheetName val="[61MCBMI.DNIT.XLS][61MCBMI.DNIT"/>
      <sheetName val="Custo Equip"/>
      <sheetName val="SICRO"/>
      <sheetName val="DEQ"/>
      <sheetName val="PT"/>
      <sheetName val="SERVIÇOS digitado"/>
      <sheetName val="EQUIPO1"/>
      <sheetName val="Produto 09"/>
      <sheetName val="Produto 10"/>
      <sheetName val="Produto 01"/>
      <sheetName val="Prod. 03A CREMA-CIB"/>
      <sheetName val="icatu"/>
      <sheetName val="p a t o 99 b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A"/>
    </sheetNames>
    <sheetDataSet>
      <sheetData sheetId="0">
        <row r="2">
          <cell r="U2" t="str">
            <v>FOLHA 01</v>
          </cell>
        </row>
        <row r="18">
          <cell r="H18">
            <v>0</v>
          </cell>
        </row>
      </sheetData>
      <sheetData sheetId="1">
        <row r="2">
          <cell r="U2" t="str">
            <v>FOLHA 01</v>
          </cell>
        </row>
        <row r="18">
          <cell r="H18">
            <v>0</v>
          </cell>
        </row>
      </sheetData>
      <sheetData sheetId="2">
        <row r="2">
          <cell r="U2" t="str">
            <v>FOLHA 01</v>
          </cell>
        </row>
      </sheetData>
      <sheetData sheetId="3">
        <row r="2">
          <cell r="U2" t="str">
            <v>FOLHA 01</v>
          </cell>
        </row>
      </sheetData>
      <sheetData sheetId="4">
        <row r="2">
          <cell r="U2" t="str">
            <v>FOLHA 01</v>
          </cell>
        </row>
      </sheetData>
      <sheetData sheetId="5">
        <row r="2">
          <cell r="U2" t="str">
            <v>FOLHA 01</v>
          </cell>
        </row>
      </sheetData>
      <sheetData sheetId="6">
        <row r="2">
          <cell r="U2" t="str">
            <v>FOLHA 01</v>
          </cell>
        </row>
      </sheetData>
      <sheetData sheetId="7">
        <row r="2">
          <cell r="U2" t="str">
            <v>FOLHA 01</v>
          </cell>
        </row>
      </sheetData>
      <sheetData sheetId="8">
        <row r="2">
          <cell r="U2" t="str">
            <v>FOLHA 01</v>
          </cell>
        </row>
      </sheetData>
      <sheetData sheetId="9">
        <row r="2">
          <cell r="U2" t="str">
            <v>FOLHA 01</v>
          </cell>
        </row>
      </sheetData>
      <sheetData sheetId="10">
        <row r="2">
          <cell r="U2" t="str">
            <v>FOLHA 01</v>
          </cell>
        </row>
      </sheetData>
      <sheetData sheetId="11">
        <row r="2">
          <cell r="U2" t="str">
            <v>FOLHA 01</v>
          </cell>
        </row>
      </sheetData>
      <sheetData sheetId="12">
        <row r="2">
          <cell r="U2" t="str">
            <v>FOLHA 01</v>
          </cell>
        </row>
      </sheetData>
      <sheetData sheetId="13">
        <row r="2">
          <cell r="U2" t="str">
            <v>FOLHA 01</v>
          </cell>
        </row>
      </sheetData>
      <sheetData sheetId="14">
        <row r="2">
          <cell r="U2" t="str">
            <v>FOLHA 01</v>
          </cell>
        </row>
      </sheetData>
      <sheetData sheetId="15">
        <row r="2">
          <cell r="U2" t="str">
            <v>FOLHA 01</v>
          </cell>
        </row>
      </sheetData>
      <sheetData sheetId="16">
        <row r="2">
          <cell r="U2" t="str">
            <v>FOLHA 01</v>
          </cell>
        </row>
      </sheetData>
      <sheetData sheetId="17">
        <row r="2">
          <cell r="U2" t="str">
            <v>FOLHA 01</v>
          </cell>
        </row>
      </sheetData>
      <sheetData sheetId="18">
        <row r="2">
          <cell r="U2" t="str">
            <v>FOLHA 01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>
        <row r="2">
          <cell r="U2" t="str">
            <v>FOLHA 01</v>
          </cell>
        </row>
      </sheetData>
      <sheetData sheetId="141">
        <row r="2">
          <cell r="U2" t="str">
            <v>FOLHA 01</v>
          </cell>
        </row>
      </sheetData>
      <sheetData sheetId="142">
        <row r="2">
          <cell r="U2" t="str">
            <v>FOLHA 01</v>
          </cell>
        </row>
      </sheetData>
      <sheetData sheetId="143">
        <row r="2">
          <cell r="U2" t="str">
            <v>FOLHA 01</v>
          </cell>
        </row>
      </sheetData>
      <sheetData sheetId="144">
        <row r="2">
          <cell r="U2" t="str">
            <v>FOLHA 01</v>
          </cell>
        </row>
      </sheetData>
      <sheetData sheetId="145">
        <row r="2">
          <cell r="U2" t="str">
            <v>FOLHA 01</v>
          </cell>
        </row>
      </sheetData>
      <sheetData sheetId="146">
        <row r="2">
          <cell r="U2" t="str">
            <v>FOLHA 01</v>
          </cell>
        </row>
      </sheetData>
      <sheetData sheetId="147">
        <row r="2">
          <cell r="U2" t="str">
            <v>FOLHA 01</v>
          </cell>
        </row>
      </sheetData>
      <sheetData sheetId="148">
        <row r="2">
          <cell r="U2" t="str">
            <v>FOLHA 01</v>
          </cell>
        </row>
      </sheetData>
      <sheetData sheetId="149">
        <row r="2">
          <cell r="U2" t="str">
            <v>FOLHA 01</v>
          </cell>
        </row>
      </sheetData>
      <sheetData sheetId="150">
        <row r="2">
          <cell r="U2" t="str">
            <v>FOLHA 01</v>
          </cell>
        </row>
      </sheetData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QUI"/>
      <sheetName val="SERVIÇOS"/>
      <sheetName val="TCB5"/>
      <sheetName val="TEB4"/>
      <sheetName val="TCC4"/>
      <sheetName val="TBMB"/>
      <sheetName val="ORÇAMENTO"/>
      <sheetName val="CONS_CORR"/>
      <sheetName val="CONS_PREV"/>
      <sheetName val="MELHORAM"/>
      <sheetName val="EMERGENCIA"/>
      <sheetName val="SERV_AUX"/>
      <sheetName val="INDICES"/>
      <sheetName val="P A T O  D"/>
      <sheetName val="TABELA"/>
      <sheetName val="61M-CBMI"/>
      <sheetName val="MAT-BET"/>
      <sheetName val="MEDIÇÃO RESUMO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list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TCB5"/>
      <sheetName val="TCC4"/>
      <sheetName val="TLRM"/>
      <sheetName val="TBMB"/>
      <sheetName val="CRONOGRAMA"/>
      <sheetName val="ORÇAMENTO"/>
      <sheetName val="MCBR"/>
      <sheetName val="61M-CBMI"/>
      <sheetName val="MAT-BET"/>
      <sheetName val="8ª MP_BR_459"/>
      <sheetName val="P A T O  D"/>
    </sheetNames>
    <sheetDataSet>
      <sheetData sheetId="0"/>
      <sheetData sheetId="1">
        <row r="43">
          <cell r="I43">
            <v>2068111.27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ario"/>
      <sheetName val="Quadro de Quantidades"/>
      <sheetName val="orçamento"/>
      <sheetName val="Mobil"/>
      <sheetName val="Acamp"/>
      <sheetName val="Resumo Quadros"/>
      <sheetName val="Cronograma FIS FINAN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B5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a abril 2000"/>
      <sheetName val="RELATÓRIO"/>
      <sheetName val="RESUMO-DVOP"/>
      <sheetName val="REAJU"/>
      <sheetName val="Cronograma Físico-Financeiro"/>
      <sheetName val="Desmatamento"/>
      <sheetName val="Aterro"/>
      <sheetName val="Aterro (2)"/>
      <sheetName val="Cortes"/>
      <sheetName val="Compac.95%"/>
      <sheetName val="Compac.100%"/>
      <sheetName val="DMT Terrap."/>
      <sheetName val="O.A.C."/>
      <sheetName val="Regularização"/>
      <sheetName val="Croquis"/>
      <sheetName val="Base"/>
      <sheetName val="Solo-Cimento"/>
      <sheetName val="Imprimação"/>
      <sheetName val="Concreto "/>
      <sheetName val="D.M.T. Brita"/>
      <sheetName val="T.S.D."/>
      <sheetName val="Meio-fio"/>
      <sheetName val="Dren. Superf."/>
      <sheetName val="GRAMA"/>
      <sheetName val="Sinal. Horizont."/>
      <sheetName val="DMT DIGITAÇÃO"/>
      <sheetName val="PLANILHA"/>
      <sheetName val="CUSTO HORÁRIO"/>
      <sheetName val="Mão de obra"/>
      <sheetName val="Mater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CONTRATUAL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Quadros"/>
      <sheetName val="Quadro de qntd"/>
      <sheetName val="Acamp"/>
      <sheetName val="Mobil"/>
      <sheetName val="CURVA ABC"/>
      <sheetName val="Cronograma FIS FINAN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orçamento"/>
      <sheetName val="Cronograma FIS FINANC"/>
      <sheetName val="Quadro de qntd"/>
    </sheetNames>
    <sheetDataSet>
      <sheetData sheetId="0"/>
      <sheetData sheetId="1"/>
      <sheetData sheetId="2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_AUT1"/>
    </sheetNames>
    <sheetDataSet>
      <sheetData sheetId="0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 B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amentos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 _BG_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or"/>
      <sheetName val="Equipamentos"/>
    </sheetNames>
    <sheetDataSet>
      <sheetData sheetId="0" refreshError="1"/>
      <sheetData sheetId="1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JLP FINAL"/>
      <sheetName val="Mutação do PL Trimestral"/>
      <sheetName val="Premissa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REF"/>
      <sheetName val="Mestre"/>
      <sheetName val="Mutação do PL Trimestral"/>
      <sheetName val="Mutação PL - Dez a Set"/>
      <sheetName val="Reserva Reavaliação"/>
      <sheetName val="Mov. Res. Reavaliacao"/>
      <sheetName val="Lucros a Realizar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"/>
      <sheetName val="Jurídico"/>
      <sheetName val="Assin Contratada"/>
      <sheetName val="Assin_Contratada"/>
      <sheetName val="Terr-preços"/>
      <sheetName val="Unit"/>
      <sheetName val="Local"/>
      <sheetName val="tabela DER julho97"/>
      <sheetName val="Plan3"/>
      <sheetName val="AVALIAÇÃO_terreno"/>
      <sheetName val="INCCTOT"/>
      <sheetName val="Assin_Contratada1"/>
      <sheetName val="tabela_DER_julho97"/>
      <sheetName val="0040"/>
      <sheetName val="Proctor BGS 2"/>
      <sheetName val="DADOS MENU"/>
      <sheetName val="Principal"/>
      <sheetName val="P   CARGOS SAL CARAJAS "/>
      <sheetName val="XREF"/>
      <sheetName val="Control"/>
      <sheetName val="scenario"/>
      <sheetName val="Proctor_BGS_2"/>
      <sheetName val="  Eco-marshall modelo "/>
      <sheetName val=" MODELO - Eco-marshall"/>
      <sheetName val=" MODELO- Eco-marshall"/>
      <sheetName val="modelo- 16-19mm - Eco-marshall"/>
      <sheetName val="modelo- Eco Marshall"/>
      <sheetName val="MATRIZ-ECO-MARSHALL"/>
      <sheetName val="P___CARGOS_SAL_CARAJAS_"/>
      <sheetName val="Despesas"/>
      <sheetName val="samarco"/>
      <sheetName val="OP079907"/>
      <sheetName val="Check Farol"/>
      <sheetName val="Dados"/>
      <sheetName val="Banco de Dados - Placas"/>
      <sheetName val="PLQ - Recuperação Base de Quant"/>
      <sheetName val="Métricas"/>
      <sheetName val="Recape Drenos"/>
      <sheetName val="BASE DE DADOS 1"/>
      <sheetName val="CBUQ MÊS"/>
      <sheetName val="Planilha1"/>
      <sheetName val="RELATA VÉIO"/>
      <sheetName val="Assin_Contratada2"/>
      <sheetName val="tabela_DER_julho971"/>
      <sheetName val="Proctor_BGS_21"/>
      <sheetName val="DADOS_MENU"/>
      <sheetName val="P___CARGOS_SAL_CARAJAS_1"/>
      <sheetName val="__Eco-marshall_modelo_"/>
      <sheetName val="_MODELO_-_Eco-marshall"/>
      <sheetName val="_MODELO-_Eco-marshall"/>
      <sheetName val="modelo-_16-19mm_-_Eco-marshall"/>
      <sheetName val="modelo-_Eco_Marshall"/>
      <sheetName val="Controle de Contratos atualizad"/>
      <sheetName val="RELATA ANTIGO"/>
      <sheetName val="GERAL"/>
      <sheetName val="W_Z_Q0000_Z_RTIN_01_REC_0003"/>
      <sheetName val="Padrões Horizontal"/>
      <sheetName val="Resumo Taquaruçu 05-19"/>
      <sheetName val="Rendimento Equipe"/>
      <sheetName val="Índice Chuva"/>
      <sheetName val="Premissas"/>
      <sheetName val="Resumo"/>
      <sheetName val="RELATA"/>
      <sheetName val="BR 376 Km 181,85"/>
      <sheetName val="Pavim-preços"/>
      <sheetName val="M.O. - 01"/>
      <sheetName val="Plan1"/>
      <sheetName val="elétrica"/>
      <sheetName val="Assin_Contratada3"/>
      <sheetName val="tabela_DER_julho972"/>
      <sheetName val="Banco_de_Dados_-_Placas"/>
      <sheetName val="RELATA_VÉIO"/>
      <sheetName val="Check_Farol"/>
      <sheetName val="PLQ_-_Recuperação_Base_de_Quant"/>
      <sheetName val="Recape_Drenos"/>
      <sheetName val="BASE_DE_DADOS_1"/>
      <sheetName val="CBUQ_MÊS"/>
      <sheetName val="Trans Assump"/>
      <sheetName val="Evolução Realizado"/>
      <sheetName val="Cadastral Fonecedor"/>
      <sheetName val="ABC"/>
      <sheetName val="Contr_Global"/>
      <sheetName val="Índice"/>
      <sheetName val="Projecao"/>
      <sheetName val="CONSSID12-96"/>
      <sheetName val="Preço dos Dispositivos"/>
      <sheetName val="resumo geral"/>
      <sheetName val="estgg"/>
      <sheetName val="mcbr"/>
      <sheetName val="#REF"/>
      <sheetName val="DMT"/>
      <sheetName val="aux"/>
      <sheetName val="eaigesen"/>
      <sheetName val="1.6"/>
      <sheetName val="Compactação 100% PN"/>
      <sheetName val="Compactação 95% PN"/>
      <sheetName val="dados blp"/>
      <sheetName val="Cash flow"/>
      <sheetName val="Parametros"/>
      <sheetName val="Anual"/>
      <sheetName val="A"/>
      <sheetName val="composições"/>
      <sheetName val="Banco de Dados - Segurança"/>
      <sheetName val="M.O."/>
      <sheetName val="A.2- RESUMO"/>
      <sheetName val="Forecasts_VDF"/>
      <sheetName val="market"/>
    </sheetNames>
    <sheetDataSet>
      <sheetData sheetId="0" refreshError="1"/>
      <sheetData sheetId="1" refreshError="1">
        <row r="2">
          <cell r="D2" t="str">
            <v>Razão Social</v>
          </cell>
          <cell r="F2" t="str">
            <v>Objeto</v>
          </cell>
          <cell r="G2" t="str">
            <v>Área</v>
          </cell>
          <cell r="H2" t="str">
            <v>Gestor</v>
          </cell>
          <cell r="I2" t="str">
            <v>N.º Contrato</v>
          </cell>
          <cell r="J2" t="str">
            <v>Contrato/Aditivo/Encerr.</v>
          </cell>
          <cell r="K2" t="str">
            <v>Nº Aditivo</v>
          </cell>
        </row>
        <row r="3">
          <cell r="D3" t="str">
            <v>A Integração Recuperadora de Rodovias S/C Ltda</v>
          </cell>
          <cell r="F3" t="str">
            <v>Serviços de conservação civil.</v>
          </cell>
          <cell r="G3" t="str">
            <v>Conservação</v>
          </cell>
          <cell r="H3" t="str">
            <v>Nadalin</v>
          </cell>
          <cell r="I3" t="str">
            <v>ACTUA-CQ-0671/04</v>
          </cell>
          <cell r="J3" t="str">
            <v>Aditivo</v>
          </cell>
          <cell r="K3" t="str">
            <v>1º</v>
          </cell>
        </row>
        <row r="4">
          <cell r="D4" t="str">
            <v>Elena Franco Rosa Resende - ME</v>
          </cell>
          <cell r="F4" t="str">
            <v>Confecção e instalação de Gradil Orsometal de ferro chato 1' x 1/8', para proteção de Pista AVI - 01 do pedágio do km 46 da SP-270, Proteção solicitada pela Comissão da CIPA.</v>
          </cell>
          <cell r="G4" t="str">
            <v>Manutenção</v>
          </cell>
          <cell r="H4" t="str">
            <v>Savietto</v>
          </cell>
          <cell r="J4" t="str">
            <v>Contrato</v>
          </cell>
        </row>
        <row r="5">
          <cell r="D5" t="str">
            <v>Lumafran Consultoria Ltda</v>
          </cell>
          <cell r="F5" t="str">
            <v>Serviços de manutenção e suporte local e remoto de carácter especializado em banco de dados em geral.</v>
          </cell>
          <cell r="G5" t="str">
            <v>Manutenção</v>
          </cell>
          <cell r="H5" t="str">
            <v>Savietto</v>
          </cell>
          <cell r="J5" t="str">
            <v>Contrato</v>
          </cell>
        </row>
        <row r="6">
          <cell r="D6" t="str">
            <v>Marjack Moto Peças Ltda</v>
          </cell>
          <cell r="F6" t="str">
            <v>Fornecimento de peças e materiais em geral para manutenção.</v>
          </cell>
          <cell r="G6" t="str">
            <v>Manutenção</v>
          </cell>
          <cell r="H6" t="str">
            <v>Savietto</v>
          </cell>
          <cell r="J6" t="str">
            <v>Contrato</v>
          </cell>
        </row>
        <row r="7">
          <cell r="D7" t="str">
            <v xml:space="preserve">Álamo Engenharia SA </v>
          </cell>
          <cell r="F7" t="str">
            <v>Serviços de Manutenção de Sistemas Eletro-Eletrônicos para a AutoBAn, conforme os Pacotes abaixo:- Pacote C - Sistemas de emergência, grupos geradores e nobreaks;- Pacote D - Elétrica viária e predial;- Pacote E - Sistemas de climatização;- Pacotes especi</v>
          </cell>
          <cell r="G7" t="str">
            <v>Manutenção</v>
          </cell>
          <cell r="H7" t="str">
            <v>Savietto</v>
          </cell>
          <cell r="J7" t="str">
            <v>Contrato</v>
          </cell>
        </row>
        <row r="8">
          <cell r="D8" t="str">
            <v>Ultraview Sistemas, comércio e serviços Ltda ME</v>
          </cell>
          <cell r="F8" t="str">
            <v xml:space="preserve">Serviços de consultoria  em sistema eletrônicos de ITS para a Concessionária da Ponte Rio-Niterói S.A. </v>
          </cell>
          <cell r="G8" t="str">
            <v>Manutenção</v>
          </cell>
          <cell r="H8" t="str">
            <v>Savietto</v>
          </cell>
          <cell r="J8" t="str">
            <v>Contrato</v>
          </cell>
        </row>
        <row r="9">
          <cell r="D9" t="str">
            <v>Afasa Construções e Comércio Ltda</v>
          </cell>
          <cell r="F9" t="str">
            <v>Venda de equipamentos especializados para execução de selagem de trincas em pavimento asfáltico.</v>
          </cell>
          <cell r="G9" t="str">
            <v>Obras</v>
          </cell>
          <cell r="H9" t="str">
            <v>Herzen</v>
          </cell>
          <cell r="J9" t="str">
            <v>Contrato</v>
          </cell>
        </row>
        <row r="10">
          <cell r="D10" t="str">
            <v>Afasa Construções e Comércio Ltda</v>
          </cell>
          <cell r="F10" t="str">
            <v>Serviços de selagem de trincas com emprego de material asfáltico com polímetro, ao longo do pavimento da Rodovia Presidente Dutra.</v>
          </cell>
          <cell r="G10" t="str">
            <v>Obras</v>
          </cell>
          <cell r="H10" t="str">
            <v>Herzen</v>
          </cell>
          <cell r="I10" t="str">
            <v>ACTUA-CP-0282/05</v>
          </cell>
          <cell r="J10" t="str">
            <v>Contrato</v>
          </cell>
        </row>
        <row r="11">
          <cell r="D11" t="str">
            <v>Lumafran Consultoria Ltda</v>
          </cell>
          <cell r="F11" t="str">
            <v>Serviços de manutenção e suporte local e remoto de carácter especializado em banco de dados em geral.</v>
          </cell>
          <cell r="G11" t="str">
            <v>Manutenção</v>
          </cell>
          <cell r="H11" t="str">
            <v>Savietto</v>
          </cell>
          <cell r="J11" t="str">
            <v>Contrato</v>
          </cell>
        </row>
        <row r="12">
          <cell r="D12" t="str">
            <v>Jofege Pavimentação e Construção Ltda</v>
          </cell>
          <cell r="F12" t="str">
            <v>Serviços de implantação de Marginais na SP-330, Rodovia Anhanguera, entre o km 50+000 e o km 53+550 nas Pistas, Norte e Sul e entre o km 54+158 e o km 58+000 da Pista Norte.</v>
          </cell>
          <cell r="G12" t="str">
            <v>Obras</v>
          </cell>
          <cell r="H12" t="str">
            <v>Moita</v>
          </cell>
          <cell r="J12" t="str">
            <v>Contrato</v>
          </cell>
        </row>
        <row r="13">
          <cell r="D13" t="str">
            <v>Vieceli &amp; Furlan Assossiados Comércio de Serviços Ltda</v>
          </cell>
          <cell r="F13" t="str">
            <v>Desenvolvimento e fornecimento de software para contagem de veículos que utilizam sistemas de identificação automática de veículos e a instalação de duas antenas Amtech em viaduto próximo ao RJ.</v>
          </cell>
          <cell r="G13" t="str">
            <v>Manutenção</v>
          </cell>
          <cell r="H13" t="str">
            <v>Savietto</v>
          </cell>
          <cell r="J13" t="str">
            <v>Contrato</v>
          </cell>
        </row>
        <row r="14">
          <cell r="D14" t="str">
            <v>Terra Brasilis Arquitetura e Consultoria SCL</v>
          </cell>
          <cell r="F14" t="str">
            <v>Plantio de mudas de árvores de espécies nativas, baseado na técnica de sucessão secundária, num total de 4.000 mudas em Guaratinguetá na Rodovia Presidente Dutra.</v>
          </cell>
          <cell r="G14" t="str">
            <v>Ambiente</v>
          </cell>
          <cell r="H14" t="str">
            <v>Nilo</v>
          </cell>
          <cell r="J14" t="str">
            <v>Contrato</v>
          </cell>
        </row>
        <row r="15">
          <cell r="D15" t="str">
            <v>MPMEC Eletro Mecanica Ltda</v>
          </cell>
          <cell r="F15" t="str">
            <v>Serviços de conservação de estruturas metálicas localizadas na Ponte Rio Niterói.</v>
          </cell>
          <cell r="G15" t="str">
            <v>Obras</v>
          </cell>
          <cell r="H15" t="str">
            <v>Nilton</v>
          </cell>
          <cell r="J15" t="str">
            <v>Contrato</v>
          </cell>
        </row>
        <row r="16">
          <cell r="D16" t="str">
            <v>Mapylar Engenharia Ltda</v>
          </cell>
          <cell r="F16" t="str">
            <v>Serviços de Execução de dispositivos de drenagem tais como recuperação de sarjetas e implantação de meio-fio em diversos pontos ao longo da rodovia RJ-124.</v>
          </cell>
          <cell r="G16" t="str">
            <v>Manutenção</v>
          </cell>
          <cell r="H16" t="str">
            <v>Nilton</v>
          </cell>
          <cell r="J16" t="str">
            <v>Contrato</v>
          </cell>
        </row>
        <row r="17">
          <cell r="D17" t="str">
            <v>Engenharia e Construção Mectal Ltda</v>
          </cell>
          <cell r="F17" t="str">
            <v>Serviços de retirada de pórtico bandeira do canteiro de obras da manutenção elétrica,reforma e montagem do mesmo em local a ser definido pela Ponte S/A; Remoção de painel de mensagens variáveis da Av.Jansen de Melo e reinstalação do mesmo no pórtico do it</v>
          </cell>
          <cell r="G17" t="str">
            <v>Obras</v>
          </cell>
          <cell r="H17" t="str">
            <v>Nilton</v>
          </cell>
          <cell r="J17" t="str">
            <v>Contrato</v>
          </cell>
        </row>
        <row r="18">
          <cell r="D18" t="str">
            <v>Sinalta Propista Sinalização, Segurança e Comunicação Visual Ltda</v>
          </cell>
          <cell r="F18" t="str">
            <v>Confecção e implantação de Sinalização Vertical para a Rodovia Presidente Dutra, trechos de São Paulo e Rio de Janeiro.</v>
          </cell>
          <cell r="G18" t="str">
            <v>Obras</v>
          </cell>
          <cell r="H18" t="str">
            <v>Herzen</v>
          </cell>
          <cell r="J18" t="str">
            <v>Contrato</v>
          </cell>
        </row>
        <row r="19">
          <cell r="D19" t="str">
            <v>VCS -Vitória Construções e Serviços Ltda</v>
          </cell>
          <cell r="F19" t="str">
            <v>Serviços de Implantação do Ramo 831 e Acesso Local,localizados no Km 216+700/SP, Pista Norte</v>
          </cell>
          <cell r="G19" t="str">
            <v>Obras</v>
          </cell>
          <cell r="H19" t="str">
            <v>Herzen</v>
          </cell>
          <cell r="J19" t="str">
            <v>Contrato</v>
          </cell>
        </row>
        <row r="21">
          <cell r="I21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6">
          <cell r="D6" t="str">
            <v>E-mail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D2">
            <v>0</v>
          </cell>
        </row>
      </sheetData>
      <sheetData sheetId="36">
        <row r="7">
          <cell r="D7" t="str">
            <v>JAN</v>
          </cell>
        </row>
      </sheetData>
      <sheetData sheetId="37">
        <row r="2">
          <cell r="D2">
            <v>0</v>
          </cell>
        </row>
      </sheetData>
      <sheetData sheetId="38">
        <row r="2">
          <cell r="D2">
            <v>0</v>
          </cell>
        </row>
      </sheetData>
      <sheetData sheetId="39">
        <row r="2">
          <cell r="D2">
            <v>0</v>
          </cell>
        </row>
      </sheetData>
      <sheetData sheetId="40">
        <row r="6">
          <cell r="D6" t="str">
            <v>E-mail</v>
          </cell>
        </row>
      </sheetData>
      <sheetData sheetId="41" refreshError="1"/>
      <sheetData sheetId="42">
        <row r="2">
          <cell r="D2">
            <v>0</v>
          </cell>
        </row>
      </sheetData>
      <sheetData sheetId="43">
        <row r="2">
          <cell r="D2">
            <v>0</v>
          </cell>
        </row>
      </sheetData>
      <sheetData sheetId="44">
        <row r="2">
          <cell r="D2">
            <v>0</v>
          </cell>
        </row>
      </sheetData>
      <sheetData sheetId="45">
        <row r="2">
          <cell r="D2">
            <v>0</v>
          </cell>
        </row>
      </sheetData>
      <sheetData sheetId="46">
        <row r="2">
          <cell r="D2">
            <v>0</v>
          </cell>
        </row>
      </sheetData>
      <sheetData sheetId="47">
        <row r="2">
          <cell r="D2">
            <v>0</v>
          </cell>
        </row>
      </sheetData>
      <sheetData sheetId="48">
        <row r="2">
          <cell r="D2">
            <v>0</v>
          </cell>
        </row>
      </sheetData>
      <sheetData sheetId="49">
        <row r="6">
          <cell r="D6" t="str">
            <v>E-mail</v>
          </cell>
        </row>
      </sheetData>
      <sheetData sheetId="50">
        <row r="2">
          <cell r="D2">
            <v>0</v>
          </cell>
        </row>
      </sheetData>
      <sheetData sheetId="51">
        <row r="2">
          <cell r="D2">
            <v>0</v>
          </cell>
        </row>
      </sheetData>
      <sheetData sheetId="52" refreshError="1"/>
      <sheetData sheetId="53" refreshError="1"/>
      <sheetData sheetId="54" refreshError="1"/>
      <sheetData sheetId="55">
        <row r="2">
          <cell r="D2">
            <v>0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>
        <row r="7">
          <cell r="D7" t="str">
            <v>JAN</v>
          </cell>
        </row>
      </sheetData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1512-BC35-4C94-89F3-1E21E4C4CC52}">
  <sheetPr>
    <tabColor rgb="FF0070C0"/>
    <pageSetUpPr fitToPage="1"/>
  </sheetPr>
  <dimension ref="A2:AG197"/>
  <sheetViews>
    <sheetView showGridLines="0" showZeros="0" tabSelected="1" view="pageBreakPreview" topLeftCell="B1" zoomScale="85" zoomScaleNormal="100" zoomScaleSheetLayoutView="85" workbookViewId="0">
      <selection activeCell="M9" sqref="M9"/>
    </sheetView>
  </sheetViews>
  <sheetFormatPr defaultColWidth="13.21875" defaultRowHeight="12.75" x14ac:dyDescent="0.2"/>
  <cols>
    <col min="1" max="1" width="5.6640625" style="7" customWidth="1"/>
    <col min="2" max="4" width="9.77734375" style="7" customWidth="1"/>
    <col min="5" max="5" width="62.77734375" style="2" customWidth="1"/>
    <col min="6" max="6" width="9.77734375" style="2" customWidth="1"/>
    <col min="7" max="7" width="9.77734375" style="1" customWidth="1"/>
    <col min="8" max="8" width="11.109375" style="3" customWidth="1"/>
    <col min="9" max="11" width="9.77734375" style="3" customWidth="1"/>
    <col min="12" max="12" width="11.109375" style="3" customWidth="1"/>
    <col min="13" max="13" width="13.21875" style="3" customWidth="1"/>
    <col min="14" max="14" width="6.77734375" style="3" customWidth="1"/>
    <col min="15" max="15" width="13.21875" style="3" customWidth="1"/>
    <col min="16" max="16" width="16.44140625" style="148" customWidth="1"/>
    <col min="17" max="17" width="13.21875" style="4"/>
    <col min="18" max="18" width="13.21875" style="7"/>
    <col min="19" max="82" width="13.21875" style="1"/>
    <col min="83" max="198" width="10.21875" style="1" customWidth="1"/>
    <col min="199" max="200" width="10.5546875" style="1" customWidth="1"/>
    <col min="201" max="201" width="59.44140625" style="1" customWidth="1"/>
    <col min="202" max="202" width="5.44140625" style="1" customWidth="1"/>
    <col min="203" max="203" width="10.109375" style="1" customWidth="1"/>
    <col min="204" max="204" width="8.88671875" style="1" customWidth="1"/>
    <col min="205" max="205" width="13.109375" style="1" customWidth="1"/>
    <col min="206" max="206" width="5.109375" style="1" customWidth="1"/>
    <col min="207" max="16384" width="13.21875" style="1"/>
  </cols>
  <sheetData>
    <row r="2" spans="1:33" s="4" customFormat="1" ht="19.5" customHeight="1" x14ac:dyDescent="0.2">
      <c r="A2" s="7"/>
      <c r="B2" s="126"/>
      <c r="C2" s="127"/>
      <c r="D2" s="127"/>
      <c r="E2" s="298" t="s">
        <v>34</v>
      </c>
      <c r="F2" s="298"/>
      <c r="G2" s="298"/>
      <c r="H2" s="298"/>
      <c r="I2" s="298"/>
      <c r="J2" s="298"/>
      <c r="K2" s="298"/>
      <c r="L2" s="299"/>
      <c r="M2" s="170"/>
      <c r="N2" s="170"/>
      <c r="O2" s="170"/>
      <c r="P2" s="148"/>
      <c r="R2" s="7"/>
    </row>
    <row r="3" spans="1:33" s="4" customFormat="1" ht="19.5" customHeight="1" x14ac:dyDescent="0.2">
      <c r="A3" s="7"/>
      <c r="B3" s="128"/>
      <c r="C3" s="125"/>
      <c r="D3" s="125"/>
      <c r="E3" s="300" t="s">
        <v>0</v>
      </c>
      <c r="F3" s="300"/>
      <c r="G3" s="300"/>
      <c r="H3" s="300"/>
      <c r="I3" s="300"/>
      <c r="J3" s="300"/>
      <c r="K3" s="300"/>
      <c r="L3" s="301"/>
      <c r="M3" s="169"/>
      <c r="N3" s="169"/>
      <c r="O3" s="169"/>
      <c r="P3" s="148"/>
      <c r="R3" s="7"/>
    </row>
    <row r="4" spans="1:33" s="4" customFormat="1" ht="19.5" customHeight="1" x14ac:dyDescent="0.2">
      <c r="A4" s="7"/>
      <c r="B4" s="128"/>
      <c r="C4" s="125"/>
      <c r="D4" s="125"/>
      <c r="E4" s="302" t="s">
        <v>47</v>
      </c>
      <c r="F4" s="302"/>
      <c r="G4" s="302"/>
      <c r="H4" s="302"/>
      <c r="I4" s="302"/>
      <c r="J4" s="302"/>
      <c r="K4" s="302"/>
      <c r="L4" s="303"/>
      <c r="M4" s="171"/>
      <c r="N4" s="171"/>
      <c r="O4" s="171"/>
      <c r="P4" s="148"/>
      <c r="R4" s="7"/>
    </row>
    <row r="5" spans="1:33" s="4" customFormat="1" ht="42" customHeight="1" x14ac:dyDescent="0.2">
      <c r="A5" s="7"/>
      <c r="B5" s="187" t="s">
        <v>31</v>
      </c>
      <c r="C5" s="308" t="s">
        <v>743</v>
      </c>
      <c r="D5" s="308"/>
      <c r="E5" s="308"/>
      <c r="F5" s="308"/>
      <c r="G5" s="308"/>
      <c r="H5" s="308"/>
      <c r="I5" s="308"/>
      <c r="J5" s="307" t="s">
        <v>1</v>
      </c>
      <c r="K5" s="307"/>
      <c r="L5" s="188">
        <f>BDI!C17</f>
        <v>0.26140000000000002</v>
      </c>
      <c r="M5" s="172"/>
      <c r="N5" s="172"/>
      <c r="O5" s="172"/>
      <c r="R5" s="7"/>
      <c r="AG5" s="5"/>
    </row>
    <row r="6" spans="1:33" s="4" customFormat="1" ht="23.25" customHeight="1" x14ac:dyDescent="0.2">
      <c r="A6" s="7"/>
      <c r="B6" s="187" t="s">
        <v>738</v>
      </c>
      <c r="C6" s="309">
        <v>46082</v>
      </c>
      <c r="D6" s="309"/>
      <c r="E6" s="309"/>
      <c r="F6" s="309"/>
      <c r="G6" s="309"/>
      <c r="H6" s="309"/>
      <c r="I6" s="309"/>
      <c r="J6" s="307" t="s">
        <v>2</v>
      </c>
      <c r="K6" s="307"/>
      <c r="L6" s="188">
        <f>BDI!C62</f>
        <v>0.15</v>
      </c>
      <c r="M6" s="172"/>
      <c r="N6" s="172"/>
      <c r="O6" s="172"/>
      <c r="R6" s="7"/>
      <c r="AG6" s="5"/>
    </row>
    <row r="7" spans="1:33" s="4" customFormat="1" ht="27" customHeight="1" x14ac:dyDescent="0.2">
      <c r="A7" s="7"/>
      <c r="B7" s="304" t="s">
        <v>3</v>
      </c>
      <c r="C7" s="305"/>
      <c r="D7" s="305"/>
      <c r="E7" s="305"/>
      <c r="F7" s="305"/>
      <c r="G7" s="305"/>
      <c r="H7" s="305"/>
      <c r="I7" s="305"/>
      <c r="J7" s="305"/>
      <c r="K7" s="305"/>
      <c r="L7" s="306"/>
      <c r="M7" s="173"/>
      <c r="N7" s="173"/>
      <c r="O7" s="173"/>
      <c r="P7" s="159"/>
      <c r="R7" s="7"/>
    </row>
    <row r="8" spans="1:33" s="6" customFormat="1" ht="25.5" customHeight="1" x14ac:dyDescent="0.2">
      <c r="A8" s="163"/>
      <c r="B8" s="8" t="s">
        <v>4</v>
      </c>
      <c r="C8" s="8" t="s">
        <v>5</v>
      </c>
      <c r="D8" s="8" t="s">
        <v>6</v>
      </c>
      <c r="E8" s="9" t="s">
        <v>7</v>
      </c>
      <c r="F8" s="9" t="s">
        <v>8</v>
      </c>
      <c r="G8" s="9" t="s">
        <v>9</v>
      </c>
      <c r="H8" s="10" t="s">
        <v>10</v>
      </c>
      <c r="I8" s="11" t="s">
        <v>11</v>
      </c>
      <c r="J8" s="11" t="s">
        <v>32</v>
      </c>
      <c r="K8" s="12" t="s">
        <v>12</v>
      </c>
      <c r="L8" s="12" t="s">
        <v>13</v>
      </c>
      <c r="M8" s="295"/>
      <c r="N8" s="296"/>
      <c r="O8" s="174"/>
      <c r="P8" s="159"/>
      <c r="R8" s="163"/>
    </row>
    <row r="9" spans="1:33" s="99" customFormat="1" ht="24" customHeight="1" x14ac:dyDescent="0.2">
      <c r="A9" s="147" t="s">
        <v>37</v>
      </c>
      <c r="B9" s="189" t="s">
        <v>14</v>
      </c>
      <c r="C9" s="100"/>
      <c r="D9" s="100"/>
      <c r="E9" s="145" t="s">
        <v>299</v>
      </c>
      <c r="F9" s="101"/>
      <c r="G9" s="100"/>
      <c r="H9" s="102"/>
      <c r="I9" s="102"/>
      <c r="J9" s="102"/>
      <c r="K9" s="102"/>
      <c r="L9" s="190">
        <f>ROUND(H9*J9,2)</f>
        <v>0</v>
      </c>
      <c r="M9" s="213"/>
      <c r="N9" s="213"/>
      <c r="O9" s="177"/>
      <c r="P9" s="103"/>
      <c r="Q9" s="123"/>
      <c r="R9" s="164"/>
    </row>
    <row r="10" spans="1:33" s="99" customFormat="1" ht="24" customHeight="1" x14ac:dyDescent="0.2">
      <c r="A10" s="178" t="s">
        <v>789</v>
      </c>
      <c r="B10" s="191" t="s">
        <v>15</v>
      </c>
      <c r="C10" s="104"/>
      <c r="D10" s="104"/>
      <c r="E10" s="146" t="s">
        <v>26</v>
      </c>
      <c r="F10" s="106"/>
      <c r="G10" s="104"/>
      <c r="H10" s="107"/>
      <c r="I10" s="108"/>
      <c r="J10" s="108"/>
      <c r="K10" s="108"/>
      <c r="L10" s="192"/>
      <c r="M10" s="214"/>
      <c r="N10" s="213"/>
      <c r="O10" s="177"/>
      <c r="P10" s="161"/>
      <c r="Q10" s="123"/>
      <c r="R10" s="164"/>
    </row>
    <row r="11" spans="1:33" s="99" customFormat="1" ht="24" customHeight="1" x14ac:dyDescent="0.2">
      <c r="A11" s="164">
        <v>1</v>
      </c>
      <c r="B11" s="129" t="s">
        <v>301</v>
      </c>
      <c r="C11" s="119" t="s">
        <v>23</v>
      </c>
      <c r="D11" s="119" t="s">
        <v>645</v>
      </c>
      <c r="E11" s="120" t="s">
        <v>300</v>
      </c>
      <c r="F11" s="109" t="s">
        <v>20</v>
      </c>
      <c r="G11" s="118" t="s">
        <v>33</v>
      </c>
      <c r="H11" s="110">
        <v>1</v>
      </c>
      <c r="I11" s="144">
        <f>VLOOKUP(A11,CPU!A:P,11,0)</f>
        <v>475629.65</v>
      </c>
      <c r="J11" s="112">
        <f>TRUNC(IF(F11="SERV",I11*(1+$L$5),$L$6*I11),2)</f>
        <v>599959.24</v>
      </c>
      <c r="K11" s="112">
        <f>TRUNC(H11*I11,2)</f>
        <v>475629.65</v>
      </c>
      <c r="L11" s="193">
        <f>TRUNC(H11*J11,2)</f>
        <v>599959.24</v>
      </c>
      <c r="M11" s="221"/>
      <c r="N11" s="154"/>
      <c r="O11" s="154"/>
      <c r="P11" s="138"/>
      <c r="Q11" s="167"/>
      <c r="R11" s="165"/>
    </row>
    <row r="12" spans="1:33" s="99" customFormat="1" ht="24" customHeight="1" x14ac:dyDescent="0.2">
      <c r="A12" s="164">
        <v>2</v>
      </c>
      <c r="B12" s="129" t="s">
        <v>303</v>
      </c>
      <c r="C12" s="119" t="s">
        <v>25</v>
      </c>
      <c r="D12" s="119" t="s">
        <v>645</v>
      </c>
      <c r="E12" s="120" t="s">
        <v>412</v>
      </c>
      <c r="F12" s="109" t="s">
        <v>20</v>
      </c>
      <c r="G12" s="118" t="s">
        <v>33</v>
      </c>
      <c r="H12" s="110">
        <v>1</v>
      </c>
      <c r="I12" s="144">
        <f>VLOOKUP(A12,CPU!A:P,11,0)</f>
        <v>14376.92</v>
      </c>
      <c r="J12" s="112">
        <f t="shared" ref="J12:J19" si="0">TRUNC(IF(F12="SERV",I12*(1+$L$5),$L$6*I12),2)</f>
        <v>18135.04</v>
      </c>
      <c r="K12" s="112">
        <f t="shared" ref="K12:K15" si="1">TRUNC(H12*I12,2)</f>
        <v>14376.92</v>
      </c>
      <c r="L12" s="193">
        <f t="shared" ref="L12:L15" si="2">TRUNC(H12*J12,2)</f>
        <v>18135.04</v>
      </c>
      <c r="M12" s="221"/>
      <c r="N12" s="154"/>
      <c r="O12" s="154"/>
      <c r="P12" s="147"/>
      <c r="Q12" s="123"/>
      <c r="R12" s="165"/>
    </row>
    <row r="13" spans="1:33" s="99" customFormat="1" ht="30" customHeight="1" x14ac:dyDescent="0.2">
      <c r="A13" s="164">
        <v>2.5</v>
      </c>
      <c r="B13" s="129" t="s">
        <v>306</v>
      </c>
      <c r="C13" s="129" t="s">
        <v>27</v>
      </c>
      <c r="D13" s="121" t="s">
        <v>645</v>
      </c>
      <c r="E13" s="122" t="s">
        <v>638</v>
      </c>
      <c r="F13" s="109" t="s">
        <v>20</v>
      </c>
      <c r="G13" s="118" t="s">
        <v>33</v>
      </c>
      <c r="H13" s="110">
        <v>4</v>
      </c>
      <c r="I13" s="111">
        <f>VLOOKUP(A13,CPU!A:P,11,0)</f>
        <v>60800.17</v>
      </c>
      <c r="J13" s="112">
        <f t="shared" ref="J13" si="3">TRUNC(IF(F13="SERV",I13*(1+$L$5),$L$6*I13),2)</f>
        <v>76693.33</v>
      </c>
      <c r="K13" s="112">
        <f t="shared" ref="K13" si="4">TRUNC(H13*I13,2)</f>
        <v>243200.68</v>
      </c>
      <c r="L13" s="193">
        <f t="shared" ref="L13" si="5">TRUNC(H13*J13,2)</f>
        <v>306773.32</v>
      </c>
      <c r="M13" s="221"/>
      <c r="N13" s="154"/>
      <c r="O13" s="154"/>
      <c r="P13" s="147"/>
      <c r="Q13" s="123"/>
      <c r="R13" s="165"/>
    </row>
    <row r="14" spans="1:33" s="99" customFormat="1" ht="30" customHeight="1" x14ac:dyDescent="0.2">
      <c r="A14" s="164">
        <v>3</v>
      </c>
      <c r="B14" s="129" t="s">
        <v>307</v>
      </c>
      <c r="C14" s="129" t="s">
        <v>426</v>
      </c>
      <c r="D14" s="121" t="s">
        <v>645</v>
      </c>
      <c r="E14" s="122" t="s">
        <v>413</v>
      </c>
      <c r="F14" s="109" t="s">
        <v>20</v>
      </c>
      <c r="G14" s="118" t="s">
        <v>33</v>
      </c>
      <c r="H14" s="110">
        <v>1</v>
      </c>
      <c r="I14" s="111">
        <f>VLOOKUP(A14,CPU!A:P,11,0)</f>
        <v>62450.2</v>
      </c>
      <c r="J14" s="112">
        <f t="shared" si="0"/>
        <v>78774.679999999993</v>
      </c>
      <c r="K14" s="112">
        <f t="shared" si="1"/>
        <v>62450.2</v>
      </c>
      <c r="L14" s="193">
        <f t="shared" si="2"/>
        <v>78774.679999999993</v>
      </c>
      <c r="M14" s="221"/>
      <c r="N14" s="154"/>
      <c r="O14" s="154"/>
      <c r="P14" s="147"/>
      <c r="Q14" s="123"/>
      <c r="R14" s="165"/>
    </row>
    <row r="15" spans="1:33" s="99" customFormat="1" ht="24" customHeight="1" x14ac:dyDescent="0.2">
      <c r="A15" s="164">
        <v>4</v>
      </c>
      <c r="B15" s="129" t="s">
        <v>646</v>
      </c>
      <c r="C15" s="119" t="s">
        <v>397</v>
      </c>
      <c r="D15" s="119" t="s">
        <v>305</v>
      </c>
      <c r="E15" s="120" t="s">
        <v>302</v>
      </c>
      <c r="F15" s="109" t="s">
        <v>20</v>
      </c>
      <c r="G15" s="118" t="s">
        <v>43</v>
      </c>
      <c r="H15" s="110">
        <v>9</v>
      </c>
      <c r="I15" s="111">
        <f>VLOOKUP(A15,CPU!A:P,11,0)</f>
        <v>509.57</v>
      </c>
      <c r="J15" s="112">
        <f t="shared" si="0"/>
        <v>642.77</v>
      </c>
      <c r="K15" s="112">
        <f t="shared" si="1"/>
        <v>4586.13</v>
      </c>
      <c r="L15" s="193">
        <f t="shared" si="2"/>
        <v>5784.93</v>
      </c>
      <c r="M15" s="221"/>
      <c r="N15" s="154"/>
      <c r="O15" s="154"/>
      <c r="P15" s="147"/>
      <c r="Q15" s="123"/>
      <c r="R15" s="165"/>
    </row>
    <row r="16" spans="1:33" s="99" customFormat="1" ht="30" customHeight="1" x14ac:dyDescent="0.2">
      <c r="A16" s="164">
        <v>2.6</v>
      </c>
      <c r="B16" s="129" t="s">
        <v>744</v>
      </c>
      <c r="C16" s="119" t="s">
        <v>642</v>
      </c>
      <c r="D16" s="129" t="s">
        <v>645</v>
      </c>
      <c r="E16" s="122" t="s">
        <v>748</v>
      </c>
      <c r="F16" s="109" t="s">
        <v>20</v>
      </c>
      <c r="G16" s="118" t="s">
        <v>40</v>
      </c>
      <c r="H16" s="110">
        <v>10</v>
      </c>
      <c r="I16" s="111">
        <f>VLOOKUP(A16,CPU!A:P,11,0)</f>
        <v>4448.05</v>
      </c>
      <c r="J16" s="112">
        <f t="shared" ref="J16" si="6">TRUNC(IF(F16="SERV",I16*(1+$L$5),$L$6*I16),2)</f>
        <v>5610.77</v>
      </c>
      <c r="K16" s="112">
        <f t="shared" ref="K16" si="7">TRUNC(H16*I16,2)</f>
        <v>44480.5</v>
      </c>
      <c r="L16" s="193">
        <f t="shared" ref="L16" si="8">TRUNC(H16*J16,2)</f>
        <v>56107.7</v>
      </c>
      <c r="M16" s="221"/>
      <c r="N16" s="154"/>
      <c r="O16" s="154"/>
      <c r="P16" s="147"/>
      <c r="Q16" s="123"/>
      <c r="R16" s="165"/>
    </row>
    <row r="17" spans="1:18" s="99" customFormat="1" ht="24" customHeight="1" x14ac:dyDescent="0.2">
      <c r="A17" s="164" t="s">
        <v>790</v>
      </c>
      <c r="B17" s="191" t="s">
        <v>16</v>
      </c>
      <c r="C17" s="104" t="s">
        <v>28</v>
      </c>
      <c r="D17" s="104"/>
      <c r="E17" s="105" t="s">
        <v>366</v>
      </c>
      <c r="F17" s="106"/>
      <c r="G17" s="104" t="s">
        <v>28</v>
      </c>
      <c r="H17" s="203"/>
      <c r="I17" s="108" t="s">
        <v>29</v>
      </c>
      <c r="J17" s="108"/>
      <c r="K17" s="108"/>
      <c r="L17" s="192"/>
      <c r="M17" s="214"/>
      <c r="N17" s="176"/>
      <c r="O17" s="176"/>
      <c r="P17" s="103"/>
      <c r="Q17" s="123"/>
      <c r="R17" s="165"/>
    </row>
    <row r="18" spans="1:18" s="99" customFormat="1" ht="30" customHeight="1" x14ac:dyDescent="0.2">
      <c r="A18" s="164">
        <v>5</v>
      </c>
      <c r="B18" s="129" t="s">
        <v>367</v>
      </c>
      <c r="C18" s="119" t="s">
        <v>387</v>
      </c>
      <c r="D18" s="119" t="s">
        <v>24</v>
      </c>
      <c r="E18" s="120" t="s">
        <v>388</v>
      </c>
      <c r="F18" s="109" t="s">
        <v>20</v>
      </c>
      <c r="G18" s="118" t="s">
        <v>21</v>
      </c>
      <c r="H18" s="110">
        <v>20000</v>
      </c>
      <c r="I18" s="111">
        <f>VLOOKUP(A18,CPU!A:P,11,0)</f>
        <v>0.57999999999999996</v>
      </c>
      <c r="J18" s="112">
        <f t="shared" si="0"/>
        <v>0.73</v>
      </c>
      <c r="K18" s="112">
        <f t="shared" ref="K18" si="9">TRUNC(H18*I18,2)</f>
        <v>11600</v>
      </c>
      <c r="L18" s="193">
        <f t="shared" ref="L18" si="10">TRUNC(H18*J18,2)</f>
        <v>14600</v>
      </c>
      <c r="M18" s="221"/>
      <c r="N18" s="154"/>
      <c r="O18" s="154"/>
      <c r="P18" s="147"/>
      <c r="Q18" s="123"/>
      <c r="R18" s="165"/>
    </row>
    <row r="19" spans="1:18" s="99" customFormat="1" ht="30" customHeight="1" x14ac:dyDescent="0.2">
      <c r="A19" s="164">
        <v>6</v>
      </c>
      <c r="B19" s="129" t="s">
        <v>389</v>
      </c>
      <c r="C19" s="119" t="s">
        <v>615</v>
      </c>
      <c r="D19" s="129" t="s">
        <v>24</v>
      </c>
      <c r="E19" s="130" t="s">
        <v>614</v>
      </c>
      <c r="F19" s="109" t="s">
        <v>20</v>
      </c>
      <c r="G19" s="118" t="s">
        <v>21</v>
      </c>
      <c r="H19" s="110">
        <v>2500</v>
      </c>
      <c r="I19" s="111">
        <f>VLOOKUP(A19,CPU!A:P,11,0)</f>
        <v>0.72</v>
      </c>
      <c r="J19" s="112">
        <f t="shared" si="0"/>
        <v>0.9</v>
      </c>
      <c r="K19" s="112">
        <f t="shared" ref="K19" si="11">TRUNC(H19*I19,2)</f>
        <v>1800</v>
      </c>
      <c r="L19" s="193">
        <f t="shared" ref="L19" si="12">TRUNC(H19*J19,2)</f>
        <v>2250</v>
      </c>
      <c r="M19" s="221"/>
      <c r="N19" s="154"/>
      <c r="O19" s="154"/>
      <c r="P19" s="147"/>
      <c r="Q19" s="123"/>
      <c r="R19" s="165"/>
    </row>
    <row r="20" spans="1:18" s="99" customFormat="1" ht="24" customHeight="1" x14ac:dyDescent="0.2">
      <c r="A20" s="164" t="s">
        <v>791</v>
      </c>
      <c r="B20" s="191" t="s">
        <v>485</v>
      </c>
      <c r="C20" s="104"/>
      <c r="D20" s="104"/>
      <c r="E20" s="146" t="s">
        <v>476</v>
      </c>
      <c r="F20" s="106"/>
      <c r="G20" s="104"/>
      <c r="H20" s="203"/>
      <c r="I20" s="108"/>
      <c r="J20" s="108"/>
      <c r="K20" s="108"/>
      <c r="L20" s="192"/>
      <c r="M20" s="214"/>
      <c r="N20" s="107"/>
      <c r="O20" s="107"/>
      <c r="P20" s="103"/>
      <c r="Q20" s="123"/>
      <c r="R20" s="165"/>
    </row>
    <row r="21" spans="1:18" s="99" customFormat="1" ht="24" customHeight="1" x14ac:dyDescent="0.2">
      <c r="A21" s="164">
        <v>7</v>
      </c>
      <c r="B21" s="129" t="s">
        <v>486</v>
      </c>
      <c r="C21" s="119">
        <v>1600966</v>
      </c>
      <c r="D21" s="119" t="s">
        <v>24</v>
      </c>
      <c r="E21" s="120" t="s">
        <v>477</v>
      </c>
      <c r="F21" s="109" t="s">
        <v>20</v>
      </c>
      <c r="G21" s="118" t="s">
        <v>41</v>
      </c>
      <c r="H21" s="110">
        <v>960</v>
      </c>
      <c r="I21" s="144">
        <f>VLOOKUP(A21,CPU!A:P,11,0)</f>
        <v>0.75</v>
      </c>
      <c r="J21" s="112">
        <f t="shared" ref="J21:J30" si="13">TRUNC(IF(F21="SERV",I21*(1+$L$5),$L$6*I21),2)</f>
        <v>0.94</v>
      </c>
      <c r="K21" s="112">
        <f t="shared" ref="K21:K24" si="14">TRUNC(H21*I21,2)</f>
        <v>720</v>
      </c>
      <c r="L21" s="193">
        <f t="shared" ref="L21:L24" si="15">TRUNC(H21*J21,2)</f>
        <v>902.4</v>
      </c>
      <c r="M21" s="221"/>
      <c r="N21" s="154"/>
      <c r="O21" s="154"/>
      <c r="P21" s="147"/>
      <c r="Q21" s="123"/>
      <c r="R21" s="165"/>
    </row>
    <row r="22" spans="1:18" s="99" customFormat="1" ht="30" customHeight="1" x14ac:dyDescent="0.2">
      <c r="A22" s="164">
        <v>8</v>
      </c>
      <c r="B22" s="129" t="s">
        <v>487</v>
      </c>
      <c r="C22" s="119" t="s">
        <v>480</v>
      </c>
      <c r="D22" s="119" t="s">
        <v>305</v>
      </c>
      <c r="E22" s="120" t="s">
        <v>478</v>
      </c>
      <c r="F22" s="109" t="s">
        <v>20</v>
      </c>
      <c r="G22" s="118" t="s">
        <v>33</v>
      </c>
      <c r="H22" s="110">
        <v>200</v>
      </c>
      <c r="I22" s="111">
        <f>VLOOKUP(A22,CPU!A:P,11,0)</f>
        <v>81.16</v>
      </c>
      <c r="J22" s="112">
        <f t="shared" si="13"/>
        <v>102.37</v>
      </c>
      <c r="K22" s="112">
        <f t="shared" si="14"/>
        <v>16232</v>
      </c>
      <c r="L22" s="193">
        <f t="shared" si="15"/>
        <v>20474</v>
      </c>
      <c r="M22" s="221"/>
      <c r="N22" s="154"/>
      <c r="O22" s="154"/>
      <c r="P22" s="147"/>
      <c r="Q22" s="123"/>
      <c r="R22" s="165"/>
    </row>
    <row r="23" spans="1:18" s="99" customFormat="1" ht="30" customHeight="1" x14ac:dyDescent="0.2">
      <c r="A23" s="164">
        <v>9</v>
      </c>
      <c r="B23" s="129" t="s">
        <v>488</v>
      </c>
      <c r="C23" s="119" t="s">
        <v>481</v>
      </c>
      <c r="D23" s="119" t="s">
        <v>305</v>
      </c>
      <c r="E23" s="120" t="s">
        <v>479</v>
      </c>
      <c r="F23" s="109" t="s">
        <v>20</v>
      </c>
      <c r="G23" s="118" t="s">
        <v>33</v>
      </c>
      <c r="H23" s="110">
        <v>100</v>
      </c>
      <c r="I23" s="111">
        <f>VLOOKUP(A23,CPU!A:P,11,0)</f>
        <v>159.29</v>
      </c>
      <c r="J23" s="112">
        <f t="shared" si="13"/>
        <v>200.92</v>
      </c>
      <c r="K23" s="112">
        <f t="shared" si="14"/>
        <v>15929</v>
      </c>
      <c r="L23" s="193">
        <f t="shared" si="15"/>
        <v>20092</v>
      </c>
      <c r="M23" s="221"/>
      <c r="N23" s="154"/>
      <c r="O23" s="154"/>
      <c r="P23" s="147"/>
      <c r="Q23" s="123"/>
      <c r="R23" s="165"/>
    </row>
    <row r="24" spans="1:18" s="99" customFormat="1" ht="24" customHeight="1" x14ac:dyDescent="0.2">
      <c r="A24" s="164">
        <v>10</v>
      </c>
      <c r="B24" s="129" t="s">
        <v>489</v>
      </c>
      <c r="C24" s="119" t="s">
        <v>483</v>
      </c>
      <c r="D24" s="119" t="s">
        <v>305</v>
      </c>
      <c r="E24" s="120" t="s">
        <v>482</v>
      </c>
      <c r="F24" s="109" t="s">
        <v>20</v>
      </c>
      <c r="G24" s="118" t="s">
        <v>33</v>
      </c>
      <c r="H24" s="110">
        <v>30</v>
      </c>
      <c r="I24" s="111">
        <f>VLOOKUP(A24,CPU!A:P,11,0)</f>
        <v>424.5</v>
      </c>
      <c r="J24" s="112">
        <f t="shared" ref="J24" si="16">TRUNC(IF(F24="SERV",I24*(1+$L$5),$L$6*I24),2)</f>
        <v>535.46</v>
      </c>
      <c r="K24" s="112">
        <f t="shared" si="14"/>
        <v>12735</v>
      </c>
      <c r="L24" s="193">
        <f t="shared" si="15"/>
        <v>16063.8</v>
      </c>
      <c r="M24" s="221"/>
      <c r="N24" s="154"/>
      <c r="O24" s="154"/>
      <c r="P24" s="147"/>
      <c r="Q24" s="123"/>
      <c r="R24" s="165"/>
    </row>
    <row r="25" spans="1:18" s="99" customFormat="1" ht="30" customHeight="1" x14ac:dyDescent="0.2">
      <c r="A25" s="164">
        <v>11</v>
      </c>
      <c r="B25" s="129" t="s">
        <v>490</v>
      </c>
      <c r="C25" s="119">
        <v>5502985</v>
      </c>
      <c r="D25" s="119" t="s">
        <v>24</v>
      </c>
      <c r="E25" s="120" t="s">
        <v>371</v>
      </c>
      <c r="F25" s="109" t="s">
        <v>20</v>
      </c>
      <c r="G25" s="118" t="s">
        <v>43</v>
      </c>
      <c r="H25" s="110">
        <v>12000</v>
      </c>
      <c r="I25" s="111">
        <f>VLOOKUP(A25,CPU!A:P,11,0)</f>
        <v>0.77</v>
      </c>
      <c r="J25" s="112">
        <f t="shared" si="13"/>
        <v>0.97</v>
      </c>
      <c r="K25" s="112">
        <f t="shared" ref="K25:K30" si="17">TRUNC(H25*I25,2)</f>
        <v>9240</v>
      </c>
      <c r="L25" s="193">
        <f t="shared" ref="L25:L30" si="18">TRUNC(H25*J25,2)</f>
        <v>11640</v>
      </c>
      <c r="M25" s="221"/>
      <c r="N25" s="154"/>
      <c r="O25" s="154"/>
      <c r="P25" s="147"/>
      <c r="Q25" s="123"/>
      <c r="R25" s="165"/>
    </row>
    <row r="26" spans="1:18" s="99" customFormat="1" ht="30" customHeight="1" x14ac:dyDescent="0.2">
      <c r="A26" s="164">
        <v>41</v>
      </c>
      <c r="B26" s="129" t="s">
        <v>491</v>
      </c>
      <c r="C26" s="119">
        <v>5914351</v>
      </c>
      <c r="D26" s="119" t="s">
        <v>24</v>
      </c>
      <c r="E26" s="120" t="s">
        <v>733</v>
      </c>
      <c r="F26" s="109" t="s">
        <v>20</v>
      </c>
      <c r="G26" s="118" t="s">
        <v>45</v>
      </c>
      <c r="H26" s="110">
        <v>4000</v>
      </c>
      <c r="I26" s="111">
        <f>VLOOKUP(A26,CPU!A:P,11,0)</f>
        <v>2.92</v>
      </c>
      <c r="J26" s="112">
        <f t="shared" si="13"/>
        <v>3.68</v>
      </c>
      <c r="K26" s="112">
        <f t="shared" si="17"/>
        <v>11680</v>
      </c>
      <c r="L26" s="193">
        <f t="shared" si="18"/>
        <v>14720</v>
      </c>
      <c r="M26" s="221"/>
      <c r="N26" s="154"/>
      <c r="O26" s="154"/>
      <c r="P26" s="147"/>
      <c r="Q26" s="123"/>
      <c r="R26" s="165"/>
    </row>
    <row r="27" spans="1:18" s="99" customFormat="1" ht="24" customHeight="1" x14ac:dyDescent="0.2">
      <c r="A27" s="164">
        <v>83</v>
      </c>
      <c r="B27" s="129" t="s">
        <v>492</v>
      </c>
      <c r="C27" s="119" t="s">
        <v>579</v>
      </c>
      <c r="D27" s="119" t="s">
        <v>24</v>
      </c>
      <c r="E27" s="120" t="s">
        <v>580</v>
      </c>
      <c r="F27" s="109" t="s">
        <v>20</v>
      </c>
      <c r="G27" s="118" t="s">
        <v>21</v>
      </c>
      <c r="H27" s="110">
        <v>37000</v>
      </c>
      <c r="I27" s="111">
        <f>VLOOKUP(A27,CPU!A:P,11,0)</f>
        <v>0.75</v>
      </c>
      <c r="J27" s="112">
        <f t="shared" si="13"/>
        <v>0.94</v>
      </c>
      <c r="K27" s="112">
        <f t="shared" si="17"/>
        <v>27750</v>
      </c>
      <c r="L27" s="193">
        <f t="shared" si="18"/>
        <v>34780</v>
      </c>
      <c r="M27" s="221"/>
      <c r="N27" s="154"/>
      <c r="O27" s="154"/>
      <c r="P27" s="147"/>
      <c r="Q27" s="123"/>
      <c r="R27" s="165"/>
    </row>
    <row r="28" spans="1:18" s="99" customFormat="1" ht="24" customHeight="1" x14ac:dyDescent="0.2">
      <c r="A28" s="164">
        <v>82</v>
      </c>
      <c r="B28" s="129" t="s">
        <v>493</v>
      </c>
      <c r="C28" s="119" t="s">
        <v>395</v>
      </c>
      <c r="D28" s="119" t="s">
        <v>24</v>
      </c>
      <c r="E28" s="120" t="s">
        <v>578</v>
      </c>
      <c r="F28" s="109" t="s">
        <v>20</v>
      </c>
      <c r="G28" s="118" t="s">
        <v>21</v>
      </c>
      <c r="H28" s="110">
        <v>15000</v>
      </c>
      <c r="I28" s="111">
        <f>VLOOKUP(A28,CPU!A:P,11,0)</f>
        <v>0.68</v>
      </c>
      <c r="J28" s="112">
        <f t="shared" ref="J28" si="19">TRUNC(IF(F28="SERV",I28*(1+$L$5),$L$6*I28),2)</f>
        <v>0.85</v>
      </c>
      <c r="K28" s="112">
        <f t="shared" ref="K28" si="20">TRUNC(H28*I28,2)</f>
        <v>10200</v>
      </c>
      <c r="L28" s="193">
        <f t="shared" ref="L28" si="21">TRUNC(H28*J28,2)</f>
        <v>12750</v>
      </c>
      <c r="M28" s="221"/>
      <c r="N28" s="154"/>
      <c r="O28" s="154"/>
      <c r="P28" s="147"/>
      <c r="Q28" s="123"/>
      <c r="R28" s="165"/>
    </row>
    <row r="29" spans="1:18" s="99" customFormat="1" ht="24" customHeight="1" x14ac:dyDescent="0.2">
      <c r="A29" s="164">
        <v>14</v>
      </c>
      <c r="B29" s="129" t="s">
        <v>494</v>
      </c>
      <c r="C29" s="119" t="s">
        <v>381</v>
      </c>
      <c r="D29" s="119" t="s">
        <v>24</v>
      </c>
      <c r="E29" s="120" t="s">
        <v>484</v>
      </c>
      <c r="F29" s="109" t="s">
        <v>20</v>
      </c>
      <c r="G29" s="118" t="s">
        <v>42</v>
      </c>
      <c r="H29" s="110">
        <v>2500</v>
      </c>
      <c r="I29" s="111">
        <f>VLOOKUP(A29,CPU!A:P,11,0)</f>
        <v>2.75</v>
      </c>
      <c r="J29" s="112">
        <f t="shared" si="13"/>
        <v>3.46</v>
      </c>
      <c r="K29" s="112">
        <f t="shared" si="17"/>
        <v>6875</v>
      </c>
      <c r="L29" s="193">
        <f t="shared" si="18"/>
        <v>8650</v>
      </c>
      <c r="M29" s="221"/>
      <c r="N29" s="154"/>
      <c r="O29" s="154"/>
      <c r="P29" s="147"/>
      <c r="Q29" s="123"/>
      <c r="R29" s="165"/>
    </row>
    <row r="30" spans="1:18" s="99" customFormat="1" ht="30" customHeight="1" x14ac:dyDescent="0.2">
      <c r="A30" s="164">
        <v>12</v>
      </c>
      <c r="B30" s="129" t="s">
        <v>495</v>
      </c>
      <c r="C30" s="119" t="s">
        <v>740</v>
      </c>
      <c r="D30" s="119" t="s">
        <v>304</v>
      </c>
      <c r="E30" s="120" t="s">
        <v>741</v>
      </c>
      <c r="F30" s="109" t="s">
        <v>20</v>
      </c>
      <c r="G30" s="118" t="s">
        <v>42</v>
      </c>
      <c r="H30" s="110">
        <v>75</v>
      </c>
      <c r="I30" s="111">
        <f>VLOOKUP(A30,CPU!A:P,11,0)</f>
        <v>165.48</v>
      </c>
      <c r="J30" s="112">
        <f t="shared" si="13"/>
        <v>208.73</v>
      </c>
      <c r="K30" s="112">
        <f t="shared" si="17"/>
        <v>12411</v>
      </c>
      <c r="L30" s="193">
        <f t="shared" si="18"/>
        <v>15654.75</v>
      </c>
      <c r="M30" s="221"/>
      <c r="N30" s="154"/>
      <c r="O30" s="154"/>
      <c r="P30" s="147"/>
      <c r="Q30" s="123"/>
      <c r="R30" s="165"/>
    </row>
    <row r="31" spans="1:18" s="99" customFormat="1" ht="45" customHeight="1" x14ac:dyDescent="0.2">
      <c r="A31" s="164">
        <v>16</v>
      </c>
      <c r="B31" s="129" t="s">
        <v>749</v>
      </c>
      <c r="C31" s="119" t="s">
        <v>643</v>
      </c>
      <c r="D31" s="119" t="s">
        <v>304</v>
      </c>
      <c r="E31" s="120" t="s">
        <v>613</v>
      </c>
      <c r="F31" s="109" t="s">
        <v>20</v>
      </c>
      <c r="G31" s="118" t="s">
        <v>43</v>
      </c>
      <c r="H31" s="110">
        <v>6200</v>
      </c>
      <c r="I31" s="111">
        <f>VLOOKUP(A31,CPU!A:P,11,0)</f>
        <v>0.4</v>
      </c>
      <c r="J31" s="112">
        <f t="shared" ref="J31" si="22">TRUNC(IF(F31="SERV",I31*(1+$L$5),$L$6*I31),2)</f>
        <v>0.5</v>
      </c>
      <c r="K31" s="112">
        <f t="shared" ref="K31" si="23">TRUNC(H31*I31,2)</f>
        <v>2480</v>
      </c>
      <c r="L31" s="193">
        <f t="shared" ref="L31" si="24">TRUNC(H31*J31,2)</f>
        <v>3100</v>
      </c>
      <c r="M31" s="221"/>
      <c r="N31" s="154"/>
      <c r="O31" s="154"/>
      <c r="P31" s="147"/>
      <c r="Q31" s="123"/>
      <c r="R31" s="165"/>
    </row>
    <row r="32" spans="1:18" s="99" customFormat="1" ht="24" customHeight="1" x14ac:dyDescent="0.2">
      <c r="A32" s="164" t="s">
        <v>792</v>
      </c>
      <c r="B32" s="191" t="s">
        <v>496</v>
      </c>
      <c r="C32" s="104"/>
      <c r="D32" s="104"/>
      <c r="E32" s="146" t="s">
        <v>641</v>
      </c>
      <c r="F32" s="106"/>
      <c r="G32" s="104"/>
      <c r="H32" s="203"/>
      <c r="I32" s="108"/>
      <c r="J32" s="108"/>
      <c r="K32" s="108"/>
      <c r="L32" s="192"/>
      <c r="M32" s="214"/>
      <c r="N32" s="107"/>
      <c r="O32" s="107"/>
      <c r="P32" s="103"/>
      <c r="Q32" s="123"/>
      <c r="R32" s="165"/>
    </row>
    <row r="33" spans="1:18" s="99" customFormat="1" ht="24" customHeight="1" x14ac:dyDescent="0.2">
      <c r="A33" s="164">
        <v>17</v>
      </c>
      <c r="B33" s="129" t="s">
        <v>497</v>
      </c>
      <c r="C33" s="119" t="s">
        <v>739</v>
      </c>
      <c r="D33" s="119" t="s">
        <v>304</v>
      </c>
      <c r="E33" s="122" t="s">
        <v>734</v>
      </c>
      <c r="F33" s="109" t="s">
        <v>20</v>
      </c>
      <c r="G33" s="118" t="s">
        <v>33</v>
      </c>
      <c r="H33" s="110">
        <v>2</v>
      </c>
      <c r="I33" s="111">
        <f>VLOOKUP(A33,CPU!A:P,11,0)</f>
        <v>2542.5500000000002</v>
      </c>
      <c r="J33" s="112">
        <f t="shared" ref="J33:J41" si="25">TRUNC(IF(F33="SERV",I33*(1+$L$5),$L$6*I33),2)</f>
        <v>3207.17</v>
      </c>
      <c r="K33" s="112">
        <f t="shared" ref="K33:K41" si="26">TRUNC(H33*I33,2)</f>
        <v>5085.1000000000004</v>
      </c>
      <c r="L33" s="193">
        <f t="shared" ref="L33:L41" si="27">TRUNC(H33*J33,2)</f>
        <v>6414.34</v>
      </c>
      <c r="M33" s="221"/>
      <c r="N33" s="154"/>
      <c r="O33" s="154"/>
      <c r="P33" s="147"/>
      <c r="Q33" s="123"/>
      <c r="R33" s="165"/>
    </row>
    <row r="34" spans="1:18" s="99" customFormat="1" ht="30" customHeight="1" x14ac:dyDescent="0.2">
      <c r="A34" s="164">
        <v>11</v>
      </c>
      <c r="B34" s="129" t="s">
        <v>720</v>
      </c>
      <c r="C34" s="119">
        <v>5502985</v>
      </c>
      <c r="D34" s="119" t="s">
        <v>24</v>
      </c>
      <c r="E34" s="120" t="s">
        <v>371</v>
      </c>
      <c r="F34" s="109" t="s">
        <v>20</v>
      </c>
      <c r="G34" s="118" t="s">
        <v>43</v>
      </c>
      <c r="H34" s="110">
        <v>1800</v>
      </c>
      <c r="I34" s="111">
        <f>VLOOKUP(A34,CPU!A:P,11,0)</f>
        <v>0.77</v>
      </c>
      <c r="J34" s="112">
        <f t="shared" si="25"/>
        <v>0.97</v>
      </c>
      <c r="K34" s="112">
        <f t="shared" si="26"/>
        <v>1386</v>
      </c>
      <c r="L34" s="193">
        <f t="shared" si="27"/>
        <v>1746</v>
      </c>
      <c r="M34" s="221"/>
      <c r="N34" s="154"/>
      <c r="O34" s="154"/>
      <c r="P34" s="147"/>
      <c r="Q34" s="123"/>
      <c r="R34" s="165"/>
    </row>
    <row r="35" spans="1:18" s="99" customFormat="1" ht="30" customHeight="1" x14ac:dyDescent="0.2">
      <c r="A35" s="164">
        <v>70</v>
      </c>
      <c r="B35" s="129" t="s">
        <v>721</v>
      </c>
      <c r="C35" s="119" t="s">
        <v>553</v>
      </c>
      <c r="D35" s="119" t="s">
        <v>24</v>
      </c>
      <c r="E35" s="120" t="s">
        <v>552</v>
      </c>
      <c r="F35" s="109" t="s">
        <v>20</v>
      </c>
      <c r="G35" s="118" t="s">
        <v>42</v>
      </c>
      <c r="H35" s="110">
        <v>700</v>
      </c>
      <c r="I35" s="111">
        <f>VLOOKUP(A35,CPU!A:P,11,0)</f>
        <v>12.46</v>
      </c>
      <c r="J35" s="112">
        <f t="shared" si="25"/>
        <v>15.71</v>
      </c>
      <c r="K35" s="112">
        <f t="shared" si="26"/>
        <v>8722</v>
      </c>
      <c r="L35" s="193">
        <f t="shared" si="27"/>
        <v>10997</v>
      </c>
      <c r="M35" s="221"/>
      <c r="N35" s="154"/>
      <c r="O35" s="154"/>
      <c r="P35" s="147"/>
      <c r="Q35" s="123"/>
      <c r="R35" s="165"/>
    </row>
    <row r="36" spans="1:18" s="99" customFormat="1" ht="30" customHeight="1" x14ac:dyDescent="0.2">
      <c r="A36" s="164">
        <v>41</v>
      </c>
      <c r="B36" s="129" t="s">
        <v>722</v>
      </c>
      <c r="C36" s="119">
        <v>5914351</v>
      </c>
      <c r="D36" s="119" t="s">
        <v>24</v>
      </c>
      <c r="E36" s="120" t="s">
        <v>733</v>
      </c>
      <c r="F36" s="109" t="s">
        <v>20</v>
      </c>
      <c r="G36" s="118" t="s">
        <v>45</v>
      </c>
      <c r="H36" s="110">
        <v>900</v>
      </c>
      <c r="I36" s="111">
        <f>VLOOKUP(A36,CPU!A:P,11,0)</f>
        <v>2.92</v>
      </c>
      <c r="J36" s="112">
        <f t="shared" ref="J36" si="28">TRUNC(IF(F36="SERV",I36*(1+$L$5),$L$6*I36),2)</f>
        <v>3.68</v>
      </c>
      <c r="K36" s="112">
        <f t="shared" ref="K36" si="29">TRUNC(H36*I36,2)</f>
        <v>2628</v>
      </c>
      <c r="L36" s="193">
        <f t="shared" ref="L36" si="30">TRUNC(H36*J36,2)</f>
        <v>3312</v>
      </c>
      <c r="M36" s="221"/>
      <c r="N36" s="154"/>
      <c r="O36" s="154"/>
      <c r="P36" s="147"/>
      <c r="Q36" s="123"/>
      <c r="R36" s="165"/>
    </row>
    <row r="37" spans="1:18" s="99" customFormat="1" ht="24" customHeight="1" x14ac:dyDescent="0.2">
      <c r="A37" s="164">
        <v>83</v>
      </c>
      <c r="B37" s="129" t="s">
        <v>723</v>
      </c>
      <c r="C37" s="119" t="s">
        <v>579</v>
      </c>
      <c r="D37" s="119" t="s">
        <v>24</v>
      </c>
      <c r="E37" s="120" t="s">
        <v>580</v>
      </c>
      <c r="F37" s="109" t="s">
        <v>20</v>
      </c>
      <c r="G37" s="118" t="s">
        <v>21</v>
      </c>
      <c r="H37" s="110">
        <v>12000</v>
      </c>
      <c r="I37" s="111">
        <f>VLOOKUP(A37,CPU!A:P,11,0)</f>
        <v>0.75</v>
      </c>
      <c r="J37" s="112">
        <f t="shared" si="25"/>
        <v>0.94</v>
      </c>
      <c r="K37" s="112">
        <f t="shared" si="26"/>
        <v>9000</v>
      </c>
      <c r="L37" s="193">
        <f t="shared" si="27"/>
        <v>11280</v>
      </c>
      <c r="M37" s="221"/>
      <c r="N37" s="154"/>
      <c r="O37" s="154"/>
      <c r="P37" s="147"/>
      <c r="Q37" s="123"/>
      <c r="R37" s="165"/>
    </row>
    <row r="38" spans="1:18" s="99" customFormat="1" ht="30" customHeight="1" x14ac:dyDescent="0.2">
      <c r="A38" s="164">
        <v>72</v>
      </c>
      <c r="B38" s="129" t="s">
        <v>724</v>
      </c>
      <c r="C38" s="119" t="s">
        <v>608</v>
      </c>
      <c r="D38" s="119" t="s">
        <v>24</v>
      </c>
      <c r="E38" s="120" t="s">
        <v>557</v>
      </c>
      <c r="F38" s="109" t="s">
        <v>20</v>
      </c>
      <c r="G38" s="118" t="s">
        <v>42</v>
      </c>
      <c r="H38" s="110">
        <v>340</v>
      </c>
      <c r="I38" s="111">
        <f>VLOOKUP(A38,CPU!A:P,11,0)</f>
        <v>15.35</v>
      </c>
      <c r="J38" s="112">
        <f t="shared" si="25"/>
        <v>19.36</v>
      </c>
      <c r="K38" s="112">
        <f t="shared" si="26"/>
        <v>5219</v>
      </c>
      <c r="L38" s="193">
        <f t="shared" si="27"/>
        <v>6582.4</v>
      </c>
      <c r="M38" s="221"/>
      <c r="N38" s="154"/>
      <c r="O38" s="154"/>
      <c r="P38" s="147"/>
      <c r="Q38" s="123"/>
      <c r="R38" s="165"/>
    </row>
    <row r="39" spans="1:18" s="99" customFormat="1" ht="30" customHeight="1" x14ac:dyDescent="0.2">
      <c r="A39" s="164">
        <v>73</v>
      </c>
      <c r="B39" s="129" t="s">
        <v>725</v>
      </c>
      <c r="C39" s="119" t="s">
        <v>558</v>
      </c>
      <c r="D39" s="119" t="s">
        <v>24</v>
      </c>
      <c r="E39" s="120" t="s">
        <v>556</v>
      </c>
      <c r="F39" s="109" t="s">
        <v>20</v>
      </c>
      <c r="G39" s="118" t="s">
        <v>42</v>
      </c>
      <c r="H39" s="110">
        <v>340</v>
      </c>
      <c r="I39" s="111">
        <f>VLOOKUP(A39,CPU!A:P,11,0)</f>
        <v>16.77</v>
      </c>
      <c r="J39" s="112">
        <f t="shared" si="25"/>
        <v>21.15</v>
      </c>
      <c r="K39" s="112">
        <f t="shared" si="26"/>
        <v>5701.8</v>
      </c>
      <c r="L39" s="193">
        <f t="shared" si="27"/>
        <v>7191</v>
      </c>
      <c r="M39" s="221"/>
      <c r="N39" s="154"/>
      <c r="O39" s="154"/>
      <c r="P39" s="147"/>
      <c r="Q39" s="123"/>
      <c r="R39" s="165"/>
    </row>
    <row r="40" spans="1:18" s="99" customFormat="1" ht="24" customHeight="1" x14ac:dyDescent="0.2">
      <c r="A40" s="164">
        <v>132</v>
      </c>
      <c r="B40" s="129" t="s">
        <v>726</v>
      </c>
      <c r="C40" s="119" t="s">
        <v>727</v>
      </c>
      <c r="D40" s="119" t="s">
        <v>24</v>
      </c>
      <c r="E40" s="120" t="s">
        <v>728</v>
      </c>
      <c r="F40" s="109" t="s">
        <v>20</v>
      </c>
      <c r="G40" s="118" t="s">
        <v>42</v>
      </c>
      <c r="H40" s="110">
        <v>900</v>
      </c>
      <c r="I40" s="111">
        <f>VLOOKUP(A40,CPU!A:P,11,0)</f>
        <v>15.35</v>
      </c>
      <c r="J40" s="112">
        <f t="shared" si="25"/>
        <v>19.36</v>
      </c>
      <c r="K40" s="112">
        <f t="shared" si="26"/>
        <v>13815</v>
      </c>
      <c r="L40" s="193">
        <f t="shared" si="27"/>
        <v>17424</v>
      </c>
      <c r="M40" s="221"/>
      <c r="N40" s="154"/>
      <c r="O40" s="154"/>
      <c r="P40" s="147"/>
      <c r="Q40" s="123"/>
      <c r="R40" s="165"/>
    </row>
    <row r="41" spans="1:18" s="99" customFormat="1" ht="24" customHeight="1" x14ac:dyDescent="0.2">
      <c r="A41" s="164">
        <v>14</v>
      </c>
      <c r="B41" s="129" t="s">
        <v>750</v>
      </c>
      <c r="C41" s="119" t="s">
        <v>381</v>
      </c>
      <c r="D41" s="119" t="s">
        <v>24</v>
      </c>
      <c r="E41" s="120" t="s">
        <v>484</v>
      </c>
      <c r="F41" s="109" t="s">
        <v>20</v>
      </c>
      <c r="G41" s="118" t="s">
        <v>42</v>
      </c>
      <c r="H41" s="110">
        <v>540</v>
      </c>
      <c r="I41" s="111">
        <f>VLOOKUP(A41,CPU!A:P,11,0)</f>
        <v>2.75</v>
      </c>
      <c r="J41" s="112">
        <f t="shared" si="25"/>
        <v>3.46</v>
      </c>
      <c r="K41" s="112">
        <f t="shared" si="26"/>
        <v>1485</v>
      </c>
      <c r="L41" s="193">
        <f t="shared" si="27"/>
        <v>1868.4</v>
      </c>
      <c r="M41" s="221"/>
      <c r="N41" s="154"/>
      <c r="O41" s="154"/>
      <c r="P41" s="147"/>
      <c r="Q41" s="123"/>
      <c r="R41" s="165"/>
    </row>
    <row r="42" spans="1:18" s="99" customFormat="1" ht="24" customHeight="1" x14ac:dyDescent="0.2">
      <c r="A42" s="147" t="s">
        <v>786</v>
      </c>
      <c r="B42" s="189" t="s">
        <v>368</v>
      </c>
      <c r="C42" s="113" t="s">
        <v>28</v>
      </c>
      <c r="D42" s="114"/>
      <c r="E42" s="145" t="s">
        <v>470</v>
      </c>
      <c r="F42" s="101"/>
      <c r="G42" s="114" t="s">
        <v>28</v>
      </c>
      <c r="H42" s="115"/>
      <c r="I42" s="116" t="s">
        <v>29</v>
      </c>
      <c r="J42" s="117"/>
      <c r="K42" s="117"/>
      <c r="L42" s="190"/>
      <c r="M42" s="213"/>
      <c r="N42" s="175"/>
      <c r="O42" s="175"/>
      <c r="P42" s="158"/>
      <c r="Q42" s="123"/>
      <c r="R42" s="165"/>
    </row>
    <row r="43" spans="1:18" s="99" customFormat="1" ht="24" customHeight="1" x14ac:dyDescent="0.2">
      <c r="A43" s="164" t="s">
        <v>793</v>
      </c>
      <c r="B43" s="191" t="s">
        <v>17</v>
      </c>
      <c r="C43" s="104"/>
      <c r="D43" s="104"/>
      <c r="E43" s="146" t="s">
        <v>498</v>
      </c>
      <c r="F43" s="106"/>
      <c r="G43" s="104"/>
      <c r="H43" s="203"/>
      <c r="I43" s="108"/>
      <c r="J43" s="108"/>
      <c r="K43" s="108"/>
      <c r="L43" s="192"/>
      <c r="M43" s="214"/>
      <c r="N43" s="176"/>
      <c r="O43" s="176"/>
      <c r="P43" s="103"/>
      <c r="Q43" s="123"/>
      <c r="R43" s="165"/>
    </row>
    <row r="44" spans="1:18" s="99" customFormat="1" ht="30" customHeight="1" x14ac:dyDescent="0.2">
      <c r="A44" s="164">
        <v>31</v>
      </c>
      <c r="B44" s="129" t="s">
        <v>369</v>
      </c>
      <c r="C44" s="119" t="s">
        <v>473</v>
      </c>
      <c r="D44" s="119" t="s">
        <v>472</v>
      </c>
      <c r="E44" s="120" t="s">
        <v>471</v>
      </c>
      <c r="F44" s="109" t="s">
        <v>20</v>
      </c>
      <c r="G44" s="118" t="s">
        <v>41</v>
      </c>
      <c r="H44" s="110">
        <v>180</v>
      </c>
      <c r="I44" s="111">
        <f>VLOOKUP(A44,CPU!A:P,11,0)</f>
        <v>63.12</v>
      </c>
      <c r="J44" s="112">
        <f t="shared" ref="J44:J58" si="31">TRUNC(IF(F44="SERV",I44*(1+$L$5),$L$6*I44),2)</f>
        <v>79.61</v>
      </c>
      <c r="K44" s="112">
        <f t="shared" ref="K44:K47" si="32">TRUNC(H44*I44,2)</f>
        <v>11361.6</v>
      </c>
      <c r="L44" s="193">
        <f t="shared" ref="L44:L47" si="33">TRUNC(H44*J44,2)</f>
        <v>14329.8</v>
      </c>
      <c r="M44" s="221"/>
      <c r="N44" s="154"/>
      <c r="O44" s="154"/>
      <c r="P44" s="147"/>
      <c r="Q44" s="166"/>
      <c r="R44" s="165"/>
    </row>
    <row r="45" spans="1:18" s="99" customFormat="1" ht="30" customHeight="1" x14ac:dyDescent="0.2">
      <c r="A45" s="164">
        <v>32</v>
      </c>
      <c r="B45" s="129" t="s">
        <v>401</v>
      </c>
      <c r="C45" s="119" t="s">
        <v>475</v>
      </c>
      <c r="D45" s="119" t="s">
        <v>472</v>
      </c>
      <c r="E45" s="120" t="s">
        <v>474</v>
      </c>
      <c r="F45" s="109" t="s">
        <v>20</v>
      </c>
      <c r="G45" s="118" t="s">
        <v>41</v>
      </c>
      <c r="H45" s="110">
        <v>320</v>
      </c>
      <c r="I45" s="111">
        <f>VLOOKUP(A45,CPU!A:P,11,0)</f>
        <v>37.14</v>
      </c>
      <c r="J45" s="112">
        <f t="shared" si="31"/>
        <v>46.84</v>
      </c>
      <c r="K45" s="112">
        <f t="shared" si="32"/>
        <v>11884.8</v>
      </c>
      <c r="L45" s="193">
        <f t="shared" si="33"/>
        <v>14988.8</v>
      </c>
      <c r="M45" s="221"/>
      <c r="N45" s="154"/>
      <c r="O45" s="154"/>
      <c r="P45" s="147"/>
      <c r="Q45" s="166"/>
      <c r="R45" s="165"/>
    </row>
    <row r="46" spans="1:18" s="99" customFormat="1" ht="24" customHeight="1" x14ac:dyDescent="0.2">
      <c r="A46" s="164">
        <v>33</v>
      </c>
      <c r="B46" s="129" t="s">
        <v>402</v>
      </c>
      <c r="C46" s="121" t="s">
        <v>696</v>
      </c>
      <c r="D46" s="119" t="s">
        <v>472</v>
      </c>
      <c r="E46" s="120" t="s">
        <v>616</v>
      </c>
      <c r="F46" s="109" t="s">
        <v>20</v>
      </c>
      <c r="G46" s="118" t="s">
        <v>33</v>
      </c>
      <c r="H46" s="110">
        <v>4</v>
      </c>
      <c r="I46" s="111">
        <f>VLOOKUP(A46,CPU!A:P,11,0)</f>
        <v>568.33000000000004</v>
      </c>
      <c r="J46" s="112">
        <f t="shared" si="31"/>
        <v>716.89</v>
      </c>
      <c r="K46" s="112">
        <f t="shared" si="32"/>
        <v>2273.3200000000002</v>
      </c>
      <c r="L46" s="193">
        <f t="shared" si="33"/>
        <v>2867.56</v>
      </c>
      <c r="M46" s="221"/>
      <c r="N46" s="154"/>
      <c r="O46" s="154"/>
      <c r="P46" s="147"/>
      <c r="Q46" s="123"/>
      <c r="R46" s="165"/>
    </row>
    <row r="47" spans="1:18" s="99" customFormat="1" ht="24" customHeight="1" x14ac:dyDescent="0.2">
      <c r="A47" s="164">
        <v>34</v>
      </c>
      <c r="B47" s="129" t="s">
        <v>427</v>
      </c>
      <c r="C47" s="119" t="s">
        <v>500</v>
      </c>
      <c r="D47" s="119" t="s">
        <v>472</v>
      </c>
      <c r="E47" s="120" t="s">
        <v>499</v>
      </c>
      <c r="F47" s="109" t="s">
        <v>20</v>
      </c>
      <c r="G47" s="118" t="s">
        <v>41</v>
      </c>
      <c r="H47" s="110">
        <v>30</v>
      </c>
      <c r="I47" s="111">
        <f>VLOOKUP(A47,CPU!A:P,11,0)</f>
        <v>480.78</v>
      </c>
      <c r="J47" s="112">
        <f t="shared" si="31"/>
        <v>606.45000000000005</v>
      </c>
      <c r="K47" s="112">
        <f t="shared" si="32"/>
        <v>14423.4</v>
      </c>
      <c r="L47" s="193">
        <f t="shared" si="33"/>
        <v>18193.5</v>
      </c>
      <c r="M47" s="221"/>
      <c r="N47" s="154"/>
      <c r="O47" s="154"/>
      <c r="P47" s="147"/>
      <c r="Q47" s="166"/>
      <c r="R47" s="165"/>
    </row>
    <row r="48" spans="1:18" s="99" customFormat="1" ht="24" customHeight="1" x14ac:dyDescent="0.2">
      <c r="A48" s="164">
        <v>35</v>
      </c>
      <c r="B48" s="129" t="s">
        <v>428</v>
      </c>
      <c r="C48" s="119" t="s">
        <v>501</v>
      </c>
      <c r="D48" s="119" t="s">
        <v>472</v>
      </c>
      <c r="E48" s="120" t="s">
        <v>502</v>
      </c>
      <c r="F48" s="109" t="s">
        <v>20</v>
      </c>
      <c r="G48" s="118" t="s">
        <v>41</v>
      </c>
      <c r="H48" s="110">
        <v>80</v>
      </c>
      <c r="I48" s="111">
        <f>VLOOKUP(A48,CPU!A:P,11,0)</f>
        <v>33.979999999999997</v>
      </c>
      <c r="J48" s="112">
        <f t="shared" si="31"/>
        <v>42.86</v>
      </c>
      <c r="K48" s="112">
        <f t="shared" ref="K48:K58" si="34">TRUNC(H48*I48,2)</f>
        <v>2718.4</v>
      </c>
      <c r="L48" s="193">
        <f t="shared" ref="L48:L58" si="35">TRUNC(H48*J48,2)</f>
        <v>3428.8</v>
      </c>
      <c r="M48" s="221"/>
      <c r="N48" s="154"/>
      <c r="O48" s="154"/>
      <c r="P48" s="147"/>
      <c r="Q48" s="166"/>
      <c r="R48" s="165"/>
    </row>
    <row r="49" spans="1:18" s="99" customFormat="1" ht="24" customHeight="1" x14ac:dyDescent="0.2">
      <c r="A49" s="164">
        <v>36</v>
      </c>
      <c r="B49" s="129" t="s">
        <v>429</v>
      </c>
      <c r="C49" s="121" t="s">
        <v>697</v>
      </c>
      <c r="D49" s="119" t="s">
        <v>472</v>
      </c>
      <c r="E49" s="120" t="s">
        <v>709</v>
      </c>
      <c r="F49" s="109" t="s">
        <v>20</v>
      </c>
      <c r="G49" s="118" t="s">
        <v>33</v>
      </c>
      <c r="H49" s="110">
        <v>3</v>
      </c>
      <c r="I49" s="111">
        <f>VLOOKUP(A49,CPU!A:P,11,0)</f>
        <v>319.13</v>
      </c>
      <c r="J49" s="112">
        <f t="shared" ref="J49" si="36">TRUNC(IF(F49="SERV",I49*(1+$L$5),$L$6*I49),2)</f>
        <v>402.55</v>
      </c>
      <c r="K49" s="112">
        <f t="shared" ref="K49" si="37">TRUNC(H49*I49,2)</f>
        <v>957.39</v>
      </c>
      <c r="L49" s="193">
        <f t="shared" ref="L49" si="38">TRUNC(H49*J49,2)</f>
        <v>1207.6500000000001</v>
      </c>
      <c r="M49" s="221"/>
      <c r="N49" s="154"/>
      <c r="O49" s="154"/>
      <c r="P49" s="147"/>
      <c r="Q49" s="123"/>
      <c r="R49" s="165"/>
    </row>
    <row r="50" spans="1:18" s="99" customFormat="1" ht="24" customHeight="1" x14ac:dyDescent="0.2">
      <c r="A50" s="164">
        <v>37</v>
      </c>
      <c r="B50" s="129" t="s">
        <v>430</v>
      </c>
      <c r="C50" s="121" t="s">
        <v>698</v>
      </c>
      <c r="D50" s="119" t="s">
        <v>472</v>
      </c>
      <c r="E50" s="120" t="s">
        <v>617</v>
      </c>
      <c r="F50" s="109" t="s">
        <v>20</v>
      </c>
      <c r="G50" s="118" t="s">
        <v>33</v>
      </c>
      <c r="H50" s="110">
        <v>3</v>
      </c>
      <c r="I50" s="111">
        <f>VLOOKUP(A50,CPU!A:P,11,0)</f>
        <v>261.08999999999997</v>
      </c>
      <c r="J50" s="112">
        <f t="shared" si="31"/>
        <v>329.33</v>
      </c>
      <c r="K50" s="112">
        <f t="shared" si="34"/>
        <v>783.27</v>
      </c>
      <c r="L50" s="193">
        <f t="shared" si="35"/>
        <v>987.99</v>
      </c>
      <c r="M50" s="221"/>
      <c r="N50" s="154"/>
      <c r="O50" s="154"/>
      <c r="P50" s="147"/>
      <c r="Q50" s="123"/>
      <c r="R50" s="165"/>
    </row>
    <row r="51" spans="1:18" s="99" customFormat="1" ht="24" customHeight="1" x14ac:dyDescent="0.2">
      <c r="A51" s="164">
        <v>38</v>
      </c>
      <c r="B51" s="129" t="s">
        <v>431</v>
      </c>
      <c r="C51" s="119" t="s">
        <v>467</v>
      </c>
      <c r="D51" s="119" t="s">
        <v>24</v>
      </c>
      <c r="E51" s="120" t="s">
        <v>503</v>
      </c>
      <c r="F51" s="109" t="s">
        <v>20</v>
      </c>
      <c r="G51" s="118" t="s">
        <v>33</v>
      </c>
      <c r="H51" s="110">
        <v>1</v>
      </c>
      <c r="I51" s="111">
        <f>VLOOKUP(A51,CPU!A:P,11,0)</f>
        <v>3576.52</v>
      </c>
      <c r="J51" s="112">
        <f t="shared" si="31"/>
        <v>4511.42</v>
      </c>
      <c r="K51" s="112">
        <f t="shared" si="34"/>
        <v>3576.52</v>
      </c>
      <c r="L51" s="193">
        <f t="shared" si="35"/>
        <v>4511.42</v>
      </c>
      <c r="M51" s="221"/>
      <c r="N51" s="154"/>
      <c r="O51" s="154"/>
      <c r="P51" s="147"/>
      <c r="Q51" s="123"/>
      <c r="R51" s="165"/>
    </row>
    <row r="52" spans="1:18" s="99" customFormat="1" ht="30" customHeight="1" x14ac:dyDescent="0.2">
      <c r="A52" s="164">
        <v>39</v>
      </c>
      <c r="B52" s="129" t="s">
        <v>432</v>
      </c>
      <c r="C52" s="119" t="s">
        <v>600</v>
      </c>
      <c r="D52" s="119" t="s">
        <v>24</v>
      </c>
      <c r="E52" s="120" t="s">
        <v>599</v>
      </c>
      <c r="F52" s="109" t="s">
        <v>20</v>
      </c>
      <c r="G52" s="118" t="s">
        <v>41</v>
      </c>
      <c r="H52" s="110">
        <v>12</v>
      </c>
      <c r="I52" s="111">
        <f>VLOOKUP(A52,CPU!A:P,11,0)</f>
        <v>270.31</v>
      </c>
      <c r="J52" s="112">
        <f t="shared" si="31"/>
        <v>340.96</v>
      </c>
      <c r="K52" s="112">
        <f t="shared" si="34"/>
        <v>3243.72</v>
      </c>
      <c r="L52" s="193">
        <f t="shared" si="35"/>
        <v>4091.52</v>
      </c>
      <c r="M52" s="221"/>
      <c r="N52" s="154"/>
      <c r="O52" s="154"/>
      <c r="P52" s="147"/>
      <c r="Q52" s="123"/>
      <c r="R52" s="165"/>
    </row>
    <row r="53" spans="1:18" s="99" customFormat="1" ht="30" customHeight="1" x14ac:dyDescent="0.2">
      <c r="A53" s="164">
        <v>39.4</v>
      </c>
      <c r="B53" s="129" t="s">
        <v>433</v>
      </c>
      <c r="C53" s="119">
        <v>2003866</v>
      </c>
      <c r="D53" s="119" t="s">
        <v>24</v>
      </c>
      <c r="E53" s="120" t="s">
        <v>716</v>
      </c>
      <c r="F53" s="109" t="s">
        <v>20</v>
      </c>
      <c r="G53" s="118" t="s">
        <v>43</v>
      </c>
      <c r="H53" s="110">
        <v>720</v>
      </c>
      <c r="I53" s="111">
        <f>VLOOKUP(A53,CPU!A:P,11,0)</f>
        <v>7.5</v>
      </c>
      <c r="J53" s="112">
        <f t="shared" ref="J53:J54" si="39">TRUNC(IF(F53="SERV",I53*(1+$L$5),$L$6*I53),2)</f>
        <v>9.4600000000000009</v>
      </c>
      <c r="K53" s="112">
        <f t="shared" ref="K53:K54" si="40">TRUNC(H53*I53,2)</f>
        <v>5400</v>
      </c>
      <c r="L53" s="193">
        <f t="shared" ref="L53:L54" si="41">TRUNC(H53*J53,2)</f>
        <v>6811.2</v>
      </c>
      <c r="M53" s="221"/>
      <c r="N53" s="154"/>
      <c r="O53" s="154"/>
      <c r="P53" s="147"/>
      <c r="Q53" s="123"/>
      <c r="R53" s="165"/>
    </row>
    <row r="54" spans="1:18" s="99" customFormat="1" ht="30" customHeight="1" x14ac:dyDescent="0.2">
      <c r="A54" s="164">
        <v>39.5</v>
      </c>
      <c r="B54" s="129" t="s">
        <v>434</v>
      </c>
      <c r="C54" s="119" t="s">
        <v>711</v>
      </c>
      <c r="D54" s="119" t="s">
        <v>24</v>
      </c>
      <c r="E54" s="120" t="s">
        <v>710</v>
      </c>
      <c r="F54" s="109" t="s">
        <v>20</v>
      </c>
      <c r="G54" s="118" t="s">
        <v>42</v>
      </c>
      <c r="H54" s="110">
        <v>48</v>
      </c>
      <c r="I54" s="111">
        <f>VLOOKUP(A54,CPU!A:P,11,0)</f>
        <v>534.08000000000004</v>
      </c>
      <c r="J54" s="112">
        <f t="shared" si="39"/>
        <v>673.68</v>
      </c>
      <c r="K54" s="112">
        <f t="shared" si="40"/>
        <v>25635.84</v>
      </c>
      <c r="L54" s="193">
        <f t="shared" si="41"/>
        <v>32336.639999999999</v>
      </c>
      <c r="M54" s="221"/>
      <c r="N54" s="154"/>
      <c r="O54" s="154"/>
      <c r="P54" s="147"/>
      <c r="Q54" s="123"/>
      <c r="R54" s="165"/>
    </row>
    <row r="55" spans="1:18" s="99" customFormat="1" ht="30" customHeight="1" x14ac:dyDescent="0.2">
      <c r="A55" s="164">
        <v>40</v>
      </c>
      <c r="B55" s="129" t="s">
        <v>647</v>
      </c>
      <c r="C55" s="119" t="s">
        <v>507</v>
      </c>
      <c r="D55" s="119" t="s">
        <v>24</v>
      </c>
      <c r="E55" s="120" t="s">
        <v>506</v>
      </c>
      <c r="F55" s="109" t="s">
        <v>20</v>
      </c>
      <c r="G55" s="118" t="s">
        <v>43</v>
      </c>
      <c r="H55" s="110">
        <v>420</v>
      </c>
      <c r="I55" s="111">
        <f>VLOOKUP(A55,CPU!A:P,11,0)</f>
        <v>237.15</v>
      </c>
      <c r="J55" s="112">
        <f t="shared" si="31"/>
        <v>299.14</v>
      </c>
      <c r="K55" s="112">
        <f t="shared" si="34"/>
        <v>99603</v>
      </c>
      <c r="L55" s="193">
        <f t="shared" si="35"/>
        <v>125638.8</v>
      </c>
      <c r="M55" s="221"/>
      <c r="N55" s="154"/>
      <c r="O55" s="154"/>
      <c r="P55" s="147"/>
      <c r="Q55" s="160"/>
      <c r="R55" s="165"/>
    </row>
    <row r="56" spans="1:18" s="99" customFormat="1" ht="30" customHeight="1" x14ac:dyDescent="0.2">
      <c r="A56" s="164">
        <v>41</v>
      </c>
      <c r="B56" s="129" t="s">
        <v>648</v>
      </c>
      <c r="C56" s="119">
        <v>5914351</v>
      </c>
      <c r="D56" s="119" t="s">
        <v>24</v>
      </c>
      <c r="E56" s="120" t="s">
        <v>733</v>
      </c>
      <c r="F56" s="109" t="s">
        <v>20</v>
      </c>
      <c r="G56" s="118" t="s">
        <v>45</v>
      </c>
      <c r="H56" s="110">
        <v>300</v>
      </c>
      <c r="I56" s="111">
        <f>VLOOKUP(A56,CPU!A:P,11,0)</f>
        <v>2.92</v>
      </c>
      <c r="J56" s="112">
        <f t="shared" si="31"/>
        <v>3.68</v>
      </c>
      <c r="K56" s="112">
        <f t="shared" ref="K56" si="42">TRUNC(H56*I56,2)</f>
        <v>876</v>
      </c>
      <c r="L56" s="193">
        <f t="shared" ref="L56" si="43">TRUNC(H56*J56,2)</f>
        <v>1104</v>
      </c>
      <c r="M56" s="221"/>
      <c r="N56" s="154"/>
      <c r="O56" s="154"/>
      <c r="P56" s="147"/>
      <c r="Q56" s="123"/>
      <c r="R56" s="165"/>
    </row>
    <row r="57" spans="1:18" s="99" customFormat="1" ht="30" customHeight="1" x14ac:dyDescent="0.2">
      <c r="A57" s="164">
        <v>42</v>
      </c>
      <c r="B57" s="129" t="s">
        <v>751</v>
      </c>
      <c r="C57" s="119" t="s">
        <v>468</v>
      </c>
      <c r="D57" s="119" t="s">
        <v>24</v>
      </c>
      <c r="E57" s="120" t="s">
        <v>504</v>
      </c>
      <c r="F57" s="109" t="s">
        <v>20</v>
      </c>
      <c r="G57" s="118" t="s">
        <v>21</v>
      </c>
      <c r="H57" s="110">
        <v>1500</v>
      </c>
      <c r="I57" s="111">
        <f>VLOOKUP(A57,CPU!A:P,11,0)</f>
        <v>0.96</v>
      </c>
      <c r="J57" s="112">
        <f t="shared" ref="J57" si="44">TRUNC(IF(F57="SERV",I57*(1+$L$5),$L$6*I57),2)</f>
        <v>1.21</v>
      </c>
      <c r="K57" s="112">
        <f t="shared" ref="K57" si="45">TRUNC(H57*I57,2)</f>
        <v>1440</v>
      </c>
      <c r="L57" s="193">
        <f t="shared" ref="L57" si="46">TRUNC(H57*J57,2)</f>
        <v>1815</v>
      </c>
      <c r="M57" s="221"/>
      <c r="N57" s="154"/>
      <c r="O57" s="154"/>
      <c r="P57" s="147"/>
      <c r="Q57" s="123"/>
      <c r="R57" s="165"/>
    </row>
    <row r="58" spans="1:18" s="99" customFormat="1" ht="30" customHeight="1" x14ac:dyDescent="0.2">
      <c r="A58" s="164">
        <v>43</v>
      </c>
      <c r="B58" s="129" t="s">
        <v>752</v>
      </c>
      <c r="C58" s="119" t="s">
        <v>469</v>
      </c>
      <c r="D58" s="119" t="s">
        <v>24</v>
      </c>
      <c r="E58" s="120" t="s">
        <v>505</v>
      </c>
      <c r="F58" s="109" t="s">
        <v>20</v>
      </c>
      <c r="G58" s="118" t="s">
        <v>21</v>
      </c>
      <c r="H58" s="110">
        <v>300</v>
      </c>
      <c r="I58" s="111">
        <f>VLOOKUP(A58,CPU!A:P,11,0)</f>
        <v>0.82</v>
      </c>
      <c r="J58" s="112">
        <f t="shared" si="31"/>
        <v>1.03</v>
      </c>
      <c r="K58" s="112">
        <f t="shared" si="34"/>
        <v>246</v>
      </c>
      <c r="L58" s="193">
        <f t="shared" si="35"/>
        <v>309</v>
      </c>
      <c r="M58" s="221"/>
      <c r="N58" s="154"/>
      <c r="O58" s="154"/>
      <c r="P58" s="147"/>
      <c r="Q58" s="123"/>
      <c r="R58" s="165"/>
    </row>
    <row r="59" spans="1:18" s="99" customFormat="1" ht="24" customHeight="1" x14ac:dyDescent="0.2">
      <c r="A59" s="164" t="s">
        <v>794</v>
      </c>
      <c r="B59" s="191" t="s">
        <v>18</v>
      </c>
      <c r="C59" s="104"/>
      <c r="D59" s="104"/>
      <c r="E59" s="105" t="s">
        <v>378</v>
      </c>
      <c r="F59" s="106"/>
      <c r="G59" s="104"/>
      <c r="H59" s="203"/>
      <c r="I59" s="108"/>
      <c r="J59" s="108"/>
      <c r="K59" s="108"/>
      <c r="L59" s="192"/>
      <c r="M59" s="214"/>
      <c r="N59" s="176"/>
      <c r="O59" s="176"/>
      <c r="P59" s="103"/>
      <c r="Q59" s="123"/>
      <c r="R59" s="165"/>
    </row>
    <row r="60" spans="1:18" s="99" customFormat="1" ht="30" customHeight="1" x14ac:dyDescent="0.2">
      <c r="A60" s="164">
        <v>46</v>
      </c>
      <c r="B60" s="129" t="s">
        <v>403</v>
      </c>
      <c r="C60" s="119">
        <v>3108017</v>
      </c>
      <c r="D60" s="119" t="s">
        <v>24</v>
      </c>
      <c r="E60" s="120" t="s">
        <v>509</v>
      </c>
      <c r="F60" s="109" t="s">
        <v>20</v>
      </c>
      <c r="G60" s="118" t="s">
        <v>43</v>
      </c>
      <c r="H60" s="110">
        <v>1400</v>
      </c>
      <c r="I60" s="111">
        <f>VLOOKUP(A60,CPU!A:P,11,0)</f>
        <v>79.34</v>
      </c>
      <c r="J60" s="112">
        <f t="shared" ref="J60:J80" si="47">TRUNC(IF(F60="SERV",I60*(1+$L$5),$L$6*I60),2)</f>
        <v>100.07</v>
      </c>
      <c r="K60" s="112">
        <f t="shared" ref="K60" si="48">TRUNC(H60*I60,2)</f>
        <v>111076</v>
      </c>
      <c r="L60" s="193">
        <f t="shared" ref="L60" si="49">TRUNC(H60*J60,2)</f>
        <v>140098</v>
      </c>
      <c r="M60" s="221"/>
      <c r="N60" s="154"/>
      <c r="O60" s="154"/>
      <c r="P60" s="147"/>
      <c r="Q60" s="123"/>
      <c r="R60" s="165"/>
    </row>
    <row r="61" spans="1:18" s="99" customFormat="1" ht="30" customHeight="1" x14ac:dyDescent="0.2">
      <c r="A61" s="164">
        <v>47</v>
      </c>
      <c r="B61" s="129" t="s">
        <v>649</v>
      </c>
      <c r="C61" s="119" t="s">
        <v>463</v>
      </c>
      <c r="D61" s="119" t="s">
        <v>24</v>
      </c>
      <c r="E61" s="120" t="s">
        <v>510</v>
      </c>
      <c r="F61" s="109" t="s">
        <v>20</v>
      </c>
      <c r="G61" s="118" t="s">
        <v>42</v>
      </c>
      <c r="H61" s="110">
        <v>5</v>
      </c>
      <c r="I61" s="111">
        <f>VLOOKUP(A61,CPU!A:P,11,0)</f>
        <v>460.03</v>
      </c>
      <c r="J61" s="112">
        <f t="shared" si="47"/>
        <v>580.28</v>
      </c>
      <c r="K61" s="112">
        <f t="shared" ref="K61:K80" si="50">TRUNC(H61*I61,2)</f>
        <v>2300.15</v>
      </c>
      <c r="L61" s="193">
        <f t="shared" ref="L61:L80" si="51">TRUNC(H61*J61,2)</f>
        <v>2901.4</v>
      </c>
      <c r="M61" s="221"/>
      <c r="N61" s="154"/>
      <c r="O61" s="154"/>
      <c r="P61" s="147"/>
      <c r="Q61" s="123"/>
      <c r="R61" s="165"/>
    </row>
    <row r="62" spans="1:18" s="99" customFormat="1" ht="30" customHeight="1" x14ac:dyDescent="0.2">
      <c r="A62" s="164">
        <v>48</v>
      </c>
      <c r="B62" s="129" t="s">
        <v>650</v>
      </c>
      <c r="C62" s="119" t="s">
        <v>464</v>
      </c>
      <c r="D62" s="119" t="s">
        <v>24</v>
      </c>
      <c r="E62" s="120" t="s">
        <v>514</v>
      </c>
      <c r="F62" s="109" t="s">
        <v>20</v>
      </c>
      <c r="G62" s="118" t="s">
        <v>42</v>
      </c>
      <c r="H62" s="110">
        <v>14</v>
      </c>
      <c r="I62" s="111">
        <f>VLOOKUP(A62,CPU!A:P,11,0)</f>
        <v>428.22</v>
      </c>
      <c r="J62" s="112">
        <f t="shared" ref="J62" si="52">TRUNC(IF(F62="SERV",I62*(1+$L$5),$L$6*I62),2)</f>
        <v>540.15</v>
      </c>
      <c r="K62" s="112">
        <f t="shared" ref="K62" si="53">TRUNC(H62*I62,2)</f>
        <v>5995.08</v>
      </c>
      <c r="L62" s="193">
        <f t="shared" ref="L62" si="54">TRUNC(H62*J62,2)</f>
        <v>7562.1</v>
      </c>
      <c r="M62" s="221"/>
      <c r="N62" s="154"/>
      <c r="O62" s="154"/>
      <c r="P62" s="147"/>
      <c r="Q62" s="123"/>
      <c r="R62" s="165"/>
    </row>
    <row r="63" spans="1:18" s="99" customFormat="1" ht="30" customHeight="1" x14ac:dyDescent="0.2">
      <c r="A63" s="164">
        <v>49</v>
      </c>
      <c r="B63" s="129" t="s">
        <v>651</v>
      </c>
      <c r="C63" s="119" t="s">
        <v>465</v>
      </c>
      <c r="D63" s="119" t="s">
        <v>24</v>
      </c>
      <c r="E63" s="120" t="s">
        <v>511</v>
      </c>
      <c r="F63" s="109" t="s">
        <v>20</v>
      </c>
      <c r="G63" s="118" t="s">
        <v>42</v>
      </c>
      <c r="H63" s="110">
        <v>50</v>
      </c>
      <c r="I63" s="111">
        <f>VLOOKUP(A63,CPU!A:P,11,0)</f>
        <v>444.89</v>
      </c>
      <c r="J63" s="112">
        <f t="shared" si="47"/>
        <v>561.17999999999995</v>
      </c>
      <c r="K63" s="112">
        <f t="shared" si="50"/>
        <v>22244.5</v>
      </c>
      <c r="L63" s="193">
        <f t="shared" si="51"/>
        <v>28059</v>
      </c>
      <c r="M63" s="221"/>
      <c r="N63" s="154"/>
      <c r="O63" s="154"/>
      <c r="P63" s="147"/>
      <c r="Q63" s="123"/>
      <c r="R63" s="165"/>
    </row>
    <row r="64" spans="1:18" s="99" customFormat="1" ht="30" customHeight="1" x14ac:dyDescent="0.2">
      <c r="A64" s="164">
        <v>50</v>
      </c>
      <c r="B64" s="129" t="s">
        <v>652</v>
      </c>
      <c r="C64" s="119" t="s">
        <v>466</v>
      </c>
      <c r="D64" s="119" t="s">
        <v>24</v>
      </c>
      <c r="E64" s="120" t="s">
        <v>512</v>
      </c>
      <c r="F64" s="109" t="s">
        <v>20</v>
      </c>
      <c r="G64" s="118" t="s">
        <v>42</v>
      </c>
      <c r="H64" s="110">
        <v>180</v>
      </c>
      <c r="I64" s="111">
        <f>VLOOKUP(A64,CPU!A:P,11,0)</f>
        <v>466.3</v>
      </c>
      <c r="J64" s="112">
        <f t="shared" si="47"/>
        <v>588.19000000000005</v>
      </c>
      <c r="K64" s="112">
        <f t="shared" si="50"/>
        <v>83934</v>
      </c>
      <c r="L64" s="193">
        <f t="shared" si="51"/>
        <v>105874.2</v>
      </c>
      <c r="M64" s="221"/>
      <c r="N64" s="154"/>
      <c r="O64" s="154"/>
      <c r="P64" s="147"/>
      <c r="Q64" s="123"/>
      <c r="R64" s="165"/>
    </row>
    <row r="65" spans="1:18" s="99" customFormat="1" ht="24" customHeight="1" x14ac:dyDescent="0.2">
      <c r="A65" s="164">
        <v>51</v>
      </c>
      <c r="B65" s="129" t="s">
        <v>653</v>
      </c>
      <c r="C65" s="119">
        <v>1107860</v>
      </c>
      <c r="D65" s="119" t="s">
        <v>24</v>
      </c>
      <c r="E65" s="120" t="s">
        <v>513</v>
      </c>
      <c r="F65" s="109" t="s">
        <v>20</v>
      </c>
      <c r="G65" s="118" t="s">
        <v>42</v>
      </c>
      <c r="H65" s="110">
        <v>230</v>
      </c>
      <c r="I65" s="111">
        <f>VLOOKUP(A65,CPU!A:P,11,0)</f>
        <v>63.98</v>
      </c>
      <c r="J65" s="112">
        <f t="shared" si="47"/>
        <v>80.7</v>
      </c>
      <c r="K65" s="112">
        <f t="shared" si="50"/>
        <v>14715.4</v>
      </c>
      <c r="L65" s="193">
        <f t="shared" si="51"/>
        <v>18561</v>
      </c>
      <c r="M65" s="221"/>
      <c r="N65" s="154"/>
      <c r="O65" s="154"/>
      <c r="P65" s="147"/>
      <c r="Q65" s="123"/>
      <c r="R65" s="165"/>
    </row>
    <row r="66" spans="1:18" s="99" customFormat="1" ht="24" customHeight="1" x14ac:dyDescent="0.2">
      <c r="A66" s="164">
        <v>52</v>
      </c>
      <c r="B66" s="129" t="s">
        <v>654</v>
      </c>
      <c r="C66" s="119" t="s">
        <v>517</v>
      </c>
      <c r="D66" s="119" t="s">
        <v>24</v>
      </c>
      <c r="E66" s="120" t="s">
        <v>515</v>
      </c>
      <c r="F66" s="109" t="s">
        <v>20</v>
      </c>
      <c r="G66" s="118" t="s">
        <v>42</v>
      </c>
      <c r="H66" s="110">
        <v>14</v>
      </c>
      <c r="I66" s="111">
        <f>VLOOKUP(A66,CPU!A:P,11,0)</f>
        <v>56.32</v>
      </c>
      <c r="J66" s="112">
        <f t="shared" si="47"/>
        <v>71.040000000000006</v>
      </c>
      <c r="K66" s="112">
        <f t="shared" si="50"/>
        <v>788.48</v>
      </c>
      <c r="L66" s="193">
        <f t="shared" si="51"/>
        <v>994.56</v>
      </c>
      <c r="M66" s="221"/>
      <c r="N66" s="154"/>
      <c r="O66" s="154"/>
      <c r="P66" s="147"/>
      <c r="Q66" s="123"/>
      <c r="R66" s="165"/>
    </row>
    <row r="67" spans="1:18" s="99" customFormat="1" ht="24" customHeight="1" x14ac:dyDescent="0.2">
      <c r="A67" s="164">
        <v>53</v>
      </c>
      <c r="B67" s="129" t="s">
        <v>655</v>
      </c>
      <c r="C67" s="119" t="s">
        <v>382</v>
      </c>
      <c r="D67" s="119" t="s">
        <v>24</v>
      </c>
      <c r="E67" s="120" t="s">
        <v>516</v>
      </c>
      <c r="F67" s="109" t="s">
        <v>20</v>
      </c>
      <c r="G67" s="118" t="s">
        <v>44</v>
      </c>
      <c r="H67" s="110">
        <v>35000</v>
      </c>
      <c r="I67" s="111">
        <f>VLOOKUP(A67,CPU!A:P,11,0)</f>
        <v>12.35</v>
      </c>
      <c r="J67" s="112">
        <f t="shared" si="47"/>
        <v>15.57</v>
      </c>
      <c r="K67" s="112">
        <f t="shared" si="50"/>
        <v>432250</v>
      </c>
      <c r="L67" s="193">
        <f t="shared" si="51"/>
        <v>544950</v>
      </c>
      <c r="M67" s="221"/>
      <c r="N67" s="154"/>
      <c r="O67" s="154"/>
      <c r="P67" s="147"/>
      <c r="Q67" s="123"/>
      <c r="R67" s="165"/>
    </row>
    <row r="68" spans="1:18" s="99" customFormat="1" ht="24" customHeight="1" x14ac:dyDescent="0.2">
      <c r="A68" s="164">
        <v>119</v>
      </c>
      <c r="B68" s="129" t="s">
        <v>656</v>
      </c>
      <c r="C68" s="119" t="s">
        <v>399</v>
      </c>
      <c r="D68" s="119" t="s">
        <v>24</v>
      </c>
      <c r="E68" s="120" t="s">
        <v>394</v>
      </c>
      <c r="F68" s="109" t="s">
        <v>20</v>
      </c>
      <c r="G68" s="118" t="s">
        <v>44</v>
      </c>
      <c r="H68" s="110">
        <v>7000</v>
      </c>
      <c r="I68" s="111">
        <f>VLOOKUP(A68,CPU!A:P,11,0)</f>
        <v>5.45</v>
      </c>
      <c r="J68" s="112">
        <f t="shared" si="47"/>
        <v>6.87</v>
      </c>
      <c r="K68" s="112">
        <f t="shared" si="50"/>
        <v>38150</v>
      </c>
      <c r="L68" s="193">
        <f t="shared" si="51"/>
        <v>48090</v>
      </c>
      <c r="M68" s="221"/>
      <c r="N68" s="154"/>
      <c r="O68" s="154"/>
      <c r="P68" s="147"/>
      <c r="Q68" s="123"/>
      <c r="R68" s="165"/>
    </row>
    <row r="69" spans="1:18" s="99" customFormat="1" ht="24" customHeight="1" x14ac:dyDescent="0.2">
      <c r="A69" s="164">
        <v>54</v>
      </c>
      <c r="B69" s="129" t="s">
        <v>657</v>
      </c>
      <c r="C69" s="119" t="s">
        <v>519</v>
      </c>
      <c r="D69" s="119" t="s">
        <v>24</v>
      </c>
      <c r="E69" s="120" t="s">
        <v>518</v>
      </c>
      <c r="F69" s="109" t="s">
        <v>20</v>
      </c>
      <c r="G69" s="118" t="s">
        <v>42</v>
      </c>
      <c r="H69" s="110">
        <v>1</v>
      </c>
      <c r="I69" s="111">
        <f>VLOOKUP(A69,CPU!A:P,11,0)</f>
        <v>3582.27</v>
      </c>
      <c r="J69" s="112">
        <f t="shared" ref="J69:J70" si="55">TRUNC(IF(F69="SERV",I69*(1+$L$5),$L$6*I69),2)</f>
        <v>4518.67</v>
      </c>
      <c r="K69" s="112">
        <f t="shared" ref="K69:K70" si="56">TRUNC(H69*I69,2)</f>
        <v>3582.27</v>
      </c>
      <c r="L69" s="193">
        <f t="shared" ref="L69:L70" si="57">TRUNC(H69*J69,2)</f>
        <v>4518.67</v>
      </c>
      <c r="M69" s="221"/>
      <c r="N69" s="154"/>
      <c r="O69" s="154"/>
      <c r="P69" s="147"/>
      <c r="Q69" s="123"/>
      <c r="R69" s="165"/>
    </row>
    <row r="70" spans="1:18" s="99" customFormat="1" ht="30" customHeight="1" x14ac:dyDescent="0.2">
      <c r="A70" s="164">
        <v>54.5</v>
      </c>
      <c r="B70" s="129" t="s">
        <v>658</v>
      </c>
      <c r="C70" s="119" t="s">
        <v>714</v>
      </c>
      <c r="D70" s="119" t="s">
        <v>24</v>
      </c>
      <c r="E70" s="120" t="s">
        <v>715</v>
      </c>
      <c r="F70" s="109" t="s">
        <v>20</v>
      </c>
      <c r="G70" s="118" t="s">
        <v>41</v>
      </c>
      <c r="H70" s="110">
        <v>42</v>
      </c>
      <c r="I70" s="111">
        <f>VLOOKUP(A70,CPU!A:P,11,0)</f>
        <v>31.71</v>
      </c>
      <c r="J70" s="112">
        <f t="shared" si="55"/>
        <v>39.99</v>
      </c>
      <c r="K70" s="112">
        <f t="shared" si="56"/>
        <v>1331.82</v>
      </c>
      <c r="L70" s="193">
        <f t="shared" si="57"/>
        <v>1679.58</v>
      </c>
      <c r="M70" s="221"/>
      <c r="N70" s="154"/>
      <c r="O70" s="154"/>
      <c r="P70" s="147"/>
      <c r="Q70" s="123"/>
      <c r="R70" s="165"/>
    </row>
    <row r="71" spans="1:18" s="99" customFormat="1" ht="30" customHeight="1" x14ac:dyDescent="0.2">
      <c r="A71" s="164">
        <v>55</v>
      </c>
      <c r="B71" s="129" t="s">
        <v>659</v>
      </c>
      <c r="C71" s="119" t="s">
        <v>712</v>
      </c>
      <c r="D71" s="119" t="s">
        <v>24</v>
      </c>
      <c r="E71" s="120" t="s">
        <v>713</v>
      </c>
      <c r="F71" s="109" t="s">
        <v>20</v>
      </c>
      <c r="G71" s="118" t="s">
        <v>41</v>
      </c>
      <c r="H71" s="110">
        <v>21</v>
      </c>
      <c r="I71" s="111">
        <f>VLOOKUP(A71,CPU!A:P,11,0)</f>
        <v>452.98</v>
      </c>
      <c r="J71" s="112">
        <f t="shared" si="47"/>
        <v>571.38</v>
      </c>
      <c r="K71" s="112">
        <f t="shared" si="50"/>
        <v>9512.58</v>
      </c>
      <c r="L71" s="193">
        <f t="shared" si="51"/>
        <v>11998.98</v>
      </c>
      <c r="M71" s="221"/>
      <c r="N71" s="154"/>
      <c r="O71" s="154"/>
      <c r="P71" s="147"/>
      <c r="Q71" s="123"/>
      <c r="R71" s="165"/>
    </row>
    <row r="72" spans="1:18" s="99" customFormat="1" ht="30" customHeight="1" x14ac:dyDescent="0.2">
      <c r="A72" s="164">
        <v>56</v>
      </c>
      <c r="B72" s="129" t="s">
        <v>660</v>
      </c>
      <c r="C72" s="119" t="s">
        <v>520</v>
      </c>
      <c r="D72" s="119" t="s">
        <v>24</v>
      </c>
      <c r="E72" s="120" t="s">
        <v>521</v>
      </c>
      <c r="F72" s="109" t="s">
        <v>20</v>
      </c>
      <c r="G72" s="118" t="s">
        <v>38</v>
      </c>
      <c r="H72" s="110">
        <v>46</v>
      </c>
      <c r="I72" s="111">
        <f>VLOOKUP(A72,CPU!A:P,11,0)</f>
        <v>125.33</v>
      </c>
      <c r="J72" s="112">
        <f t="shared" si="47"/>
        <v>158.09</v>
      </c>
      <c r="K72" s="112">
        <f t="shared" si="50"/>
        <v>5765.18</v>
      </c>
      <c r="L72" s="193">
        <f t="shared" si="51"/>
        <v>7272.14</v>
      </c>
      <c r="M72" s="221"/>
      <c r="N72" s="154"/>
      <c r="O72" s="154"/>
      <c r="P72" s="147"/>
      <c r="Q72" s="123"/>
      <c r="R72" s="165"/>
    </row>
    <row r="73" spans="1:18" s="99" customFormat="1" ht="24" customHeight="1" x14ac:dyDescent="0.2">
      <c r="A73" s="164">
        <v>57</v>
      </c>
      <c r="B73" s="129" t="s">
        <v>661</v>
      </c>
      <c r="C73" s="119" t="s">
        <v>527</v>
      </c>
      <c r="D73" s="119" t="s">
        <v>24</v>
      </c>
      <c r="E73" s="120" t="s">
        <v>525</v>
      </c>
      <c r="F73" s="109" t="s">
        <v>20</v>
      </c>
      <c r="G73" s="118" t="s">
        <v>44</v>
      </c>
      <c r="H73" s="110">
        <v>5600</v>
      </c>
      <c r="I73" s="111">
        <f>VLOOKUP(A73,CPU!A:P,11,0)</f>
        <v>10.49</v>
      </c>
      <c r="J73" s="112">
        <f t="shared" si="47"/>
        <v>13.23</v>
      </c>
      <c r="K73" s="112">
        <f t="shared" si="50"/>
        <v>58744</v>
      </c>
      <c r="L73" s="193">
        <f t="shared" si="51"/>
        <v>74088</v>
      </c>
      <c r="M73" s="221"/>
      <c r="N73" s="154"/>
      <c r="O73" s="154"/>
      <c r="P73" s="147"/>
      <c r="Q73" s="123"/>
      <c r="R73" s="165"/>
    </row>
    <row r="74" spans="1:18" s="99" customFormat="1" ht="30" customHeight="1" x14ac:dyDescent="0.2">
      <c r="A74" s="164">
        <v>58</v>
      </c>
      <c r="B74" s="129" t="s">
        <v>662</v>
      </c>
      <c r="C74" s="119" t="s">
        <v>522</v>
      </c>
      <c r="D74" s="119" t="s">
        <v>24</v>
      </c>
      <c r="E74" s="120" t="s">
        <v>523</v>
      </c>
      <c r="F74" s="109" t="s">
        <v>20</v>
      </c>
      <c r="G74" s="118" t="s">
        <v>33</v>
      </c>
      <c r="H74" s="110">
        <v>32</v>
      </c>
      <c r="I74" s="111">
        <f>VLOOKUP(A74,CPU!A:P,11,0)</f>
        <v>987.02</v>
      </c>
      <c r="J74" s="112">
        <f t="shared" si="47"/>
        <v>1245.02</v>
      </c>
      <c r="K74" s="112">
        <f t="shared" si="50"/>
        <v>31584.639999999999</v>
      </c>
      <c r="L74" s="193">
        <f t="shared" si="51"/>
        <v>39840.639999999999</v>
      </c>
      <c r="M74" s="221"/>
      <c r="N74" s="154"/>
      <c r="O74" s="154"/>
      <c r="P74" s="147"/>
      <c r="Q74" s="123"/>
      <c r="R74" s="165"/>
    </row>
    <row r="75" spans="1:18" s="99" customFormat="1" ht="30" customHeight="1" x14ac:dyDescent="0.2">
      <c r="A75" s="164">
        <v>59</v>
      </c>
      <c r="B75" s="129" t="s">
        <v>663</v>
      </c>
      <c r="C75" s="119" t="s">
        <v>528</v>
      </c>
      <c r="D75" s="119" t="s">
        <v>24</v>
      </c>
      <c r="E75" s="120" t="s">
        <v>524</v>
      </c>
      <c r="F75" s="109" t="s">
        <v>20</v>
      </c>
      <c r="G75" s="118" t="s">
        <v>41</v>
      </c>
      <c r="H75" s="110">
        <v>560</v>
      </c>
      <c r="I75" s="111">
        <f>VLOOKUP(A75,CPU!A:P,11,0)</f>
        <v>36.35</v>
      </c>
      <c r="J75" s="112">
        <f t="shared" si="47"/>
        <v>45.85</v>
      </c>
      <c r="K75" s="112">
        <f t="shared" si="50"/>
        <v>20356</v>
      </c>
      <c r="L75" s="193">
        <f t="shared" si="51"/>
        <v>25676</v>
      </c>
      <c r="M75" s="221"/>
      <c r="N75" s="154"/>
      <c r="O75" s="154"/>
      <c r="P75" s="147"/>
      <c r="Q75" s="123"/>
      <c r="R75" s="165"/>
    </row>
    <row r="76" spans="1:18" s="99" customFormat="1" ht="45" customHeight="1" x14ac:dyDescent="0.2">
      <c r="A76" s="164">
        <v>60</v>
      </c>
      <c r="B76" s="129" t="s">
        <v>664</v>
      </c>
      <c r="C76" s="119" t="s">
        <v>718</v>
      </c>
      <c r="D76" s="119" t="s">
        <v>24</v>
      </c>
      <c r="E76" s="120" t="s">
        <v>717</v>
      </c>
      <c r="F76" s="109" t="s">
        <v>20</v>
      </c>
      <c r="G76" s="118" t="s">
        <v>33</v>
      </c>
      <c r="H76" s="110">
        <v>4</v>
      </c>
      <c r="I76" s="111">
        <f>VLOOKUP(A76,CPU!A:P,11,0)</f>
        <v>10934.56</v>
      </c>
      <c r="J76" s="112">
        <f t="shared" ref="J76" si="58">TRUNC(IF(F76="SERV",I76*(1+$L$5),$L$6*I76),2)</f>
        <v>13792.85</v>
      </c>
      <c r="K76" s="112">
        <f t="shared" ref="K76" si="59">TRUNC(H76*I76,2)</f>
        <v>43738.239999999998</v>
      </c>
      <c r="L76" s="193">
        <f t="shared" ref="L76" si="60">TRUNC(H76*J76,2)</f>
        <v>55171.4</v>
      </c>
      <c r="M76" s="221"/>
      <c r="N76" s="154"/>
      <c r="O76" s="154"/>
      <c r="P76" s="147"/>
      <c r="Q76" s="147"/>
      <c r="R76" s="165"/>
    </row>
    <row r="77" spans="1:18" s="99" customFormat="1" ht="24" customHeight="1" x14ac:dyDescent="0.2">
      <c r="A77" s="164">
        <v>61</v>
      </c>
      <c r="B77" s="129" t="s">
        <v>665</v>
      </c>
      <c r="C77" s="119" t="s">
        <v>534</v>
      </c>
      <c r="D77" s="119" t="s">
        <v>24</v>
      </c>
      <c r="E77" s="120" t="s">
        <v>535</v>
      </c>
      <c r="F77" s="109" t="s">
        <v>20</v>
      </c>
      <c r="G77" s="118" t="s">
        <v>45</v>
      </c>
      <c r="H77" s="110">
        <v>72</v>
      </c>
      <c r="I77" s="111">
        <f>VLOOKUP(A77,CPU!A:P,11,0)</f>
        <v>63.25</v>
      </c>
      <c r="J77" s="112">
        <f t="shared" si="47"/>
        <v>79.78</v>
      </c>
      <c r="K77" s="112">
        <f t="shared" si="50"/>
        <v>4554</v>
      </c>
      <c r="L77" s="193">
        <f t="shared" si="51"/>
        <v>5744.16</v>
      </c>
      <c r="M77" s="221"/>
      <c r="N77" s="154"/>
      <c r="O77" s="154"/>
      <c r="P77" s="147"/>
      <c r="Q77" s="123"/>
      <c r="R77" s="165"/>
    </row>
    <row r="78" spans="1:18" s="99" customFormat="1" ht="24" customHeight="1" x14ac:dyDescent="0.2">
      <c r="A78" s="164">
        <v>62</v>
      </c>
      <c r="B78" s="129" t="s">
        <v>666</v>
      </c>
      <c r="C78" s="119" t="s">
        <v>536</v>
      </c>
      <c r="D78" s="119" t="s">
        <v>24</v>
      </c>
      <c r="E78" s="120" t="s">
        <v>537</v>
      </c>
      <c r="F78" s="109" t="s">
        <v>20</v>
      </c>
      <c r="G78" s="118" t="s">
        <v>41</v>
      </c>
      <c r="H78" s="110">
        <v>140</v>
      </c>
      <c r="I78" s="111">
        <f>VLOOKUP(A78,CPU!A:P,11,0)</f>
        <v>89.78</v>
      </c>
      <c r="J78" s="112">
        <f t="shared" si="47"/>
        <v>113.24</v>
      </c>
      <c r="K78" s="112">
        <f t="shared" si="50"/>
        <v>12569.2</v>
      </c>
      <c r="L78" s="193">
        <f t="shared" si="51"/>
        <v>15853.6</v>
      </c>
      <c r="M78" s="221"/>
      <c r="N78" s="154"/>
      <c r="O78" s="154"/>
      <c r="P78" s="147"/>
      <c r="Q78" s="123"/>
      <c r="R78" s="165"/>
    </row>
    <row r="79" spans="1:18" s="99" customFormat="1" ht="30" customHeight="1" x14ac:dyDescent="0.2">
      <c r="A79" s="164">
        <v>63</v>
      </c>
      <c r="B79" s="129" t="s">
        <v>667</v>
      </c>
      <c r="C79" s="119" t="s">
        <v>550</v>
      </c>
      <c r="D79" s="119" t="s">
        <v>24</v>
      </c>
      <c r="E79" s="120" t="s">
        <v>551</v>
      </c>
      <c r="F79" s="109" t="s">
        <v>20</v>
      </c>
      <c r="G79" s="118" t="s">
        <v>45</v>
      </c>
      <c r="H79" s="110">
        <v>620</v>
      </c>
      <c r="I79" s="111">
        <f>VLOOKUP(A79,CPU!A:P,11,0)</f>
        <v>18.89</v>
      </c>
      <c r="J79" s="112">
        <f t="shared" si="47"/>
        <v>23.82</v>
      </c>
      <c r="K79" s="112">
        <f t="shared" si="50"/>
        <v>11711.8</v>
      </c>
      <c r="L79" s="193">
        <f t="shared" si="51"/>
        <v>14768.4</v>
      </c>
      <c r="M79" s="221"/>
      <c r="N79" s="154"/>
      <c r="O79" s="154"/>
      <c r="P79" s="147"/>
      <c r="Q79" s="123"/>
      <c r="R79" s="165"/>
    </row>
    <row r="80" spans="1:18" s="99" customFormat="1" ht="24" customHeight="1" x14ac:dyDescent="0.2">
      <c r="A80" s="164">
        <v>64</v>
      </c>
      <c r="B80" s="129" t="s">
        <v>668</v>
      </c>
      <c r="C80" s="119" t="s">
        <v>380</v>
      </c>
      <c r="D80" s="119" t="s">
        <v>24</v>
      </c>
      <c r="E80" s="120" t="s">
        <v>396</v>
      </c>
      <c r="F80" s="109" t="s">
        <v>20</v>
      </c>
      <c r="G80" s="118" t="s">
        <v>21</v>
      </c>
      <c r="H80" s="110">
        <v>80000</v>
      </c>
      <c r="I80" s="111">
        <f>VLOOKUP(A80,CPU!A:P,11,0)</f>
        <v>0.8</v>
      </c>
      <c r="J80" s="112">
        <f t="shared" si="47"/>
        <v>1</v>
      </c>
      <c r="K80" s="112">
        <f t="shared" si="50"/>
        <v>64000</v>
      </c>
      <c r="L80" s="193">
        <f t="shared" si="51"/>
        <v>80000</v>
      </c>
      <c r="M80" s="221"/>
      <c r="N80" s="154"/>
      <c r="O80" s="154"/>
      <c r="P80" s="147"/>
      <c r="Q80" s="123"/>
      <c r="R80" s="165"/>
    </row>
    <row r="81" spans="1:18" s="99" customFormat="1" ht="24" customHeight="1" x14ac:dyDescent="0.2">
      <c r="A81" s="164">
        <v>65</v>
      </c>
      <c r="B81" s="129" t="s">
        <v>731</v>
      </c>
      <c r="C81" s="119" t="s">
        <v>538</v>
      </c>
      <c r="D81" s="119" t="s">
        <v>24</v>
      </c>
      <c r="E81" s="120" t="s">
        <v>539</v>
      </c>
      <c r="F81" s="109" t="s">
        <v>20</v>
      </c>
      <c r="G81" s="118" t="s">
        <v>21</v>
      </c>
      <c r="H81" s="110">
        <v>10000</v>
      </c>
      <c r="I81" s="111">
        <f>VLOOKUP(A81,CPU!A:P,11,0)</f>
        <v>0.98</v>
      </c>
      <c r="J81" s="112">
        <f t="shared" ref="J81:J86" si="61">TRUNC(IF(F81="SERV",I81*(1+$L$5),$L$6*I81),2)</f>
        <v>1.23</v>
      </c>
      <c r="K81" s="112">
        <f t="shared" ref="K81:K86" si="62">TRUNC(H81*I81,2)</f>
        <v>9800</v>
      </c>
      <c r="L81" s="193">
        <f t="shared" ref="L81:L86" si="63">TRUNC(H81*J81,2)</f>
        <v>12300</v>
      </c>
      <c r="M81" s="221"/>
      <c r="N81" s="154"/>
      <c r="O81" s="154"/>
      <c r="P81" s="147"/>
      <c r="Q81" s="123"/>
      <c r="R81" s="165"/>
    </row>
    <row r="82" spans="1:18" s="99" customFormat="1" ht="30" customHeight="1" x14ac:dyDescent="0.2">
      <c r="A82" s="164">
        <v>133</v>
      </c>
      <c r="B82" s="129" t="s">
        <v>732</v>
      </c>
      <c r="C82" s="119" t="s">
        <v>729</v>
      </c>
      <c r="D82" s="119" t="s">
        <v>24</v>
      </c>
      <c r="E82" s="120" t="s">
        <v>730</v>
      </c>
      <c r="F82" s="109" t="s">
        <v>20</v>
      </c>
      <c r="G82" s="118" t="s">
        <v>45</v>
      </c>
      <c r="H82" s="110">
        <v>50</v>
      </c>
      <c r="I82" s="111">
        <f>VLOOKUP(A82,CPU!A:P,11,0)</f>
        <v>21.2</v>
      </c>
      <c r="J82" s="112">
        <f t="shared" ref="J82:J84" si="64">TRUNC(IF(F82="SERV",I82*(1+$L$5),$L$6*I82),2)</f>
        <v>26.74</v>
      </c>
      <c r="K82" s="112">
        <f t="shared" ref="K82:K84" si="65">TRUNC(H82*I82,2)</f>
        <v>1060</v>
      </c>
      <c r="L82" s="193">
        <f t="shared" ref="L82:L84" si="66">TRUNC(H82*J82,2)</f>
        <v>1337</v>
      </c>
      <c r="M82" s="221"/>
      <c r="N82" s="154"/>
      <c r="O82" s="154"/>
      <c r="P82" s="147"/>
      <c r="Q82" s="123"/>
      <c r="R82" s="165"/>
    </row>
    <row r="83" spans="1:18" s="99" customFormat="1" ht="24" customHeight="1" x14ac:dyDescent="0.2">
      <c r="A83" s="164">
        <v>120</v>
      </c>
      <c r="B83" s="129" t="s">
        <v>753</v>
      </c>
      <c r="C83" s="119" t="s">
        <v>386</v>
      </c>
      <c r="D83" s="119" t="s">
        <v>24</v>
      </c>
      <c r="E83" s="120" t="s">
        <v>393</v>
      </c>
      <c r="F83" s="109" t="s">
        <v>20</v>
      </c>
      <c r="G83" s="118" t="s">
        <v>21</v>
      </c>
      <c r="H83" s="110">
        <v>6000</v>
      </c>
      <c r="I83" s="111">
        <f>VLOOKUP(A83,CPU!A:P,11,0)</f>
        <v>1.35</v>
      </c>
      <c r="J83" s="112">
        <f t="shared" si="64"/>
        <v>1.7</v>
      </c>
      <c r="K83" s="112">
        <f t="shared" si="65"/>
        <v>8100</v>
      </c>
      <c r="L83" s="193">
        <f t="shared" si="66"/>
        <v>10200</v>
      </c>
      <c r="M83" s="221"/>
      <c r="N83" s="154"/>
      <c r="O83" s="154"/>
      <c r="P83" s="147"/>
      <c r="Q83" s="123"/>
      <c r="R83" s="165"/>
    </row>
    <row r="84" spans="1:18" s="99" customFormat="1" ht="30" customHeight="1" x14ac:dyDescent="0.2">
      <c r="A84" s="164">
        <v>121</v>
      </c>
      <c r="B84" s="129" t="s">
        <v>754</v>
      </c>
      <c r="C84" s="119" t="s">
        <v>383</v>
      </c>
      <c r="D84" s="119" t="s">
        <v>24</v>
      </c>
      <c r="E84" s="120" t="s">
        <v>379</v>
      </c>
      <c r="F84" s="109" t="s">
        <v>20</v>
      </c>
      <c r="G84" s="118" t="s">
        <v>21</v>
      </c>
      <c r="H84" s="110">
        <v>700</v>
      </c>
      <c r="I84" s="111">
        <f>VLOOKUP(A84,CPU!A:P,11,0)</f>
        <v>2.0699999999999998</v>
      </c>
      <c r="J84" s="112">
        <f t="shared" si="64"/>
        <v>2.61</v>
      </c>
      <c r="K84" s="112">
        <f t="shared" si="65"/>
        <v>1449</v>
      </c>
      <c r="L84" s="193">
        <f t="shared" si="66"/>
        <v>1827</v>
      </c>
      <c r="M84" s="221"/>
      <c r="N84" s="154"/>
      <c r="O84" s="154"/>
      <c r="P84" s="147"/>
      <c r="Q84" s="123"/>
      <c r="R84" s="165"/>
    </row>
    <row r="85" spans="1:18" s="99" customFormat="1" ht="24" customHeight="1" x14ac:dyDescent="0.2">
      <c r="A85" s="164">
        <v>66</v>
      </c>
      <c r="B85" s="129" t="s">
        <v>755</v>
      </c>
      <c r="C85" s="119" t="s">
        <v>603</v>
      </c>
      <c r="D85" s="119" t="s">
        <v>24</v>
      </c>
      <c r="E85" s="120" t="s">
        <v>604</v>
      </c>
      <c r="F85" s="109" t="s">
        <v>20</v>
      </c>
      <c r="G85" s="118" t="s">
        <v>42</v>
      </c>
      <c r="H85" s="110">
        <v>270</v>
      </c>
      <c r="I85" s="111">
        <f>VLOOKUP(A85,CPU!A:P,11,0)</f>
        <v>7.51</v>
      </c>
      <c r="J85" s="112">
        <f t="shared" si="61"/>
        <v>9.4700000000000006</v>
      </c>
      <c r="K85" s="112">
        <f t="shared" si="62"/>
        <v>2027.7</v>
      </c>
      <c r="L85" s="193">
        <f t="shared" si="63"/>
        <v>2556.9</v>
      </c>
      <c r="M85" s="221"/>
      <c r="N85" s="154"/>
      <c r="O85" s="154"/>
      <c r="P85" s="147"/>
      <c r="Q85" s="123"/>
      <c r="R85" s="165"/>
    </row>
    <row r="86" spans="1:18" s="99" customFormat="1" ht="24" customHeight="1" x14ac:dyDescent="0.2">
      <c r="A86" s="164">
        <v>67</v>
      </c>
      <c r="B86" s="129" t="s">
        <v>756</v>
      </c>
      <c r="C86" s="119" t="s">
        <v>606</v>
      </c>
      <c r="D86" s="119" t="s">
        <v>24</v>
      </c>
      <c r="E86" s="120" t="s">
        <v>605</v>
      </c>
      <c r="F86" s="109" t="s">
        <v>20</v>
      </c>
      <c r="G86" s="118" t="s">
        <v>41</v>
      </c>
      <c r="H86" s="110">
        <v>90</v>
      </c>
      <c r="I86" s="111">
        <f>VLOOKUP(A86,CPU!A:P,11,0)</f>
        <v>199.59</v>
      </c>
      <c r="J86" s="112">
        <f t="shared" si="61"/>
        <v>251.76</v>
      </c>
      <c r="K86" s="112">
        <f t="shared" si="62"/>
        <v>17963.099999999999</v>
      </c>
      <c r="L86" s="193">
        <f t="shared" si="63"/>
        <v>22658.400000000001</v>
      </c>
      <c r="M86" s="221"/>
      <c r="N86" s="154"/>
      <c r="O86" s="154"/>
      <c r="P86" s="147"/>
      <c r="Q86" s="123"/>
      <c r="R86" s="165"/>
    </row>
    <row r="87" spans="1:18" s="99" customFormat="1" ht="24" customHeight="1" x14ac:dyDescent="0.2">
      <c r="A87" s="164" t="s">
        <v>795</v>
      </c>
      <c r="B87" s="191" t="s">
        <v>669</v>
      </c>
      <c r="C87" s="104">
        <v>0</v>
      </c>
      <c r="D87" s="104">
        <v>0</v>
      </c>
      <c r="E87" s="105" t="s">
        <v>559</v>
      </c>
      <c r="F87" s="106"/>
      <c r="G87" s="104"/>
      <c r="H87" s="203"/>
      <c r="I87" s="108"/>
      <c r="J87" s="108"/>
      <c r="K87" s="108"/>
      <c r="L87" s="192"/>
      <c r="M87" s="214"/>
      <c r="N87" s="176"/>
      <c r="O87" s="176"/>
      <c r="P87" s="103"/>
      <c r="Q87" s="123"/>
      <c r="R87" s="165"/>
    </row>
    <row r="88" spans="1:18" s="99" customFormat="1" ht="30" customHeight="1" x14ac:dyDescent="0.2">
      <c r="A88" s="164">
        <v>70</v>
      </c>
      <c r="B88" s="129" t="s">
        <v>670</v>
      </c>
      <c r="C88" s="119" t="s">
        <v>553</v>
      </c>
      <c r="D88" s="119" t="s">
        <v>24</v>
      </c>
      <c r="E88" s="120" t="s">
        <v>552</v>
      </c>
      <c r="F88" s="109" t="s">
        <v>20</v>
      </c>
      <c r="G88" s="118" t="s">
        <v>42</v>
      </c>
      <c r="H88" s="110">
        <v>9000</v>
      </c>
      <c r="I88" s="111">
        <f>VLOOKUP(A88,CPU!A:P,11,0)</f>
        <v>12.46</v>
      </c>
      <c r="J88" s="112">
        <f t="shared" ref="J88" si="67">TRUNC(IF(F88="SERV",I88*(1+$L$5),$L$6*I88),2)</f>
        <v>15.71</v>
      </c>
      <c r="K88" s="112">
        <f t="shared" ref="K88" si="68">TRUNC(H88*I88,2)</f>
        <v>112140</v>
      </c>
      <c r="L88" s="193">
        <f t="shared" ref="L88" si="69">TRUNC(H88*J88,2)</f>
        <v>141390</v>
      </c>
      <c r="M88" s="221"/>
      <c r="N88" s="154"/>
      <c r="O88" s="154"/>
      <c r="P88" s="147"/>
      <c r="Q88" s="123"/>
      <c r="R88" s="165"/>
    </row>
    <row r="89" spans="1:18" s="99" customFormat="1" ht="24" customHeight="1" x14ac:dyDescent="0.2">
      <c r="A89" s="164">
        <v>71</v>
      </c>
      <c r="B89" s="129" t="s">
        <v>671</v>
      </c>
      <c r="C89" s="119" t="s">
        <v>554</v>
      </c>
      <c r="D89" s="119" t="s">
        <v>24</v>
      </c>
      <c r="E89" s="120" t="s">
        <v>555</v>
      </c>
      <c r="F89" s="109" t="s">
        <v>20</v>
      </c>
      <c r="G89" s="118" t="s">
        <v>42</v>
      </c>
      <c r="H89" s="110">
        <v>8400</v>
      </c>
      <c r="I89" s="111">
        <f>VLOOKUP(A89,CPU!A:P,11,0)</f>
        <v>6.57</v>
      </c>
      <c r="J89" s="112">
        <f t="shared" ref="J89:J98" si="70">TRUNC(IF(F89="SERV",I89*(1+$L$5),$L$6*I89),2)</f>
        <v>8.2799999999999994</v>
      </c>
      <c r="K89" s="112">
        <f t="shared" ref="K89:K98" si="71">TRUNC(H89*I89,2)</f>
        <v>55188</v>
      </c>
      <c r="L89" s="193">
        <f t="shared" ref="L89:L98" si="72">TRUNC(H89*J89,2)</f>
        <v>69552</v>
      </c>
      <c r="M89" s="221"/>
      <c r="N89" s="154"/>
      <c r="O89" s="154"/>
      <c r="P89" s="147"/>
      <c r="Q89" s="123"/>
      <c r="R89" s="165"/>
    </row>
    <row r="90" spans="1:18" s="99" customFormat="1" ht="30" customHeight="1" x14ac:dyDescent="0.2">
      <c r="A90" s="164">
        <v>72</v>
      </c>
      <c r="B90" s="129" t="s">
        <v>672</v>
      </c>
      <c r="C90" s="119" t="s">
        <v>608</v>
      </c>
      <c r="D90" s="119" t="s">
        <v>24</v>
      </c>
      <c r="E90" s="120" t="s">
        <v>557</v>
      </c>
      <c r="F90" s="109" t="s">
        <v>20</v>
      </c>
      <c r="G90" s="118" t="s">
        <v>42</v>
      </c>
      <c r="H90" s="110">
        <v>400</v>
      </c>
      <c r="I90" s="111">
        <f>VLOOKUP(A90,CPU!A:P,11,0)</f>
        <v>15.35</v>
      </c>
      <c r="J90" s="112">
        <f t="shared" si="70"/>
        <v>19.36</v>
      </c>
      <c r="K90" s="112">
        <f t="shared" si="71"/>
        <v>6140</v>
      </c>
      <c r="L90" s="193">
        <f t="shared" si="72"/>
        <v>7744</v>
      </c>
      <c r="M90" s="221"/>
      <c r="N90" s="154"/>
      <c r="O90" s="154"/>
      <c r="P90" s="147"/>
      <c r="Q90" s="123"/>
      <c r="R90" s="165"/>
    </row>
    <row r="91" spans="1:18" s="99" customFormat="1" ht="30" customHeight="1" x14ac:dyDescent="0.2">
      <c r="A91" s="164">
        <v>73</v>
      </c>
      <c r="B91" s="129" t="s">
        <v>673</v>
      </c>
      <c r="C91" s="119" t="s">
        <v>558</v>
      </c>
      <c r="D91" s="119" t="s">
        <v>24</v>
      </c>
      <c r="E91" s="120" t="s">
        <v>556</v>
      </c>
      <c r="F91" s="109" t="s">
        <v>20</v>
      </c>
      <c r="G91" s="118" t="s">
        <v>42</v>
      </c>
      <c r="H91" s="110">
        <v>400</v>
      </c>
      <c r="I91" s="111">
        <f>VLOOKUP(A91,CPU!A:P,11,0)</f>
        <v>16.77</v>
      </c>
      <c r="J91" s="112">
        <f t="shared" si="70"/>
        <v>21.15</v>
      </c>
      <c r="K91" s="112">
        <f t="shared" si="71"/>
        <v>6708</v>
      </c>
      <c r="L91" s="193">
        <f t="shared" si="72"/>
        <v>8460</v>
      </c>
      <c r="M91" s="221"/>
      <c r="N91" s="154"/>
      <c r="O91" s="154"/>
      <c r="P91" s="147"/>
      <c r="Q91" s="123"/>
      <c r="R91" s="165"/>
    </row>
    <row r="92" spans="1:18" s="99" customFormat="1" ht="24" customHeight="1" x14ac:dyDescent="0.2">
      <c r="A92" s="164">
        <v>74</v>
      </c>
      <c r="B92" s="129" t="s">
        <v>674</v>
      </c>
      <c r="C92" s="119" t="s">
        <v>560</v>
      </c>
      <c r="D92" s="119" t="s">
        <v>24</v>
      </c>
      <c r="E92" s="120" t="s">
        <v>561</v>
      </c>
      <c r="F92" s="109" t="s">
        <v>20</v>
      </c>
      <c r="G92" s="118" t="s">
        <v>43</v>
      </c>
      <c r="H92" s="110">
        <v>2700</v>
      </c>
      <c r="I92" s="111">
        <f>VLOOKUP(A92,CPU!A:P,11,0)</f>
        <v>0.62</v>
      </c>
      <c r="J92" s="112">
        <f t="shared" si="70"/>
        <v>0.78</v>
      </c>
      <c r="K92" s="112">
        <f t="shared" si="71"/>
        <v>1674</v>
      </c>
      <c r="L92" s="193">
        <f t="shared" si="72"/>
        <v>2106</v>
      </c>
      <c r="M92" s="221"/>
      <c r="N92" s="154"/>
      <c r="O92" s="154"/>
      <c r="P92" s="147"/>
      <c r="Q92" s="123"/>
      <c r="R92" s="165"/>
    </row>
    <row r="93" spans="1:18" s="99" customFormat="1" ht="24" customHeight="1" x14ac:dyDescent="0.2">
      <c r="A93" s="164">
        <v>75</v>
      </c>
      <c r="B93" s="129" t="s">
        <v>675</v>
      </c>
      <c r="C93" s="119" t="s">
        <v>562</v>
      </c>
      <c r="D93" s="119" t="s">
        <v>24</v>
      </c>
      <c r="E93" s="120" t="s">
        <v>563</v>
      </c>
      <c r="F93" s="109" t="s">
        <v>20</v>
      </c>
      <c r="G93" s="118" t="s">
        <v>43</v>
      </c>
      <c r="H93" s="110">
        <v>3000</v>
      </c>
      <c r="I93" s="111">
        <f>VLOOKUP(A93,CPU!A:P,11,0)</f>
        <v>0.43</v>
      </c>
      <c r="J93" s="112">
        <f t="shared" si="70"/>
        <v>0.54</v>
      </c>
      <c r="K93" s="112">
        <f t="shared" si="71"/>
        <v>1290</v>
      </c>
      <c r="L93" s="193">
        <f t="shared" si="72"/>
        <v>1620</v>
      </c>
      <c r="M93" s="221"/>
      <c r="N93" s="154"/>
      <c r="O93" s="154"/>
      <c r="P93" s="147"/>
      <c r="Q93" s="123"/>
      <c r="R93" s="165"/>
    </row>
    <row r="94" spans="1:18" s="99" customFormat="1" ht="24" customHeight="1" x14ac:dyDescent="0.2">
      <c r="A94" s="164">
        <v>76</v>
      </c>
      <c r="B94" s="129" t="s">
        <v>676</v>
      </c>
      <c r="C94" s="119" t="s">
        <v>564</v>
      </c>
      <c r="D94" s="119" t="s">
        <v>24</v>
      </c>
      <c r="E94" s="120" t="s">
        <v>565</v>
      </c>
      <c r="F94" s="109" t="s">
        <v>20</v>
      </c>
      <c r="G94" s="118" t="s">
        <v>45</v>
      </c>
      <c r="H94" s="110">
        <v>390</v>
      </c>
      <c r="I94" s="111">
        <f>VLOOKUP(A94,CPU!A:P,11,0)</f>
        <v>21.1</v>
      </c>
      <c r="J94" s="112">
        <f t="shared" si="70"/>
        <v>26.61</v>
      </c>
      <c r="K94" s="112">
        <f t="shared" si="71"/>
        <v>8229</v>
      </c>
      <c r="L94" s="193">
        <f t="shared" si="72"/>
        <v>10377.9</v>
      </c>
      <c r="M94" s="221"/>
      <c r="N94" s="154"/>
      <c r="O94" s="154"/>
      <c r="P94" s="147"/>
      <c r="Q94" s="123"/>
      <c r="R94" s="165"/>
    </row>
    <row r="95" spans="1:18" s="99" customFormat="1" ht="30" customHeight="1" x14ac:dyDescent="0.2">
      <c r="A95" s="164">
        <v>77</v>
      </c>
      <c r="B95" s="129" t="s">
        <v>677</v>
      </c>
      <c r="C95" s="119" t="s">
        <v>566</v>
      </c>
      <c r="D95" s="119" t="s">
        <v>24</v>
      </c>
      <c r="E95" s="293" t="s">
        <v>567</v>
      </c>
      <c r="F95" s="109" t="s">
        <v>20</v>
      </c>
      <c r="G95" s="118" t="s">
        <v>45</v>
      </c>
      <c r="H95" s="110">
        <v>390</v>
      </c>
      <c r="I95" s="111">
        <f>VLOOKUP(A95,CPU!A:P,11,0)</f>
        <v>28.49</v>
      </c>
      <c r="J95" s="112">
        <f t="shared" si="70"/>
        <v>35.93</v>
      </c>
      <c r="K95" s="112">
        <f t="shared" si="71"/>
        <v>11111.1</v>
      </c>
      <c r="L95" s="193">
        <f t="shared" si="72"/>
        <v>14012.7</v>
      </c>
      <c r="M95" s="221"/>
      <c r="N95" s="154"/>
      <c r="O95" s="154"/>
      <c r="P95" s="147"/>
      <c r="Q95" s="123"/>
      <c r="R95" s="165"/>
    </row>
    <row r="96" spans="1:18" s="99" customFormat="1" ht="30" customHeight="1" x14ac:dyDescent="0.2">
      <c r="A96" s="164">
        <v>78</v>
      </c>
      <c r="B96" s="129" t="s">
        <v>678</v>
      </c>
      <c r="C96" s="119" t="s">
        <v>610</v>
      </c>
      <c r="D96" s="119" t="s">
        <v>24</v>
      </c>
      <c r="E96" s="293" t="s">
        <v>569</v>
      </c>
      <c r="F96" s="109" t="s">
        <v>20</v>
      </c>
      <c r="G96" s="118" t="s">
        <v>21</v>
      </c>
      <c r="H96" s="110">
        <v>48000</v>
      </c>
      <c r="I96" s="111">
        <f>VLOOKUP(A96,CPU!A:P,11,0)</f>
        <v>0.9</v>
      </c>
      <c r="J96" s="112">
        <f t="shared" si="70"/>
        <v>1.1299999999999999</v>
      </c>
      <c r="K96" s="112">
        <f t="shared" si="71"/>
        <v>43200</v>
      </c>
      <c r="L96" s="193">
        <f t="shared" si="72"/>
        <v>54240</v>
      </c>
      <c r="M96" s="221"/>
      <c r="N96" s="154"/>
      <c r="O96" s="154"/>
      <c r="P96" s="147"/>
      <c r="Q96" s="123"/>
      <c r="R96" s="165"/>
    </row>
    <row r="97" spans="1:18" s="99" customFormat="1" ht="30" customHeight="1" x14ac:dyDescent="0.2">
      <c r="A97" s="164">
        <v>79</v>
      </c>
      <c r="B97" s="129" t="s">
        <v>679</v>
      </c>
      <c r="C97" s="119" t="s">
        <v>568</v>
      </c>
      <c r="D97" s="119" t="s">
        <v>24</v>
      </c>
      <c r="E97" s="293" t="s">
        <v>570</v>
      </c>
      <c r="F97" s="109" t="s">
        <v>20</v>
      </c>
      <c r="G97" s="118" t="s">
        <v>21</v>
      </c>
      <c r="H97" s="110">
        <v>5800</v>
      </c>
      <c r="I97" s="111">
        <f>VLOOKUP(A97,CPU!A:P,11,0)</f>
        <v>1.1000000000000001</v>
      </c>
      <c r="J97" s="112">
        <f t="shared" si="70"/>
        <v>1.38</v>
      </c>
      <c r="K97" s="112">
        <f t="shared" si="71"/>
        <v>6380</v>
      </c>
      <c r="L97" s="193">
        <f t="shared" si="72"/>
        <v>8004</v>
      </c>
      <c r="M97" s="221"/>
      <c r="N97" s="154"/>
      <c r="O97" s="154"/>
      <c r="P97" s="147"/>
      <c r="Q97" s="123"/>
      <c r="R97" s="165"/>
    </row>
    <row r="98" spans="1:18" s="99" customFormat="1" ht="30" customHeight="1" x14ac:dyDescent="0.2">
      <c r="A98" s="164">
        <v>80</v>
      </c>
      <c r="B98" s="129" t="s">
        <v>680</v>
      </c>
      <c r="C98" s="119" t="s">
        <v>574</v>
      </c>
      <c r="D98" s="119" t="s">
        <v>24</v>
      </c>
      <c r="E98" s="293" t="s">
        <v>575</v>
      </c>
      <c r="F98" s="109" t="s">
        <v>20</v>
      </c>
      <c r="G98" s="118" t="s">
        <v>21</v>
      </c>
      <c r="H98" s="110">
        <v>1800</v>
      </c>
      <c r="I98" s="111">
        <f>VLOOKUP(A98,CPU!A:P,11,0)</f>
        <v>2.2400000000000002</v>
      </c>
      <c r="J98" s="112">
        <f t="shared" si="70"/>
        <v>2.82</v>
      </c>
      <c r="K98" s="112">
        <f t="shared" si="71"/>
        <v>4032</v>
      </c>
      <c r="L98" s="193">
        <f t="shared" si="72"/>
        <v>5076</v>
      </c>
      <c r="M98" s="221"/>
      <c r="N98" s="154"/>
      <c r="O98" s="154"/>
      <c r="P98" s="147"/>
      <c r="Q98" s="123"/>
      <c r="R98" s="165"/>
    </row>
    <row r="99" spans="1:18" s="99" customFormat="1" ht="30" customHeight="1" x14ac:dyDescent="0.2">
      <c r="A99" s="164">
        <v>81</v>
      </c>
      <c r="B99" s="129" t="s">
        <v>681</v>
      </c>
      <c r="C99" s="119" t="s">
        <v>577</v>
      </c>
      <c r="D99" s="119" t="s">
        <v>24</v>
      </c>
      <c r="E99" s="293" t="s">
        <v>576</v>
      </c>
      <c r="F99" s="109" t="s">
        <v>20</v>
      </c>
      <c r="G99" s="118" t="s">
        <v>21</v>
      </c>
      <c r="H99" s="110">
        <v>80</v>
      </c>
      <c r="I99" s="111">
        <f>VLOOKUP(A99,CPU!A:P,11,0)</f>
        <v>2.73</v>
      </c>
      <c r="J99" s="112">
        <f t="shared" ref="J99:J101" si="73">TRUNC(IF(F99="SERV",I99*(1+$L$5),$L$6*I99),2)</f>
        <v>3.44</v>
      </c>
      <c r="K99" s="112">
        <f t="shared" ref="K99:K101" si="74">TRUNC(H99*I99,2)</f>
        <v>218.4</v>
      </c>
      <c r="L99" s="193">
        <f t="shared" ref="L99:L101" si="75">TRUNC(H99*J99,2)</f>
        <v>275.2</v>
      </c>
      <c r="M99" s="221"/>
      <c r="N99" s="154"/>
      <c r="O99" s="154"/>
      <c r="P99" s="147"/>
      <c r="Q99" s="123"/>
      <c r="R99" s="165"/>
    </row>
    <row r="100" spans="1:18" s="99" customFormat="1" ht="24" customHeight="1" x14ac:dyDescent="0.2">
      <c r="A100" s="164">
        <v>82</v>
      </c>
      <c r="B100" s="129" t="s">
        <v>682</v>
      </c>
      <c r="C100" s="119" t="s">
        <v>395</v>
      </c>
      <c r="D100" s="119" t="s">
        <v>24</v>
      </c>
      <c r="E100" s="293" t="s">
        <v>578</v>
      </c>
      <c r="F100" s="109" t="s">
        <v>20</v>
      </c>
      <c r="G100" s="118" t="s">
        <v>21</v>
      </c>
      <c r="H100" s="110">
        <v>18000</v>
      </c>
      <c r="I100" s="111">
        <f>VLOOKUP(A100,CPU!A:P,11,0)</f>
        <v>0.68</v>
      </c>
      <c r="J100" s="112">
        <f t="shared" si="73"/>
        <v>0.85</v>
      </c>
      <c r="K100" s="112">
        <f t="shared" si="74"/>
        <v>12240</v>
      </c>
      <c r="L100" s="193">
        <f t="shared" si="75"/>
        <v>15300</v>
      </c>
      <c r="M100" s="221"/>
      <c r="N100" s="154"/>
      <c r="O100" s="154"/>
      <c r="P100" s="147"/>
      <c r="Q100" s="123"/>
      <c r="R100" s="165"/>
    </row>
    <row r="101" spans="1:18" s="99" customFormat="1" ht="24" customHeight="1" x14ac:dyDescent="0.2">
      <c r="A101" s="164">
        <v>83</v>
      </c>
      <c r="B101" s="129" t="s">
        <v>683</v>
      </c>
      <c r="C101" s="119" t="s">
        <v>579</v>
      </c>
      <c r="D101" s="119" t="s">
        <v>24</v>
      </c>
      <c r="E101" s="293" t="s">
        <v>580</v>
      </c>
      <c r="F101" s="109" t="s">
        <v>20</v>
      </c>
      <c r="G101" s="118" t="s">
        <v>21</v>
      </c>
      <c r="H101" s="110">
        <v>72000</v>
      </c>
      <c r="I101" s="111">
        <f>VLOOKUP(A101,CPU!A:P,11,0)</f>
        <v>0.75</v>
      </c>
      <c r="J101" s="112">
        <f t="shared" si="73"/>
        <v>0.94</v>
      </c>
      <c r="K101" s="112">
        <f t="shared" si="74"/>
        <v>54000</v>
      </c>
      <c r="L101" s="193">
        <f t="shared" si="75"/>
        <v>67680</v>
      </c>
      <c r="M101" s="221"/>
      <c r="N101" s="154"/>
      <c r="O101" s="154"/>
      <c r="P101" s="147"/>
      <c r="Q101" s="123"/>
      <c r="R101" s="165"/>
    </row>
    <row r="102" spans="1:18" s="99" customFormat="1" ht="24" customHeight="1" x14ac:dyDescent="0.2">
      <c r="A102" s="164" t="s">
        <v>796</v>
      </c>
      <c r="B102" s="191" t="s">
        <v>684</v>
      </c>
      <c r="C102" s="104">
        <v>0</v>
      </c>
      <c r="D102" s="104">
        <v>0</v>
      </c>
      <c r="E102" s="105" t="s">
        <v>583</v>
      </c>
      <c r="F102" s="106"/>
      <c r="G102" s="104"/>
      <c r="H102" s="203"/>
      <c r="I102" s="108"/>
      <c r="J102" s="108"/>
      <c r="K102" s="108"/>
      <c r="L102" s="192"/>
      <c r="M102" s="214"/>
      <c r="N102" s="176"/>
      <c r="O102" s="176"/>
      <c r="P102" s="103"/>
      <c r="Q102" s="123"/>
      <c r="R102" s="165"/>
    </row>
    <row r="103" spans="1:18" s="99" customFormat="1" ht="30" customHeight="1" x14ac:dyDescent="0.2">
      <c r="A103" s="164">
        <v>85</v>
      </c>
      <c r="B103" s="129" t="s">
        <v>685</v>
      </c>
      <c r="C103" s="119">
        <v>3713608</v>
      </c>
      <c r="D103" s="119" t="s">
        <v>24</v>
      </c>
      <c r="E103" s="120" t="s">
        <v>585</v>
      </c>
      <c r="F103" s="109" t="s">
        <v>20</v>
      </c>
      <c r="G103" s="118" t="s">
        <v>41</v>
      </c>
      <c r="H103" s="110">
        <v>560</v>
      </c>
      <c r="I103" s="111">
        <f>VLOOKUP(A103,CPU!A:P,11,0)</f>
        <v>23</v>
      </c>
      <c r="J103" s="112">
        <f t="shared" ref="J103:J110" si="76">TRUNC(IF(F103="SERV",I103*(1+$L$5),$L$6*I103),2)</f>
        <v>29.01</v>
      </c>
      <c r="K103" s="112">
        <f t="shared" ref="K103:K109" si="77">TRUNC(H103*I103,2)</f>
        <v>12880</v>
      </c>
      <c r="L103" s="193">
        <f t="shared" ref="L103:L109" si="78">TRUNC(H103*J103,2)</f>
        <v>16245.6</v>
      </c>
      <c r="M103" s="221"/>
      <c r="N103" s="154"/>
      <c r="O103" s="154"/>
      <c r="P103" s="147"/>
      <c r="Q103" s="123"/>
      <c r="R103" s="165"/>
    </row>
    <row r="104" spans="1:18" s="99" customFormat="1" ht="24" customHeight="1" x14ac:dyDescent="0.2">
      <c r="A104" s="164">
        <v>86</v>
      </c>
      <c r="B104" s="129" t="s">
        <v>686</v>
      </c>
      <c r="C104" s="119">
        <v>3713604</v>
      </c>
      <c r="D104" s="119" t="s">
        <v>24</v>
      </c>
      <c r="E104" s="120" t="s">
        <v>508</v>
      </c>
      <c r="F104" s="109" t="s">
        <v>20</v>
      </c>
      <c r="G104" s="124" t="s">
        <v>41</v>
      </c>
      <c r="H104" s="110">
        <v>275</v>
      </c>
      <c r="I104" s="111">
        <f>VLOOKUP(A104,CPU!A:P,11,0)</f>
        <v>331.88</v>
      </c>
      <c r="J104" s="112">
        <f t="shared" ref="J104" si="79">TRUNC(IF(F104="SERV",I104*(1+$L$5),$L$6*I104),2)</f>
        <v>418.63</v>
      </c>
      <c r="K104" s="112">
        <f t="shared" ref="K104" si="80">TRUNC(H104*I104,2)</f>
        <v>91267</v>
      </c>
      <c r="L104" s="193">
        <f t="shared" ref="L104" si="81">TRUNC(H104*J104,2)</f>
        <v>115123.25</v>
      </c>
      <c r="M104" s="221"/>
      <c r="N104" s="154"/>
      <c r="O104" s="154"/>
      <c r="P104" s="147"/>
      <c r="Q104" s="123"/>
      <c r="R104" s="165"/>
    </row>
    <row r="105" spans="1:18" s="99" customFormat="1" ht="24" customHeight="1" x14ac:dyDescent="0.2">
      <c r="A105" s="164">
        <v>87</v>
      </c>
      <c r="B105" s="129" t="s">
        <v>687</v>
      </c>
      <c r="C105" s="119">
        <v>3713605</v>
      </c>
      <c r="D105" s="119" t="s">
        <v>24</v>
      </c>
      <c r="E105" s="120" t="s">
        <v>587</v>
      </c>
      <c r="F105" s="109" t="s">
        <v>20</v>
      </c>
      <c r="G105" s="124" t="s">
        <v>41</v>
      </c>
      <c r="H105" s="110">
        <v>32</v>
      </c>
      <c r="I105" s="111">
        <f>VLOOKUP(A105,CPU!A:P,11,0)</f>
        <v>392.66</v>
      </c>
      <c r="J105" s="112">
        <f t="shared" si="76"/>
        <v>495.3</v>
      </c>
      <c r="K105" s="112">
        <f t="shared" si="77"/>
        <v>12565.12</v>
      </c>
      <c r="L105" s="193">
        <f t="shared" si="78"/>
        <v>15849.6</v>
      </c>
      <c r="M105" s="221"/>
      <c r="N105" s="154"/>
      <c r="O105" s="154"/>
      <c r="P105" s="147"/>
      <c r="Q105" s="123"/>
      <c r="R105" s="165"/>
    </row>
    <row r="106" spans="1:18" s="99" customFormat="1" ht="30" customHeight="1" x14ac:dyDescent="0.2">
      <c r="A106" s="164">
        <v>88</v>
      </c>
      <c r="B106" s="129" t="s">
        <v>688</v>
      </c>
      <c r="C106" s="119" t="s">
        <v>588</v>
      </c>
      <c r="D106" s="119" t="s">
        <v>24</v>
      </c>
      <c r="E106" s="120" t="s">
        <v>589</v>
      </c>
      <c r="F106" s="109" t="s">
        <v>20</v>
      </c>
      <c r="G106" s="118" t="s">
        <v>33</v>
      </c>
      <c r="H106" s="110">
        <v>4</v>
      </c>
      <c r="I106" s="111">
        <f>VLOOKUP(A106,CPU!A:P,11,0)</f>
        <v>501.13</v>
      </c>
      <c r="J106" s="112">
        <f t="shared" si="76"/>
        <v>632.12</v>
      </c>
      <c r="K106" s="112">
        <f t="shared" si="77"/>
        <v>2004.52</v>
      </c>
      <c r="L106" s="193">
        <f t="shared" si="78"/>
        <v>2528.48</v>
      </c>
      <c r="M106" s="221"/>
      <c r="N106" s="154"/>
      <c r="O106" s="154"/>
      <c r="P106" s="147"/>
      <c r="Q106" s="123"/>
      <c r="R106" s="165"/>
    </row>
    <row r="107" spans="1:18" s="99" customFormat="1" ht="30" customHeight="1" x14ac:dyDescent="0.2">
      <c r="A107" s="164">
        <v>89</v>
      </c>
      <c r="B107" s="129" t="s">
        <v>689</v>
      </c>
      <c r="C107" s="119" t="s">
        <v>590</v>
      </c>
      <c r="D107" s="119" t="s">
        <v>24</v>
      </c>
      <c r="E107" s="120" t="s">
        <v>611</v>
      </c>
      <c r="F107" s="109" t="s">
        <v>20</v>
      </c>
      <c r="G107" s="118" t="s">
        <v>33</v>
      </c>
      <c r="H107" s="110">
        <v>36</v>
      </c>
      <c r="I107" s="111">
        <f>VLOOKUP(A107,CPU!A:P,11,0)</f>
        <v>73.77</v>
      </c>
      <c r="J107" s="112">
        <f t="shared" si="76"/>
        <v>93.05</v>
      </c>
      <c r="K107" s="112">
        <f t="shared" si="77"/>
        <v>2655.72</v>
      </c>
      <c r="L107" s="193">
        <f t="shared" si="78"/>
        <v>3349.8</v>
      </c>
      <c r="M107" s="221"/>
      <c r="N107" s="154"/>
      <c r="O107" s="154"/>
      <c r="P107" s="147"/>
      <c r="Q107" s="162"/>
      <c r="R107" s="165"/>
    </row>
    <row r="108" spans="1:18" s="99" customFormat="1" ht="30" customHeight="1" x14ac:dyDescent="0.2">
      <c r="A108" s="164">
        <v>90</v>
      </c>
      <c r="B108" s="129" t="s">
        <v>690</v>
      </c>
      <c r="C108" s="119" t="s">
        <v>591</v>
      </c>
      <c r="D108" s="119" t="s">
        <v>24</v>
      </c>
      <c r="E108" s="120" t="s">
        <v>592</v>
      </c>
      <c r="F108" s="109" t="s">
        <v>20</v>
      </c>
      <c r="G108" s="118" t="s">
        <v>43</v>
      </c>
      <c r="H108" s="110">
        <v>1.5</v>
      </c>
      <c r="I108" s="111">
        <f>VLOOKUP(A108,CPU!A:P,11,0)</f>
        <v>583.76</v>
      </c>
      <c r="J108" s="112">
        <f t="shared" si="76"/>
        <v>736.35</v>
      </c>
      <c r="K108" s="112">
        <f t="shared" si="77"/>
        <v>875.64</v>
      </c>
      <c r="L108" s="193">
        <f t="shared" si="78"/>
        <v>1104.52</v>
      </c>
      <c r="M108" s="221"/>
      <c r="N108" s="154"/>
      <c r="O108" s="154"/>
      <c r="P108" s="147"/>
      <c r="Q108" s="123"/>
      <c r="R108" s="165"/>
    </row>
    <row r="109" spans="1:18" s="99" customFormat="1" ht="30" customHeight="1" x14ac:dyDescent="0.2">
      <c r="A109" s="164">
        <v>91</v>
      </c>
      <c r="B109" s="129" t="s">
        <v>691</v>
      </c>
      <c r="C109" s="119" t="s">
        <v>593</v>
      </c>
      <c r="D109" s="119" t="s">
        <v>24</v>
      </c>
      <c r="E109" s="120" t="s">
        <v>594</v>
      </c>
      <c r="F109" s="109" t="s">
        <v>20</v>
      </c>
      <c r="G109" s="118" t="s">
        <v>33</v>
      </c>
      <c r="H109" s="110">
        <v>4</v>
      </c>
      <c r="I109" s="111">
        <f>VLOOKUP(A109,CPU!A:P,11,0)</f>
        <v>134.74</v>
      </c>
      <c r="J109" s="112">
        <f t="shared" si="76"/>
        <v>169.96</v>
      </c>
      <c r="K109" s="112">
        <f t="shared" si="77"/>
        <v>538.96</v>
      </c>
      <c r="L109" s="193">
        <f t="shared" si="78"/>
        <v>679.84</v>
      </c>
      <c r="M109" s="221"/>
      <c r="N109" s="154"/>
      <c r="O109" s="154"/>
      <c r="P109" s="147"/>
      <c r="Q109" s="123"/>
      <c r="R109" s="165"/>
    </row>
    <row r="110" spans="1:18" s="99" customFormat="1" ht="24" customHeight="1" x14ac:dyDescent="0.2">
      <c r="A110" s="164">
        <v>92</v>
      </c>
      <c r="B110" s="129" t="s">
        <v>692</v>
      </c>
      <c r="C110" s="119" t="s">
        <v>595</v>
      </c>
      <c r="D110" s="119" t="s">
        <v>24</v>
      </c>
      <c r="E110" s="120" t="s">
        <v>596</v>
      </c>
      <c r="F110" s="109" t="s">
        <v>20</v>
      </c>
      <c r="G110" s="118" t="s">
        <v>43</v>
      </c>
      <c r="H110" s="110">
        <v>120</v>
      </c>
      <c r="I110" s="111">
        <f>VLOOKUP(A110,CPU!A:P,11,0)</f>
        <v>47.07</v>
      </c>
      <c r="J110" s="112">
        <f t="shared" si="76"/>
        <v>59.37</v>
      </c>
      <c r="K110" s="112">
        <f t="shared" ref="K110" si="82">TRUNC(H110*I110,2)</f>
        <v>5648.4</v>
      </c>
      <c r="L110" s="193">
        <f t="shared" ref="L110" si="83">TRUNC(H110*J110,2)</f>
        <v>7124.4</v>
      </c>
      <c r="M110" s="221"/>
      <c r="N110" s="154"/>
      <c r="O110" s="154"/>
      <c r="P110" s="147"/>
      <c r="Q110" s="123"/>
      <c r="R110" s="165"/>
    </row>
    <row r="111" spans="1:18" s="99" customFormat="1" ht="24" customHeight="1" x14ac:dyDescent="0.2">
      <c r="A111" s="164" t="s">
        <v>797</v>
      </c>
      <c r="B111" s="191" t="s">
        <v>639</v>
      </c>
      <c r="C111" s="104">
        <v>0</v>
      </c>
      <c r="D111" s="104">
        <v>0</v>
      </c>
      <c r="E111" s="105" t="s">
        <v>377</v>
      </c>
      <c r="F111" s="106" t="s">
        <v>20</v>
      </c>
      <c r="G111" s="104"/>
      <c r="H111" s="203"/>
      <c r="I111" s="108"/>
      <c r="J111" s="108"/>
      <c r="K111" s="108"/>
      <c r="L111" s="192"/>
      <c r="M111" s="214"/>
      <c r="N111" s="176"/>
      <c r="O111" s="176"/>
      <c r="P111" s="103"/>
      <c r="Q111" s="123"/>
      <c r="R111" s="165"/>
    </row>
    <row r="112" spans="1:18" s="99" customFormat="1" ht="30" customHeight="1" x14ac:dyDescent="0.2">
      <c r="A112" s="164">
        <v>90</v>
      </c>
      <c r="B112" s="129" t="s">
        <v>693</v>
      </c>
      <c r="C112" s="119" t="s">
        <v>591</v>
      </c>
      <c r="D112" s="119" t="s">
        <v>24</v>
      </c>
      <c r="E112" s="120" t="s">
        <v>592</v>
      </c>
      <c r="F112" s="109" t="s">
        <v>20</v>
      </c>
      <c r="G112" s="118" t="s">
        <v>43</v>
      </c>
      <c r="H112" s="110">
        <v>17</v>
      </c>
      <c r="I112" s="111">
        <f>VLOOKUP(A112,CPU!A:P,11,0)</f>
        <v>583.76</v>
      </c>
      <c r="J112" s="112">
        <f t="shared" ref="J112" si="84">TRUNC(IF(F112="SERV",I112*(1+$L$5),$L$6*I112),2)</f>
        <v>736.35</v>
      </c>
      <c r="K112" s="112">
        <f t="shared" ref="K112" si="85">TRUNC(H112*I112,2)</f>
        <v>9923.92</v>
      </c>
      <c r="L112" s="193">
        <f t="shared" ref="L112" si="86">TRUNC(H112*J112,2)</f>
        <v>12517.95</v>
      </c>
      <c r="M112" s="221"/>
      <c r="N112" s="154"/>
      <c r="O112" s="154"/>
      <c r="P112" s="147"/>
      <c r="Q112" s="123"/>
      <c r="R112" s="165"/>
    </row>
    <row r="113" spans="1:18" s="99" customFormat="1" ht="30" customHeight="1" x14ac:dyDescent="0.2">
      <c r="A113" s="164">
        <v>91</v>
      </c>
      <c r="B113" s="129" t="s">
        <v>694</v>
      </c>
      <c r="C113" s="119" t="s">
        <v>593</v>
      </c>
      <c r="D113" s="119" t="s">
        <v>24</v>
      </c>
      <c r="E113" s="120" t="s">
        <v>594</v>
      </c>
      <c r="F113" s="109" t="s">
        <v>20</v>
      </c>
      <c r="G113" s="118" t="s">
        <v>33</v>
      </c>
      <c r="H113" s="110">
        <v>14</v>
      </c>
      <c r="I113" s="111">
        <f>VLOOKUP(A113,CPU!A:P,11,0)</f>
        <v>134.74</v>
      </c>
      <c r="J113" s="112">
        <f t="shared" ref="J113:J114" si="87">TRUNC(IF(F113="SERV",I113*(1+$L$5),$L$6*I113),2)</f>
        <v>169.96</v>
      </c>
      <c r="K113" s="112">
        <f t="shared" ref="K113:K114" si="88">TRUNC(H113*I113,2)</f>
        <v>1886.36</v>
      </c>
      <c r="L113" s="193">
        <f t="shared" ref="L113:L114" si="89">TRUNC(H113*J113,2)</f>
        <v>2379.44</v>
      </c>
      <c r="M113" s="221"/>
      <c r="N113" s="154"/>
      <c r="O113" s="154"/>
      <c r="P113" s="147"/>
      <c r="Q113" s="123"/>
      <c r="R113" s="165"/>
    </row>
    <row r="114" spans="1:18" s="99" customFormat="1" ht="30" customHeight="1" x14ac:dyDescent="0.2">
      <c r="A114" s="164">
        <v>95</v>
      </c>
      <c r="B114" s="129" t="s">
        <v>695</v>
      </c>
      <c r="C114" s="119" t="s">
        <v>597</v>
      </c>
      <c r="D114" s="119" t="s">
        <v>24</v>
      </c>
      <c r="E114" s="120" t="s">
        <v>598</v>
      </c>
      <c r="F114" s="109" t="s">
        <v>20</v>
      </c>
      <c r="G114" s="118" t="s">
        <v>41</v>
      </c>
      <c r="H114" s="110">
        <v>720</v>
      </c>
      <c r="I114" s="111">
        <f>VLOOKUP(A114,CPU!A:P,11,0)</f>
        <v>27.93</v>
      </c>
      <c r="J114" s="112">
        <f t="shared" si="87"/>
        <v>35.229999999999997</v>
      </c>
      <c r="K114" s="112">
        <f t="shared" si="88"/>
        <v>20109.599999999999</v>
      </c>
      <c r="L114" s="193">
        <f t="shared" si="89"/>
        <v>25365.599999999999</v>
      </c>
      <c r="M114" s="221"/>
      <c r="N114" s="154"/>
      <c r="O114" s="154"/>
      <c r="P114" s="147"/>
      <c r="Q114" s="123"/>
      <c r="R114" s="165"/>
    </row>
    <row r="115" spans="1:18" s="99" customFormat="1" ht="24" customHeight="1" x14ac:dyDescent="0.2">
      <c r="A115" s="147" t="s">
        <v>787</v>
      </c>
      <c r="B115" s="156" t="s">
        <v>22</v>
      </c>
      <c r="C115" s="113" t="s">
        <v>28</v>
      </c>
      <c r="D115" s="114"/>
      <c r="E115" s="145" t="s">
        <v>581</v>
      </c>
      <c r="F115" s="101"/>
      <c r="G115" s="114" t="s">
        <v>28</v>
      </c>
      <c r="H115" s="115"/>
      <c r="I115" s="116" t="s">
        <v>29</v>
      </c>
      <c r="J115" s="117"/>
      <c r="K115" s="117"/>
      <c r="L115" s="190"/>
      <c r="M115" s="213"/>
      <c r="N115" s="175"/>
      <c r="O115" s="175"/>
      <c r="P115" s="158"/>
      <c r="Q115" s="123"/>
      <c r="R115" s="165"/>
    </row>
    <row r="116" spans="1:18" s="99" customFormat="1" ht="24" customHeight="1" x14ac:dyDescent="0.2">
      <c r="A116" s="164" t="s">
        <v>798</v>
      </c>
      <c r="B116" s="104" t="s">
        <v>19</v>
      </c>
      <c r="C116" s="104"/>
      <c r="D116" s="104"/>
      <c r="E116" s="149" t="s">
        <v>498</v>
      </c>
      <c r="F116" s="106"/>
      <c r="G116" s="104"/>
      <c r="H116" s="203"/>
      <c r="I116" s="108"/>
      <c r="J116" s="108"/>
      <c r="K116" s="108"/>
      <c r="L116" s="192"/>
      <c r="M116" s="214"/>
      <c r="N116" s="176"/>
      <c r="O116" s="176"/>
      <c r="P116" s="103"/>
      <c r="Q116" s="123"/>
      <c r="R116" s="165"/>
    </row>
    <row r="117" spans="1:18" s="99" customFormat="1" ht="30" customHeight="1" x14ac:dyDescent="0.2">
      <c r="A117" s="164">
        <v>31</v>
      </c>
      <c r="B117" s="129" t="s">
        <v>370</v>
      </c>
      <c r="C117" s="119" t="s">
        <v>473</v>
      </c>
      <c r="D117" s="119" t="s">
        <v>472</v>
      </c>
      <c r="E117" s="120" t="s">
        <v>471</v>
      </c>
      <c r="F117" s="109" t="s">
        <v>20</v>
      </c>
      <c r="G117" s="118" t="s">
        <v>41</v>
      </c>
      <c r="H117" s="110">
        <v>240</v>
      </c>
      <c r="I117" s="111">
        <f>VLOOKUP(A117,CPU!A:P,11,0)</f>
        <v>63.12</v>
      </c>
      <c r="J117" s="112">
        <f t="shared" ref="J117:J131" si="90">TRUNC(IF(F117="SERV",I117*(1+$L$5),$L$6*I117),2)</f>
        <v>79.61</v>
      </c>
      <c r="K117" s="112">
        <f t="shared" ref="K117:K131" si="91">TRUNC(H117*I117,2)</f>
        <v>15148.8</v>
      </c>
      <c r="L117" s="193">
        <f t="shared" ref="L117:L131" si="92">TRUNC(H117*J117,2)</f>
        <v>19106.400000000001</v>
      </c>
      <c r="M117" s="154"/>
      <c r="N117" s="154"/>
      <c r="O117" s="154"/>
      <c r="P117" s="147"/>
      <c r="Q117" s="166"/>
      <c r="R117" s="165"/>
    </row>
    <row r="118" spans="1:18" s="99" customFormat="1" ht="30" customHeight="1" x14ac:dyDescent="0.2">
      <c r="A118" s="164">
        <v>32</v>
      </c>
      <c r="B118" s="129" t="s">
        <v>372</v>
      </c>
      <c r="C118" s="119" t="s">
        <v>475</v>
      </c>
      <c r="D118" s="119" t="s">
        <v>472</v>
      </c>
      <c r="E118" s="120" t="s">
        <v>474</v>
      </c>
      <c r="F118" s="109" t="s">
        <v>20</v>
      </c>
      <c r="G118" s="118" t="s">
        <v>41</v>
      </c>
      <c r="H118" s="110">
        <v>64</v>
      </c>
      <c r="I118" s="111">
        <f>VLOOKUP(A118,CPU!A:P,11,0)</f>
        <v>37.14</v>
      </c>
      <c r="J118" s="112">
        <f t="shared" si="90"/>
        <v>46.84</v>
      </c>
      <c r="K118" s="112">
        <f t="shared" si="91"/>
        <v>2376.96</v>
      </c>
      <c r="L118" s="193">
        <f t="shared" si="92"/>
        <v>2997.76</v>
      </c>
      <c r="M118" s="154"/>
      <c r="N118" s="154"/>
      <c r="O118" s="154"/>
      <c r="P118" s="147"/>
      <c r="Q118" s="166"/>
      <c r="R118" s="165"/>
    </row>
    <row r="119" spans="1:18" s="99" customFormat="1" ht="24" customHeight="1" x14ac:dyDescent="0.2">
      <c r="A119" s="164">
        <v>33</v>
      </c>
      <c r="B119" s="129" t="s">
        <v>373</v>
      </c>
      <c r="C119" s="119" t="s">
        <v>696</v>
      </c>
      <c r="D119" s="119" t="s">
        <v>472</v>
      </c>
      <c r="E119" s="120" t="s">
        <v>616</v>
      </c>
      <c r="F119" s="109" t="s">
        <v>20</v>
      </c>
      <c r="G119" s="118" t="s">
        <v>33</v>
      </c>
      <c r="H119" s="110">
        <v>2</v>
      </c>
      <c r="I119" s="111">
        <f>VLOOKUP(A119,CPU!A:P,11,0)</f>
        <v>568.33000000000004</v>
      </c>
      <c r="J119" s="112">
        <f t="shared" si="90"/>
        <v>716.89</v>
      </c>
      <c r="K119" s="112">
        <f t="shared" si="91"/>
        <v>1136.6600000000001</v>
      </c>
      <c r="L119" s="193">
        <f t="shared" si="92"/>
        <v>1433.78</v>
      </c>
      <c r="M119" s="154"/>
      <c r="N119" s="154"/>
      <c r="O119" s="154"/>
      <c r="P119" s="147"/>
      <c r="Q119" s="166"/>
      <c r="R119" s="165"/>
    </row>
    <row r="120" spans="1:18" s="99" customFormat="1" ht="24" customHeight="1" x14ac:dyDescent="0.2">
      <c r="A120" s="164">
        <v>34</v>
      </c>
      <c r="B120" s="129" t="s">
        <v>374</v>
      </c>
      <c r="C120" s="119" t="s">
        <v>500</v>
      </c>
      <c r="D120" s="119" t="s">
        <v>472</v>
      </c>
      <c r="E120" s="120" t="s">
        <v>499</v>
      </c>
      <c r="F120" s="109" t="s">
        <v>20</v>
      </c>
      <c r="G120" s="118" t="s">
        <v>41</v>
      </c>
      <c r="H120" s="110">
        <v>10</v>
      </c>
      <c r="I120" s="111">
        <f>VLOOKUP(A120,CPU!A:P,11,0)</f>
        <v>480.78</v>
      </c>
      <c r="J120" s="112">
        <f t="shared" si="90"/>
        <v>606.45000000000005</v>
      </c>
      <c r="K120" s="112">
        <f t="shared" si="91"/>
        <v>4807.8</v>
      </c>
      <c r="L120" s="193">
        <f t="shared" si="92"/>
        <v>6064.5</v>
      </c>
      <c r="M120" s="154"/>
      <c r="N120" s="154"/>
      <c r="O120" s="154"/>
      <c r="P120" s="147"/>
      <c r="Q120" s="166"/>
      <c r="R120" s="165"/>
    </row>
    <row r="121" spans="1:18" s="99" customFormat="1" ht="30" customHeight="1" x14ac:dyDescent="0.2">
      <c r="A121" s="164">
        <v>35</v>
      </c>
      <c r="B121" s="129" t="s">
        <v>375</v>
      </c>
      <c r="C121" s="119" t="s">
        <v>501</v>
      </c>
      <c r="D121" s="119" t="s">
        <v>472</v>
      </c>
      <c r="E121" s="120" t="s">
        <v>502</v>
      </c>
      <c r="F121" s="109" t="s">
        <v>20</v>
      </c>
      <c r="G121" s="118" t="s">
        <v>41</v>
      </c>
      <c r="H121" s="110">
        <v>74</v>
      </c>
      <c r="I121" s="111">
        <f>VLOOKUP(A121,CPU!A:P,11,0)</f>
        <v>33.979999999999997</v>
      </c>
      <c r="J121" s="112">
        <f t="shared" si="90"/>
        <v>42.86</v>
      </c>
      <c r="K121" s="112">
        <f t="shared" si="91"/>
        <v>2514.52</v>
      </c>
      <c r="L121" s="193">
        <f t="shared" si="92"/>
        <v>3171.64</v>
      </c>
      <c r="M121" s="154"/>
      <c r="N121" s="154"/>
      <c r="O121" s="154"/>
      <c r="P121" s="147"/>
      <c r="Q121" s="166"/>
      <c r="R121" s="165"/>
    </row>
    <row r="122" spans="1:18" s="99" customFormat="1" ht="24" customHeight="1" x14ac:dyDescent="0.2">
      <c r="A122" s="164">
        <v>36</v>
      </c>
      <c r="B122" s="129" t="s">
        <v>376</v>
      </c>
      <c r="C122" s="119" t="s">
        <v>697</v>
      </c>
      <c r="D122" s="119" t="s">
        <v>472</v>
      </c>
      <c r="E122" s="120" t="s">
        <v>709</v>
      </c>
      <c r="F122" s="109" t="s">
        <v>20</v>
      </c>
      <c r="G122" s="118" t="s">
        <v>33</v>
      </c>
      <c r="H122" s="110">
        <v>2</v>
      </c>
      <c r="I122" s="111">
        <f>VLOOKUP(A122,CPU!A:P,11,0)</f>
        <v>319.13</v>
      </c>
      <c r="J122" s="112">
        <f t="shared" si="90"/>
        <v>402.55</v>
      </c>
      <c r="K122" s="112">
        <f t="shared" si="91"/>
        <v>638.26</v>
      </c>
      <c r="L122" s="193">
        <f t="shared" si="92"/>
        <v>805.1</v>
      </c>
      <c r="M122" s="154"/>
      <c r="N122" s="154"/>
      <c r="O122" s="154"/>
      <c r="P122" s="147"/>
      <c r="Q122" s="166"/>
      <c r="R122" s="165"/>
    </row>
    <row r="123" spans="1:18" s="99" customFormat="1" ht="24" customHeight="1" x14ac:dyDescent="0.2">
      <c r="A123" s="164">
        <v>37</v>
      </c>
      <c r="B123" s="129" t="s">
        <v>384</v>
      </c>
      <c r="C123" s="119" t="s">
        <v>698</v>
      </c>
      <c r="D123" s="119" t="s">
        <v>472</v>
      </c>
      <c r="E123" s="120" t="s">
        <v>617</v>
      </c>
      <c r="F123" s="109" t="s">
        <v>20</v>
      </c>
      <c r="G123" s="118" t="s">
        <v>33</v>
      </c>
      <c r="H123" s="110">
        <v>2</v>
      </c>
      <c r="I123" s="111">
        <f>VLOOKUP(A123,CPU!A:P,11,0)</f>
        <v>261.08999999999997</v>
      </c>
      <c r="J123" s="112">
        <f t="shared" si="90"/>
        <v>329.33</v>
      </c>
      <c r="K123" s="112">
        <f t="shared" si="91"/>
        <v>522.17999999999995</v>
      </c>
      <c r="L123" s="193">
        <f t="shared" si="92"/>
        <v>658.66</v>
      </c>
      <c r="M123" s="154"/>
      <c r="N123" s="154"/>
      <c r="O123" s="154"/>
      <c r="P123" s="147"/>
      <c r="Q123" s="123"/>
      <c r="R123" s="165"/>
    </row>
    <row r="124" spans="1:18" s="99" customFormat="1" ht="24" customHeight="1" x14ac:dyDescent="0.2">
      <c r="A124" s="164">
        <v>38</v>
      </c>
      <c r="B124" s="129" t="s">
        <v>390</v>
      </c>
      <c r="C124" s="119" t="s">
        <v>467</v>
      </c>
      <c r="D124" s="119" t="s">
        <v>24</v>
      </c>
      <c r="E124" s="120" t="s">
        <v>503</v>
      </c>
      <c r="F124" s="109" t="s">
        <v>20</v>
      </c>
      <c r="G124" s="118" t="s">
        <v>33</v>
      </c>
      <c r="H124" s="110">
        <v>2</v>
      </c>
      <c r="I124" s="111">
        <f>VLOOKUP(A124,CPU!A:P,11,0)</f>
        <v>3576.52</v>
      </c>
      <c r="J124" s="112">
        <f t="shared" si="90"/>
        <v>4511.42</v>
      </c>
      <c r="K124" s="112">
        <f t="shared" si="91"/>
        <v>7153.04</v>
      </c>
      <c r="L124" s="193">
        <f t="shared" si="92"/>
        <v>9022.84</v>
      </c>
      <c r="M124" s="154"/>
      <c r="N124" s="154"/>
      <c r="O124" s="154"/>
      <c r="P124" s="147"/>
      <c r="Q124" s="123"/>
      <c r="R124" s="165"/>
    </row>
    <row r="125" spans="1:18" s="99" customFormat="1" ht="24" customHeight="1" x14ac:dyDescent="0.2">
      <c r="A125" s="164">
        <v>39</v>
      </c>
      <c r="B125" s="129" t="s">
        <v>391</v>
      </c>
      <c r="C125" s="129" t="s">
        <v>600</v>
      </c>
      <c r="D125" s="129" t="s">
        <v>24</v>
      </c>
      <c r="E125" s="130" t="s">
        <v>599</v>
      </c>
      <c r="F125" s="109" t="s">
        <v>20</v>
      </c>
      <c r="G125" s="118" t="s">
        <v>41</v>
      </c>
      <c r="H125" s="110">
        <v>28</v>
      </c>
      <c r="I125" s="111">
        <f>VLOOKUP(A125,CPU!A:P,11,0)</f>
        <v>270.31</v>
      </c>
      <c r="J125" s="112">
        <f t="shared" si="90"/>
        <v>340.96</v>
      </c>
      <c r="K125" s="112">
        <f t="shared" si="91"/>
        <v>7568.68</v>
      </c>
      <c r="L125" s="193">
        <f t="shared" si="92"/>
        <v>9546.8799999999992</v>
      </c>
      <c r="M125" s="154"/>
      <c r="N125" s="154"/>
      <c r="O125" s="154"/>
      <c r="P125" s="147"/>
      <c r="Q125" s="123"/>
      <c r="R125" s="165"/>
    </row>
    <row r="126" spans="1:18" s="99" customFormat="1" ht="30" customHeight="1" x14ac:dyDescent="0.2">
      <c r="A126" s="164">
        <v>39.4</v>
      </c>
      <c r="B126" s="129" t="s">
        <v>392</v>
      </c>
      <c r="C126" s="119">
        <v>2003866</v>
      </c>
      <c r="D126" s="119" t="s">
        <v>24</v>
      </c>
      <c r="E126" s="120" t="s">
        <v>716</v>
      </c>
      <c r="F126" s="109" t="s">
        <v>20</v>
      </c>
      <c r="G126" s="118" t="s">
        <v>43</v>
      </c>
      <c r="H126" s="110">
        <v>680</v>
      </c>
      <c r="I126" s="111">
        <f>VLOOKUP(A126,CPU!A:P,11,0)</f>
        <v>7.5</v>
      </c>
      <c r="J126" s="112">
        <f t="shared" ref="J126:J127" si="93">TRUNC(IF(F126="SERV",I126*(1+$L$5),$L$6*I126),2)</f>
        <v>9.4600000000000009</v>
      </c>
      <c r="K126" s="112">
        <f t="shared" ref="K126:K127" si="94">TRUNC(H126*I126,2)</f>
        <v>5100</v>
      </c>
      <c r="L126" s="193">
        <f t="shared" ref="L126:L127" si="95">TRUNC(H126*J126,2)</f>
        <v>6432.8</v>
      </c>
      <c r="M126" s="154"/>
      <c r="N126" s="154"/>
      <c r="O126" s="154"/>
      <c r="P126" s="147"/>
      <c r="Q126" s="123"/>
      <c r="R126" s="165"/>
    </row>
    <row r="127" spans="1:18" s="99" customFormat="1" ht="30" customHeight="1" x14ac:dyDescent="0.2">
      <c r="A127" s="164">
        <v>39.5</v>
      </c>
      <c r="B127" s="129" t="s">
        <v>410</v>
      </c>
      <c r="C127" s="129" t="s">
        <v>711</v>
      </c>
      <c r="D127" s="119" t="s">
        <v>24</v>
      </c>
      <c r="E127" s="120" t="s">
        <v>710</v>
      </c>
      <c r="F127" s="109" t="s">
        <v>20</v>
      </c>
      <c r="G127" s="118" t="s">
        <v>42</v>
      </c>
      <c r="H127" s="110">
        <v>48</v>
      </c>
      <c r="I127" s="111">
        <f>VLOOKUP(A127,CPU!A:P,11,0)</f>
        <v>534.08000000000004</v>
      </c>
      <c r="J127" s="112">
        <f t="shared" si="93"/>
        <v>673.68</v>
      </c>
      <c r="K127" s="112">
        <f t="shared" si="94"/>
        <v>25635.84</v>
      </c>
      <c r="L127" s="193">
        <f t="shared" si="95"/>
        <v>32336.639999999999</v>
      </c>
      <c r="M127" s="154"/>
      <c r="N127" s="154"/>
      <c r="O127" s="154"/>
      <c r="P127" s="147"/>
      <c r="Q127" s="123"/>
      <c r="R127" s="165"/>
    </row>
    <row r="128" spans="1:18" s="99" customFormat="1" ht="30" customHeight="1" x14ac:dyDescent="0.2">
      <c r="A128" s="164">
        <v>40</v>
      </c>
      <c r="B128" s="129" t="s">
        <v>435</v>
      </c>
      <c r="C128" s="119" t="s">
        <v>507</v>
      </c>
      <c r="D128" s="119" t="s">
        <v>24</v>
      </c>
      <c r="E128" s="120" t="s">
        <v>506</v>
      </c>
      <c r="F128" s="109" t="s">
        <v>20</v>
      </c>
      <c r="G128" s="118" t="s">
        <v>43</v>
      </c>
      <c r="H128" s="110">
        <v>460</v>
      </c>
      <c r="I128" s="111">
        <f>VLOOKUP(A128,CPU!A:P,11,0)</f>
        <v>237.15</v>
      </c>
      <c r="J128" s="112">
        <f t="shared" si="90"/>
        <v>299.14</v>
      </c>
      <c r="K128" s="112">
        <f t="shared" si="91"/>
        <v>109089</v>
      </c>
      <c r="L128" s="193">
        <f t="shared" si="92"/>
        <v>137604.4</v>
      </c>
      <c r="M128" s="154"/>
      <c r="N128" s="154"/>
      <c r="O128" s="154"/>
      <c r="P128" s="147"/>
      <c r="Q128" s="123"/>
      <c r="R128" s="165"/>
    </row>
    <row r="129" spans="1:18" s="99" customFormat="1" ht="30" customHeight="1" x14ac:dyDescent="0.2">
      <c r="A129" s="164">
        <v>41</v>
      </c>
      <c r="B129" s="129" t="s">
        <v>436</v>
      </c>
      <c r="C129" s="129">
        <v>5914351</v>
      </c>
      <c r="D129" s="119" t="s">
        <v>24</v>
      </c>
      <c r="E129" s="120" t="s">
        <v>733</v>
      </c>
      <c r="F129" s="109" t="s">
        <v>20</v>
      </c>
      <c r="G129" s="118" t="s">
        <v>45</v>
      </c>
      <c r="H129" s="110">
        <v>280</v>
      </c>
      <c r="I129" s="111">
        <f>VLOOKUP(A129,CPU!A:P,11,0)</f>
        <v>2.92</v>
      </c>
      <c r="J129" s="112">
        <f t="shared" si="90"/>
        <v>3.68</v>
      </c>
      <c r="K129" s="112">
        <f t="shared" si="91"/>
        <v>817.6</v>
      </c>
      <c r="L129" s="193">
        <f t="shared" si="92"/>
        <v>1030.4000000000001</v>
      </c>
      <c r="M129" s="154"/>
      <c r="N129" s="154"/>
      <c r="O129" s="154"/>
      <c r="P129" s="147"/>
      <c r="Q129" s="123"/>
      <c r="R129" s="165"/>
    </row>
    <row r="130" spans="1:18" s="99" customFormat="1" ht="30" customHeight="1" x14ac:dyDescent="0.2">
      <c r="A130" s="164">
        <v>42</v>
      </c>
      <c r="B130" s="129" t="s">
        <v>757</v>
      </c>
      <c r="C130" s="119" t="s">
        <v>468</v>
      </c>
      <c r="D130" s="119" t="s">
        <v>24</v>
      </c>
      <c r="E130" s="120" t="s">
        <v>504</v>
      </c>
      <c r="F130" s="109" t="s">
        <v>20</v>
      </c>
      <c r="G130" s="118" t="s">
        <v>21</v>
      </c>
      <c r="H130" s="110">
        <v>1400</v>
      </c>
      <c r="I130" s="111">
        <f>VLOOKUP(A130,CPU!A:P,11,0)</f>
        <v>0.96</v>
      </c>
      <c r="J130" s="112">
        <f t="shared" si="90"/>
        <v>1.21</v>
      </c>
      <c r="K130" s="112">
        <f t="shared" si="91"/>
        <v>1344</v>
      </c>
      <c r="L130" s="193">
        <f t="shared" si="92"/>
        <v>1694</v>
      </c>
      <c r="M130" s="154"/>
      <c r="N130" s="154"/>
      <c r="O130" s="154"/>
      <c r="P130" s="147"/>
      <c r="Q130" s="123"/>
      <c r="R130" s="165"/>
    </row>
    <row r="131" spans="1:18" s="99" customFormat="1" ht="30" customHeight="1" x14ac:dyDescent="0.2">
      <c r="A131" s="164">
        <v>43</v>
      </c>
      <c r="B131" s="129" t="s">
        <v>758</v>
      </c>
      <c r="C131" s="119" t="s">
        <v>469</v>
      </c>
      <c r="D131" s="119" t="s">
        <v>24</v>
      </c>
      <c r="E131" s="120" t="s">
        <v>505</v>
      </c>
      <c r="F131" s="109" t="s">
        <v>20</v>
      </c>
      <c r="G131" s="118" t="s">
        <v>21</v>
      </c>
      <c r="H131" s="110">
        <v>280</v>
      </c>
      <c r="I131" s="111">
        <f>VLOOKUP(A131,CPU!A:P,11,0)</f>
        <v>0.82</v>
      </c>
      <c r="J131" s="112">
        <f t="shared" si="90"/>
        <v>1.03</v>
      </c>
      <c r="K131" s="112">
        <f t="shared" si="91"/>
        <v>229.6</v>
      </c>
      <c r="L131" s="193">
        <f t="shared" si="92"/>
        <v>288.39999999999998</v>
      </c>
      <c r="M131" s="154"/>
      <c r="N131" s="154"/>
      <c r="O131" s="154"/>
      <c r="P131" s="147"/>
      <c r="Q131" s="123"/>
      <c r="R131" s="165"/>
    </row>
    <row r="132" spans="1:18" s="99" customFormat="1" ht="24" customHeight="1" x14ac:dyDescent="0.2">
      <c r="A132" s="164" t="s">
        <v>799</v>
      </c>
      <c r="B132" s="191" t="s">
        <v>30</v>
      </c>
      <c r="C132" s="104"/>
      <c r="D132" s="104"/>
      <c r="E132" s="105" t="s">
        <v>378</v>
      </c>
      <c r="F132" s="106"/>
      <c r="G132" s="104"/>
      <c r="H132" s="203"/>
      <c r="I132" s="108"/>
      <c r="J132" s="108"/>
      <c r="K132" s="108"/>
      <c r="L132" s="192"/>
      <c r="M132" s="214"/>
      <c r="N132" s="176"/>
      <c r="O132" s="176"/>
      <c r="P132" s="103"/>
      <c r="Q132" s="123"/>
      <c r="R132" s="165"/>
    </row>
    <row r="133" spans="1:18" s="99" customFormat="1" ht="30" customHeight="1" x14ac:dyDescent="0.2">
      <c r="A133" s="164">
        <v>46</v>
      </c>
      <c r="B133" s="129" t="s">
        <v>404</v>
      </c>
      <c r="C133" s="119">
        <v>3108017</v>
      </c>
      <c r="D133" s="119" t="s">
        <v>24</v>
      </c>
      <c r="E133" s="120" t="s">
        <v>509</v>
      </c>
      <c r="F133" s="109" t="s">
        <v>20</v>
      </c>
      <c r="G133" s="118" t="s">
        <v>43</v>
      </c>
      <c r="H133" s="110">
        <v>1300</v>
      </c>
      <c r="I133" s="111">
        <f>VLOOKUP(A133,CPU!A:P,11,0)</f>
        <v>79.34</v>
      </c>
      <c r="J133" s="112">
        <f t="shared" ref="J133:J159" si="96">TRUNC(IF(F133="SERV",I133*(1+$L$5),$L$6*I133),2)</f>
        <v>100.07</v>
      </c>
      <c r="K133" s="112">
        <f t="shared" ref="K133:K159" si="97">TRUNC(H133*I133,2)</f>
        <v>103142</v>
      </c>
      <c r="L133" s="193">
        <f t="shared" ref="L133:L159" si="98">TRUNC(H133*J133,2)</f>
        <v>130091</v>
      </c>
      <c r="M133" s="154"/>
      <c r="N133" s="154"/>
      <c r="O133" s="154"/>
      <c r="P133" s="147"/>
      <c r="Q133" s="123"/>
      <c r="R133" s="165"/>
    </row>
    <row r="134" spans="1:18" s="99" customFormat="1" ht="30" customHeight="1" x14ac:dyDescent="0.2">
      <c r="A134" s="164">
        <v>47</v>
      </c>
      <c r="B134" s="129" t="s">
        <v>405</v>
      </c>
      <c r="C134" s="119" t="s">
        <v>463</v>
      </c>
      <c r="D134" s="119" t="s">
        <v>24</v>
      </c>
      <c r="E134" s="120" t="s">
        <v>510</v>
      </c>
      <c r="F134" s="109" t="s">
        <v>20</v>
      </c>
      <c r="G134" s="118" t="s">
        <v>42</v>
      </c>
      <c r="H134" s="110">
        <v>5</v>
      </c>
      <c r="I134" s="111">
        <f>VLOOKUP(A134,CPU!A:P,11,0)</f>
        <v>460.03</v>
      </c>
      <c r="J134" s="112">
        <f t="shared" si="96"/>
        <v>580.28</v>
      </c>
      <c r="K134" s="112">
        <f t="shared" si="97"/>
        <v>2300.15</v>
      </c>
      <c r="L134" s="193">
        <f t="shared" si="98"/>
        <v>2901.4</v>
      </c>
      <c r="M134" s="154"/>
      <c r="N134" s="154"/>
      <c r="O134" s="154"/>
      <c r="P134" s="147"/>
      <c r="Q134" s="123"/>
      <c r="R134" s="165"/>
    </row>
    <row r="135" spans="1:18" s="99" customFormat="1" ht="30" customHeight="1" x14ac:dyDescent="0.2">
      <c r="A135" s="164">
        <v>48</v>
      </c>
      <c r="B135" s="129" t="s">
        <v>406</v>
      </c>
      <c r="C135" s="119" t="s">
        <v>464</v>
      </c>
      <c r="D135" s="119" t="s">
        <v>24</v>
      </c>
      <c r="E135" s="120" t="s">
        <v>514</v>
      </c>
      <c r="F135" s="109" t="s">
        <v>20</v>
      </c>
      <c r="G135" s="118" t="s">
        <v>42</v>
      </c>
      <c r="H135" s="110">
        <v>12</v>
      </c>
      <c r="I135" s="111">
        <f>VLOOKUP(A135,CPU!A:P,11,0)</f>
        <v>428.22</v>
      </c>
      <c r="J135" s="112">
        <f t="shared" si="96"/>
        <v>540.15</v>
      </c>
      <c r="K135" s="112">
        <f t="shared" si="97"/>
        <v>5138.6400000000003</v>
      </c>
      <c r="L135" s="193">
        <f t="shared" si="98"/>
        <v>6481.8</v>
      </c>
      <c r="M135" s="154"/>
      <c r="N135" s="154"/>
      <c r="O135" s="154"/>
      <c r="P135" s="147"/>
      <c r="Q135" s="123"/>
      <c r="R135" s="165"/>
    </row>
    <row r="136" spans="1:18" s="99" customFormat="1" ht="30" customHeight="1" x14ac:dyDescent="0.2">
      <c r="A136" s="164">
        <v>49</v>
      </c>
      <c r="B136" s="129" t="s">
        <v>407</v>
      </c>
      <c r="C136" s="119" t="s">
        <v>465</v>
      </c>
      <c r="D136" s="119" t="s">
        <v>24</v>
      </c>
      <c r="E136" s="120" t="s">
        <v>511</v>
      </c>
      <c r="F136" s="109" t="s">
        <v>20</v>
      </c>
      <c r="G136" s="118" t="s">
        <v>42</v>
      </c>
      <c r="H136" s="110">
        <v>60</v>
      </c>
      <c r="I136" s="111">
        <f>VLOOKUP(A136,CPU!A:P,11,0)</f>
        <v>444.89</v>
      </c>
      <c r="J136" s="112">
        <f t="shared" si="96"/>
        <v>561.17999999999995</v>
      </c>
      <c r="K136" s="112">
        <f t="shared" si="97"/>
        <v>26693.4</v>
      </c>
      <c r="L136" s="193">
        <f t="shared" si="98"/>
        <v>33670.800000000003</v>
      </c>
      <c r="M136" s="154"/>
      <c r="N136" s="154"/>
      <c r="O136" s="154"/>
      <c r="P136" s="147"/>
      <c r="Q136" s="123"/>
      <c r="R136" s="165"/>
    </row>
    <row r="137" spans="1:18" s="99" customFormat="1" ht="30" customHeight="1" x14ac:dyDescent="0.2">
      <c r="A137" s="164">
        <v>50</v>
      </c>
      <c r="B137" s="129" t="s">
        <v>437</v>
      </c>
      <c r="C137" s="119" t="s">
        <v>466</v>
      </c>
      <c r="D137" s="119" t="s">
        <v>24</v>
      </c>
      <c r="E137" s="120" t="s">
        <v>512</v>
      </c>
      <c r="F137" s="109" t="s">
        <v>20</v>
      </c>
      <c r="G137" s="118" t="s">
        <v>42</v>
      </c>
      <c r="H137" s="110">
        <v>160</v>
      </c>
      <c r="I137" s="111">
        <f>VLOOKUP(A137,CPU!A:P,11,0)</f>
        <v>466.3</v>
      </c>
      <c r="J137" s="112">
        <f t="shared" si="96"/>
        <v>588.19000000000005</v>
      </c>
      <c r="K137" s="112">
        <f t="shared" si="97"/>
        <v>74608</v>
      </c>
      <c r="L137" s="193">
        <f t="shared" si="98"/>
        <v>94110.399999999994</v>
      </c>
      <c r="M137" s="154"/>
      <c r="N137" s="154"/>
      <c r="O137" s="154"/>
      <c r="P137" s="147"/>
      <c r="Q137" s="123"/>
      <c r="R137" s="165"/>
    </row>
    <row r="138" spans="1:18" s="99" customFormat="1" ht="24" customHeight="1" x14ac:dyDescent="0.2">
      <c r="A138" s="164">
        <v>51</v>
      </c>
      <c r="B138" s="129" t="s">
        <v>438</v>
      </c>
      <c r="C138" s="119">
        <v>1107860</v>
      </c>
      <c r="D138" s="119" t="s">
        <v>24</v>
      </c>
      <c r="E138" s="120" t="s">
        <v>513</v>
      </c>
      <c r="F138" s="109" t="s">
        <v>20</v>
      </c>
      <c r="G138" s="118" t="s">
        <v>42</v>
      </c>
      <c r="H138" s="110">
        <v>220</v>
      </c>
      <c r="I138" s="111">
        <f>VLOOKUP(A138,CPU!A:P,11,0)</f>
        <v>63.98</v>
      </c>
      <c r="J138" s="112">
        <f t="shared" si="96"/>
        <v>80.7</v>
      </c>
      <c r="K138" s="112">
        <f t="shared" si="97"/>
        <v>14075.6</v>
      </c>
      <c r="L138" s="193">
        <f t="shared" si="98"/>
        <v>17754</v>
      </c>
      <c r="M138" s="154"/>
      <c r="N138" s="154"/>
      <c r="O138" s="154"/>
      <c r="P138" s="147"/>
      <c r="Q138" s="123"/>
      <c r="R138" s="165"/>
    </row>
    <row r="139" spans="1:18" s="99" customFormat="1" ht="24" customHeight="1" x14ac:dyDescent="0.2">
      <c r="A139" s="164">
        <v>52</v>
      </c>
      <c r="B139" s="129" t="s">
        <v>439</v>
      </c>
      <c r="C139" s="119" t="s">
        <v>517</v>
      </c>
      <c r="D139" s="119" t="s">
        <v>24</v>
      </c>
      <c r="E139" s="120" t="s">
        <v>515</v>
      </c>
      <c r="F139" s="109" t="s">
        <v>20</v>
      </c>
      <c r="G139" s="118" t="s">
        <v>42</v>
      </c>
      <c r="H139" s="110">
        <v>12</v>
      </c>
      <c r="I139" s="111">
        <f>VLOOKUP(A139,CPU!A:P,11,0)</f>
        <v>56.32</v>
      </c>
      <c r="J139" s="112">
        <f t="shared" si="96"/>
        <v>71.040000000000006</v>
      </c>
      <c r="K139" s="112">
        <f t="shared" si="97"/>
        <v>675.84</v>
      </c>
      <c r="L139" s="193">
        <f t="shared" si="98"/>
        <v>852.48</v>
      </c>
      <c r="M139" s="154"/>
      <c r="N139" s="154"/>
      <c r="O139" s="154"/>
      <c r="P139" s="147"/>
      <c r="Q139" s="123"/>
      <c r="R139" s="165"/>
    </row>
    <row r="140" spans="1:18" s="99" customFormat="1" ht="24" customHeight="1" x14ac:dyDescent="0.2">
      <c r="A140" s="164">
        <v>53</v>
      </c>
      <c r="B140" s="129" t="s">
        <v>440</v>
      </c>
      <c r="C140" s="119" t="s">
        <v>382</v>
      </c>
      <c r="D140" s="119" t="s">
        <v>24</v>
      </c>
      <c r="E140" s="120" t="s">
        <v>516</v>
      </c>
      <c r="F140" s="109" t="s">
        <v>20</v>
      </c>
      <c r="G140" s="118" t="s">
        <v>44</v>
      </c>
      <c r="H140" s="110">
        <v>27000</v>
      </c>
      <c r="I140" s="111">
        <f>VLOOKUP(A140,CPU!A:P,11,0)</f>
        <v>12.35</v>
      </c>
      <c r="J140" s="112">
        <f t="shared" si="96"/>
        <v>15.57</v>
      </c>
      <c r="K140" s="112">
        <f t="shared" si="97"/>
        <v>333450</v>
      </c>
      <c r="L140" s="193">
        <f t="shared" si="98"/>
        <v>420390</v>
      </c>
      <c r="M140" s="154"/>
      <c r="N140" s="154"/>
      <c r="O140" s="154"/>
      <c r="P140" s="147"/>
      <c r="Q140" s="123"/>
      <c r="R140" s="165"/>
    </row>
    <row r="141" spans="1:18" s="99" customFormat="1" ht="24" customHeight="1" x14ac:dyDescent="0.2">
      <c r="A141" s="164">
        <v>119</v>
      </c>
      <c r="B141" s="129" t="s">
        <v>441</v>
      </c>
      <c r="C141" s="119" t="s">
        <v>399</v>
      </c>
      <c r="D141" s="119" t="s">
        <v>24</v>
      </c>
      <c r="E141" s="120" t="s">
        <v>394</v>
      </c>
      <c r="F141" s="109" t="s">
        <v>20</v>
      </c>
      <c r="G141" s="118" t="s">
        <v>44</v>
      </c>
      <c r="H141" s="110">
        <v>5400</v>
      </c>
      <c r="I141" s="111">
        <f>VLOOKUP(A141,CPU!A:P,11,0)</f>
        <v>5.45</v>
      </c>
      <c r="J141" s="112">
        <f t="shared" ref="J141" si="99">TRUNC(IF(F141="SERV",I141*(1+$L$5),$L$6*I141),2)</f>
        <v>6.87</v>
      </c>
      <c r="K141" s="112">
        <f t="shared" ref="K141" si="100">TRUNC(H141*I141,2)</f>
        <v>29430</v>
      </c>
      <c r="L141" s="193">
        <f t="shared" ref="L141" si="101">TRUNC(H141*J141,2)</f>
        <v>37098</v>
      </c>
      <c r="M141" s="154"/>
      <c r="N141" s="154"/>
      <c r="O141" s="154"/>
      <c r="P141" s="147"/>
      <c r="Q141" s="123"/>
      <c r="R141" s="165"/>
    </row>
    <row r="142" spans="1:18" s="99" customFormat="1" ht="24" customHeight="1" x14ac:dyDescent="0.2">
      <c r="A142" s="164">
        <v>54</v>
      </c>
      <c r="B142" s="129" t="s">
        <v>442</v>
      </c>
      <c r="C142" s="119" t="s">
        <v>519</v>
      </c>
      <c r="D142" s="119" t="s">
        <v>24</v>
      </c>
      <c r="E142" s="120" t="s">
        <v>518</v>
      </c>
      <c r="F142" s="109" t="s">
        <v>20</v>
      </c>
      <c r="G142" s="118" t="s">
        <v>42</v>
      </c>
      <c r="H142" s="110">
        <v>0.5</v>
      </c>
      <c r="I142" s="111">
        <f>VLOOKUP(A142,CPU!A:P,11,0)</f>
        <v>3582.27</v>
      </c>
      <c r="J142" s="112">
        <f t="shared" si="96"/>
        <v>4518.67</v>
      </c>
      <c r="K142" s="112">
        <f t="shared" si="97"/>
        <v>1791.13</v>
      </c>
      <c r="L142" s="193">
        <f t="shared" si="98"/>
        <v>2259.33</v>
      </c>
      <c r="M142" s="154"/>
      <c r="N142" s="154"/>
      <c r="O142" s="154"/>
      <c r="P142" s="147"/>
      <c r="Q142" s="123"/>
      <c r="R142" s="165"/>
    </row>
    <row r="143" spans="1:18" s="99" customFormat="1" ht="30" customHeight="1" x14ac:dyDescent="0.2">
      <c r="A143" s="164">
        <v>54.5</v>
      </c>
      <c r="B143" s="129" t="s">
        <v>443</v>
      </c>
      <c r="C143" s="119" t="s">
        <v>714</v>
      </c>
      <c r="D143" s="119" t="s">
        <v>24</v>
      </c>
      <c r="E143" s="120" t="s">
        <v>715</v>
      </c>
      <c r="F143" s="109" t="s">
        <v>20</v>
      </c>
      <c r="G143" s="118" t="s">
        <v>41</v>
      </c>
      <c r="H143" s="110">
        <v>42</v>
      </c>
      <c r="I143" s="111">
        <f>VLOOKUP(A143,CPU!A:P,11,0)</f>
        <v>31.71</v>
      </c>
      <c r="J143" s="112">
        <f t="shared" ref="J143" si="102">TRUNC(IF(F143="SERV",I143*(1+$L$5),$L$6*I143),2)</f>
        <v>39.99</v>
      </c>
      <c r="K143" s="112">
        <f t="shared" ref="K143" si="103">TRUNC(H143*I143,2)</f>
        <v>1331.82</v>
      </c>
      <c r="L143" s="193">
        <f t="shared" ref="L143" si="104">TRUNC(H143*J143,2)</f>
        <v>1679.58</v>
      </c>
      <c r="M143" s="154"/>
      <c r="N143" s="154"/>
      <c r="O143" s="154"/>
      <c r="P143" s="147"/>
      <c r="Q143" s="123"/>
      <c r="R143" s="165"/>
    </row>
    <row r="144" spans="1:18" s="99" customFormat="1" ht="30" customHeight="1" x14ac:dyDescent="0.2">
      <c r="A144" s="164">
        <v>55</v>
      </c>
      <c r="B144" s="129" t="s">
        <v>444</v>
      </c>
      <c r="C144" s="119" t="s">
        <v>712</v>
      </c>
      <c r="D144" s="119" t="s">
        <v>24</v>
      </c>
      <c r="E144" s="120" t="s">
        <v>713</v>
      </c>
      <c r="F144" s="109" t="s">
        <v>20</v>
      </c>
      <c r="G144" s="118" t="s">
        <v>41</v>
      </c>
      <c r="H144" s="110">
        <v>21</v>
      </c>
      <c r="I144" s="111">
        <f>VLOOKUP(A144,CPU!A:P,11,0)</f>
        <v>452.98</v>
      </c>
      <c r="J144" s="112">
        <f t="shared" si="96"/>
        <v>571.38</v>
      </c>
      <c r="K144" s="112">
        <f t="shared" si="97"/>
        <v>9512.58</v>
      </c>
      <c r="L144" s="193">
        <f t="shared" si="98"/>
        <v>11998.98</v>
      </c>
      <c r="M144" s="154"/>
      <c r="N144" s="154"/>
      <c r="O144" s="154"/>
      <c r="P144" s="147"/>
      <c r="Q144" s="123"/>
      <c r="R144" s="165"/>
    </row>
    <row r="145" spans="1:18" s="99" customFormat="1" ht="30" customHeight="1" x14ac:dyDescent="0.2">
      <c r="A145" s="164">
        <v>56</v>
      </c>
      <c r="B145" s="129" t="s">
        <v>445</v>
      </c>
      <c r="C145" s="119" t="s">
        <v>520</v>
      </c>
      <c r="D145" s="119" t="s">
        <v>24</v>
      </c>
      <c r="E145" s="120" t="s">
        <v>521</v>
      </c>
      <c r="F145" s="109" t="s">
        <v>20</v>
      </c>
      <c r="G145" s="118" t="s">
        <v>38</v>
      </c>
      <c r="H145" s="110">
        <v>46</v>
      </c>
      <c r="I145" s="111">
        <f>VLOOKUP(A145,CPU!A:P,11,0)</f>
        <v>125.33</v>
      </c>
      <c r="J145" s="112">
        <f t="shared" si="96"/>
        <v>158.09</v>
      </c>
      <c r="K145" s="112">
        <f t="shared" si="97"/>
        <v>5765.18</v>
      </c>
      <c r="L145" s="193">
        <f t="shared" si="98"/>
        <v>7272.14</v>
      </c>
      <c r="M145" s="154"/>
      <c r="N145" s="154"/>
      <c r="O145" s="154"/>
      <c r="P145" s="147"/>
      <c r="Q145" s="123"/>
      <c r="R145" s="165"/>
    </row>
    <row r="146" spans="1:18" s="99" customFormat="1" ht="24" customHeight="1" x14ac:dyDescent="0.2">
      <c r="A146" s="164">
        <v>57</v>
      </c>
      <c r="B146" s="129" t="s">
        <v>526</v>
      </c>
      <c r="C146" s="119" t="s">
        <v>527</v>
      </c>
      <c r="D146" s="119" t="s">
        <v>24</v>
      </c>
      <c r="E146" s="120" t="s">
        <v>525</v>
      </c>
      <c r="F146" s="109" t="s">
        <v>20</v>
      </c>
      <c r="G146" s="118" t="s">
        <v>44</v>
      </c>
      <c r="H146" s="110">
        <v>4000</v>
      </c>
      <c r="I146" s="111">
        <f>VLOOKUP(A146,CPU!A:P,11,0)</f>
        <v>10.49</v>
      </c>
      <c r="J146" s="112">
        <f t="shared" si="96"/>
        <v>13.23</v>
      </c>
      <c r="K146" s="112">
        <f t="shared" si="97"/>
        <v>41960</v>
      </c>
      <c r="L146" s="193">
        <f t="shared" si="98"/>
        <v>52920</v>
      </c>
      <c r="M146" s="154"/>
      <c r="N146" s="154"/>
      <c r="O146" s="154"/>
      <c r="P146" s="147"/>
      <c r="Q146" s="123"/>
      <c r="R146" s="165"/>
    </row>
    <row r="147" spans="1:18" s="99" customFormat="1" ht="30" customHeight="1" x14ac:dyDescent="0.2">
      <c r="A147" s="164">
        <v>58</v>
      </c>
      <c r="B147" s="129" t="s">
        <v>529</v>
      </c>
      <c r="C147" s="119" t="s">
        <v>522</v>
      </c>
      <c r="D147" s="119" t="s">
        <v>24</v>
      </c>
      <c r="E147" s="120" t="s">
        <v>523</v>
      </c>
      <c r="F147" s="109" t="s">
        <v>20</v>
      </c>
      <c r="G147" s="118" t="s">
        <v>33</v>
      </c>
      <c r="H147" s="110">
        <v>32</v>
      </c>
      <c r="I147" s="111">
        <f>VLOOKUP(A147,CPU!A:P,11,0)</f>
        <v>987.02</v>
      </c>
      <c r="J147" s="112">
        <f t="shared" si="96"/>
        <v>1245.02</v>
      </c>
      <c r="K147" s="112">
        <f t="shared" si="97"/>
        <v>31584.639999999999</v>
      </c>
      <c r="L147" s="193">
        <f t="shared" si="98"/>
        <v>39840.639999999999</v>
      </c>
      <c r="M147" s="154"/>
      <c r="N147" s="154"/>
      <c r="O147" s="154"/>
      <c r="P147" s="147"/>
      <c r="Q147" s="123"/>
      <c r="R147" s="165"/>
    </row>
    <row r="148" spans="1:18" s="99" customFormat="1" ht="30" customHeight="1" x14ac:dyDescent="0.2">
      <c r="A148" s="164">
        <v>59</v>
      </c>
      <c r="B148" s="129" t="s">
        <v>530</v>
      </c>
      <c r="C148" s="119" t="s">
        <v>528</v>
      </c>
      <c r="D148" s="119" t="s">
        <v>24</v>
      </c>
      <c r="E148" s="120" t="s">
        <v>524</v>
      </c>
      <c r="F148" s="109" t="s">
        <v>20</v>
      </c>
      <c r="G148" s="118" t="s">
        <v>41</v>
      </c>
      <c r="H148" s="110">
        <v>480</v>
      </c>
      <c r="I148" s="111">
        <f>VLOOKUP(A148,CPU!A:P,11,0)</f>
        <v>36.35</v>
      </c>
      <c r="J148" s="112">
        <f t="shared" si="96"/>
        <v>45.85</v>
      </c>
      <c r="K148" s="112">
        <f t="shared" si="97"/>
        <v>17448</v>
      </c>
      <c r="L148" s="193">
        <f t="shared" si="98"/>
        <v>22008</v>
      </c>
      <c r="M148" s="154"/>
      <c r="N148" s="154"/>
      <c r="O148" s="154"/>
      <c r="P148" s="147"/>
      <c r="Q148" s="123"/>
      <c r="R148" s="165"/>
    </row>
    <row r="149" spans="1:18" s="99" customFormat="1" ht="45" customHeight="1" x14ac:dyDescent="0.2">
      <c r="A149" s="164">
        <v>60</v>
      </c>
      <c r="B149" s="129" t="s">
        <v>531</v>
      </c>
      <c r="C149" s="119" t="s">
        <v>718</v>
      </c>
      <c r="D149" s="119" t="s">
        <v>24</v>
      </c>
      <c r="E149" s="120" t="s">
        <v>717</v>
      </c>
      <c r="F149" s="109" t="s">
        <v>20</v>
      </c>
      <c r="G149" s="118" t="s">
        <v>33</v>
      </c>
      <c r="H149" s="110">
        <v>4</v>
      </c>
      <c r="I149" s="111">
        <f>VLOOKUP(A149,CPU!A:P,11,0)</f>
        <v>10934.56</v>
      </c>
      <c r="J149" s="112">
        <f t="shared" si="96"/>
        <v>13792.85</v>
      </c>
      <c r="K149" s="112">
        <f t="shared" si="97"/>
        <v>43738.239999999998</v>
      </c>
      <c r="L149" s="193">
        <f t="shared" si="98"/>
        <v>55171.4</v>
      </c>
      <c r="M149" s="154"/>
      <c r="N149" s="154"/>
      <c r="O149" s="154"/>
      <c r="P149" s="147"/>
      <c r="Q149" s="123"/>
      <c r="R149" s="165"/>
    </row>
    <row r="150" spans="1:18" s="99" customFormat="1" ht="24" customHeight="1" x14ac:dyDescent="0.2">
      <c r="A150" s="164">
        <v>61</v>
      </c>
      <c r="B150" s="129" t="s">
        <v>532</v>
      </c>
      <c r="C150" s="119" t="s">
        <v>534</v>
      </c>
      <c r="D150" s="119" t="s">
        <v>24</v>
      </c>
      <c r="E150" s="120" t="s">
        <v>535</v>
      </c>
      <c r="F150" s="109" t="s">
        <v>20</v>
      </c>
      <c r="G150" s="118" t="s">
        <v>45</v>
      </c>
      <c r="H150" s="110">
        <v>62</v>
      </c>
      <c r="I150" s="111">
        <f>VLOOKUP(A150,CPU!A:P,11,0)</f>
        <v>63.25</v>
      </c>
      <c r="J150" s="112">
        <f t="shared" si="96"/>
        <v>79.78</v>
      </c>
      <c r="K150" s="112">
        <f t="shared" si="97"/>
        <v>3921.5</v>
      </c>
      <c r="L150" s="193">
        <f t="shared" si="98"/>
        <v>4946.3599999999997</v>
      </c>
      <c r="M150" s="154"/>
      <c r="N150" s="154"/>
      <c r="O150" s="154"/>
      <c r="P150" s="147"/>
      <c r="Q150" s="123"/>
      <c r="R150" s="165"/>
    </row>
    <row r="151" spans="1:18" s="99" customFormat="1" ht="24" customHeight="1" x14ac:dyDescent="0.2">
      <c r="A151" s="164">
        <v>62</v>
      </c>
      <c r="B151" s="129" t="s">
        <v>533</v>
      </c>
      <c r="C151" s="119" t="s">
        <v>536</v>
      </c>
      <c r="D151" s="119" t="s">
        <v>24</v>
      </c>
      <c r="E151" s="120" t="s">
        <v>537</v>
      </c>
      <c r="F151" s="109" t="s">
        <v>20</v>
      </c>
      <c r="G151" s="118" t="s">
        <v>41</v>
      </c>
      <c r="H151" s="110">
        <v>120</v>
      </c>
      <c r="I151" s="111">
        <f>VLOOKUP(A151,CPU!A:P,11,0)</f>
        <v>89.78</v>
      </c>
      <c r="J151" s="112">
        <f t="shared" si="96"/>
        <v>113.24</v>
      </c>
      <c r="K151" s="112">
        <f t="shared" si="97"/>
        <v>10773.6</v>
      </c>
      <c r="L151" s="193">
        <f t="shared" si="98"/>
        <v>13588.8</v>
      </c>
      <c r="M151" s="154"/>
      <c r="N151" s="154"/>
      <c r="O151" s="154"/>
      <c r="P151" s="147"/>
      <c r="Q151" s="123"/>
      <c r="R151" s="165"/>
    </row>
    <row r="152" spans="1:18" s="99" customFormat="1" ht="30" customHeight="1" x14ac:dyDescent="0.2">
      <c r="A152" s="164">
        <v>63</v>
      </c>
      <c r="B152" s="129" t="s">
        <v>601</v>
      </c>
      <c r="C152" s="119" t="s">
        <v>550</v>
      </c>
      <c r="D152" s="119" t="s">
        <v>24</v>
      </c>
      <c r="E152" s="120" t="s">
        <v>551</v>
      </c>
      <c r="F152" s="109" t="s">
        <v>20</v>
      </c>
      <c r="G152" s="118" t="s">
        <v>45</v>
      </c>
      <c r="H152" s="110">
        <v>580</v>
      </c>
      <c r="I152" s="111">
        <f>VLOOKUP(A152,CPU!A:P,11,0)</f>
        <v>18.89</v>
      </c>
      <c r="J152" s="112">
        <f t="shared" si="96"/>
        <v>23.82</v>
      </c>
      <c r="K152" s="112">
        <f t="shared" si="97"/>
        <v>10956.2</v>
      </c>
      <c r="L152" s="193">
        <f t="shared" si="98"/>
        <v>13815.6</v>
      </c>
      <c r="M152" s="154"/>
      <c r="N152" s="154"/>
      <c r="O152" s="154"/>
      <c r="P152" s="147"/>
      <c r="Q152" s="123"/>
      <c r="R152" s="165"/>
    </row>
    <row r="153" spans="1:18" s="99" customFormat="1" ht="24" customHeight="1" x14ac:dyDescent="0.2">
      <c r="A153" s="164">
        <v>64</v>
      </c>
      <c r="B153" s="129" t="s">
        <v>602</v>
      </c>
      <c r="C153" s="119" t="s">
        <v>380</v>
      </c>
      <c r="D153" s="119" t="s">
        <v>24</v>
      </c>
      <c r="E153" s="120" t="s">
        <v>396</v>
      </c>
      <c r="F153" s="109" t="s">
        <v>20</v>
      </c>
      <c r="G153" s="118" t="s">
        <v>21</v>
      </c>
      <c r="H153" s="110">
        <v>75000</v>
      </c>
      <c r="I153" s="111">
        <f>VLOOKUP(A153,CPU!A:P,11,0)</f>
        <v>0.8</v>
      </c>
      <c r="J153" s="112">
        <f t="shared" si="96"/>
        <v>1</v>
      </c>
      <c r="K153" s="112">
        <f t="shared" si="97"/>
        <v>60000</v>
      </c>
      <c r="L153" s="193">
        <f t="shared" si="98"/>
        <v>75000</v>
      </c>
      <c r="M153" s="154"/>
      <c r="N153" s="154"/>
      <c r="O153" s="154"/>
      <c r="P153" s="147"/>
      <c r="Q153" s="123"/>
      <c r="R153" s="165"/>
    </row>
    <row r="154" spans="1:18" s="99" customFormat="1" ht="24" customHeight="1" x14ac:dyDescent="0.2">
      <c r="A154" s="164">
        <v>65</v>
      </c>
      <c r="B154" s="129" t="s">
        <v>767</v>
      </c>
      <c r="C154" s="119" t="s">
        <v>538</v>
      </c>
      <c r="D154" s="119" t="s">
        <v>24</v>
      </c>
      <c r="E154" s="120" t="s">
        <v>539</v>
      </c>
      <c r="F154" s="109" t="s">
        <v>20</v>
      </c>
      <c r="G154" s="118" t="s">
        <v>21</v>
      </c>
      <c r="H154" s="110">
        <v>6000</v>
      </c>
      <c r="I154" s="111">
        <f>VLOOKUP(A154,CPU!A:P,11,0)</f>
        <v>0.98</v>
      </c>
      <c r="J154" s="112">
        <f t="shared" si="96"/>
        <v>1.23</v>
      </c>
      <c r="K154" s="112">
        <f t="shared" si="97"/>
        <v>5880</v>
      </c>
      <c r="L154" s="193">
        <f t="shared" si="98"/>
        <v>7380</v>
      </c>
      <c r="M154" s="154"/>
      <c r="N154" s="154"/>
      <c r="O154" s="154"/>
      <c r="P154" s="147"/>
      <c r="Q154" s="123"/>
      <c r="R154" s="165"/>
    </row>
    <row r="155" spans="1:18" s="99" customFormat="1" ht="30" customHeight="1" x14ac:dyDescent="0.2">
      <c r="A155" s="164">
        <v>133</v>
      </c>
      <c r="B155" s="129" t="s">
        <v>768</v>
      </c>
      <c r="C155" s="119" t="s">
        <v>729</v>
      </c>
      <c r="D155" s="119" t="s">
        <v>24</v>
      </c>
      <c r="E155" s="120" t="s">
        <v>730</v>
      </c>
      <c r="F155" s="109" t="s">
        <v>20</v>
      </c>
      <c r="G155" s="118" t="s">
        <v>45</v>
      </c>
      <c r="H155" s="110">
        <v>30</v>
      </c>
      <c r="I155" s="111">
        <f>VLOOKUP(A155,CPU!A:P,11,0)</f>
        <v>21.2</v>
      </c>
      <c r="J155" s="112">
        <f t="shared" ref="J155:J157" si="105">TRUNC(IF(F155="SERV",I155*(1+$L$5),$L$6*I155),2)</f>
        <v>26.74</v>
      </c>
      <c r="K155" s="112">
        <f t="shared" ref="K155:K157" si="106">TRUNC(H155*I155,2)</f>
        <v>636</v>
      </c>
      <c r="L155" s="193">
        <f t="shared" ref="L155:L157" si="107">TRUNC(H155*J155,2)</f>
        <v>802.2</v>
      </c>
      <c r="M155" s="154"/>
      <c r="N155" s="154"/>
      <c r="O155" s="154"/>
      <c r="P155" s="147"/>
      <c r="Q155" s="123"/>
      <c r="R155" s="165"/>
    </row>
    <row r="156" spans="1:18" s="99" customFormat="1" ht="24" customHeight="1" x14ac:dyDescent="0.2">
      <c r="A156" s="164">
        <v>120</v>
      </c>
      <c r="B156" s="129" t="s">
        <v>769</v>
      </c>
      <c r="C156" s="119" t="s">
        <v>386</v>
      </c>
      <c r="D156" s="129" t="s">
        <v>24</v>
      </c>
      <c r="E156" s="130" t="s">
        <v>393</v>
      </c>
      <c r="F156" s="109" t="s">
        <v>20</v>
      </c>
      <c r="G156" s="118" t="s">
        <v>21</v>
      </c>
      <c r="H156" s="110">
        <v>3900</v>
      </c>
      <c r="I156" s="111">
        <f>VLOOKUP(A156,CPU!A:P,11,0)</f>
        <v>1.35</v>
      </c>
      <c r="J156" s="112">
        <f t="shared" si="105"/>
        <v>1.7</v>
      </c>
      <c r="K156" s="112">
        <f t="shared" si="106"/>
        <v>5265</v>
      </c>
      <c r="L156" s="193">
        <f t="shared" si="107"/>
        <v>6630</v>
      </c>
      <c r="M156" s="154"/>
      <c r="N156" s="154"/>
      <c r="O156" s="154"/>
      <c r="P156" s="147"/>
      <c r="Q156" s="123"/>
      <c r="R156" s="165"/>
    </row>
    <row r="157" spans="1:18" s="99" customFormat="1" ht="30" customHeight="1" x14ac:dyDescent="0.2">
      <c r="A157" s="164">
        <v>121</v>
      </c>
      <c r="B157" s="129" t="s">
        <v>759</v>
      </c>
      <c r="C157" s="119" t="s">
        <v>383</v>
      </c>
      <c r="D157" s="119" t="s">
        <v>24</v>
      </c>
      <c r="E157" s="120" t="s">
        <v>379</v>
      </c>
      <c r="F157" s="109" t="s">
        <v>20</v>
      </c>
      <c r="G157" s="118" t="s">
        <v>21</v>
      </c>
      <c r="H157" s="110">
        <v>300</v>
      </c>
      <c r="I157" s="111">
        <f>VLOOKUP(A157,CPU!A:P,11,0)</f>
        <v>2.0699999999999998</v>
      </c>
      <c r="J157" s="112">
        <f t="shared" si="105"/>
        <v>2.61</v>
      </c>
      <c r="K157" s="112">
        <f t="shared" si="106"/>
        <v>621</v>
      </c>
      <c r="L157" s="193">
        <f t="shared" si="107"/>
        <v>783</v>
      </c>
      <c r="M157" s="154"/>
      <c r="N157" s="154"/>
      <c r="O157" s="154"/>
      <c r="P157" s="147"/>
      <c r="Q157" s="123"/>
      <c r="R157" s="165"/>
    </row>
    <row r="158" spans="1:18" s="99" customFormat="1" ht="24" customHeight="1" x14ac:dyDescent="0.2">
      <c r="A158" s="164">
        <v>66</v>
      </c>
      <c r="B158" s="129" t="s">
        <v>760</v>
      </c>
      <c r="C158" s="119" t="s">
        <v>603</v>
      </c>
      <c r="D158" s="119" t="s">
        <v>24</v>
      </c>
      <c r="E158" s="120" t="s">
        <v>604</v>
      </c>
      <c r="F158" s="109" t="s">
        <v>20</v>
      </c>
      <c r="G158" s="118" t="s">
        <v>42</v>
      </c>
      <c r="H158" s="110">
        <v>250</v>
      </c>
      <c r="I158" s="111">
        <f>VLOOKUP(A158,CPU!A:P,11,0)</f>
        <v>7.51</v>
      </c>
      <c r="J158" s="112">
        <f t="shared" si="96"/>
        <v>9.4700000000000006</v>
      </c>
      <c r="K158" s="112">
        <f t="shared" si="97"/>
        <v>1877.5</v>
      </c>
      <c r="L158" s="193">
        <f t="shared" si="98"/>
        <v>2367.5</v>
      </c>
      <c r="M158" s="154"/>
      <c r="N158" s="154"/>
      <c r="O158" s="154"/>
      <c r="P158" s="147"/>
      <c r="Q158" s="123"/>
      <c r="R158" s="165"/>
    </row>
    <row r="159" spans="1:18" s="99" customFormat="1" ht="24" customHeight="1" x14ac:dyDescent="0.2">
      <c r="A159" s="164">
        <v>67</v>
      </c>
      <c r="B159" s="129" t="s">
        <v>770</v>
      </c>
      <c r="C159" s="119" t="s">
        <v>606</v>
      </c>
      <c r="D159" s="119" t="s">
        <v>24</v>
      </c>
      <c r="E159" s="120" t="s">
        <v>605</v>
      </c>
      <c r="F159" s="109" t="s">
        <v>20</v>
      </c>
      <c r="G159" s="118" t="s">
        <v>41</v>
      </c>
      <c r="H159" s="110">
        <v>80</v>
      </c>
      <c r="I159" s="111">
        <f>VLOOKUP(A159,CPU!A:P,11,0)</f>
        <v>199.59</v>
      </c>
      <c r="J159" s="112">
        <f t="shared" si="96"/>
        <v>251.76</v>
      </c>
      <c r="K159" s="112">
        <f t="shared" si="97"/>
        <v>15967.2</v>
      </c>
      <c r="L159" s="193">
        <f t="shared" si="98"/>
        <v>20140.8</v>
      </c>
      <c r="M159" s="154"/>
      <c r="N159" s="154"/>
      <c r="O159" s="154"/>
      <c r="P159" s="147"/>
      <c r="Q159" s="123"/>
      <c r="R159" s="165"/>
    </row>
    <row r="160" spans="1:18" s="99" customFormat="1" ht="24" customHeight="1" x14ac:dyDescent="0.2">
      <c r="A160" s="164" t="s">
        <v>800</v>
      </c>
      <c r="B160" s="191" t="s">
        <v>446</v>
      </c>
      <c r="C160" s="104">
        <v>0</v>
      </c>
      <c r="D160" s="104">
        <v>0</v>
      </c>
      <c r="E160" s="105" t="s">
        <v>559</v>
      </c>
      <c r="F160" s="106"/>
      <c r="G160" s="104"/>
      <c r="H160" s="203"/>
      <c r="I160" s="108"/>
      <c r="J160" s="108"/>
      <c r="K160" s="108"/>
      <c r="L160" s="192"/>
      <c r="M160" s="214"/>
      <c r="N160" s="176"/>
      <c r="O160" s="176"/>
      <c r="P160" s="103"/>
      <c r="Q160" s="123"/>
      <c r="R160" s="165"/>
    </row>
    <row r="161" spans="1:18" s="99" customFormat="1" ht="30" customHeight="1" x14ac:dyDescent="0.2">
      <c r="A161" s="164">
        <v>70</v>
      </c>
      <c r="B161" s="129" t="s">
        <v>447</v>
      </c>
      <c r="C161" s="119" t="s">
        <v>553</v>
      </c>
      <c r="D161" s="119" t="s">
        <v>24</v>
      </c>
      <c r="E161" s="120" t="s">
        <v>552</v>
      </c>
      <c r="F161" s="109" t="s">
        <v>20</v>
      </c>
      <c r="G161" s="118" t="s">
        <v>42</v>
      </c>
      <c r="H161" s="110">
        <v>1300</v>
      </c>
      <c r="I161" s="111">
        <f>VLOOKUP(A161,CPU!A:P,11,0)</f>
        <v>12.46</v>
      </c>
      <c r="J161" s="112">
        <f t="shared" ref="J161:J174" si="108">TRUNC(IF(F161="SERV",I161*(1+$L$5),$L$6*I161),2)</f>
        <v>15.71</v>
      </c>
      <c r="K161" s="112">
        <f t="shared" ref="K161:K174" si="109">TRUNC(H161*I161,2)</f>
        <v>16198</v>
      </c>
      <c r="L161" s="193">
        <f t="shared" ref="L161:L174" si="110">TRUNC(H161*J161,2)</f>
        <v>20423</v>
      </c>
      <c r="M161" s="154"/>
      <c r="N161" s="154"/>
      <c r="O161" s="154"/>
      <c r="P161" s="147"/>
      <c r="Q161" s="123"/>
      <c r="R161" s="165"/>
    </row>
    <row r="162" spans="1:18" s="99" customFormat="1" ht="24" customHeight="1" x14ac:dyDescent="0.2">
      <c r="A162" s="164">
        <v>71</v>
      </c>
      <c r="B162" s="129" t="s">
        <v>540</v>
      </c>
      <c r="C162" s="119" t="s">
        <v>554</v>
      </c>
      <c r="D162" s="119" t="s">
        <v>24</v>
      </c>
      <c r="E162" s="120" t="s">
        <v>555</v>
      </c>
      <c r="F162" s="109" t="s">
        <v>20</v>
      </c>
      <c r="G162" s="118" t="s">
        <v>42</v>
      </c>
      <c r="H162" s="110">
        <v>1300</v>
      </c>
      <c r="I162" s="111">
        <f>VLOOKUP(A162,CPU!A:P,11,0)</f>
        <v>6.57</v>
      </c>
      <c r="J162" s="112">
        <f t="shared" si="108"/>
        <v>8.2799999999999994</v>
      </c>
      <c r="K162" s="112">
        <f t="shared" si="109"/>
        <v>8541</v>
      </c>
      <c r="L162" s="193">
        <f t="shared" si="110"/>
        <v>10764</v>
      </c>
      <c r="M162" s="154"/>
      <c r="N162" s="154"/>
      <c r="O162" s="154"/>
      <c r="P162" s="147"/>
      <c r="Q162" s="123"/>
      <c r="R162" s="165"/>
    </row>
    <row r="163" spans="1:18" s="99" customFormat="1" ht="30" customHeight="1" x14ac:dyDescent="0.2">
      <c r="A163" s="164">
        <v>72</v>
      </c>
      <c r="B163" s="129" t="s">
        <v>541</v>
      </c>
      <c r="C163" s="119" t="s">
        <v>608</v>
      </c>
      <c r="D163" s="119" t="s">
        <v>24</v>
      </c>
      <c r="E163" s="120" t="s">
        <v>557</v>
      </c>
      <c r="F163" s="109" t="s">
        <v>20</v>
      </c>
      <c r="G163" s="118" t="s">
        <v>42</v>
      </c>
      <c r="H163" s="110">
        <v>270</v>
      </c>
      <c r="I163" s="111">
        <f>VLOOKUP(A163,CPU!A:P,11,0)</f>
        <v>15.35</v>
      </c>
      <c r="J163" s="112">
        <f t="shared" si="108"/>
        <v>19.36</v>
      </c>
      <c r="K163" s="112">
        <f t="shared" si="109"/>
        <v>4144.5</v>
      </c>
      <c r="L163" s="193">
        <f t="shared" si="110"/>
        <v>5227.2</v>
      </c>
      <c r="M163" s="154"/>
      <c r="N163" s="154"/>
      <c r="O163" s="154"/>
      <c r="P163" s="147"/>
      <c r="Q163" s="123"/>
      <c r="R163" s="165"/>
    </row>
    <row r="164" spans="1:18" s="99" customFormat="1" ht="30" customHeight="1" x14ac:dyDescent="0.2">
      <c r="A164" s="164">
        <v>73</v>
      </c>
      <c r="B164" s="129" t="s">
        <v>542</v>
      </c>
      <c r="C164" s="119" t="s">
        <v>558</v>
      </c>
      <c r="D164" s="119" t="s">
        <v>24</v>
      </c>
      <c r="E164" s="120" t="s">
        <v>556</v>
      </c>
      <c r="F164" s="109" t="s">
        <v>20</v>
      </c>
      <c r="G164" s="118" t="s">
        <v>42</v>
      </c>
      <c r="H164" s="110">
        <v>270</v>
      </c>
      <c r="I164" s="111">
        <f>VLOOKUP(A164,CPU!A:P,11,0)</f>
        <v>16.77</v>
      </c>
      <c r="J164" s="112">
        <f t="shared" si="108"/>
        <v>21.15</v>
      </c>
      <c r="K164" s="112">
        <f t="shared" si="109"/>
        <v>4527.8999999999996</v>
      </c>
      <c r="L164" s="193">
        <f t="shared" si="110"/>
        <v>5710.5</v>
      </c>
      <c r="M164" s="154"/>
      <c r="N164" s="154"/>
      <c r="O164" s="154"/>
      <c r="P164" s="147"/>
      <c r="Q164" s="123"/>
      <c r="R164" s="165"/>
    </row>
    <row r="165" spans="1:18" s="99" customFormat="1" ht="24" customHeight="1" x14ac:dyDescent="0.2">
      <c r="A165" s="164">
        <v>74</v>
      </c>
      <c r="B165" s="129" t="s">
        <v>543</v>
      </c>
      <c r="C165" s="119" t="s">
        <v>560</v>
      </c>
      <c r="D165" s="119" t="s">
        <v>24</v>
      </c>
      <c r="E165" s="120" t="s">
        <v>561</v>
      </c>
      <c r="F165" s="109" t="s">
        <v>20</v>
      </c>
      <c r="G165" s="118" t="s">
        <v>43</v>
      </c>
      <c r="H165" s="110">
        <v>1700</v>
      </c>
      <c r="I165" s="111">
        <f>VLOOKUP(A165,CPU!A:P,11,0)</f>
        <v>0.62</v>
      </c>
      <c r="J165" s="112">
        <f t="shared" si="108"/>
        <v>0.78</v>
      </c>
      <c r="K165" s="112">
        <f t="shared" si="109"/>
        <v>1054</v>
      </c>
      <c r="L165" s="193">
        <f t="shared" si="110"/>
        <v>1326</v>
      </c>
      <c r="M165" s="154"/>
      <c r="N165" s="154"/>
      <c r="O165" s="154"/>
      <c r="P165" s="147"/>
      <c r="Q165" s="123"/>
      <c r="R165" s="165"/>
    </row>
    <row r="166" spans="1:18" s="99" customFormat="1" ht="24" customHeight="1" x14ac:dyDescent="0.2">
      <c r="A166" s="164">
        <v>75</v>
      </c>
      <c r="B166" s="129" t="s">
        <v>544</v>
      </c>
      <c r="C166" s="119" t="s">
        <v>562</v>
      </c>
      <c r="D166" s="119" t="s">
        <v>24</v>
      </c>
      <c r="E166" s="120" t="s">
        <v>563</v>
      </c>
      <c r="F166" s="109" t="s">
        <v>20</v>
      </c>
      <c r="G166" s="118" t="s">
        <v>43</v>
      </c>
      <c r="H166" s="110">
        <v>2000</v>
      </c>
      <c r="I166" s="111">
        <f>VLOOKUP(A166,CPU!A:P,11,0)</f>
        <v>0.43</v>
      </c>
      <c r="J166" s="112">
        <f t="shared" si="108"/>
        <v>0.54</v>
      </c>
      <c r="K166" s="112">
        <f t="shared" si="109"/>
        <v>860</v>
      </c>
      <c r="L166" s="193">
        <f t="shared" si="110"/>
        <v>1080</v>
      </c>
      <c r="M166" s="154"/>
      <c r="N166" s="154"/>
      <c r="O166" s="154"/>
      <c r="P166" s="147"/>
      <c r="Q166" s="123"/>
      <c r="R166" s="165"/>
    </row>
    <row r="167" spans="1:18" s="99" customFormat="1" ht="24" customHeight="1" x14ac:dyDescent="0.2">
      <c r="A167" s="164">
        <v>76</v>
      </c>
      <c r="B167" s="129" t="s">
        <v>545</v>
      </c>
      <c r="C167" s="119" t="s">
        <v>564</v>
      </c>
      <c r="D167" s="119" t="s">
        <v>24</v>
      </c>
      <c r="E167" s="120" t="s">
        <v>565</v>
      </c>
      <c r="F167" s="109" t="s">
        <v>20</v>
      </c>
      <c r="G167" s="118" t="s">
        <v>45</v>
      </c>
      <c r="H167" s="110">
        <v>270</v>
      </c>
      <c r="I167" s="111">
        <f>VLOOKUP(A167,CPU!A:P,11,0)</f>
        <v>21.1</v>
      </c>
      <c r="J167" s="112">
        <f t="shared" si="108"/>
        <v>26.61</v>
      </c>
      <c r="K167" s="112">
        <f t="shared" si="109"/>
        <v>5697</v>
      </c>
      <c r="L167" s="193">
        <f t="shared" si="110"/>
        <v>7184.7</v>
      </c>
      <c r="M167" s="154"/>
      <c r="N167" s="154"/>
      <c r="O167" s="154"/>
      <c r="P167" s="147"/>
      <c r="Q167" s="123"/>
      <c r="R167" s="165"/>
    </row>
    <row r="168" spans="1:18" s="99" customFormat="1" ht="30" customHeight="1" x14ac:dyDescent="0.2">
      <c r="A168" s="164">
        <v>77</v>
      </c>
      <c r="B168" s="129" t="s">
        <v>546</v>
      </c>
      <c r="C168" s="119" t="s">
        <v>566</v>
      </c>
      <c r="D168" s="119" t="s">
        <v>24</v>
      </c>
      <c r="E168" s="293" t="s">
        <v>567</v>
      </c>
      <c r="F168" s="109" t="s">
        <v>20</v>
      </c>
      <c r="G168" s="118" t="s">
        <v>45</v>
      </c>
      <c r="H168" s="110">
        <v>270</v>
      </c>
      <c r="I168" s="111">
        <f>VLOOKUP(A168,CPU!A:P,11,0)</f>
        <v>28.49</v>
      </c>
      <c r="J168" s="112">
        <f t="shared" si="108"/>
        <v>35.93</v>
      </c>
      <c r="K168" s="112">
        <f t="shared" si="109"/>
        <v>7692.3</v>
      </c>
      <c r="L168" s="193">
        <f t="shared" si="110"/>
        <v>9701.1</v>
      </c>
      <c r="M168" s="154"/>
      <c r="N168" s="154"/>
      <c r="O168" s="154"/>
      <c r="P168" s="147"/>
      <c r="Q168" s="123"/>
      <c r="R168" s="165"/>
    </row>
    <row r="169" spans="1:18" s="99" customFormat="1" ht="30" customHeight="1" x14ac:dyDescent="0.2">
      <c r="A169" s="164">
        <v>78</v>
      </c>
      <c r="B169" s="129" t="s">
        <v>547</v>
      </c>
      <c r="C169" s="119" t="s">
        <v>610</v>
      </c>
      <c r="D169" s="119" t="s">
        <v>24</v>
      </c>
      <c r="E169" s="293" t="s">
        <v>569</v>
      </c>
      <c r="F169" s="109" t="s">
        <v>20</v>
      </c>
      <c r="G169" s="118" t="s">
        <v>21</v>
      </c>
      <c r="H169" s="110">
        <v>34000</v>
      </c>
      <c r="I169" s="111">
        <f>VLOOKUP(A169,CPU!A:P,11,0)</f>
        <v>0.9</v>
      </c>
      <c r="J169" s="112">
        <f t="shared" si="108"/>
        <v>1.1299999999999999</v>
      </c>
      <c r="K169" s="112">
        <f t="shared" si="109"/>
        <v>30600</v>
      </c>
      <c r="L169" s="193">
        <f t="shared" si="110"/>
        <v>38420</v>
      </c>
      <c r="M169" s="154"/>
      <c r="N169" s="154"/>
      <c r="O169" s="154"/>
      <c r="P169" s="147"/>
      <c r="Q169" s="123"/>
      <c r="R169" s="165"/>
    </row>
    <row r="170" spans="1:18" s="99" customFormat="1" ht="30" customHeight="1" x14ac:dyDescent="0.2">
      <c r="A170" s="164">
        <v>79</v>
      </c>
      <c r="B170" s="129" t="s">
        <v>548</v>
      </c>
      <c r="C170" s="119" t="s">
        <v>568</v>
      </c>
      <c r="D170" s="119" t="s">
        <v>24</v>
      </c>
      <c r="E170" s="293" t="s">
        <v>570</v>
      </c>
      <c r="F170" s="109" t="s">
        <v>20</v>
      </c>
      <c r="G170" s="118" t="s">
        <v>21</v>
      </c>
      <c r="H170" s="110">
        <v>2700</v>
      </c>
      <c r="I170" s="111">
        <f>VLOOKUP(A170,CPU!A:P,11,0)</f>
        <v>1.1000000000000001</v>
      </c>
      <c r="J170" s="112">
        <f t="shared" si="108"/>
        <v>1.38</v>
      </c>
      <c r="K170" s="112">
        <f t="shared" si="109"/>
        <v>2970</v>
      </c>
      <c r="L170" s="193">
        <f t="shared" si="110"/>
        <v>3726</v>
      </c>
      <c r="M170" s="154"/>
      <c r="N170" s="154"/>
      <c r="O170" s="154"/>
      <c r="P170" s="147"/>
      <c r="Q170" s="123"/>
      <c r="R170" s="165"/>
    </row>
    <row r="171" spans="1:18" s="99" customFormat="1" ht="30" customHeight="1" x14ac:dyDescent="0.2">
      <c r="A171" s="164">
        <v>80</v>
      </c>
      <c r="B171" s="129" t="s">
        <v>549</v>
      </c>
      <c r="C171" s="119" t="s">
        <v>574</v>
      </c>
      <c r="D171" s="119" t="s">
        <v>24</v>
      </c>
      <c r="E171" s="293" t="s">
        <v>575</v>
      </c>
      <c r="F171" s="109" t="s">
        <v>20</v>
      </c>
      <c r="G171" s="118" t="s">
        <v>21</v>
      </c>
      <c r="H171" s="110">
        <v>1200</v>
      </c>
      <c r="I171" s="111">
        <f>VLOOKUP(A171,CPU!A:P,11,0)</f>
        <v>2.2400000000000002</v>
      </c>
      <c r="J171" s="112">
        <f t="shared" si="108"/>
        <v>2.82</v>
      </c>
      <c r="K171" s="112">
        <f t="shared" si="109"/>
        <v>2688</v>
      </c>
      <c r="L171" s="193">
        <f t="shared" si="110"/>
        <v>3384</v>
      </c>
      <c r="M171" s="154"/>
      <c r="N171" s="154"/>
      <c r="O171" s="154"/>
      <c r="P171" s="147"/>
      <c r="Q171" s="123"/>
      <c r="R171" s="165"/>
    </row>
    <row r="172" spans="1:18" s="99" customFormat="1" ht="30" customHeight="1" x14ac:dyDescent="0.2">
      <c r="A172" s="164">
        <v>81</v>
      </c>
      <c r="B172" s="129" t="s">
        <v>571</v>
      </c>
      <c r="C172" s="119" t="s">
        <v>577</v>
      </c>
      <c r="D172" s="119" t="s">
        <v>24</v>
      </c>
      <c r="E172" s="293" t="s">
        <v>576</v>
      </c>
      <c r="F172" s="109" t="s">
        <v>20</v>
      </c>
      <c r="G172" s="118" t="s">
        <v>21</v>
      </c>
      <c r="H172" s="110">
        <v>32</v>
      </c>
      <c r="I172" s="111">
        <f>VLOOKUP(A172,CPU!A:P,11,0)</f>
        <v>2.73</v>
      </c>
      <c r="J172" s="112">
        <f t="shared" si="108"/>
        <v>3.44</v>
      </c>
      <c r="K172" s="112">
        <f t="shared" si="109"/>
        <v>87.36</v>
      </c>
      <c r="L172" s="193">
        <f t="shared" si="110"/>
        <v>110.08</v>
      </c>
      <c r="M172" s="154"/>
      <c r="N172" s="154"/>
      <c r="O172" s="154"/>
      <c r="P172" s="147"/>
      <c r="Q172" s="123"/>
      <c r="R172" s="165"/>
    </row>
    <row r="173" spans="1:18" s="99" customFormat="1" ht="24" customHeight="1" x14ac:dyDescent="0.2">
      <c r="A173" s="164">
        <v>82</v>
      </c>
      <c r="B173" s="129" t="s">
        <v>572</v>
      </c>
      <c r="C173" s="119" t="s">
        <v>395</v>
      </c>
      <c r="D173" s="119" t="s">
        <v>24</v>
      </c>
      <c r="E173" s="293" t="s">
        <v>578</v>
      </c>
      <c r="F173" s="109" t="s">
        <v>20</v>
      </c>
      <c r="G173" s="118" t="s">
        <v>21</v>
      </c>
      <c r="H173" s="110">
        <v>1400</v>
      </c>
      <c r="I173" s="111">
        <f>VLOOKUP(A173,CPU!A:P,11,0)</f>
        <v>0.68</v>
      </c>
      <c r="J173" s="112">
        <f t="shared" si="108"/>
        <v>0.85</v>
      </c>
      <c r="K173" s="112">
        <f t="shared" si="109"/>
        <v>952</v>
      </c>
      <c r="L173" s="193">
        <f t="shared" si="110"/>
        <v>1190</v>
      </c>
      <c r="M173" s="154"/>
      <c r="N173" s="154"/>
      <c r="O173" s="154"/>
      <c r="P173" s="147"/>
      <c r="Q173" s="123"/>
      <c r="R173" s="165"/>
    </row>
    <row r="174" spans="1:18" s="99" customFormat="1" ht="24" customHeight="1" x14ac:dyDescent="0.2">
      <c r="A174" s="164">
        <v>83</v>
      </c>
      <c r="B174" s="129" t="s">
        <v>573</v>
      </c>
      <c r="C174" s="119" t="s">
        <v>579</v>
      </c>
      <c r="D174" s="119" t="s">
        <v>24</v>
      </c>
      <c r="E174" s="293" t="s">
        <v>580</v>
      </c>
      <c r="F174" s="109" t="s">
        <v>20</v>
      </c>
      <c r="G174" s="118" t="s">
        <v>21</v>
      </c>
      <c r="H174" s="110">
        <v>30000</v>
      </c>
      <c r="I174" s="111">
        <f>VLOOKUP(A174,CPU!A:P,11,0)</f>
        <v>0.75</v>
      </c>
      <c r="J174" s="112">
        <f t="shared" si="108"/>
        <v>0.94</v>
      </c>
      <c r="K174" s="112">
        <f t="shared" si="109"/>
        <v>22500</v>
      </c>
      <c r="L174" s="193">
        <f t="shared" si="110"/>
        <v>28200</v>
      </c>
      <c r="M174" s="154"/>
      <c r="N174" s="154"/>
      <c r="O174" s="154"/>
      <c r="P174" s="147"/>
      <c r="Q174" s="123"/>
      <c r="R174" s="165"/>
    </row>
    <row r="175" spans="1:18" s="99" customFormat="1" ht="24" customHeight="1" x14ac:dyDescent="0.2">
      <c r="A175" s="164" t="s">
        <v>801</v>
      </c>
      <c r="B175" s="191" t="s">
        <v>582</v>
      </c>
      <c r="C175" s="104">
        <v>0</v>
      </c>
      <c r="D175" s="104">
        <v>0</v>
      </c>
      <c r="E175" s="105" t="s">
        <v>583</v>
      </c>
      <c r="F175" s="106"/>
      <c r="G175" s="104"/>
      <c r="H175" s="203"/>
      <c r="I175" s="108"/>
      <c r="J175" s="108"/>
      <c r="K175" s="108"/>
      <c r="L175" s="192"/>
      <c r="M175" s="214"/>
      <c r="N175" s="176"/>
      <c r="O175" s="176"/>
      <c r="P175" s="103"/>
      <c r="Q175" s="123"/>
      <c r="R175" s="165"/>
    </row>
    <row r="176" spans="1:18" s="99" customFormat="1" ht="30" customHeight="1" x14ac:dyDescent="0.2">
      <c r="A176" s="164">
        <v>85</v>
      </c>
      <c r="B176" s="129" t="s">
        <v>584</v>
      </c>
      <c r="C176" s="119">
        <v>3713608</v>
      </c>
      <c r="D176" s="119" t="s">
        <v>24</v>
      </c>
      <c r="E176" s="120" t="s">
        <v>585</v>
      </c>
      <c r="F176" s="109" t="s">
        <v>20</v>
      </c>
      <c r="G176" s="118" t="s">
        <v>41</v>
      </c>
      <c r="H176" s="110">
        <v>400</v>
      </c>
      <c r="I176" s="111">
        <f>VLOOKUP(A176,CPU!A:P,11,0)</f>
        <v>23</v>
      </c>
      <c r="J176" s="112">
        <f t="shared" ref="J176:J187" si="111">TRUNC(IF(F176="SERV",I176*(1+$L$5),$L$6*I176),2)</f>
        <v>29.01</v>
      </c>
      <c r="K176" s="112">
        <f t="shared" ref="K176:K187" si="112">TRUNC(H176*I176,2)</f>
        <v>9200</v>
      </c>
      <c r="L176" s="193">
        <f t="shared" ref="L176:L187" si="113">TRUNC(H176*J176,2)</f>
        <v>11604</v>
      </c>
      <c r="M176" s="154"/>
      <c r="N176" s="154"/>
      <c r="O176" s="154"/>
      <c r="P176" s="147"/>
      <c r="Q176" s="123"/>
      <c r="R176" s="165"/>
    </row>
    <row r="177" spans="1:18" s="99" customFormat="1" ht="24" customHeight="1" x14ac:dyDescent="0.2">
      <c r="A177" s="164">
        <v>86</v>
      </c>
      <c r="B177" s="129" t="s">
        <v>586</v>
      </c>
      <c r="C177" s="119">
        <v>3713604</v>
      </c>
      <c r="D177" s="119" t="s">
        <v>24</v>
      </c>
      <c r="E177" s="120" t="s">
        <v>508</v>
      </c>
      <c r="F177" s="109" t="s">
        <v>20</v>
      </c>
      <c r="G177" s="124" t="s">
        <v>41</v>
      </c>
      <c r="H177" s="110">
        <v>20</v>
      </c>
      <c r="I177" s="111">
        <f>VLOOKUP(A177,CPU!A:P,11,0)</f>
        <v>331.88</v>
      </c>
      <c r="J177" s="112">
        <f t="shared" si="111"/>
        <v>418.63</v>
      </c>
      <c r="K177" s="112">
        <f t="shared" si="112"/>
        <v>6637.6</v>
      </c>
      <c r="L177" s="193">
        <f t="shared" si="113"/>
        <v>8372.6</v>
      </c>
      <c r="M177" s="154"/>
      <c r="N177" s="154"/>
      <c r="O177" s="154"/>
      <c r="P177" s="147"/>
      <c r="Q177" s="123"/>
      <c r="R177" s="165"/>
    </row>
    <row r="178" spans="1:18" s="99" customFormat="1" ht="24" customHeight="1" x14ac:dyDescent="0.2">
      <c r="A178" s="164">
        <v>87</v>
      </c>
      <c r="B178" s="129" t="s">
        <v>699</v>
      </c>
      <c r="C178" s="119">
        <v>3713605</v>
      </c>
      <c r="D178" s="119" t="s">
        <v>24</v>
      </c>
      <c r="E178" s="120" t="s">
        <v>587</v>
      </c>
      <c r="F178" s="109" t="s">
        <v>20</v>
      </c>
      <c r="G178" s="124" t="s">
        <v>41</v>
      </c>
      <c r="H178" s="110">
        <v>8</v>
      </c>
      <c r="I178" s="111">
        <f>VLOOKUP(A178,CPU!A:P,11,0)</f>
        <v>392.66</v>
      </c>
      <c r="J178" s="112">
        <f t="shared" si="111"/>
        <v>495.3</v>
      </c>
      <c r="K178" s="112">
        <f t="shared" si="112"/>
        <v>3141.28</v>
      </c>
      <c r="L178" s="193">
        <f t="shared" si="113"/>
        <v>3962.4</v>
      </c>
      <c r="M178" s="154"/>
      <c r="N178" s="154"/>
      <c r="O178" s="154"/>
      <c r="P178" s="147"/>
      <c r="Q178" s="123"/>
      <c r="R178" s="165"/>
    </row>
    <row r="179" spans="1:18" s="99" customFormat="1" ht="30" customHeight="1" x14ac:dyDescent="0.2">
      <c r="A179" s="164">
        <v>88</v>
      </c>
      <c r="B179" s="129" t="s">
        <v>701</v>
      </c>
      <c r="C179" s="119" t="s">
        <v>588</v>
      </c>
      <c r="D179" s="119" t="s">
        <v>24</v>
      </c>
      <c r="E179" s="120" t="s">
        <v>589</v>
      </c>
      <c r="F179" s="109" t="s">
        <v>20</v>
      </c>
      <c r="G179" s="118" t="s">
        <v>33</v>
      </c>
      <c r="H179" s="110">
        <v>1</v>
      </c>
      <c r="I179" s="111">
        <f>VLOOKUP(A179,CPU!A:P,11,0)</f>
        <v>501.13</v>
      </c>
      <c r="J179" s="112">
        <f t="shared" si="111"/>
        <v>632.12</v>
      </c>
      <c r="K179" s="112">
        <f t="shared" si="112"/>
        <v>501.13</v>
      </c>
      <c r="L179" s="193">
        <f t="shared" si="113"/>
        <v>632.12</v>
      </c>
      <c r="M179" s="154"/>
      <c r="N179" s="154"/>
      <c r="O179" s="154"/>
      <c r="P179" s="147"/>
      <c r="Q179" s="123"/>
      <c r="R179" s="165"/>
    </row>
    <row r="180" spans="1:18" s="99" customFormat="1" ht="30" customHeight="1" x14ac:dyDescent="0.2">
      <c r="A180" s="164">
        <v>89</v>
      </c>
      <c r="B180" s="129" t="s">
        <v>700</v>
      </c>
      <c r="C180" s="119" t="s">
        <v>590</v>
      </c>
      <c r="D180" s="119" t="s">
        <v>24</v>
      </c>
      <c r="E180" s="120" t="s">
        <v>611</v>
      </c>
      <c r="F180" s="109" t="s">
        <v>20</v>
      </c>
      <c r="G180" s="118" t="s">
        <v>33</v>
      </c>
      <c r="H180" s="110">
        <v>3</v>
      </c>
      <c r="I180" s="111">
        <f>VLOOKUP(A180,CPU!A:P,11,0)</f>
        <v>73.77</v>
      </c>
      <c r="J180" s="112">
        <f t="shared" si="111"/>
        <v>93.05</v>
      </c>
      <c r="K180" s="112">
        <f t="shared" si="112"/>
        <v>221.31</v>
      </c>
      <c r="L180" s="193">
        <f t="shared" si="113"/>
        <v>279.14999999999998</v>
      </c>
      <c r="M180" s="154"/>
      <c r="N180" s="154"/>
      <c r="O180" s="154"/>
      <c r="P180" s="147"/>
      <c r="Q180" s="123"/>
      <c r="R180" s="165"/>
    </row>
    <row r="181" spans="1:18" s="99" customFormat="1" ht="30" customHeight="1" x14ac:dyDescent="0.2">
      <c r="A181" s="164">
        <v>90</v>
      </c>
      <c r="B181" s="129" t="s">
        <v>702</v>
      </c>
      <c r="C181" s="119" t="s">
        <v>591</v>
      </c>
      <c r="D181" s="119" t="s">
        <v>24</v>
      </c>
      <c r="E181" s="120" t="s">
        <v>592</v>
      </c>
      <c r="F181" s="109" t="s">
        <v>20</v>
      </c>
      <c r="G181" s="118" t="s">
        <v>43</v>
      </c>
      <c r="H181" s="110">
        <v>1.5</v>
      </c>
      <c r="I181" s="111">
        <f>VLOOKUP(A181,CPU!A:P,11,0)</f>
        <v>583.76</v>
      </c>
      <c r="J181" s="112">
        <f t="shared" si="111"/>
        <v>736.35</v>
      </c>
      <c r="K181" s="112">
        <f t="shared" si="112"/>
        <v>875.64</v>
      </c>
      <c r="L181" s="193">
        <f t="shared" si="113"/>
        <v>1104.52</v>
      </c>
      <c r="M181" s="154"/>
      <c r="N181" s="154"/>
      <c r="O181" s="154"/>
      <c r="P181" s="147"/>
      <c r="Q181" s="123"/>
      <c r="R181" s="165"/>
    </row>
    <row r="182" spans="1:18" s="99" customFormat="1" ht="30" customHeight="1" x14ac:dyDescent="0.2">
      <c r="A182" s="164">
        <v>91</v>
      </c>
      <c r="B182" s="129" t="s">
        <v>703</v>
      </c>
      <c r="C182" s="119" t="s">
        <v>593</v>
      </c>
      <c r="D182" s="119" t="s">
        <v>24</v>
      </c>
      <c r="E182" s="120" t="s">
        <v>594</v>
      </c>
      <c r="F182" s="109" t="s">
        <v>20</v>
      </c>
      <c r="G182" s="118" t="s">
        <v>33</v>
      </c>
      <c r="H182" s="110">
        <v>6</v>
      </c>
      <c r="I182" s="111">
        <f>VLOOKUP(A182,CPU!A:P,11,0)</f>
        <v>134.74</v>
      </c>
      <c r="J182" s="112">
        <f t="shared" si="111"/>
        <v>169.96</v>
      </c>
      <c r="K182" s="112">
        <f t="shared" si="112"/>
        <v>808.44</v>
      </c>
      <c r="L182" s="193">
        <f t="shared" si="113"/>
        <v>1019.76</v>
      </c>
      <c r="M182" s="154"/>
      <c r="N182" s="154"/>
      <c r="O182" s="154"/>
      <c r="P182" s="147"/>
      <c r="Q182" s="123"/>
      <c r="R182" s="165"/>
    </row>
    <row r="183" spans="1:18" s="99" customFormat="1" ht="24" customHeight="1" x14ac:dyDescent="0.2">
      <c r="A183" s="164">
        <v>92</v>
      </c>
      <c r="B183" s="129" t="s">
        <v>704</v>
      </c>
      <c r="C183" s="119" t="s">
        <v>595</v>
      </c>
      <c r="D183" s="119" t="s">
        <v>24</v>
      </c>
      <c r="E183" s="120" t="s">
        <v>596</v>
      </c>
      <c r="F183" s="109" t="s">
        <v>20</v>
      </c>
      <c r="G183" s="118" t="s">
        <v>43</v>
      </c>
      <c r="H183" s="110">
        <v>80</v>
      </c>
      <c r="I183" s="111">
        <f>VLOOKUP(A183,CPU!A:P,11,0)</f>
        <v>47.07</v>
      </c>
      <c r="J183" s="112">
        <f t="shared" si="111"/>
        <v>59.37</v>
      </c>
      <c r="K183" s="112">
        <f t="shared" si="112"/>
        <v>3765.6</v>
      </c>
      <c r="L183" s="193">
        <f t="shared" si="113"/>
        <v>4749.6000000000004</v>
      </c>
      <c r="M183" s="154"/>
      <c r="N183" s="154"/>
      <c r="O183" s="154"/>
      <c r="P183" s="147"/>
      <c r="Q183" s="123"/>
      <c r="R183" s="165"/>
    </row>
    <row r="184" spans="1:18" s="99" customFormat="1" ht="24" customHeight="1" x14ac:dyDescent="0.2">
      <c r="A184" s="164" t="s">
        <v>802</v>
      </c>
      <c r="B184" s="191" t="s">
        <v>705</v>
      </c>
      <c r="C184" s="104">
        <v>0</v>
      </c>
      <c r="D184" s="104">
        <v>0</v>
      </c>
      <c r="E184" s="105" t="s">
        <v>377</v>
      </c>
      <c r="F184" s="106"/>
      <c r="G184" s="104"/>
      <c r="H184" s="203"/>
      <c r="I184" s="108"/>
      <c r="J184" s="108"/>
      <c r="K184" s="108"/>
      <c r="L184" s="192"/>
      <c r="M184" s="214"/>
      <c r="N184" s="176"/>
      <c r="O184" s="176"/>
      <c r="P184" s="103"/>
      <c r="Q184" s="123"/>
      <c r="R184" s="165"/>
    </row>
    <row r="185" spans="1:18" s="99" customFormat="1" ht="30" customHeight="1" x14ac:dyDescent="0.2">
      <c r="A185" s="164">
        <v>90</v>
      </c>
      <c r="B185" s="129" t="s">
        <v>706</v>
      </c>
      <c r="C185" s="119" t="s">
        <v>591</v>
      </c>
      <c r="D185" s="119" t="s">
        <v>24</v>
      </c>
      <c r="E185" s="120" t="s">
        <v>592</v>
      </c>
      <c r="F185" s="109" t="s">
        <v>20</v>
      </c>
      <c r="G185" s="118" t="s">
        <v>43</v>
      </c>
      <c r="H185" s="110">
        <v>17</v>
      </c>
      <c r="I185" s="111">
        <f>VLOOKUP(A185,CPU!A:P,11,0)</f>
        <v>583.76</v>
      </c>
      <c r="J185" s="112">
        <f t="shared" si="111"/>
        <v>736.35</v>
      </c>
      <c r="K185" s="112">
        <f t="shared" si="112"/>
        <v>9923.92</v>
      </c>
      <c r="L185" s="193">
        <f t="shared" si="113"/>
        <v>12517.95</v>
      </c>
      <c r="M185" s="154"/>
      <c r="N185" s="154"/>
      <c r="O185" s="154"/>
      <c r="P185" s="147"/>
      <c r="Q185" s="123"/>
      <c r="R185" s="165"/>
    </row>
    <row r="186" spans="1:18" s="99" customFormat="1" ht="30" customHeight="1" x14ac:dyDescent="0.2">
      <c r="A186" s="164">
        <v>91</v>
      </c>
      <c r="B186" s="129" t="s">
        <v>707</v>
      </c>
      <c r="C186" s="119" t="s">
        <v>593</v>
      </c>
      <c r="D186" s="119" t="s">
        <v>24</v>
      </c>
      <c r="E186" s="120" t="s">
        <v>594</v>
      </c>
      <c r="F186" s="109" t="s">
        <v>20</v>
      </c>
      <c r="G186" s="118" t="s">
        <v>33</v>
      </c>
      <c r="H186" s="110">
        <v>14</v>
      </c>
      <c r="I186" s="111">
        <f>VLOOKUP(A186,CPU!A:P,11,0)</f>
        <v>134.74</v>
      </c>
      <c r="J186" s="112">
        <f t="shared" si="111"/>
        <v>169.96</v>
      </c>
      <c r="K186" s="112">
        <f t="shared" si="112"/>
        <v>1886.36</v>
      </c>
      <c r="L186" s="193">
        <f t="shared" si="113"/>
        <v>2379.44</v>
      </c>
      <c r="M186" s="154"/>
      <c r="N186" s="154"/>
      <c r="O186" s="154"/>
      <c r="P186" s="147"/>
      <c r="Q186" s="123"/>
      <c r="R186" s="165"/>
    </row>
    <row r="187" spans="1:18" s="99" customFormat="1" ht="30" customHeight="1" x14ac:dyDescent="0.2">
      <c r="A187" s="164">
        <v>95</v>
      </c>
      <c r="B187" s="129" t="s">
        <v>708</v>
      </c>
      <c r="C187" s="119" t="s">
        <v>597</v>
      </c>
      <c r="D187" s="119" t="s">
        <v>24</v>
      </c>
      <c r="E187" s="120" t="s">
        <v>598</v>
      </c>
      <c r="F187" s="109" t="s">
        <v>20</v>
      </c>
      <c r="G187" s="118" t="s">
        <v>41</v>
      </c>
      <c r="H187" s="110">
        <v>600</v>
      </c>
      <c r="I187" s="111">
        <f>VLOOKUP(A187,CPU!A:P,11,0)</f>
        <v>27.93</v>
      </c>
      <c r="J187" s="112">
        <f t="shared" si="111"/>
        <v>35.229999999999997</v>
      </c>
      <c r="K187" s="112">
        <f t="shared" si="112"/>
        <v>16758</v>
      </c>
      <c r="L187" s="193">
        <f t="shared" si="113"/>
        <v>21138</v>
      </c>
      <c r="M187" s="154"/>
      <c r="N187" s="154"/>
      <c r="O187" s="154"/>
      <c r="P187" s="147"/>
      <c r="Q187" s="123"/>
      <c r="R187" s="165"/>
    </row>
    <row r="188" spans="1:18" s="99" customFormat="1" ht="24" customHeight="1" x14ac:dyDescent="0.2">
      <c r="A188" s="147" t="s">
        <v>803</v>
      </c>
      <c r="B188" s="156" t="s">
        <v>761</v>
      </c>
      <c r="C188" s="113" t="s">
        <v>28</v>
      </c>
      <c r="D188" s="114"/>
      <c r="E188" s="310" t="s">
        <v>618</v>
      </c>
      <c r="F188" s="311"/>
      <c r="G188" s="114" t="s">
        <v>28</v>
      </c>
      <c r="H188" s="115"/>
      <c r="I188" s="116" t="s">
        <v>29</v>
      </c>
      <c r="J188" s="117"/>
      <c r="K188" s="117"/>
      <c r="L188" s="190"/>
      <c r="M188" s="213"/>
      <c r="N188" s="175"/>
      <c r="O188" s="175"/>
      <c r="P188" s="155"/>
      <c r="Q188" s="123"/>
      <c r="R188" s="164"/>
    </row>
    <row r="189" spans="1:18" s="99" customFormat="1" ht="24" customHeight="1" x14ac:dyDescent="0.2">
      <c r="A189" s="164" t="s">
        <v>804</v>
      </c>
      <c r="B189" s="191" t="s">
        <v>762</v>
      </c>
      <c r="C189" s="104"/>
      <c r="D189" s="104"/>
      <c r="E189" s="105" t="s">
        <v>619</v>
      </c>
      <c r="F189" s="106"/>
      <c r="G189" s="104"/>
      <c r="H189" s="203"/>
      <c r="I189" s="108"/>
      <c r="J189" s="108"/>
      <c r="K189" s="108"/>
      <c r="L189" s="192"/>
      <c r="M189" s="214"/>
      <c r="N189" s="176"/>
      <c r="O189" s="176"/>
      <c r="P189" s="103"/>
      <c r="Q189" s="123"/>
      <c r="R189" s="164"/>
    </row>
    <row r="190" spans="1:18" s="99" customFormat="1" ht="24" customHeight="1" x14ac:dyDescent="0.2">
      <c r="A190" s="164">
        <v>126</v>
      </c>
      <c r="B190" s="129" t="s">
        <v>763</v>
      </c>
      <c r="C190" s="119" t="s">
        <v>624</v>
      </c>
      <c r="D190" s="119" t="s">
        <v>621</v>
      </c>
      <c r="E190" s="293" t="s">
        <v>623</v>
      </c>
      <c r="F190" s="109" t="s">
        <v>35</v>
      </c>
      <c r="G190" s="118" t="s">
        <v>45</v>
      </c>
      <c r="H190" s="110">
        <v>58</v>
      </c>
      <c r="I190" s="111">
        <f>VLOOKUP(A190,CPU!A:P,11,0)</f>
        <v>2465.69</v>
      </c>
      <c r="J190" s="112">
        <f>TRUNC(IF(F190="SERV",I190*(1+$L$5),(1+$L$6)*I190),2)</f>
        <v>2835.54</v>
      </c>
      <c r="K190" s="112">
        <f t="shared" ref="K190:K193" si="114">TRUNC(H190*I190,2)</f>
        <v>143010.01999999999</v>
      </c>
      <c r="L190" s="193">
        <f t="shared" ref="L190:L193" si="115">TRUNC(H190*J190,2)</f>
        <v>164461.32</v>
      </c>
      <c r="M190" s="221"/>
      <c r="N190" s="154"/>
      <c r="O190" s="154"/>
      <c r="P190" s="147"/>
      <c r="Q190" s="123"/>
      <c r="R190" s="165"/>
    </row>
    <row r="191" spans="1:18" s="99" customFormat="1" ht="24" customHeight="1" x14ac:dyDescent="0.2">
      <c r="A191" s="164">
        <v>127</v>
      </c>
      <c r="B191" s="129" t="s">
        <v>764</v>
      </c>
      <c r="C191" s="119" t="s">
        <v>625</v>
      </c>
      <c r="D191" s="119" t="s">
        <v>621</v>
      </c>
      <c r="E191" s="293" t="s">
        <v>634</v>
      </c>
      <c r="F191" s="109" t="s">
        <v>35</v>
      </c>
      <c r="G191" s="118" t="s">
        <v>45</v>
      </c>
      <c r="H191" s="110">
        <v>24</v>
      </c>
      <c r="I191" s="111">
        <f>VLOOKUP(A191,CPU!A:P,11,0)</f>
        <v>2953.58</v>
      </c>
      <c r="J191" s="112">
        <f t="shared" ref="J191:J193" si="116">TRUNC(IF(F191="SERV",I191*(1+$L$5),(1+$L$6)*I191),2)</f>
        <v>3396.61</v>
      </c>
      <c r="K191" s="112">
        <f t="shared" si="114"/>
        <v>70885.919999999998</v>
      </c>
      <c r="L191" s="193">
        <f t="shared" si="115"/>
        <v>81518.64</v>
      </c>
      <c r="M191" s="221"/>
      <c r="N191" s="154"/>
      <c r="O191" s="154"/>
      <c r="P191" s="147"/>
      <c r="Q191" s="123"/>
      <c r="R191" s="165"/>
    </row>
    <row r="192" spans="1:18" s="99" customFormat="1" ht="30" customHeight="1" x14ac:dyDescent="0.2">
      <c r="A192" s="164" t="s">
        <v>805</v>
      </c>
      <c r="B192" s="191" t="s">
        <v>765</v>
      </c>
      <c r="C192" s="104">
        <v>0</v>
      </c>
      <c r="D192" s="104">
        <v>0</v>
      </c>
      <c r="E192" s="105" t="s">
        <v>620</v>
      </c>
      <c r="F192" s="106"/>
      <c r="G192" s="104"/>
      <c r="H192" s="203"/>
      <c r="I192" s="108"/>
      <c r="J192" s="108"/>
      <c r="K192" s="108"/>
      <c r="L192" s="192"/>
      <c r="M192" s="214"/>
      <c r="N192" s="176"/>
      <c r="O192" s="176"/>
      <c r="P192" s="147"/>
      <c r="Q192" s="123"/>
      <c r="R192" s="164"/>
    </row>
    <row r="193" spans="1:18" s="99" customFormat="1" ht="24" customHeight="1" x14ac:dyDescent="0.2">
      <c r="A193" s="164">
        <v>128</v>
      </c>
      <c r="B193" s="129" t="s">
        <v>766</v>
      </c>
      <c r="C193" s="119" t="s">
        <v>626</v>
      </c>
      <c r="D193" s="119" t="s">
        <v>622</v>
      </c>
      <c r="E193" s="293" t="s">
        <v>635</v>
      </c>
      <c r="F193" s="109" t="s">
        <v>35</v>
      </c>
      <c r="G193" s="118" t="s">
        <v>45</v>
      </c>
      <c r="H193" s="110">
        <v>680</v>
      </c>
      <c r="I193" s="111">
        <f>VLOOKUP(A193,CPU!A:P,11,0)</f>
        <v>693.6</v>
      </c>
      <c r="J193" s="112">
        <f t="shared" si="116"/>
        <v>797.64</v>
      </c>
      <c r="K193" s="112">
        <f t="shared" si="114"/>
        <v>471648</v>
      </c>
      <c r="L193" s="193">
        <f t="shared" si="115"/>
        <v>542395.19999999995</v>
      </c>
      <c r="M193" s="221"/>
      <c r="N193" s="154"/>
      <c r="O193" s="154"/>
      <c r="P193" s="147"/>
      <c r="Q193" s="123"/>
      <c r="R193" s="165"/>
    </row>
    <row r="194" spans="1:18" x14ac:dyDescent="0.2">
      <c r="B194" s="194"/>
      <c r="L194" s="195"/>
    </row>
    <row r="195" spans="1:18" ht="24" customHeight="1" x14ac:dyDescent="0.2">
      <c r="B195" s="194"/>
      <c r="J195" s="297" t="s">
        <v>411</v>
      </c>
      <c r="K195" s="297"/>
      <c r="L195" s="202">
        <f>TRUNC(SUM(L11:L193),2)</f>
        <v>5740065.7800000003</v>
      </c>
    </row>
    <row r="196" spans="1:18" ht="24" customHeight="1" x14ac:dyDescent="0.2">
      <c r="B196" s="194"/>
      <c r="L196" s="195"/>
      <c r="M196" s="1"/>
    </row>
    <row r="197" spans="1:18" x14ac:dyDescent="0.2">
      <c r="B197" s="196"/>
      <c r="C197" s="197"/>
      <c r="D197" s="197"/>
      <c r="E197" s="198"/>
      <c r="F197" s="198"/>
      <c r="G197" s="199"/>
      <c r="H197" s="200"/>
      <c r="I197" s="200"/>
      <c r="J197" s="200"/>
      <c r="K197" s="200"/>
      <c r="L197" s="201"/>
    </row>
  </sheetData>
  <autoFilter ref="B8:L193" xr:uid="{57381512-BC35-4C94-89F3-1E21E4C4CC52}"/>
  <mergeCells count="11">
    <mergeCell ref="M8:N8"/>
    <mergeCell ref="J195:K195"/>
    <mergeCell ref="E2:L2"/>
    <mergeCell ref="E3:L3"/>
    <mergeCell ref="E4:L4"/>
    <mergeCell ref="B7:L7"/>
    <mergeCell ref="J5:K5"/>
    <mergeCell ref="J6:K6"/>
    <mergeCell ref="C5:I5"/>
    <mergeCell ref="C6:I6"/>
    <mergeCell ref="E188:F188"/>
  </mergeCells>
  <phoneticPr fontId="26" type="noConversion"/>
  <conditionalFormatting sqref="R49:R55 R71:R81 R144:R154 R11:R15 R128 R42:R47 R22:R25 R85:R125 R156 R158:R187 R27:R29 R130:R142 R57:R69 R31:R33 R17:R20">
    <cfRule type="cellIs" dxfId="21" priority="36" operator="greaterThan">
      <formula>0</formula>
    </cfRule>
  </conditionalFormatting>
  <conditionalFormatting sqref="R48">
    <cfRule type="cellIs" dxfId="20" priority="35" operator="greaterThan">
      <formula>0</formula>
    </cfRule>
  </conditionalFormatting>
  <conditionalFormatting sqref="R70">
    <cfRule type="cellIs" dxfId="19" priority="31" operator="greaterThan">
      <formula>0</formula>
    </cfRule>
  </conditionalFormatting>
  <conditionalFormatting sqref="R143">
    <cfRule type="cellIs" dxfId="18" priority="30" operator="greaterThan">
      <formula>0</formula>
    </cfRule>
  </conditionalFormatting>
  <conditionalFormatting sqref="R126:R127">
    <cfRule type="cellIs" dxfId="17" priority="27" operator="greaterThan">
      <formula>0</formula>
    </cfRule>
  </conditionalFormatting>
  <conditionalFormatting sqref="R37 R40:R41">
    <cfRule type="cellIs" dxfId="16" priority="24" operator="greaterThan">
      <formula>0</formula>
    </cfRule>
  </conditionalFormatting>
  <conditionalFormatting sqref="R34:R35">
    <cfRule type="cellIs" dxfId="15" priority="23" operator="greaterThan">
      <formula>0</formula>
    </cfRule>
  </conditionalFormatting>
  <conditionalFormatting sqref="R38:R39">
    <cfRule type="cellIs" dxfId="14" priority="22" operator="greaterThan">
      <formula>0</formula>
    </cfRule>
  </conditionalFormatting>
  <conditionalFormatting sqref="R21">
    <cfRule type="cellIs" dxfId="13" priority="19" operator="greaterThan">
      <formula>0</formula>
    </cfRule>
  </conditionalFormatting>
  <conditionalFormatting sqref="R84">
    <cfRule type="cellIs" dxfId="12" priority="18" operator="greaterThan">
      <formula>0</formula>
    </cfRule>
  </conditionalFormatting>
  <conditionalFormatting sqref="R82">
    <cfRule type="cellIs" dxfId="11" priority="17" operator="greaterThan">
      <formula>0</formula>
    </cfRule>
  </conditionalFormatting>
  <conditionalFormatting sqref="R83">
    <cfRule type="cellIs" dxfId="10" priority="16" operator="greaterThan">
      <formula>0</formula>
    </cfRule>
  </conditionalFormatting>
  <conditionalFormatting sqref="R155">
    <cfRule type="cellIs" dxfId="9" priority="15" operator="greaterThan">
      <formula>0</formula>
    </cfRule>
  </conditionalFormatting>
  <conditionalFormatting sqref="R157">
    <cfRule type="cellIs" dxfId="8" priority="14" operator="greaterThan">
      <formula>0</formula>
    </cfRule>
  </conditionalFormatting>
  <conditionalFormatting sqref="R26">
    <cfRule type="cellIs" dxfId="7" priority="11" operator="greaterThan">
      <formula>0</formula>
    </cfRule>
  </conditionalFormatting>
  <conditionalFormatting sqref="R129">
    <cfRule type="cellIs" dxfId="6" priority="10" operator="greaterThan">
      <formula>0</formula>
    </cfRule>
  </conditionalFormatting>
  <conditionalFormatting sqref="R190:R191">
    <cfRule type="cellIs" dxfId="5" priority="6" operator="greaterThan">
      <formula>0</formula>
    </cfRule>
  </conditionalFormatting>
  <conditionalFormatting sqref="R193">
    <cfRule type="cellIs" dxfId="4" priority="5" operator="greaterThan">
      <formula>0</formula>
    </cfRule>
  </conditionalFormatting>
  <conditionalFormatting sqref="R56">
    <cfRule type="cellIs" dxfId="3" priority="4" operator="greaterThan">
      <formula>0</formula>
    </cfRule>
  </conditionalFormatting>
  <conditionalFormatting sqref="R30">
    <cfRule type="cellIs" dxfId="2" priority="3" operator="greaterThan">
      <formula>0</formula>
    </cfRule>
  </conditionalFormatting>
  <conditionalFormatting sqref="R36">
    <cfRule type="cellIs" dxfId="1" priority="2" operator="greaterThan">
      <formula>0</formula>
    </cfRule>
  </conditionalFormatting>
  <conditionalFormatting sqref="R16">
    <cfRule type="cellIs" dxfId="0" priority="1" operator="greaterThan">
      <formula>0</formula>
    </cfRule>
  </conditionalFormatting>
  <printOptions horizontalCentered="1"/>
  <pageMargins left="0.23611111111111099" right="0.27569444444444402" top="0.69027777777777799" bottom="0.359722222222222" header="0.511811023622047" footer="0.15972222222222199"/>
  <pageSetup paperSize="9" scale="50" fitToHeight="0" orientation="portrait" horizontalDpi="300" verticalDpi="300" r:id="rId1"/>
  <headerFooter>
    <oddFooter>&amp;CPágina &amp;P de &amp;N</oddFooter>
  </headerFooter>
  <rowBreaks count="1" manualBreakCount="1">
    <brk id="58" min="1" max="11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58DB150-1015-4C39-917E-9B5FC2775C2D}">
          <x14:formula1>
            <xm:f>#REF!</xm:f>
          </x14:formula1>
          <xm:sqref>F116:F187 F189:F193 F43:F114 F18:F41 F11:F16</xm:sqref>
        </x14:dataValidation>
        <x14:dataValidation type="list" allowBlank="1" showInputMessage="1" showErrorMessage="1" xr:uid="{55C0F839-19C7-48C8-B2CD-892D79910104}">
          <x14:formula1>
            <xm:f>#REF!</xm:f>
          </x14:formula1>
          <xm:sqref>G116:G187 G189:G193 G43:G114 G18:G41 G11:G16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0D857-D53C-4A69-8DD1-3B65A40E5B5D}">
  <sheetPr>
    <tabColor rgb="FF00B050"/>
  </sheetPr>
  <dimension ref="A1:R3477"/>
  <sheetViews>
    <sheetView view="pageBreakPreview" topLeftCell="A650" zoomScale="55" zoomScaleNormal="100" zoomScaleSheetLayoutView="55" workbookViewId="0">
      <selection activeCell="H669" sqref="H669"/>
    </sheetView>
  </sheetViews>
  <sheetFormatPr defaultRowHeight="15" x14ac:dyDescent="0.2"/>
  <cols>
    <col min="1" max="1" width="8.88671875" style="157"/>
    <col min="2" max="2" width="10.109375" customWidth="1"/>
    <col min="3" max="3" width="48.88671875" customWidth="1"/>
    <col min="4" max="4" width="11.33203125" customWidth="1"/>
    <col min="5" max="5" width="10.44140625" customWidth="1"/>
    <col min="6" max="6" width="10.77734375" customWidth="1"/>
    <col min="7" max="8" width="13" customWidth="1"/>
    <col min="9" max="9" width="12.109375" customWidth="1"/>
    <col min="10" max="10" width="15.44140625" customWidth="1"/>
    <col min="11" max="11" width="11.33203125" style="13" customWidth="1"/>
    <col min="12" max="12" width="11.21875" customWidth="1"/>
    <col min="13" max="13" width="12.33203125" customWidth="1"/>
    <col min="14" max="14" width="9.109375" bestFit="1" customWidth="1"/>
  </cols>
  <sheetData>
    <row r="1" spans="1:16" ht="24" thickTop="1" thickBot="1" x14ac:dyDescent="0.25">
      <c r="A1" s="335">
        <v>1</v>
      </c>
      <c r="B1" s="14" t="s">
        <v>308</v>
      </c>
      <c r="C1" s="15"/>
      <c r="D1" s="15"/>
      <c r="E1" s="15"/>
      <c r="F1" s="15"/>
      <c r="G1" s="15"/>
      <c r="H1" s="15"/>
      <c r="I1" s="15"/>
      <c r="J1" s="16"/>
      <c r="K1" s="135">
        <f>J42</f>
        <v>475629.65</v>
      </c>
      <c r="L1" s="338"/>
      <c r="M1" s="338"/>
    </row>
    <row r="2" spans="1:16" ht="37.5" customHeight="1" thickTop="1" x14ac:dyDescent="0.2">
      <c r="A2" s="335"/>
      <c r="B2" s="17" t="s">
        <v>31</v>
      </c>
      <c r="C2" s="317" t="s">
        <v>743</v>
      </c>
      <c r="D2" s="317"/>
      <c r="E2" s="317"/>
      <c r="F2" s="317"/>
      <c r="G2" s="317"/>
      <c r="H2" s="317"/>
      <c r="I2" s="317"/>
      <c r="J2" s="317"/>
      <c r="L2" s="318"/>
      <c r="M2" s="318"/>
    </row>
    <row r="3" spans="1:16" ht="15.75" x14ac:dyDescent="0.25">
      <c r="A3" s="335"/>
      <c r="B3" s="318" t="s">
        <v>310</v>
      </c>
      <c r="C3" s="318"/>
      <c r="D3" s="318"/>
      <c r="E3" s="318" t="s">
        <v>309</v>
      </c>
      <c r="F3" s="318"/>
      <c r="K3" s="339"/>
      <c r="L3" s="340"/>
      <c r="M3" s="18"/>
      <c r="N3" s="19"/>
    </row>
    <row r="4" spans="1:16" ht="15.75" x14ac:dyDescent="0.2">
      <c r="A4" s="335"/>
      <c r="B4" s="318"/>
      <c r="C4" s="318"/>
      <c r="D4" s="318"/>
      <c r="E4" s="319" t="s">
        <v>607</v>
      </c>
      <c r="F4" s="319"/>
      <c r="H4" s="20" t="s">
        <v>311</v>
      </c>
      <c r="I4" s="21">
        <v>1</v>
      </c>
      <c r="J4" s="22" t="str">
        <f>VLOOKUP(A1,ORÇAMENTO!A:L,7,0)</f>
        <v>unid.</v>
      </c>
    </row>
    <row r="5" spans="1:16" ht="36" customHeight="1" thickBot="1" x14ac:dyDescent="0.25">
      <c r="A5" s="335"/>
      <c r="B5" s="150" t="s">
        <v>23</v>
      </c>
      <c r="C5" s="326" t="s">
        <v>300</v>
      </c>
      <c r="D5" s="326"/>
      <c r="E5" s="326"/>
      <c r="F5" s="326"/>
      <c r="G5" s="326"/>
      <c r="H5" s="326"/>
      <c r="I5" s="321" t="s">
        <v>312</v>
      </c>
      <c r="J5" s="321"/>
      <c r="L5" s="137"/>
      <c r="N5" s="19"/>
    </row>
    <row r="6" spans="1:16" ht="15.75" thickBot="1" x14ac:dyDescent="0.25">
      <c r="A6" s="335"/>
      <c r="B6" s="322" t="s">
        <v>313</v>
      </c>
      <c r="C6" s="322"/>
      <c r="D6" s="323" t="s">
        <v>314</v>
      </c>
      <c r="E6" s="323" t="s">
        <v>315</v>
      </c>
      <c r="F6" s="323"/>
      <c r="G6" s="323" t="s">
        <v>316</v>
      </c>
      <c r="H6" s="323"/>
      <c r="J6" s="26" t="s">
        <v>317</v>
      </c>
      <c r="N6" s="384"/>
      <c r="O6" s="384"/>
      <c r="P6" s="384"/>
    </row>
    <row r="7" spans="1:16" ht="15.75" thickBot="1" x14ac:dyDescent="0.25">
      <c r="A7" s="335"/>
      <c r="B7" s="322"/>
      <c r="C7" s="322"/>
      <c r="D7" s="323"/>
      <c r="E7" s="25" t="s">
        <v>318</v>
      </c>
      <c r="F7" s="25" t="s">
        <v>319</v>
      </c>
      <c r="G7" s="25" t="s">
        <v>320</v>
      </c>
      <c r="H7" s="25" t="s">
        <v>321</v>
      </c>
      <c r="I7" s="27"/>
      <c r="J7" s="25" t="s">
        <v>322</v>
      </c>
      <c r="L7" s="384"/>
      <c r="M7" s="384"/>
      <c r="N7" s="384"/>
      <c r="O7" s="384"/>
      <c r="P7" s="384"/>
    </row>
    <row r="8" spans="1:16" x14ac:dyDescent="0.2">
      <c r="A8" s="335"/>
      <c r="B8" s="28">
        <v>92138</v>
      </c>
      <c r="C8" s="29" t="s">
        <v>409</v>
      </c>
      <c r="D8" s="30">
        <v>1408</v>
      </c>
      <c r="E8" s="31">
        <v>0.25</v>
      </c>
      <c r="F8" s="31">
        <v>0.75</v>
      </c>
      <c r="G8" s="32">
        <v>100.83</v>
      </c>
      <c r="H8" s="32">
        <v>49.73</v>
      </c>
      <c r="J8" s="32">
        <f>D8*(E8*G8+F8*H8)</f>
        <v>88007.039999999994</v>
      </c>
      <c r="L8" s="388"/>
      <c r="M8" s="388"/>
      <c r="N8" s="385"/>
      <c r="O8" s="385"/>
      <c r="P8" s="385"/>
    </row>
    <row r="9" spans="1:16" x14ac:dyDescent="0.2">
      <c r="A9" s="335"/>
      <c r="B9" s="28" t="s">
        <v>89</v>
      </c>
      <c r="C9" s="29" t="s">
        <v>451</v>
      </c>
      <c r="D9" s="30">
        <v>704</v>
      </c>
      <c r="E9" s="31">
        <v>0.12</v>
      </c>
      <c r="F9" s="31">
        <v>0.88</v>
      </c>
      <c r="G9" s="32">
        <v>87.335700000000003</v>
      </c>
      <c r="H9" s="32">
        <v>47.899799999999999</v>
      </c>
      <c r="J9" s="32">
        <f>D9*(E9*G9+F9*H9)</f>
        <v>37053.004031999997</v>
      </c>
      <c r="L9" s="388"/>
      <c r="M9" s="388"/>
      <c r="N9" s="386"/>
      <c r="O9" s="387"/>
      <c r="P9" s="386"/>
    </row>
    <row r="10" spans="1:16" ht="15.75" thickBot="1" x14ac:dyDescent="0.25">
      <c r="A10" s="335"/>
      <c r="B10" s="27"/>
      <c r="C10" s="27"/>
      <c r="D10" s="27"/>
      <c r="E10" s="27"/>
      <c r="F10" s="27"/>
      <c r="G10" s="27"/>
      <c r="H10" s="35" t="s">
        <v>323</v>
      </c>
      <c r="I10" s="27"/>
      <c r="J10" s="36">
        <f>SUM(J8:J9)</f>
        <v>125060.04403199999</v>
      </c>
      <c r="L10" s="386"/>
      <c r="M10" s="386"/>
      <c r="N10" s="386"/>
      <c r="O10" s="387"/>
      <c r="P10" s="386"/>
    </row>
    <row r="11" spans="1:16" ht="15.75" thickBot="1" x14ac:dyDescent="0.25">
      <c r="A11" s="335"/>
      <c r="B11" s="24" t="s">
        <v>324</v>
      </c>
      <c r="C11" s="27"/>
      <c r="D11" s="25" t="s">
        <v>314</v>
      </c>
      <c r="E11" s="25" t="s">
        <v>49</v>
      </c>
      <c r="F11" s="27"/>
      <c r="G11" s="25" t="s">
        <v>316</v>
      </c>
      <c r="H11" s="313" t="s">
        <v>325</v>
      </c>
      <c r="I11" s="313"/>
      <c r="J11" s="313"/>
      <c r="L11" s="386"/>
      <c r="M11" s="386"/>
      <c r="N11" s="386"/>
      <c r="O11" s="387"/>
      <c r="P11" s="386"/>
    </row>
    <row r="12" spans="1:16" x14ac:dyDescent="0.2">
      <c r="A12" s="335"/>
      <c r="B12" s="28" t="s">
        <v>279</v>
      </c>
      <c r="C12" s="29" t="s">
        <v>887</v>
      </c>
      <c r="D12" s="204">
        <v>1.999786476868274</v>
      </c>
      <c r="E12" s="37" t="s">
        <v>40</v>
      </c>
      <c r="G12" s="32">
        <v>26982.6132</v>
      </c>
      <c r="J12" s="32">
        <f>D12*G12</f>
        <v>53959.464987927386</v>
      </c>
      <c r="L12" s="386"/>
      <c r="M12" s="386"/>
      <c r="N12" s="386"/>
      <c r="O12" s="387"/>
      <c r="P12" s="386"/>
    </row>
    <row r="13" spans="1:16" x14ac:dyDescent="0.2">
      <c r="A13" s="335"/>
      <c r="B13" s="28" t="s">
        <v>296</v>
      </c>
      <c r="C13" s="29" t="s">
        <v>892</v>
      </c>
      <c r="D13" s="204">
        <v>8</v>
      </c>
      <c r="E13" s="37" t="s">
        <v>40</v>
      </c>
      <c r="G13" s="32">
        <v>8251.9032999999999</v>
      </c>
      <c r="J13" s="32">
        <f t="shared" ref="J13:J18" si="0">D13*G13</f>
        <v>66015.2264</v>
      </c>
      <c r="L13" s="386"/>
      <c r="M13" s="386"/>
      <c r="N13" s="386"/>
      <c r="O13" s="387"/>
      <c r="P13" s="386"/>
    </row>
    <row r="14" spans="1:16" x14ac:dyDescent="0.2">
      <c r="A14" s="335"/>
      <c r="B14" s="28" t="s">
        <v>291</v>
      </c>
      <c r="C14" s="29" t="s">
        <v>889</v>
      </c>
      <c r="D14" s="204">
        <v>4</v>
      </c>
      <c r="E14" s="37" t="s">
        <v>40</v>
      </c>
      <c r="G14" s="32">
        <v>13706.441699999999</v>
      </c>
      <c r="J14" s="32">
        <f t="shared" si="0"/>
        <v>54825.766799999998</v>
      </c>
      <c r="L14" s="386"/>
      <c r="M14" s="386"/>
      <c r="N14" s="386"/>
      <c r="O14" s="387"/>
      <c r="P14" s="386"/>
    </row>
    <row r="15" spans="1:16" x14ac:dyDescent="0.2">
      <c r="A15" s="335"/>
      <c r="B15" s="28" t="s">
        <v>278</v>
      </c>
      <c r="C15" s="29" t="s">
        <v>886</v>
      </c>
      <c r="D15" s="204">
        <v>8</v>
      </c>
      <c r="E15" s="37" t="s">
        <v>40</v>
      </c>
      <c r="G15" s="32">
        <v>9586.3796000000002</v>
      </c>
      <c r="J15" s="32">
        <f t="shared" si="0"/>
        <v>76691.036800000002</v>
      </c>
      <c r="L15" s="386"/>
      <c r="M15" s="386"/>
      <c r="N15" s="386"/>
      <c r="O15" s="387"/>
      <c r="P15" s="386"/>
    </row>
    <row r="16" spans="1:16" x14ac:dyDescent="0.2">
      <c r="A16" s="335"/>
      <c r="B16" s="28" t="s">
        <v>275</v>
      </c>
      <c r="C16" s="29" t="s">
        <v>885</v>
      </c>
      <c r="D16" s="204">
        <v>8</v>
      </c>
      <c r="E16" s="37" t="s">
        <v>40</v>
      </c>
      <c r="G16" s="32">
        <v>4706.5968999999996</v>
      </c>
      <c r="J16" s="32">
        <f t="shared" si="0"/>
        <v>37652.775199999996</v>
      </c>
      <c r="L16" s="386"/>
      <c r="M16" s="386"/>
      <c r="N16" s="386"/>
      <c r="O16" s="387"/>
      <c r="P16" s="386"/>
    </row>
    <row r="17" spans="1:16" x14ac:dyDescent="0.2">
      <c r="A17" s="335"/>
      <c r="B17" s="28" t="s">
        <v>295</v>
      </c>
      <c r="C17" s="29" t="s">
        <v>891</v>
      </c>
      <c r="D17" s="204">
        <v>4</v>
      </c>
      <c r="E17" s="37" t="s">
        <v>40</v>
      </c>
      <c r="G17" s="32">
        <v>6549.5189</v>
      </c>
      <c r="J17" s="32">
        <f t="shared" ref="J17" si="1">D17*G17</f>
        <v>26198.0756</v>
      </c>
      <c r="L17" s="386"/>
      <c r="M17" s="386"/>
      <c r="N17" s="386"/>
      <c r="O17" s="387"/>
      <c r="P17" s="386"/>
    </row>
    <row r="18" spans="1:16" x14ac:dyDescent="0.2">
      <c r="A18" s="335"/>
      <c r="B18" s="28" t="s">
        <v>290</v>
      </c>
      <c r="C18" s="29" t="s">
        <v>888</v>
      </c>
      <c r="D18" s="204">
        <v>4</v>
      </c>
      <c r="E18" s="37" t="s">
        <v>40</v>
      </c>
      <c r="G18" s="32">
        <v>6450.1135999999997</v>
      </c>
      <c r="J18" s="32">
        <f t="shared" si="0"/>
        <v>25800.454399999999</v>
      </c>
      <c r="L18" s="386"/>
      <c r="M18" s="386"/>
      <c r="N18" s="386"/>
      <c r="O18" s="387"/>
      <c r="P18" s="386"/>
    </row>
    <row r="19" spans="1:16" x14ac:dyDescent="0.2">
      <c r="A19" s="335"/>
      <c r="D19" s="314" t="s">
        <v>326</v>
      </c>
      <c r="E19" s="314"/>
      <c r="F19" s="314"/>
      <c r="G19" s="314"/>
      <c r="H19" s="314"/>
      <c r="J19" s="32">
        <f>SUM(J12:J18)</f>
        <v>341142.80018792732</v>
      </c>
      <c r="L19" s="386"/>
      <c r="M19" s="386"/>
      <c r="N19" s="386"/>
      <c r="O19" s="387"/>
      <c r="P19" s="386"/>
    </row>
    <row r="20" spans="1:16" ht="15.75" thickBot="1" x14ac:dyDescent="0.25">
      <c r="A20" s="335"/>
      <c r="B20" s="27"/>
      <c r="C20" s="27"/>
      <c r="D20" s="313" t="s">
        <v>327</v>
      </c>
      <c r="E20" s="313"/>
      <c r="F20" s="313"/>
      <c r="G20" s="313"/>
      <c r="H20" s="313"/>
      <c r="I20" s="27"/>
      <c r="J20" s="39">
        <f>J10+J19</f>
        <v>466202.84421992733</v>
      </c>
      <c r="L20" s="386"/>
      <c r="M20" s="386"/>
      <c r="N20" s="386"/>
      <c r="O20" s="387"/>
      <c r="P20" s="386"/>
    </row>
    <row r="21" spans="1:16" x14ac:dyDescent="0.2">
      <c r="A21" s="335"/>
      <c r="D21" s="314" t="s">
        <v>328</v>
      </c>
      <c r="E21" s="314"/>
      <c r="F21" s="314"/>
      <c r="G21" s="314"/>
      <c r="H21" s="314"/>
      <c r="J21" s="40">
        <f>J20/I4</f>
        <v>466202.84421992733</v>
      </c>
      <c r="L21" s="389"/>
      <c r="M21" s="389"/>
      <c r="N21" s="389"/>
      <c r="O21" s="387"/>
      <c r="P21" s="386"/>
    </row>
    <row r="22" spans="1:16" x14ac:dyDescent="0.2">
      <c r="A22" s="335"/>
      <c r="H22" s="38" t="s">
        <v>329</v>
      </c>
      <c r="J22" s="41">
        <v>0</v>
      </c>
      <c r="L22" s="33"/>
      <c r="M22" s="33"/>
      <c r="N22" s="33"/>
      <c r="O22" s="34"/>
      <c r="P22" s="33"/>
    </row>
    <row r="23" spans="1:16" ht="15.75" thickBot="1" x14ac:dyDescent="0.25">
      <c r="A23" s="335"/>
      <c r="B23" s="27"/>
      <c r="C23" s="27"/>
      <c r="D23" s="27"/>
      <c r="E23" s="27"/>
      <c r="F23" s="27"/>
      <c r="G23" s="27"/>
      <c r="H23" s="35" t="s">
        <v>330</v>
      </c>
      <c r="I23" s="27"/>
      <c r="J23" s="42">
        <v>0</v>
      </c>
      <c r="L23" s="33"/>
      <c r="M23" s="33"/>
      <c r="N23" s="33"/>
      <c r="O23" s="34"/>
      <c r="P23" s="33"/>
    </row>
    <row r="24" spans="1:16" ht="15.75" thickBot="1" x14ac:dyDescent="0.25">
      <c r="A24" s="335"/>
      <c r="B24" s="24" t="s">
        <v>331</v>
      </c>
      <c r="C24" s="27"/>
      <c r="D24" s="25" t="s">
        <v>314</v>
      </c>
      <c r="E24" s="25" t="s">
        <v>49</v>
      </c>
      <c r="F24" s="27"/>
      <c r="G24" s="25" t="s">
        <v>332</v>
      </c>
      <c r="H24" s="313" t="s">
        <v>333</v>
      </c>
      <c r="I24" s="313"/>
      <c r="J24" s="313"/>
      <c r="L24" s="33"/>
      <c r="M24" s="33"/>
      <c r="N24" s="33"/>
      <c r="O24" s="34"/>
      <c r="P24" s="33"/>
    </row>
    <row r="25" spans="1:16" x14ac:dyDescent="0.2">
      <c r="A25" s="335"/>
      <c r="B25" s="28" t="s">
        <v>36</v>
      </c>
      <c r="C25" s="29">
        <v>0</v>
      </c>
      <c r="D25" s="30"/>
      <c r="E25" s="37" t="s">
        <v>450</v>
      </c>
      <c r="G25" s="32">
        <v>0</v>
      </c>
      <c r="J25" s="32">
        <f>D25*G25</f>
        <v>0</v>
      </c>
      <c r="M25" s="18"/>
      <c r="N25" s="33"/>
      <c r="O25" s="34"/>
      <c r="P25" s="33"/>
    </row>
    <row r="26" spans="1:16" x14ac:dyDescent="0.2">
      <c r="A26" s="335"/>
      <c r="B26" s="28" t="s">
        <v>36</v>
      </c>
      <c r="C26" s="29">
        <v>0</v>
      </c>
      <c r="D26" s="30"/>
      <c r="E26" s="37" t="s">
        <v>450</v>
      </c>
      <c r="G26" s="32">
        <v>0</v>
      </c>
      <c r="J26" s="32">
        <f>D26*G26</f>
        <v>0</v>
      </c>
      <c r="M26" s="18"/>
      <c r="N26" s="33"/>
      <c r="O26" s="34"/>
      <c r="P26" s="33"/>
    </row>
    <row r="27" spans="1:16" ht="15.75" thickBot="1" x14ac:dyDescent="0.25">
      <c r="A27" s="335"/>
      <c r="B27" s="27"/>
      <c r="C27" s="27"/>
      <c r="D27" s="313" t="s">
        <v>334</v>
      </c>
      <c r="E27" s="313"/>
      <c r="F27" s="313"/>
      <c r="G27" s="313"/>
      <c r="H27" s="313"/>
      <c r="I27" s="27"/>
      <c r="J27" s="36">
        <f>SUM(J25:J26)</f>
        <v>0</v>
      </c>
      <c r="L27" s="33"/>
      <c r="M27" s="33"/>
      <c r="N27" s="33"/>
      <c r="O27" s="34"/>
      <c r="P27" s="33"/>
    </row>
    <row r="28" spans="1:16" ht="15.75" thickBot="1" x14ac:dyDescent="0.25">
      <c r="A28" s="335"/>
      <c r="B28" s="24" t="s">
        <v>335</v>
      </c>
      <c r="C28" s="27"/>
      <c r="D28" s="25" t="s">
        <v>314</v>
      </c>
      <c r="E28" s="25" t="s">
        <v>49</v>
      </c>
      <c r="F28" s="27"/>
      <c r="G28" s="25" t="s">
        <v>333</v>
      </c>
      <c r="H28" s="313" t="s">
        <v>333</v>
      </c>
      <c r="I28" s="313"/>
      <c r="J28" s="313"/>
      <c r="L28" s="337"/>
      <c r="M28" s="337"/>
      <c r="N28" s="141"/>
      <c r="O28" s="142"/>
      <c r="P28" s="141"/>
    </row>
    <row r="29" spans="1:16" ht="28.5" x14ac:dyDescent="0.2">
      <c r="A29" s="335"/>
      <c r="B29" s="28" t="s">
        <v>414</v>
      </c>
      <c r="C29" s="29" t="s">
        <v>415</v>
      </c>
      <c r="D29" s="30">
        <v>4</v>
      </c>
      <c r="E29" s="37" t="s">
        <v>40</v>
      </c>
      <c r="G29" s="32">
        <v>842.15166666666653</v>
      </c>
      <c r="J29" s="32">
        <f>D29*G29</f>
        <v>3368.6066666666661</v>
      </c>
      <c r="L29" s="336"/>
      <c r="M29" s="336"/>
      <c r="N29" s="139"/>
      <c r="O29" s="34"/>
      <c r="P29" s="33"/>
    </row>
    <row r="30" spans="1:16" x14ac:dyDescent="0.2">
      <c r="A30" s="335"/>
      <c r="B30" s="143" t="s">
        <v>896</v>
      </c>
      <c r="C30" s="29" t="s">
        <v>416</v>
      </c>
      <c r="D30" s="30">
        <v>60</v>
      </c>
      <c r="E30" s="37" t="s">
        <v>33</v>
      </c>
      <c r="G30" s="294">
        <v>100.97</v>
      </c>
      <c r="J30" s="32">
        <f>D30*G30</f>
        <v>6058.2</v>
      </c>
      <c r="L30" s="336"/>
      <c r="M30" s="336"/>
      <c r="N30" s="139"/>
      <c r="O30" s="34"/>
      <c r="P30" s="33"/>
    </row>
    <row r="31" spans="1:16" ht="15.75" thickBot="1" x14ac:dyDescent="0.25">
      <c r="A31" s="335"/>
      <c r="B31" s="27"/>
      <c r="C31" s="27"/>
      <c r="D31" s="313" t="s">
        <v>336</v>
      </c>
      <c r="E31" s="313"/>
      <c r="F31" s="313"/>
      <c r="G31" s="313"/>
      <c r="H31" s="313"/>
      <c r="I31" s="27"/>
      <c r="J31" s="36">
        <f>SUM(J29:J30)</f>
        <v>9426.8066666666655</v>
      </c>
      <c r="L31" s="336"/>
      <c r="M31" s="336"/>
      <c r="N31" s="139"/>
      <c r="O31" s="34"/>
      <c r="P31" s="33"/>
    </row>
    <row r="32" spans="1:16" ht="15.75" thickBot="1" x14ac:dyDescent="0.25">
      <c r="A32" s="335"/>
      <c r="B32" s="27"/>
      <c r="C32" s="27"/>
      <c r="D32" s="27"/>
      <c r="E32" s="27"/>
      <c r="F32" s="27"/>
      <c r="G32" s="27"/>
      <c r="H32" s="35" t="s">
        <v>337</v>
      </c>
      <c r="I32" s="27"/>
      <c r="J32" s="39">
        <f>J21+J27+J31+J22+J23</f>
        <v>475629.65088659397</v>
      </c>
      <c r="L32" s="336"/>
      <c r="M32" s="336"/>
      <c r="N32" s="140"/>
    </row>
    <row r="33" spans="1:16" ht="15.75" thickBot="1" x14ac:dyDescent="0.25">
      <c r="A33" s="335"/>
      <c r="B33" s="24" t="s">
        <v>338</v>
      </c>
      <c r="C33" s="27"/>
      <c r="D33" s="25" t="s">
        <v>48</v>
      </c>
      <c r="E33" s="25" t="s">
        <v>314</v>
      </c>
      <c r="F33" s="25" t="s">
        <v>49</v>
      </c>
      <c r="G33" s="27"/>
      <c r="H33" s="25" t="s">
        <v>333</v>
      </c>
      <c r="I33" s="313" t="s">
        <v>333</v>
      </c>
      <c r="J33" s="313"/>
    </row>
    <row r="34" spans="1:16" x14ac:dyDescent="0.2">
      <c r="A34" s="335"/>
      <c r="B34" s="28" t="s">
        <v>36</v>
      </c>
      <c r="C34" s="29">
        <v>0</v>
      </c>
      <c r="D34" s="28" t="s">
        <v>36</v>
      </c>
      <c r="E34" s="30"/>
      <c r="F34" s="37">
        <v>0</v>
      </c>
      <c r="H34" s="32">
        <v>0</v>
      </c>
      <c r="J34" s="32">
        <f>ROUNDDOWN(E34*H34,4)</f>
        <v>0</v>
      </c>
    </row>
    <row r="35" spans="1:16" x14ac:dyDescent="0.2">
      <c r="A35" s="335"/>
      <c r="B35" s="28" t="s">
        <v>36</v>
      </c>
      <c r="C35" s="29">
        <v>0</v>
      </c>
      <c r="D35" s="28" t="s">
        <v>36</v>
      </c>
      <c r="E35" s="30"/>
      <c r="F35" s="37">
        <v>0</v>
      </c>
      <c r="H35" s="32">
        <v>0</v>
      </c>
      <c r="J35" s="32">
        <f>ROUNDDOWN(E35*H35,4)</f>
        <v>0</v>
      </c>
    </row>
    <row r="36" spans="1:16" ht="15.75" thickBot="1" x14ac:dyDescent="0.25">
      <c r="A36" s="335"/>
      <c r="B36" s="27"/>
      <c r="C36" s="27"/>
      <c r="D36" s="313" t="s">
        <v>339</v>
      </c>
      <c r="E36" s="313"/>
      <c r="F36" s="313"/>
      <c r="G36" s="313"/>
      <c r="H36" s="313"/>
      <c r="I36" s="27"/>
      <c r="J36" s="39">
        <f>SUM(J34:J35)</f>
        <v>0</v>
      </c>
    </row>
    <row r="37" spans="1:16" ht="15.75" thickBot="1" x14ac:dyDescent="0.25">
      <c r="A37" s="335"/>
      <c r="B37" s="322" t="s">
        <v>340</v>
      </c>
      <c r="C37" s="322"/>
      <c r="D37" s="323" t="s">
        <v>314</v>
      </c>
      <c r="E37" s="323" t="s">
        <v>49</v>
      </c>
      <c r="F37" s="323" t="s">
        <v>341</v>
      </c>
      <c r="G37" s="323"/>
      <c r="H37" s="323"/>
      <c r="J37" s="313" t="s">
        <v>333</v>
      </c>
    </row>
    <row r="38" spans="1:16" ht="15.75" thickBot="1" x14ac:dyDescent="0.25">
      <c r="A38" s="335"/>
      <c r="B38" s="322"/>
      <c r="C38" s="322"/>
      <c r="D38" s="323"/>
      <c r="E38" s="323"/>
      <c r="F38" s="25" t="s">
        <v>342</v>
      </c>
      <c r="G38" s="25" t="s">
        <v>343</v>
      </c>
      <c r="H38" s="25" t="s">
        <v>344</v>
      </c>
      <c r="I38" s="27"/>
      <c r="J38" s="313"/>
    </row>
    <row r="39" spans="1:16" x14ac:dyDescent="0.2">
      <c r="A39" s="335"/>
      <c r="B39" s="28" t="s">
        <v>36</v>
      </c>
      <c r="C39" s="29">
        <v>0</v>
      </c>
      <c r="D39" s="30"/>
      <c r="E39" s="37" t="s">
        <v>72</v>
      </c>
      <c r="F39" s="37"/>
      <c r="G39" s="37"/>
      <c r="H39" s="37"/>
    </row>
    <row r="40" spans="1:16" x14ac:dyDescent="0.2">
      <c r="A40" s="335"/>
      <c r="B40" s="28" t="s">
        <v>36</v>
      </c>
      <c r="C40" s="29">
        <v>0</v>
      </c>
      <c r="D40" s="30"/>
      <c r="E40" s="37" t="s">
        <v>72</v>
      </c>
      <c r="F40" s="37"/>
      <c r="G40" s="37"/>
      <c r="H40" s="37"/>
    </row>
    <row r="41" spans="1:16" x14ac:dyDescent="0.2">
      <c r="A41" s="335"/>
      <c r="D41" s="314" t="s">
        <v>345</v>
      </c>
      <c r="E41" s="314"/>
      <c r="F41" s="314"/>
      <c r="G41" s="314"/>
      <c r="H41" s="314"/>
    </row>
    <row r="42" spans="1:16" ht="15.75" thickBot="1" x14ac:dyDescent="0.25">
      <c r="A42" s="335"/>
      <c r="B42" s="44"/>
      <c r="C42" s="44"/>
      <c r="D42" s="44"/>
      <c r="E42" s="44"/>
      <c r="F42" s="325" t="s">
        <v>346</v>
      </c>
      <c r="G42" s="325"/>
      <c r="H42" s="325"/>
      <c r="I42" s="44"/>
      <c r="J42" s="45">
        <f>TRUNC(J32+J36,2)</f>
        <v>475629.65</v>
      </c>
    </row>
    <row r="43" spans="1:16" ht="15.75" thickTop="1" x14ac:dyDescent="0.2">
      <c r="A43" s="335"/>
      <c r="B43" s="46" t="s">
        <v>347</v>
      </c>
    </row>
    <row r="44" spans="1:16" s="47" customFormat="1" ht="20.100000000000001" customHeight="1" x14ac:dyDescent="0.25">
      <c r="A44" s="157"/>
      <c r="B44"/>
      <c r="C44"/>
      <c r="D44"/>
      <c r="E44"/>
      <c r="F44"/>
      <c r="G44"/>
      <c r="H44"/>
      <c r="I44"/>
      <c r="J44"/>
      <c r="K44" s="13"/>
      <c r="L44"/>
      <c r="M44"/>
      <c r="N44"/>
      <c r="O44"/>
      <c r="P44"/>
    </row>
    <row r="45" spans="1:16" ht="23.25" thickBot="1" x14ac:dyDescent="0.25">
      <c r="A45" s="335">
        <v>2</v>
      </c>
      <c r="B45" s="14" t="s">
        <v>308</v>
      </c>
      <c r="C45" s="15"/>
      <c r="D45" s="15"/>
      <c r="E45" s="15"/>
      <c r="F45" s="15"/>
      <c r="G45" s="15"/>
      <c r="H45" s="15"/>
      <c r="I45" s="15"/>
      <c r="J45" s="16"/>
      <c r="K45" s="132">
        <f>J82</f>
        <v>14376.92</v>
      </c>
      <c r="L45" s="329"/>
      <c r="M45" s="329"/>
    </row>
    <row r="46" spans="1:16" ht="35.25" customHeight="1" thickTop="1" x14ac:dyDescent="0.2">
      <c r="A46" s="335"/>
      <c r="B46" s="17" t="s">
        <v>31</v>
      </c>
      <c r="C46" s="317" t="s">
        <v>743</v>
      </c>
      <c r="D46" s="317"/>
      <c r="E46" s="317"/>
      <c r="F46" s="317"/>
      <c r="G46" s="317"/>
      <c r="H46" s="317"/>
      <c r="I46" s="317"/>
      <c r="J46" s="317"/>
      <c r="L46" s="318"/>
      <c r="M46" s="318"/>
    </row>
    <row r="47" spans="1:16" ht="15.75" x14ac:dyDescent="0.25">
      <c r="A47" s="335"/>
      <c r="B47" s="318" t="s">
        <v>310</v>
      </c>
      <c r="C47" s="318"/>
      <c r="D47" s="318"/>
      <c r="E47" s="318" t="s">
        <v>309</v>
      </c>
      <c r="F47" s="318"/>
      <c r="K47" s="136"/>
      <c r="M47" s="48"/>
      <c r="N47" s="49"/>
    </row>
    <row r="48" spans="1:16" ht="15.75" x14ac:dyDescent="0.2">
      <c r="A48" s="335"/>
      <c r="B48" s="318"/>
      <c r="C48" s="318"/>
      <c r="D48" s="318"/>
      <c r="E48" s="319" t="s">
        <v>607</v>
      </c>
      <c r="F48" s="319"/>
      <c r="H48" s="20" t="s">
        <v>311</v>
      </c>
      <c r="I48" s="21">
        <v>0.5</v>
      </c>
      <c r="J48" s="22" t="str">
        <f>VLOOKUP(A45,ORÇAMENTO!A:L,7,0)</f>
        <v>unid.</v>
      </c>
    </row>
    <row r="49" spans="1:16" ht="36" customHeight="1" thickBot="1" x14ac:dyDescent="0.25">
      <c r="A49" s="335"/>
      <c r="B49" s="150" t="s">
        <v>25</v>
      </c>
      <c r="C49" s="320" t="s">
        <v>412</v>
      </c>
      <c r="D49" s="320"/>
      <c r="E49" s="320"/>
      <c r="F49" s="320"/>
      <c r="G49" s="320"/>
      <c r="H49" s="320"/>
      <c r="I49" s="321" t="s">
        <v>312</v>
      </c>
      <c r="J49" s="321"/>
    </row>
    <row r="50" spans="1:16" ht="15.75" thickBot="1" x14ac:dyDescent="0.25">
      <c r="A50" s="335"/>
      <c r="B50" s="322" t="s">
        <v>313</v>
      </c>
      <c r="C50" s="322"/>
      <c r="D50" s="323" t="s">
        <v>314</v>
      </c>
      <c r="E50" s="323" t="s">
        <v>315</v>
      </c>
      <c r="F50" s="323"/>
      <c r="G50" s="323" t="s">
        <v>316</v>
      </c>
      <c r="H50" s="323"/>
      <c r="J50" s="26" t="s">
        <v>317</v>
      </c>
    </row>
    <row r="51" spans="1:16" ht="15.75" thickBot="1" x14ac:dyDescent="0.25">
      <c r="A51" s="335"/>
      <c r="B51" s="322"/>
      <c r="C51" s="322"/>
      <c r="D51" s="323"/>
      <c r="E51" s="25" t="s">
        <v>318</v>
      </c>
      <c r="F51" s="25" t="s">
        <v>319</v>
      </c>
      <c r="G51" s="25" t="s">
        <v>320</v>
      </c>
      <c r="H51" s="25" t="s">
        <v>321</v>
      </c>
      <c r="I51" s="27"/>
      <c r="J51" s="25" t="s">
        <v>322</v>
      </c>
    </row>
    <row r="52" spans="1:16" ht="28.5" x14ac:dyDescent="0.2">
      <c r="A52" s="335"/>
      <c r="B52" s="28" t="s">
        <v>139</v>
      </c>
      <c r="C52" s="29" t="s">
        <v>453</v>
      </c>
      <c r="D52" s="30">
        <v>8</v>
      </c>
      <c r="E52" s="31">
        <v>0.5</v>
      </c>
      <c r="F52" s="31">
        <v>0.5</v>
      </c>
      <c r="G52" s="32">
        <v>397.6644</v>
      </c>
      <c r="H52" s="32">
        <v>122.861</v>
      </c>
      <c r="J52" s="32">
        <f>D52*(E52*G52+F52*H52)</f>
        <v>2082.1016</v>
      </c>
      <c r="L52" s="50"/>
      <c r="M52" s="51"/>
      <c r="N52" s="312"/>
      <c r="O52" s="312"/>
      <c r="P52" s="312"/>
    </row>
    <row r="53" spans="1:16" x14ac:dyDescent="0.2">
      <c r="A53" s="335"/>
      <c r="B53" s="28" t="s">
        <v>151</v>
      </c>
      <c r="C53" s="29" t="s">
        <v>152</v>
      </c>
      <c r="D53" s="30">
        <v>16</v>
      </c>
      <c r="E53" s="31">
        <v>0.8</v>
      </c>
      <c r="F53" s="31">
        <v>0.2</v>
      </c>
      <c r="G53" s="32">
        <v>322.66559999999998</v>
      </c>
      <c r="H53" s="32">
        <v>97.340599999999995</v>
      </c>
      <c r="J53" s="32">
        <f>D53*(E53*G53+F53*H53)</f>
        <v>4441.6095999999998</v>
      </c>
      <c r="L53" s="33"/>
      <c r="M53" s="33"/>
      <c r="N53" s="33"/>
      <c r="O53" s="34"/>
      <c r="P53" s="33"/>
    </row>
    <row r="54" spans="1:16" x14ac:dyDescent="0.2">
      <c r="A54" s="335"/>
      <c r="B54" s="28" t="s">
        <v>89</v>
      </c>
      <c r="C54" s="29" t="s">
        <v>451</v>
      </c>
      <c r="D54" s="30">
        <v>4</v>
      </c>
      <c r="E54" s="31">
        <v>0.8</v>
      </c>
      <c r="F54" s="31">
        <v>0.2</v>
      </c>
      <c r="G54" s="32">
        <v>87.335700000000003</v>
      </c>
      <c r="H54" s="32">
        <v>47.899799999999999</v>
      </c>
      <c r="J54" s="32">
        <f>D54*(E54*G54+F54*H54)</f>
        <v>317.79408000000001</v>
      </c>
      <c r="L54" s="33"/>
      <c r="M54" s="33"/>
      <c r="N54" s="33"/>
      <c r="O54" s="34"/>
      <c r="P54" s="33"/>
    </row>
    <row r="55" spans="1:16" ht="15.75" thickBot="1" x14ac:dyDescent="0.25">
      <c r="A55" s="335"/>
      <c r="B55" s="27"/>
      <c r="C55" s="27"/>
      <c r="D55" s="27"/>
      <c r="E55" s="27"/>
      <c r="F55" s="27"/>
      <c r="G55" s="27"/>
      <c r="H55" s="35" t="s">
        <v>323</v>
      </c>
      <c r="I55" s="27"/>
      <c r="J55" s="36">
        <f>SUM(J52:J54)</f>
        <v>6841.5052799999994</v>
      </c>
      <c r="L55" s="33"/>
      <c r="M55" s="33"/>
      <c r="N55" s="33"/>
      <c r="O55" s="34"/>
      <c r="P55" s="33"/>
    </row>
    <row r="56" spans="1:16" ht="15.75" thickBot="1" x14ac:dyDescent="0.25">
      <c r="A56" s="335"/>
      <c r="B56" s="24" t="s">
        <v>324</v>
      </c>
      <c r="C56" s="27"/>
      <c r="D56" s="25" t="s">
        <v>314</v>
      </c>
      <c r="E56" s="25" t="s">
        <v>49</v>
      </c>
      <c r="F56" s="27"/>
      <c r="G56" s="25" t="s">
        <v>316</v>
      </c>
      <c r="H56" s="313" t="s">
        <v>325</v>
      </c>
      <c r="I56" s="313"/>
      <c r="J56" s="313"/>
      <c r="L56" s="33"/>
      <c r="M56" s="33"/>
      <c r="N56" s="33"/>
      <c r="O56" s="34"/>
      <c r="P56" s="33"/>
    </row>
    <row r="57" spans="1:16" x14ac:dyDescent="0.2">
      <c r="A57" s="335"/>
      <c r="B57" s="28" t="s">
        <v>286</v>
      </c>
      <c r="C57" s="29" t="s">
        <v>287</v>
      </c>
      <c r="D57" s="30">
        <v>16</v>
      </c>
      <c r="E57" s="37" t="s">
        <v>56</v>
      </c>
      <c r="G57" s="32">
        <v>21.684899999999999</v>
      </c>
      <c r="J57" s="32">
        <f>D57*G57</f>
        <v>346.95839999999998</v>
      </c>
      <c r="L57" s="33"/>
      <c r="M57" s="33"/>
      <c r="N57" s="33"/>
      <c r="O57" s="34"/>
      <c r="P57" s="33"/>
    </row>
    <row r="58" spans="1:16" x14ac:dyDescent="0.2">
      <c r="A58" s="335"/>
      <c r="B58" s="28" t="s">
        <v>36</v>
      </c>
      <c r="C58" s="29">
        <v>0</v>
      </c>
      <c r="D58" s="30"/>
      <c r="E58" s="37">
        <v>0</v>
      </c>
      <c r="G58" s="32">
        <v>0</v>
      </c>
      <c r="J58" s="32">
        <f>D58*G58</f>
        <v>0</v>
      </c>
      <c r="L58" s="33"/>
      <c r="M58" s="33"/>
      <c r="N58" s="33"/>
      <c r="O58" s="34"/>
      <c r="P58" s="33"/>
    </row>
    <row r="59" spans="1:16" x14ac:dyDescent="0.2">
      <c r="A59" s="335"/>
      <c r="D59" s="314" t="s">
        <v>326</v>
      </c>
      <c r="E59" s="314"/>
      <c r="F59" s="314"/>
      <c r="G59" s="314"/>
      <c r="H59" s="314"/>
      <c r="J59" s="32">
        <f>SUM(J57:J58)</f>
        <v>346.95839999999998</v>
      </c>
      <c r="L59" s="33"/>
      <c r="M59" s="33"/>
      <c r="N59" s="33"/>
      <c r="O59" s="34"/>
      <c r="P59" s="33"/>
    </row>
    <row r="60" spans="1:16" ht="15.75" thickBot="1" x14ac:dyDescent="0.25">
      <c r="A60" s="335"/>
      <c r="B60" s="27"/>
      <c r="C60" s="27"/>
      <c r="D60" s="313" t="s">
        <v>327</v>
      </c>
      <c r="E60" s="313"/>
      <c r="F60" s="313"/>
      <c r="G60" s="313"/>
      <c r="H60" s="313"/>
      <c r="I60" s="27"/>
      <c r="J60" s="39">
        <f>J55+J59</f>
        <v>7188.4636799999989</v>
      </c>
      <c r="L60" s="33"/>
      <c r="M60" s="33"/>
      <c r="N60" s="33"/>
      <c r="O60" s="34"/>
      <c r="P60" s="33"/>
    </row>
    <row r="61" spans="1:16" x14ac:dyDescent="0.2">
      <c r="A61" s="335"/>
      <c r="D61" s="314" t="s">
        <v>328</v>
      </c>
      <c r="E61" s="314"/>
      <c r="F61" s="314"/>
      <c r="G61" s="314"/>
      <c r="H61" s="314"/>
      <c r="J61" s="40">
        <f>J60/I48</f>
        <v>14376.927359999998</v>
      </c>
      <c r="L61" s="324"/>
      <c r="M61" s="324"/>
      <c r="N61" s="324"/>
      <c r="O61" s="34"/>
      <c r="P61" s="33"/>
    </row>
    <row r="62" spans="1:16" x14ac:dyDescent="0.2">
      <c r="A62" s="335"/>
      <c r="H62" s="38" t="s">
        <v>329</v>
      </c>
      <c r="J62" s="41">
        <v>0</v>
      </c>
      <c r="L62" s="33"/>
      <c r="M62" s="33"/>
      <c r="N62" s="33"/>
      <c r="O62" s="34"/>
      <c r="P62" s="33"/>
    </row>
    <row r="63" spans="1:16" ht="15.75" thickBot="1" x14ac:dyDescent="0.25">
      <c r="A63" s="335"/>
      <c r="B63" s="27"/>
      <c r="C63" s="27"/>
      <c r="D63" s="27"/>
      <c r="E63" s="27"/>
      <c r="F63" s="27"/>
      <c r="G63" s="27"/>
      <c r="H63" s="35" t="s">
        <v>330</v>
      </c>
      <c r="I63" s="27"/>
      <c r="J63" s="42">
        <v>0</v>
      </c>
      <c r="L63" s="33"/>
      <c r="M63" s="33"/>
      <c r="N63" s="33"/>
      <c r="O63" s="34"/>
      <c r="P63" s="33"/>
    </row>
    <row r="64" spans="1:16" ht="15.75" thickBot="1" x14ac:dyDescent="0.25">
      <c r="A64" s="335"/>
      <c r="B64" s="24" t="s">
        <v>331</v>
      </c>
      <c r="C64" s="27"/>
      <c r="D64" s="25" t="s">
        <v>314</v>
      </c>
      <c r="E64" s="25" t="s">
        <v>49</v>
      </c>
      <c r="F64" s="27"/>
      <c r="G64" s="25" t="s">
        <v>332</v>
      </c>
      <c r="H64" s="313" t="s">
        <v>333</v>
      </c>
      <c r="I64" s="313"/>
      <c r="J64" s="313"/>
      <c r="L64" s="33"/>
      <c r="M64" s="33"/>
      <c r="N64" s="33"/>
      <c r="O64" s="34"/>
      <c r="P64" s="33"/>
    </row>
    <row r="65" spans="1:16" x14ac:dyDescent="0.2">
      <c r="A65" s="335"/>
      <c r="B65" s="28" t="s">
        <v>36</v>
      </c>
      <c r="C65" s="29">
        <v>0</v>
      </c>
      <c r="D65" s="30"/>
      <c r="E65" s="37" t="s">
        <v>450</v>
      </c>
      <c r="G65" s="32">
        <v>0</v>
      </c>
      <c r="J65" s="32">
        <f>D65*G65</f>
        <v>0</v>
      </c>
      <c r="M65" s="18"/>
      <c r="N65" s="33"/>
      <c r="O65" s="34"/>
      <c r="P65" s="33"/>
    </row>
    <row r="66" spans="1:16" x14ac:dyDescent="0.2">
      <c r="A66" s="335"/>
      <c r="B66" s="28" t="s">
        <v>36</v>
      </c>
      <c r="C66" s="29">
        <v>0</v>
      </c>
      <c r="D66" s="30"/>
      <c r="E66" s="37" t="s">
        <v>450</v>
      </c>
      <c r="G66" s="32">
        <v>0</v>
      </c>
      <c r="J66" s="32">
        <f>D66*G66</f>
        <v>0</v>
      </c>
      <c r="M66" s="18"/>
      <c r="N66" s="33"/>
      <c r="O66" s="34"/>
      <c r="P66" s="33"/>
    </row>
    <row r="67" spans="1:16" ht="15.75" thickBot="1" x14ac:dyDescent="0.25">
      <c r="A67" s="335"/>
      <c r="B67" s="27"/>
      <c r="C67" s="27"/>
      <c r="D67" s="313" t="s">
        <v>334</v>
      </c>
      <c r="E67" s="313"/>
      <c r="F67" s="313"/>
      <c r="G67" s="313"/>
      <c r="H67" s="313"/>
      <c r="I67" s="27"/>
      <c r="J67" s="36">
        <f>SUM(J65:J66)</f>
        <v>0</v>
      </c>
      <c r="L67" s="33"/>
      <c r="M67" s="33"/>
      <c r="N67" s="33"/>
      <c r="O67" s="34"/>
      <c r="P67" s="33"/>
    </row>
    <row r="68" spans="1:16" ht="15.75" thickBot="1" x14ac:dyDescent="0.25">
      <c r="A68" s="335"/>
      <c r="B68" s="24" t="s">
        <v>335</v>
      </c>
      <c r="C68" s="27"/>
      <c r="D68" s="25" t="s">
        <v>314</v>
      </c>
      <c r="E68" s="25" t="s">
        <v>49</v>
      </c>
      <c r="F68" s="27"/>
      <c r="G68" s="25" t="s">
        <v>333</v>
      </c>
      <c r="H68" s="313" t="s">
        <v>333</v>
      </c>
      <c r="I68" s="313"/>
      <c r="J68" s="313"/>
      <c r="L68" s="33"/>
      <c r="M68" s="33"/>
      <c r="N68" s="33"/>
      <c r="O68" s="34"/>
      <c r="P68" s="33"/>
    </row>
    <row r="69" spans="1:16" x14ac:dyDescent="0.2">
      <c r="A69" s="335"/>
      <c r="B69" s="28" t="s">
        <v>36</v>
      </c>
      <c r="C69" s="29">
        <v>0</v>
      </c>
      <c r="D69" s="30"/>
      <c r="E69" s="37">
        <v>0</v>
      </c>
      <c r="G69" s="32">
        <v>0</v>
      </c>
      <c r="J69" s="32">
        <f>D69*G69</f>
        <v>0</v>
      </c>
      <c r="L69" s="33"/>
      <c r="M69" s="33"/>
      <c r="N69" s="33"/>
      <c r="O69" s="34"/>
      <c r="P69" s="33"/>
    </row>
    <row r="70" spans="1:16" x14ac:dyDescent="0.2">
      <c r="A70" s="335"/>
      <c r="B70" s="28" t="s">
        <v>36</v>
      </c>
      <c r="C70" s="29">
        <v>0</v>
      </c>
      <c r="D70" s="30"/>
      <c r="E70" s="37">
        <v>0</v>
      </c>
      <c r="G70" s="32">
        <v>0</v>
      </c>
      <c r="J70" s="32">
        <f>D70*G70</f>
        <v>0</v>
      </c>
      <c r="L70" s="33"/>
      <c r="M70" s="33"/>
      <c r="N70" s="33"/>
      <c r="O70" s="34"/>
      <c r="P70" s="33"/>
    </row>
    <row r="71" spans="1:16" ht="15.75" thickBot="1" x14ac:dyDescent="0.25">
      <c r="A71" s="335"/>
      <c r="B71" s="27"/>
      <c r="C71" s="27"/>
      <c r="D71" s="313" t="s">
        <v>336</v>
      </c>
      <c r="E71" s="313"/>
      <c r="F71" s="313"/>
      <c r="G71" s="313"/>
      <c r="H71" s="313"/>
      <c r="I71" s="27"/>
      <c r="J71" s="36">
        <f>SUM(J69:J70)</f>
        <v>0</v>
      </c>
      <c r="L71" s="33"/>
      <c r="M71" s="33"/>
      <c r="N71" s="33"/>
      <c r="O71" s="34"/>
      <c r="P71" s="33"/>
    </row>
    <row r="72" spans="1:16" ht="15.75" thickBot="1" x14ac:dyDescent="0.25">
      <c r="A72" s="335"/>
      <c r="B72" s="27"/>
      <c r="C72" s="27"/>
      <c r="D72" s="27"/>
      <c r="E72" s="27"/>
      <c r="F72" s="27"/>
      <c r="G72" s="27"/>
      <c r="H72" s="35" t="s">
        <v>337</v>
      </c>
      <c r="I72" s="27"/>
      <c r="J72" s="39">
        <f>J61+J67+J71+J62+J63</f>
        <v>14376.927359999998</v>
      </c>
      <c r="L72" s="43"/>
    </row>
    <row r="73" spans="1:16" ht="15.75" thickBot="1" x14ac:dyDescent="0.25">
      <c r="A73" s="335"/>
      <c r="B73" s="24" t="s">
        <v>338</v>
      </c>
      <c r="C73" s="27"/>
      <c r="D73" s="25" t="s">
        <v>48</v>
      </c>
      <c r="E73" s="25" t="s">
        <v>314</v>
      </c>
      <c r="F73" s="25" t="s">
        <v>49</v>
      </c>
      <c r="G73" s="27"/>
      <c r="H73" s="25" t="s">
        <v>333</v>
      </c>
      <c r="I73" s="313" t="s">
        <v>333</v>
      </c>
      <c r="J73" s="313"/>
    </row>
    <row r="74" spans="1:16" x14ac:dyDescent="0.2">
      <c r="A74" s="335"/>
      <c r="B74" s="28" t="s">
        <v>36</v>
      </c>
      <c r="C74" s="29">
        <v>0</v>
      </c>
      <c r="D74" s="28" t="s">
        <v>36</v>
      </c>
      <c r="E74" s="30"/>
      <c r="F74" s="37">
        <v>0</v>
      </c>
      <c r="H74" s="32">
        <v>0</v>
      </c>
      <c r="J74" s="32">
        <f>ROUNDDOWN(E74*H74,4)</f>
        <v>0</v>
      </c>
    </row>
    <row r="75" spans="1:16" x14ac:dyDescent="0.2">
      <c r="A75" s="335"/>
      <c r="B75" s="28" t="s">
        <v>36</v>
      </c>
      <c r="C75" s="29">
        <v>0</v>
      </c>
      <c r="D75" s="28" t="s">
        <v>36</v>
      </c>
      <c r="E75" s="30"/>
      <c r="F75" s="37">
        <v>0</v>
      </c>
      <c r="H75" s="32">
        <v>0</v>
      </c>
      <c r="J75" s="32">
        <f>ROUNDDOWN(E75*H75,4)</f>
        <v>0</v>
      </c>
    </row>
    <row r="76" spans="1:16" ht="15.75" thickBot="1" x14ac:dyDescent="0.25">
      <c r="A76" s="335"/>
      <c r="B76" s="27"/>
      <c r="C76" s="27"/>
      <c r="D76" s="313" t="s">
        <v>339</v>
      </c>
      <c r="E76" s="313"/>
      <c r="F76" s="313"/>
      <c r="G76" s="313"/>
      <c r="H76" s="313"/>
      <c r="I76" s="27"/>
      <c r="J76" s="39">
        <f>SUM(J74:J75)</f>
        <v>0</v>
      </c>
    </row>
    <row r="77" spans="1:16" ht="15.75" thickBot="1" x14ac:dyDescent="0.25">
      <c r="A77" s="335"/>
      <c r="B77" s="322" t="s">
        <v>340</v>
      </c>
      <c r="C77" s="322"/>
      <c r="D77" s="323" t="s">
        <v>314</v>
      </c>
      <c r="E77" s="323" t="s">
        <v>49</v>
      </c>
      <c r="F77" s="323" t="s">
        <v>341</v>
      </c>
      <c r="G77" s="323"/>
      <c r="H77" s="323"/>
      <c r="J77" s="313" t="s">
        <v>333</v>
      </c>
    </row>
    <row r="78" spans="1:16" ht="15.75" thickBot="1" x14ac:dyDescent="0.25">
      <c r="A78" s="335"/>
      <c r="B78" s="322"/>
      <c r="C78" s="322"/>
      <c r="D78" s="323"/>
      <c r="E78" s="323"/>
      <c r="F78" s="25" t="s">
        <v>342</v>
      </c>
      <c r="G78" s="25" t="s">
        <v>343</v>
      </c>
      <c r="H78" s="25" t="s">
        <v>344</v>
      </c>
      <c r="I78" s="27"/>
      <c r="J78" s="313"/>
    </row>
    <row r="79" spans="1:16" x14ac:dyDescent="0.2">
      <c r="A79" s="335"/>
      <c r="B79" s="28" t="s">
        <v>36</v>
      </c>
      <c r="C79" s="29">
        <v>0</v>
      </c>
      <c r="D79" s="30"/>
      <c r="E79" s="37" t="s">
        <v>72</v>
      </c>
      <c r="F79" s="37"/>
      <c r="G79" s="37"/>
      <c r="H79" s="37"/>
    </row>
    <row r="80" spans="1:16" x14ac:dyDescent="0.2">
      <c r="A80" s="335"/>
      <c r="B80" s="28" t="s">
        <v>36</v>
      </c>
      <c r="C80" s="29">
        <v>0</v>
      </c>
      <c r="D80" s="30"/>
      <c r="E80" s="37" t="s">
        <v>72</v>
      </c>
      <c r="F80" s="37"/>
      <c r="G80" s="37"/>
      <c r="H80" s="37"/>
    </row>
    <row r="81" spans="1:16" x14ac:dyDescent="0.2">
      <c r="A81" s="335"/>
      <c r="D81" s="314" t="s">
        <v>345</v>
      </c>
      <c r="E81" s="314"/>
      <c r="F81" s="314"/>
      <c r="G81" s="314"/>
      <c r="H81" s="314"/>
    </row>
    <row r="82" spans="1:16" ht="15.75" thickBot="1" x14ac:dyDescent="0.25">
      <c r="A82" s="335"/>
      <c r="B82" s="44"/>
      <c r="C82" s="44"/>
      <c r="D82" s="44"/>
      <c r="E82" s="44"/>
      <c r="F82" s="325" t="s">
        <v>346</v>
      </c>
      <c r="G82" s="325"/>
      <c r="H82" s="325"/>
      <c r="I82" s="44"/>
      <c r="J82" s="45">
        <f>TRUNC(J72+J76,2)</f>
        <v>14376.92</v>
      </c>
    </row>
    <row r="83" spans="1:16" ht="15.75" thickTop="1" x14ac:dyDescent="0.2">
      <c r="A83" s="335"/>
      <c r="B83" s="46" t="s">
        <v>347</v>
      </c>
    </row>
    <row r="84" spans="1:16" s="47" customFormat="1" ht="20.100000000000001" customHeight="1" x14ac:dyDescent="0.25">
      <c r="A84" s="157"/>
      <c r="B84"/>
      <c r="C84"/>
      <c r="D84"/>
      <c r="E84"/>
      <c r="F84"/>
      <c r="G84"/>
      <c r="H84"/>
      <c r="I84"/>
      <c r="J84"/>
      <c r="K84" s="13"/>
      <c r="L84"/>
      <c r="M84"/>
      <c r="N84"/>
      <c r="O84"/>
      <c r="P84"/>
    </row>
    <row r="85" spans="1:16" ht="23.25" thickBot="1" x14ac:dyDescent="0.25">
      <c r="A85" s="334">
        <v>2.5</v>
      </c>
      <c r="B85" s="14" t="s">
        <v>308</v>
      </c>
      <c r="C85" s="15"/>
      <c r="D85" s="15"/>
      <c r="E85" s="15"/>
      <c r="F85" s="15"/>
      <c r="G85" s="15"/>
      <c r="H85" s="15"/>
      <c r="I85" s="15"/>
      <c r="J85" s="16"/>
      <c r="K85" s="132">
        <f>J121</f>
        <v>60800.17</v>
      </c>
      <c r="L85" s="329"/>
      <c r="M85" s="329"/>
    </row>
    <row r="86" spans="1:16" ht="35.25" customHeight="1" thickTop="1" x14ac:dyDescent="0.2">
      <c r="A86" s="335"/>
      <c r="B86" s="17" t="s">
        <v>31</v>
      </c>
      <c r="C86" s="317" t="s">
        <v>743</v>
      </c>
      <c r="D86" s="317"/>
      <c r="E86" s="317"/>
      <c r="F86" s="317"/>
      <c r="G86" s="317"/>
      <c r="H86" s="317"/>
      <c r="I86" s="317"/>
      <c r="J86" s="317"/>
      <c r="L86" s="318"/>
      <c r="M86" s="318"/>
    </row>
    <row r="87" spans="1:16" ht="15.75" x14ac:dyDescent="0.25">
      <c r="A87" s="335"/>
      <c r="B87" s="318" t="s">
        <v>310</v>
      </c>
      <c r="C87" s="318"/>
      <c r="D87" s="318"/>
      <c r="E87" s="318" t="s">
        <v>309</v>
      </c>
      <c r="F87" s="318"/>
      <c r="K87" s="136"/>
      <c r="M87" s="48"/>
      <c r="N87" s="49"/>
    </row>
    <row r="88" spans="1:16" ht="15.75" x14ac:dyDescent="0.2">
      <c r="A88" s="335"/>
      <c r="B88" s="318"/>
      <c r="C88" s="318"/>
      <c r="D88" s="318"/>
      <c r="E88" s="319" t="s">
        <v>607</v>
      </c>
      <c r="F88" s="319"/>
      <c r="H88" s="20" t="s">
        <v>311</v>
      </c>
      <c r="I88" s="21">
        <v>0.5</v>
      </c>
      <c r="J88" s="22" t="str">
        <f>VLOOKUP(A85,ORÇAMENTO!A:L,7,0)</f>
        <v>unid.</v>
      </c>
    </row>
    <row r="89" spans="1:16" ht="36" customHeight="1" thickBot="1" x14ac:dyDescent="0.25">
      <c r="A89" s="335"/>
      <c r="B89" s="150" t="s">
        <v>27</v>
      </c>
      <c r="C89" s="320" t="s">
        <v>638</v>
      </c>
      <c r="D89" s="320"/>
      <c r="E89" s="320"/>
      <c r="F89" s="320"/>
      <c r="G89" s="320"/>
      <c r="H89" s="320"/>
      <c r="I89" s="321" t="s">
        <v>312</v>
      </c>
      <c r="J89" s="321"/>
    </row>
    <row r="90" spans="1:16" ht="15.75" thickBot="1" x14ac:dyDescent="0.25">
      <c r="A90" s="335"/>
      <c r="B90" s="322" t="s">
        <v>313</v>
      </c>
      <c r="C90" s="322"/>
      <c r="D90" s="323" t="s">
        <v>314</v>
      </c>
      <c r="E90" s="323" t="s">
        <v>315</v>
      </c>
      <c r="F90" s="323"/>
      <c r="G90" s="323" t="s">
        <v>316</v>
      </c>
      <c r="H90" s="323"/>
      <c r="J90" s="26" t="s">
        <v>317</v>
      </c>
    </row>
    <row r="91" spans="1:16" ht="15.75" thickBot="1" x14ac:dyDescent="0.25">
      <c r="A91" s="335"/>
      <c r="B91" s="322"/>
      <c r="C91" s="322"/>
      <c r="D91" s="323"/>
      <c r="E91" s="25" t="s">
        <v>318</v>
      </c>
      <c r="F91" s="25" t="s">
        <v>319</v>
      </c>
      <c r="G91" s="25" t="s">
        <v>320</v>
      </c>
      <c r="H91" s="25" t="s">
        <v>321</v>
      </c>
      <c r="I91" s="27"/>
      <c r="J91" s="25" t="s">
        <v>322</v>
      </c>
    </row>
    <row r="92" spans="1:16" x14ac:dyDescent="0.2">
      <c r="A92" s="335"/>
      <c r="B92" s="28" t="s">
        <v>36</v>
      </c>
      <c r="C92" s="29">
        <v>0</v>
      </c>
      <c r="D92" s="30">
        <v>8</v>
      </c>
      <c r="E92" s="31">
        <v>0.5</v>
      </c>
      <c r="F92" s="31">
        <v>0.5</v>
      </c>
      <c r="G92" s="32">
        <v>0</v>
      </c>
      <c r="H92" s="32">
        <v>0</v>
      </c>
      <c r="J92" s="32">
        <f>D92*(E92*G92+F92*H92)</f>
        <v>0</v>
      </c>
      <c r="L92" s="50"/>
      <c r="M92" s="51"/>
      <c r="N92" s="312"/>
      <c r="O92" s="312"/>
      <c r="P92" s="312"/>
    </row>
    <row r="93" spans="1:16" x14ac:dyDescent="0.2">
      <c r="A93" s="335"/>
      <c r="B93" s="28" t="s">
        <v>36</v>
      </c>
      <c r="C93" s="29">
        <v>0</v>
      </c>
      <c r="D93" s="30">
        <v>4</v>
      </c>
      <c r="E93" s="31">
        <v>0.8</v>
      </c>
      <c r="F93" s="31">
        <v>0.2</v>
      </c>
      <c r="G93" s="32">
        <v>0</v>
      </c>
      <c r="H93" s="32">
        <v>0</v>
      </c>
      <c r="J93" s="32">
        <f>D93*(E93*G93+F93*H93)</f>
        <v>0</v>
      </c>
      <c r="L93" s="33"/>
      <c r="M93" s="33"/>
      <c r="N93" s="33"/>
      <c r="O93" s="34"/>
      <c r="P93" s="33"/>
    </row>
    <row r="94" spans="1:16" ht="15.75" thickBot="1" x14ac:dyDescent="0.25">
      <c r="A94" s="335"/>
      <c r="B94" s="27"/>
      <c r="C94" s="27"/>
      <c r="D94" s="27"/>
      <c r="E94" s="27"/>
      <c r="F94" s="27"/>
      <c r="G94" s="27"/>
      <c r="H94" s="35" t="s">
        <v>323</v>
      </c>
      <c r="I94" s="27"/>
      <c r="J94" s="36">
        <f>SUM(J92:J93)</f>
        <v>0</v>
      </c>
      <c r="L94" s="33"/>
      <c r="M94" s="33"/>
      <c r="N94" s="33"/>
      <c r="O94" s="34"/>
      <c r="P94" s="33"/>
    </row>
    <row r="95" spans="1:16" ht="15.75" thickBot="1" x14ac:dyDescent="0.25">
      <c r="A95" s="335"/>
      <c r="B95" s="24" t="s">
        <v>324</v>
      </c>
      <c r="C95" s="27"/>
      <c r="D95" s="25" t="s">
        <v>314</v>
      </c>
      <c r="E95" s="25" t="s">
        <v>49</v>
      </c>
      <c r="F95" s="27"/>
      <c r="G95" s="25" t="s">
        <v>316</v>
      </c>
      <c r="H95" s="313" t="s">
        <v>325</v>
      </c>
      <c r="I95" s="313"/>
      <c r="J95" s="313"/>
      <c r="L95" s="33"/>
      <c r="M95" s="33"/>
      <c r="N95" s="33"/>
      <c r="O95" s="34"/>
      <c r="P95" s="33"/>
    </row>
    <row r="96" spans="1:16" x14ac:dyDescent="0.2">
      <c r="A96" s="335"/>
      <c r="B96" s="28" t="s">
        <v>36</v>
      </c>
      <c r="C96" s="29">
        <v>0</v>
      </c>
      <c r="D96" s="30">
        <v>16</v>
      </c>
      <c r="E96" s="37">
        <v>0</v>
      </c>
      <c r="G96" s="32">
        <v>0</v>
      </c>
      <c r="J96" s="32">
        <f>D96*G96</f>
        <v>0</v>
      </c>
      <c r="L96" s="33"/>
      <c r="M96" s="33"/>
      <c r="N96" s="33"/>
      <c r="O96" s="34"/>
      <c r="P96" s="33"/>
    </row>
    <row r="97" spans="1:16" x14ac:dyDescent="0.2">
      <c r="A97" s="335"/>
      <c r="B97" s="28" t="s">
        <v>36</v>
      </c>
      <c r="C97" s="29">
        <v>0</v>
      </c>
      <c r="D97" s="30"/>
      <c r="E97" s="37">
        <v>0</v>
      </c>
      <c r="G97" s="32">
        <v>0</v>
      </c>
      <c r="J97" s="32">
        <f>D97*G97</f>
        <v>0</v>
      </c>
      <c r="L97" s="33"/>
      <c r="M97" s="33"/>
      <c r="N97" s="33"/>
      <c r="O97" s="34"/>
      <c r="P97" s="33"/>
    </row>
    <row r="98" spans="1:16" x14ac:dyDescent="0.2">
      <c r="A98" s="335"/>
      <c r="D98" s="314" t="s">
        <v>326</v>
      </c>
      <c r="E98" s="314"/>
      <c r="F98" s="314"/>
      <c r="G98" s="314"/>
      <c r="H98" s="314"/>
      <c r="J98" s="32">
        <f>SUM(J96:J97)</f>
        <v>0</v>
      </c>
      <c r="L98" s="33"/>
      <c r="M98" s="33"/>
      <c r="N98" s="33"/>
      <c r="O98" s="34"/>
      <c r="P98" s="33"/>
    </row>
    <row r="99" spans="1:16" ht="15.75" thickBot="1" x14ac:dyDescent="0.25">
      <c r="A99" s="335"/>
      <c r="B99" s="27"/>
      <c r="C99" s="27"/>
      <c r="D99" s="313" t="s">
        <v>327</v>
      </c>
      <c r="E99" s="313"/>
      <c r="F99" s="313"/>
      <c r="G99" s="313"/>
      <c r="H99" s="313"/>
      <c r="I99" s="27"/>
      <c r="J99" s="39">
        <f>J94+J98</f>
        <v>0</v>
      </c>
      <c r="L99" s="33"/>
      <c r="M99" s="33"/>
      <c r="N99" s="33"/>
      <c r="O99" s="34"/>
      <c r="P99" s="33"/>
    </row>
    <row r="100" spans="1:16" x14ac:dyDescent="0.2">
      <c r="A100" s="335"/>
      <c r="D100" s="314" t="s">
        <v>328</v>
      </c>
      <c r="E100" s="314"/>
      <c r="F100" s="314"/>
      <c r="G100" s="314"/>
      <c r="H100" s="314"/>
      <c r="J100" s="40">
        <f>J99/I88</f>
        <v>0</v>
      </c>
      <c r="L100" s="324"/>
      <c r="M100" s="324"/>
      <c r="N100" s="324"/>
      <c r="O100" s="34"/>
      <c r="P100" s="33"/>
    </row>
    <row r="101" spans="1:16" x14ac:dyDescent="0.2">
      <c r="A101" s="335"/>
      <c r="H101" s="38" t="s">
        <v>329</v>
      </c>
      <c r="J101" s="41">
        <v>0</v>
      </c>
      <c r="L101" s="33"/>
      <c r="M101" s="33"/>
      <c r="N101" s="33"/>
      <c r="O101" s="34"/>
      <c r="P101" s="33"/>
    </row>
    <row r="102" spans="1:16" ht="15.75" thickBot="1" x14ac:dyDescent="0.25">
      <c r="A102" s="335"/>
      <c r="B102" s="27"/>
      <c r="C102" s="27"/>
      <c r="D102" s="27"/>
      <c r="E102" s="27"/>
      <c r="F102" s="27"/>
      <c r="G102" s="27"/>
      <c r="H102" s="35" t="s">
        <v>330</v>
      </c>
      <c r="I102" s="27"/>
      <c r="J102" s="42">
        <v>0</v>
      </c>
      <c r="L102" s="33"/>
      <c r="M102" s="33"/>
      <c r="N102" s="33"/>
      <c r="O102" s="34"/>
      <c r="P102" s="33"/>
    </row>
    <row r="103" spans="1:16" ht="15.75" thickBot="1" x14ac:dyDescent="0.25">
      <c r="A103" s="335"/>
      <c r="B103" s="24" t="s">
        <v>331</v>
      </c>
      <c r="C103" s="27"/>
      <c r="D103" s="25" t="s">
        <v>314</v>
      </c>
      <c r="E103" s="25" t="s">
        <v>49</v>
      </c>
      <c r="F103" s="27"/>
      <c r="G103" s="25" t="s">
        <v>332</v>
      </c>
      <c r="H103" s="313" t="s">
        <v>333</v>
      </c>
      <c r="I103" s="313"/>
      <c r="J103" s="313"/>
      <c r="L103" s="33"/>
      <c r="M103" s="33"/>
      <c r="N103" s="33"/>
      <c r="O103" s="34"/>
      <c r="P103" s="33"/>
    </row>
    <row r="104" spans="1:16" x14ac:dyDescent="0.2">
      <c r="A104" s="335"/>
      <c r="B104" s="28" t="s">
        <v>36</v>
      </c>
      <c r="C104" s="29">
        <v>0</v>
      </c>
      <c r="D104" s="30"/>
      <c r="E104" s="37" t="s">
        <v>450</v>
      </c>
      <c r="G104" s="32">
        <v>0</v>
      </c>
      <c r="J104" s="32">
        <f>D104*G104</f>
        <v>0</v>
      </c>
      <c r="M104" s="18"/>
      <c r="N104" s="33"/>
      <c r="O104" s="34"/>
      <c r="P104" s="33"/>
    </row>
    <row r="105" spans="1:16" x14ac:dyDescent="0.2">
      <c r="A105" s="335"/>
      <c r="B105" s="28" t="s">
        <v>36</v>
      </c>
      <c r="C105" s="29">
        <v>0</v>
      </c>
      <c r="D105" s="30"/>
      <c r="E105" s="37" t="s">
        <v>450</v>
      </c>
      <c r="G105" s="32">
        <v>0</v>
      </c>
      <c r="J105" s="32">
        <f>D105*G105</f>
        <v>0</v>
      </c>
      <c r="M105" s="18"/>
      <c r="N105" s="33"/>
      <c r="O105" s="34"/>
      <c r="P105" s="33"/>
    </row>
    <row r="106" spans="1:16" ht="15.75" thickBot="1" x14ac:dyDescent="0.25">
      <c r="A106" s="335"/>
      <c r="B106" s="27"/>
      <c r="C106" s="27"/>
      <c r="D106" s="313" t="s">
        <v>334</v>
      </c>
      <c r="E106" s="313"/>
      <c r="F106" s="313"/>
      <c r="G106" s="313"/>
      <c r="H106" s="313"/>
      <c r="I106" s="27"/>
      <c r="J106" s="36">
        <f>SUM(J104:J105)</f>
        <v>0</v>
      </c>
      <c r="L106" s="33"/>
      <c r="M106" s="33"/>
      <c r="N106" s="33"/>
      <c r="O106" s="34"/>
      <c r="P106" s="33"/>
    </row>
    <row r="107" spans="1:16" ht="15.75" thickBot="1" x14ac:dyDescent="0.25">
      <c r="A107" s="335"/>
      <c r="B107" s="24" t="s">
        <v>335</v>
      </c>
      <c r="C107" s="27"/>
      <c r="D107" s="25" t="s">
        <v>314</v>
      </c>
      <c r="E107" s="25" t="s">
        <v>49</v>
      </c>
      <c r="F107" s="27"/>
      <c r="G107" s="25" t="s">
        <v>333</v>
      </c>
      <c r="H107" s="313" t="s">
        <v>333</v>
      </c>
      <c r="I107" s="313"/>
      <c r="J107" s="313"/>
      <c r="L107" s="33"/>
      <c r="M107" s="33"/>
      <c r="N107" s="33"/>
      <c r="O107" s="34"/>
      <c r="P107" s="33"/>
    </row>
    <row r="108" spans="1:16" x14ac:dyDescent="0.2">
      <c r="A108" s="335"/>
      <c r="B108" s="28">
        <v>9999999</v>
      </c>
      <c r="C108" s="29" t="s">
        <v>640</v>
      </c>
      <c r="D108" s="30">
        <v>1</v>
      </c>
      <c r="E108" s="37" t="s">
        <v>884</v>
      </c>
      <c r="G108" s="32">
        <v>60800.178232784667</v>
      </c>
      <c r="J108" s="32">
        <f>D108*G108</f>
        <v>60800.178232784667</v>
      </c>
      <c r="L108" s="33"/>
      <c r="M108" s="33"/>
      <c r="N108" s="33"/>
      <c r="O108" s="34"/>
      <c r="P108" s="33"/>
    </row>
    <row r="109" spans="1:16" x14ac:dyDescent="0.2">
      <c r="A109" s="335"/>
      <c r="B109" s="28" t="s">
        <v>36</v>
      </c>
      <c r="C109" s="29">
        <v>0</v>
      </c>
      <c r="D109" s="30"/>
      <c r="E109" s="37">
        <v>0</v>
      </c>
      <c r="G109" s="32">
        <v>0</v>
      </c>
      <c r="J109" s="32">
        <f>D109*G109</f>
        <v>0</v>
      </c>
      <c r="L109" s="33"/>
      <c r="M109" s="33"/>
      <c r="N109" s="33"/>
      <c r="O109" s="34"/>
      <c r="P109" s="33"/>
    </row>
    <row r="110" spans="1:16" ht="15.75" thickBot="1" x14ac:dyDescent="0.25">
      <c r="A110" s="335"/>
      <c r="B110" s="27"/>
      <c r="C110" s="27"/>
      <c r="D110" s="313" t="s">
        <v>336</v>
      </c>
      <c r="E110" s="313"/>
      <c r="F110" s="313"/>
      <c r="G110" s="313"/>
      <c r="H110" s="313"/>
      <c r="I110" s="27"/>
      <c r="J110" s="36">
        <f>SUM(J108:J109)</f>
        <v>60800.178232784667</v>
      </c>
      <c r="L110" s="33"/>
      <c r="M110" s="33"/>
      <c r="N110" s="33"/>
      <c r="O110" s="34"/>
      <c r="P110" s="33"/>
    </row>
    <row r="111" spans="1:16" ht="15.75" thickBot="1" x14ac:dyDescent="0.25">
      <c r="A111" s="335"/>
      <c r="B111" s="27"/>
      <c r="C111" s="27"/>
      <c r="D111" s="27"/>
      <c r="E111" s="27"/>
      <c r="F111" s="27"/>
      <c r="G111" s="27"/>
      <c r="H111" s="35" t="s">
        <v>337</v>
      </c>
      <c r="I111" s="27"/>
      <c r="J111" s="39">
        <f>J100+J106+J110+J101+J102</f>
        <v>60800.178232784667</v>
      </c>
      <c r="L111" s="43"/>
    </row>
    <row r="112" spans="1:16" ht="15.75" thickBot="1" x14ac:dyDescent="0.25">
      <c r="A112" s="335"/>
      <c r="B112" s="24" t="s">
        <v>338</v>
      </c>
      <c r="C112" s="27"/>
      <c r="D112" s="25" t="s">
        <v>48</v>
      </c>
      <c r="E112" s="25" t="s">
        <v>314</v>
      </c>
      <c r="F112" s="25" t="s">
        <v>49</v>
      </c>
      <c r="G112" s="27"/>
      <c r="H112" s="25" t="s">
        <v>333</v>
      </c>
      <c r="I112" s="313" t="s">
        <v>333</v>
      </c>
      <c r="J112" s="313"/>
    </row>
    <row r="113" spans="1:16" x14ac:dyDescent="0.2">
      <c r="A113" s="335"/>
      <c r="B113" s="28" t="s">
        <v>36</v>
      </c>
      <c r="C113" s="29">
        <v>0</v>
      </c>
      <c r="D113" s="28" t="s">
        <v>36</v>
      </c>
      <c r="E113" s="30"/>
      <c r="F113" s="37">
        <v>0</v>
      </c>
      <c r="H113" s="32">
        <v>0</v>
      </c>
      <c r="J113" s="32">
        <f>ROUNDDOWN(E113*H113,4)</f>
        <v>0</v>
      </c>
    </row>
    <row r="114" spans="1:16" x14ac:dyDescent="0.2">
      <c r="A114" s="335"/>
      <c r="B114" s="28" t="s">
        <v>36</v>
      </c>
      <c r="C114" s="29">
        <v>0</v>
      </c>
      <c r="D114" s="28" t="s">
        <v>36</v>
      </c>
      <c r="E114" s="30"/>
      <c r="F114" s="37">
        <v>0</v>
      </c>
      <c r="H114" s="32">
        <v>0</v>
      </c>
      <c r="J114" s="32">
        <f>ROUNDDOWN(E114*H114,4)</f>
        <v>0</v>
      </c>
    </row>
    <row r="115" spans="1:16" ht="15.75" thickBot="1" x14ac:dyDescent="0.25">
      <c r="A115" s="335"/>
      <c r="B115" s="27"/>
      <c r="C115" s="27"/>
      <c r="D115" s="313" t="s">
        <v>339</v>
      </c>
      <c r="E115" s="313"/>
      <c r="F115" s="313"/>
      <c r="G115" s="313"/>
      <c r="H115" s="313"/>
      <c r="I115" s="27"/>
      <c r="J115" s="39">
        <f>SUM(J113:J114)</f>
        <v>0</v>
      </c>
    </row>
    <row r="116" spans="1:16" ht="15.75" thickBot="1" x14ac:dyDescent="0.25">
      <c r="A116" s="335"/>
      <c r="B116" s="322" t="s">
        <v>340</v>
      </c>
      <c r="C116" s="322"/>
      <c r="D116" s="323" t="s">
        <v>314</v>
      </c>
      <c r="E116" s="323" t="s">
        <v>49</v>
      </c>
      <c r="F116" s="323" t="s">
        <v>341</v>
      </c>
      <c r="G116" s="323"/>
      <c r="H116" s="323"/>
      <c r="J116" s="313" t="s">
        <v>333</v>
      </c>
    </row>
    <row r="117" spans="1:16" ht="15.75" thickBot="1" x14ac:dyDescent="0.25">
      <c r="A117" s="335"/>
      <c r="B117" s="322"/>
      <c r="C117" s="322"/>
      <c r="D117" s="323"/>
      <c r="E117" s="323"/>
      <c r="F117" s="25" t="s">
        <v>342</v>
      </c>
      <c r="G117" s="25" t="s">
        <v>343</v>
      </c>
      <c r="H117" s="25" t="s">
        <v>344</v>
      </c>
      <c r="I117" s="27"/>
      <c r="J117" s="313"/>
    </row>
    <row r="118" spans="1:16" x14ac:dyDescent="0.2">
      <c r="A118" s="335"/>
      <c r="B118" s="28" t="s">
        <v>36</v>
      </c>
      <c r="C118" s="29">
        <v>0</v>
      </c>
      <c r="D118" s="30"/>
      <c r="E118" s="37" t="s">
        <v>72</v>
      </c>
      <c r="F118" s="37"/>
      <c r="G118" s="37"/>
      <c r="H118" s="37"/>
    </row>
    <row r="119" spans="1:16" x14ac:dyDescent="0.2">
      <c r="A119" s="335"/>
      <c r="B119" s="28" t="s">
        <v>36</v>
      </c>
      <c r="C119" s="29">
        <v>0</v>
      </c>
      <c r="D119" s="30"/>
      <c r="E119" s="37" t="s">
        <v>72</v>
      </c>
      <c r="F119" s="37"/>
      <c r="G119" s="37"/>
      <c r="H119" s="37"/>
    </row>
    <row r="120" spans="1:16" x14ac:dyDescent="0.2">
      <c r="A120" s="335"/>
      <c r="D120" s="314" t="s">
        <v>345</v>
      </c>
      <c r="E120" s="314"/>
      <c r="F120" s="314"/>
      <c r="G120" s="314"/>
      <c r="H120" s="314"/>
    </row>
    <row r="121" spans="1:16" ht="15.75" thickBot="1" x14ac:dyDescent="0.25">
      <c r="A121" s="335"/>
      <c r="B121" s="44"/>
      <c r="C121" s="44"/>
      <c r="D121" s="44"/>
      <c r="E121" s="44"/>
      <c r="F121" s="325" t="s">
        <v>346</v>
      </c>
      <c r="G121" s="325"/>
      <c r="H121" s="325"/>
      <c r="I121" s="44"/>
      <c r="J121" s="45">
        <f>TRUNC(J111+J115,2)</f>
        <v>60800.17</v>
      </c>
    </row>
    <row r="122" spans="1:16" ht="15.75" thickTop="1" x14ac:dyDescent="0.2">
      <c r="A122" s="335"/>
      <c r="B122" s="46" t="s">
        <v>347</v>
      </c>
      <c r="D122">
        <v>-335544.32000000001</v>
      </c>
    </row>
    <row r="123" spans="1:16" s="47" customFormat="1" ht="20.100000000000001" customHeight="1" x14ac:dyDescent="0.25">
      <c r="A123" s="157"/>
      <c r="B123"/>
      <c r="C123"/>
      <c r="D123"/>
      <c r="E123"/>
      <c r="F123"/>
      <c r="G123"/>
      <c r="H123"/>
      <c r="I123"/>
      <c r="J123"/>
      <c r="K123" s="13"/>
      <c r="L123"/>
      <c r="M123"/>
      <c r="N123"/>
      <c r="O123"/>
      <c r="P123"/>
    </row>
    <row r="124" spans="1:16" ht="23.25" thickBot="1" x14ac:dyDescent="0.25">
      <c r="A124" s="334">
        <v>2.6</v>
      </c>
      <c r="B124" s="14" t="s">
        <v>308</v>
      </c>
      <c r="C124" s="15"/>
      <c r="D124" s="15"/>
      <c r="E124" s="15"/>
      <c r="F124" s="15"/>
      <c r="G124" s="15"/>
      <c r="H124" s="15"/>
      <c r="I124" s="15"/>
      <c r="J124" s="16"/>
      <c r="K124" s="132">
        <f>J168</f>
        <v>4448.05</v>
      </c>
      <c r="L124" s="329"/>
      <c r="M124" s="329"/>
    </row>
    <row r="125" spans="1:16" ht="35.25" customHeight="1" thickTop="1" x14ac:dyDescent="0.2">
      <c r="A125" s="335"/>
      <c r="B125" s="17" t="s">
        <v>31</v>
      </c>
      <c r="C125" s="317" t="s">
        <v>743</v>
      </c>
      <c r="D125" s="317"/>
      <c r="E125" s="317"/>
      <c r="F125" s="317"/>
      <c r="G125" s="317"/>
      <c r="H125" s="317"/>
      <c r="I125" s="317"/>
      <c r="J125" s="317"/>
      <c r="L125" s="318"/>
      <c r="M125" s="318"/>
    </row>
    <row r="126" spans="1:16" ht="15.75" x14ac:dyDescent="0.25">
      <c r="A126" s="335"/>
      <c r="B126" s="318" t="s">
        <v>310</v>
      </c>
      <c r="C126" s="318"/>
      <c r="D126" s="318"/>
      <c r="E126" s="318" t="s">
        <v>309</v>
      </c>
      <c r="F126" s="318"/>
      <c r="K126" s="136"/>
      <c r="M126" s="48"/>
      <c r="N126" s="49"/>
    </row>
    <row r="127" spans="1:16" ht="15.75" x14ac:dyDescent="0.2">
      <c r="A127" s="335"/>
      <c r="B127" s="318"/>
      <c r="C127" s="318"/>
      <c r="D127" s="318"/>
      <c r="E127" s="319" t="s">
        <v>607</v>
      </c>
      <c r="F127" s="319"/>
      <c r="H127" s="20" t="s">
        <v>311</v>
      </c>
      <c r="I127" s="21">
        <v>1</v>
      </c>
      <c r="J127" s="22" t="str">
        <f>VLOOKUP(A124,ORÇAMENTO!A:L,7,0)</f>
        <v>mês</v>
      </c>
    </row>
    <row r="128" spans="1:16" ht="36" customHeight="1" thickBot="1" x14ac:dyDescent="0.25">
      <c r="A128" s="335"/>
      <c r="B128" s="150" t="s">
        <v>642</v>
      </c>
      <c r="C128" s="320" t="s">
        <v>748</v>
      </c>
      <c r="D128" s="320"/>
      <c r="E128" s="320"/>
      <c r="F128" s="320"/>
      <c r="G128" s="320"/>
      <c r="H128" s="320"/>
      <c r="I128" s="321" t="s">
        <v>312</v>
      </c>
      <c r="J128" s="321"/>
    </row>
    <row r="129" spans="1:16" ht="15.75" thickBot="1" x14ac:dyDescent="0.25">
      <c r="A129" s="335"/>
      <c r="B129" s="322" t="s">
        <v>313</v>
      </c>
      <c r="C129" s="322"/>
      <c r="D129" s="323" t="s">
        <v>314</v>
      </c>
      <c r="E129" s="323" t="s">
        <v>315</v>
      </c>
      <c r="F129" s="323"/>
      <c r="G129" s="323" t="s">
        <v>316</v>
      </c>
      <c r="H129" s="323"/>
      <c r="J129" s="26" t="s">
        <v>317</v>
      </c>
    </row>
    <row r="130" spans="1:16" ht="15.75" thickBot="1" x14ac:dyDescent="0.25">
      <c r="A130" s="335"/>
      <c r="B130" s="322"/>
      <c r="C130" s="322"/>
      <c r="D130" s="323"/>
      <c r="E130" s="25" t="s">
        <v>318</v>
      </c>
      <c r="F130" s="25" t="s">
        <v>319</v>
      </c>
      <c r="G130" s="25" t="s">
        <v>320</v>
      </c>
      <c r="H130" s="25" t="s">
        <v>321</v>
      </c>
      <c r="I130" s="27"/>
      <c r="J130" s="25" t="s">
        <v>322</v>
      </c>
    </row>
    <row r="131" spans="1:16" x14ac:dyDescent="0.2">
      <c r="A131" s="335"/>
      <c r="B131" s="28" t="s">
        <v>36</v>
      </c>
      <c r="C131" s="29">
        <v>0</v>
      </c>
      <c r="D131" s="30"/>
      <c r="E131" s="31"/>
      <c r="F131" s="31"/>
      <c r="G131" s="32">
        <v>0</v>
      </c>
      <c r="H131" s="32">
        <v>0</v>
      </c>
      <c r="J131" s="32">
        <f>D131*(E131*G131+F131*H131)</f>
        <v>0</v>
      </c>
      <c r="L131" s="50"/>
      <c r="M131" s="51"/>
      <c r="N131" s="312"/>
      <c r="O131" s="312"/>
      <c r="P131" s="312"/>
    </row>
    <row r="132" spans="1:16" x14ac:dyDescent="0.2">
      <c r="A132" s="335"/>
      <c r="B132" s="28" t="s">
        <v>36</v>
      </c>
      <c r="C132" s="29">
        <v>0</v>
      </c>
      <c r="D132" s="30"/>
      <c r="E132" s="31"/>
      <c r="F132" s="31"/>
      <c r="G132" s="32">
        <v>0</v>
      </c>
      <c r="H132" s="32">
        <v>0</v>
      </c>
      <c r="J132" s="32">
        <f>D132*(E132*G132+F132*H132)</f>
        <v>0</v>
      </c>
      <c r="L132" s="33"/>
      <c r="M132" s="33"/>
      <c r="N132" s="33"/>
      <c r="O132" s="34"/>
      <c r="P132" s="33"/>
    </row>
    <row r="133" spans="1:16" ht="15.75" thickBot="1" x14ac:dyDescent="0.25">
      <c r="A133" s="335"/>
      <c r="B133" s="27"/>
      <c r="C133" s="27"/>
      <c r="D133" s="27"/>
      <c r="E133" s="27"/>
      <c r="F133" s="27"/>
      <c r="G133" s="27"/>
      <c r="H133" s="35" t="s">
        <v>323</v>
      </c>
      <c r="I133" s="27"/>
      <c r="J133" s="36">
        <f>SUM(J131:J132)</f>
        <v>0</v>
      </c>
      <c r="L133" s="33"/>
      <c r="M133" s="33"/>
      <c r="N133" s="33"/>
      <c r="O133" s="34"/>
      <c r="P133" s="33"/>
    </row>
    <row r="134" spans="1:16" ht="15.75" thickBot="1" x14ac:dyDescent="0.25">
      <c r="A134" s="335"/>
      <c r="B134" s="24" t="s">
        <v>324</v>
      </c>
      <c r="C134" s="27"/>
      <c r="D134" s="25" t="s">
        <v>314</v>
      </c>
      <c r="E134" s="25" t="s">
        <v>49</v>
      </c>
      <c r="F134" s="27"/>
      <c r="G134" s="25" t="s">
        <v>316</v>
      </c>
      <c r="H134" s="313" t="s">
        <v>325</v>
      </c>
      <c r="I134" s="313"/>
      <c r="J134" s="313"/>
      <c r="L134" s="33"/>
      <c r="M134" s="33"/>
      <c r="N134" s="33"/>
      <c r="O134" s="34"/>
      <c r="P134" s="33"/>
    </row>
    <row r="135" spans="1:16" x14ac:dyDescent="0.2">
      <c r="A135" s="335"/>
      <c r="B135" s="28" t="s">
        <v>36</v>
      </c>
      <c r="C135" s="29">
        <v>0</v>
      </c>
      <c r="D135" s="30"/>
      <c r="E135" s="37">
        <v>0</v>
      </c>
      <c r="G135" s="32">
        <v>0</v>
      </c>
      <c r="J135" s="32">
        <f>D135*G135</f>
        <v>0</v>
      </c>
      <c r="L135" s="33"/>
      <c r="M135" s="33"/>
      <c r="N135" s="33"/>
      <c r="O135" s="34"/>
      <c r="P135" s="33"/>
    </row>
    <row r="136" spans="1:16" x14ac:dyDescent="0.2">
      <c r="A136" s="335"/>
      <c r="B136" s="28" t="s">
        <v>36</v>
      </c>
      <c r="C136" s="29">
        <v>0</v>
      </c>
      <c r="D136" s="30"/>
      <c r="E136" s="37">
        <v>0</v>
      </c>
      <c r="G136" s="32">
        <v>0</v>
      </c>
      <c r="J136" s="32">
        <f>D136*G136</f>
        <v>0</v>
      </c>
      <c r="L136" s="33"/>
      <c r="M136" s="33"/>
      <c r="N136" s="33"/>
      <c r="O136" s="34"/>
      <c r="P136" s="33"/>
    </row>
    <row r="137" spans="1:16" x14ac:dyDescent="0.2">
      <c r="A137" s="335"/>
      <c r="D137" s="314" t="s">
        <v>326</v>
      </c>
      <c r="E137" s="314"/>
      <c r="F137" s="314"/>
      <c r="G137" s="314"/>
      <c r="H137" s="314"/>
      <c r="J137" s="32">
        <f>SUM(J135:J136)</f>
        <v>0</v>
      </c>
      <c r="L137" s="33"/>
      <c r="M137" s="33"/>
      <c r="N137" s="33"/>
      <c r="O137" s="34"/>
      <c r="P137" s="33"/>
    </row>
    <row r="138" spans="1:16" ht="15.75" thickBot="1" x14ac:dyDescent="0.25">
      <c r="A138" s="335"/>
      <c r="B138" s="27"/>
      <c r="C138" s="27"/>
      <c r="D138" s="313" t="s">
        <v>327</v>
      </c>
      <c r="E138" s="313"/>
      <c r="F138" s="313"/>
      <c r="G138" s="313"/>
      <c r="H138" s="313"/>
      <c r="I138" s="27"/>
      <c r="J138" s="39">
        <f>J133+J137</f>
        <v>0</v>
      </c>
      <c r="L138" s="33"/>
      <c r="M138" s="33"/>
      <c r="N138" s="33"/>
      <c r="O138" s="34"/>
      <c r="P138" s="33"/>
    </row>
    <row r="139" spans="1:16" x14ac:dyDescent="0.2">
      <c r="A139" s="335"/>
      <c r="D139" s="314" t="s">
        <v>328</v>
      </c>
      <c r="E139" s="314"/>
      <c r="F139" s="314"/>
      <c r="G139" s="314"/>
      <c r="H139" s="314"/>
      <c r="J139" s="40">
        <f>J138/I127</f>
        <v>0</v>
      </c>
      <c r="L139" s="324"/>
      <c r="M139" s="324"/>
      <c r="N139" s="324"/>
      <c r="O139" s="34"/>
      <c r="P139" s="33"/>
    </row>
    <row r="140" spans="1:16" x14ac:dyDescent="0.2">
      <c r="A140" s="335"/>
      <c r="H140" s="38" t="s">
        <v>329</v>
      </c>
      <c r="J140" s="41">
        <v>0</v>
      </c>
      <c r="L140" s="33"/>
      <c r="M140" s="33"/>
      <c r="N140" s="33"/>
      <c r="O140" s="34"/>
      <c r="P140" s="33"/>
    </row>
    <row r="141" spans="1:16" ht="15.75" thickBot="1" x14ac:dyDescent="0.25">
      <c r="A141" s="335"/>
      <c r="B141" s="27"/>
      <c r="C141" s="27"/>
      <c r="D141" s="27"/>
      <c r="E141" s="27"/>
      <c r="F141" s="27"/>
      <c r="G141" s="27"/>
      <c r="H141" s="35" t="s">
        <v>330</v>
      </c>
      <c r="I141" s="27"/>
      <c r="J141" s="42">
        <v>0</v>
      </c>
      <c r="L141" s="33"/>
      <c r="M141" s="33"/>
      <c r="N141" s="33"/>
      <c r="O141" s="34"/>
      <c r="P141" s="33"/>
    </row>
    <row r="142" spans="1:16" ht="15.75" thickBot="1" x14ac:dyDescent="0.25">
      <c r="A142" s="335"/>
      <c r="B142" s="24" t="s">
        <v>331</v>
      </c>
      <c r="C142" s="27"/>
      <c r="D142" s="25" t="s">
        <v>314</v>
      </c>
      <c r="E142" s="25" t="s">
        <v>49</v>
      </c>
      <c r="F142" s="27"/>
      <c r="G142" s="25" t="s">
        <v>332</v>
      </c>
      <c r="H142" s="313" t="s">
        <v>333</v>
      </c>
      <c r="I142" s="313"/>
      <c r="J142" s="313"/>
      <c r="L142" s="33"/>
      <c r="M142" s="33"/>
      <c r="N142" s="33"/>
      <c r="O142" s="34"/>
      <c r="P142" s="33"/>
    </row>
    <row r="143" spans="1:16" x14ac:dyDescent="0.2">
      <c r="A143" s="335"/>
      <c r="B143" s="28" t="s">
        <v>36</v>
      </c>
      <c r="C143" s="29">
        <v>0</v>
      </c>
      <c r="D143" s="30"/>
      <c r="E143" s="37" t="s">
        <v>450</v>
      </c>
      <c r="G143" s="32">
        <v>0</v>
      </c>
      <c r="J143" s="32">
        <f>D143*G143</f>
        <v>0</v>
      </c>
      <c r="M143" s="18"/>
      <c r="N143" s="33"/>
      <c r="O143" s="34"/>
      <c r="P143" s="33"/>
    </row>
    <row r="144" spans="1:16" x14ac:dyDescent="0.2">
      <c r="A144" s="335"/>
      <c r="B144" s="28" t="s">
        <v>36</v>
      </c>
      <c r="C144" s="29">
        <v>0</v>
      </c>
      <c r="D144" s="30"/>
      <c r="E144" s="37" t="s">
        <v>450</v>
      </c>
      <c r="G144" s="32">
        <v>0</v>
      </c>
      <c r="J144" s="32">
        <f>D144*G144</f>
        <v>0</v>
      </c>
      <c r="M144" s="18"/>
      <c r="N144" s="33"/>
      <c r="O144" s="34"/>
      <c r="P144" s="33"/>
    </row>
    <row r="145" spans="1:16" ht="15.75" thickBot="1" x14ac:dyDescent="0.25">
      <c r="A145" s="335"/>
      <c r="B145" s="27"/>
      <c r="C145" s="27"/>
      <c r="D145" s="313" t="s">
        <v>334</v>
      </c>
      <c r="E145" s="313"/>
      <c r="F145" s="313"/>
      <c r="G145" s="313"/>
      <c r="H145" s="313"/>
      <c r="I145" s="27"/>
      <c r="J145" s="36">
        <f>SUM(J143:J144)</f>
        <v>0</v>
      </c>
      <c r="L145" s="33"/>
      <c r="M145" s="33"/>
      <c r="N145" s="33"/>
      <c r="O145" s="34"/>
      <c r="P145" s="33"/>
    </row>
    <row r="146" spans="1:16" ht="15.75" thickBot="1" x14ac:dyDescent="0.25">
      <c r="A146" s="335"/>
      <c r="B146" s="24" t="s">
        <v>335</v>
      </c>
      <c r="C146" s="27"/>
      <c r="D146" s="25" t="s">
        <v>314</v>
      </c>
      <c r="E146" s="25" t="s">
        <v>49</v>
      </c>
      <c r="F146" s="27"/>
      <c r="G146" s="25" t="s">
        <v>333</v>
      </c>
      <c r="H146" s="313" t="s">
        <v>333</v>
      </c>
      <c r="I146" s="313"/>
      <c r="J146" s="313"/>
      <c r="L146" s="33"/>
      <c r="M146" s="33"/>
      <c r="N146" s="33"/>
      <c r="O146" s="34"/>
      <c r="P146" s="33"/>
    </row>
    <row r="147" spans="1:16" x14ac:dyDescent="0.2">
      <c r="A147" s="335"/>
      <c r="B147" s="28" t="s">
        <v>36</v>
      </c>
      <c r="C147" s="29" t="s">
        <v>875</v>
      </c>
      <c r="D147" s="30">
        <v>1</v>
      </c>
      <c r="E147" s="37" t="s">
        <v>408</v>
      </c>
      <c r="G147" s="32">
        <v>1744.3958333333333</v>
      </c>
      <c r="J147" s="32">
        <f>D147*G147</f>
        <v>1744.3958333333333</v>
      </c>
      <c r="L147" s="33"/>
      <c r="M147" s="33"/>
      <c r="N147" s="33"/>
      <c r="O147" s="34"/>
      <c r="P147" s="33"/>
    </row>
    <row r="148" spans="1:16" x14ac:dyDescent="0.2">
      <c r="A148" s="335"/>
      <c r="B148" s="28" t="s">
        <v>36</v>
      </c>
      <c r="C148" s="29" t="s">
        <v>870</v>
      </c>
      <c r="D148" s="30">
        <v>1</v>
      </c>
      <c r="E148" s="37" t="s">
        <v>408</v>
      </c>
      <c r="G148" s="32">
        <v>20.307514940273467</v>
      </c>
      <c r="J148" s="32">
        <f t="shared" ref="J148:J156" si="2">D148*G148</f>
        <v>20.307514940273467</v>
      </c>
      <c r="L148" s="33"/>
      <c r="M148" s="33"/>
      <c r="N148" s="33"/>
      <c r="O148" s="34"/>
      <c r="P148" s="33"/>
    </row>
    <row r="149" spans="1:16" x14ac:dyDescent="0.2">
      <c r="A149" s="335"/>
      <c r="B149" s="28" t="s">
        <v>36</v>
      </c>
      <c r="C149" s="29" t="s">
        <v>867</v>
      </c>
      <c r="D149" s="30">
        <v>1</v>
      </c>
      <c r="E149" s="37" t="s">
        <v>408</v>
      </c>
      <c r="G149" s="32">
        <v>1308.296875</v>
      </c>
      <c r="J149" s="32">
        <f t="shared" si="2"/>
        <v>1308.296875</v>
      </c>
      <c r="L149" s="33"/>
      <c r="M149" s="33"/>
      <c r="N149" s="33"/>
      <c r="O149" s="34"/>
      <c r="P149" s="33"/>
    </row>
    <row r="150" spans="1:16" x14ac:dyDescent="0.2">
      <c r="A150" s="335"/>
      <c r="B150" s="28" t="s">
        <v>36</v>
      </c>
      <c r="C150" s="29" t="s">
        <v>746</v>
      </c>
      <c r="D150" s="30">
        <v>1</v>
      </c>
      <c r="E150" s="37" t="s">
        <v>408</v>
      </c>
      <c r="G150" s="32">
        <v>1224</v>
      </c>
      <c r="J150" s="32">
        <f t="shared" si="2"/>
        <v>1224</v>
      </c>
      <c r="L150" s="33"/>
      <c r="M150" s="33"/>
      <c r="N150" s="33"/>
      <c r="O150" s="34"/>
      <c r="P150" s="33"/>
    </row>
    <row r="151" spans="1:16" x14ac:dyDescent="0.2">
      <c r="A151" s="335"/>
      <c r="B151" s="28" t="s">
        <v>36</v>
      </c>
      <c r="C151" s="29" t="s">
        <v>857</v>
      </c>
      <c r="D151" s="30">
        <v>1</v>
      </c>
      <c r="E151" s="37" t="s">
        <v>408</v>
      </c>
      <c r="G151" s="32">
        <v>38.40164383561644</v>
      </c>
      <c r="J151" s="32">
        <f t="shared" si="2"/>
        <v>38.40164383561644</v>
      </c>
      <c r="L151" s="33"/>
      <c r="M151" s="33"/>
      <c r="N151" s="33"/>
      <c r="O151" s="34"/>
      <c r="P151" s="33"/>
    </row>
    <row r="152" spans="1:16" x14ac:dyDescent="0.2">
      <c r="A152" s="335"/>
      <c r="B152" s="28" t="s">
        <v>36</v>
      </c>
      <c r="C152" s="29" t="s">
        <v>745</v>
      </c>
      <c r="D152" s="30">
        <v>1</v>
      </c>
      <c r="E152" s="37" t="s">
        <v>408</v>
      </c>
      <c r="G152" s="32">
        <v>112.65534246575342</v>
      </c>
      <c r="J152" s="32">
        <f t="shared" si="2"/>
        <v>112.65534246575342</v>
      </c>
      <c r="L152" s="33"/>
      <c r="M152" s="33"/>
      <c r="N152" s="33"/>
      <c r="O152" s="34"/>
      <c r="P152" s="33"/>
    </row>
    <row r="153" spans="1:16" x14ac:dyDescent="0.2">
      <c r="A153" s="335"/>
      <c r="B153" s="28" t="s">
        <v>36</v>
      </c>
      <c r="C153" s="29"/>
      <c r="D153" s="30"/>
      <c r="E153" s="37"/>
      <c r="G153" s="32"/>
      <c r="J153" s="32">
        <f t="shared" si="2"/>
        <v>0</v>
      </c>
      <c r="L153" s="33"/>
      <c r="M153" s="33"/>
      <c r="N153" s="33"/>
      <c r="O153" s="34"/>
      <c r="P153" s="33"/>
    </row>
    <row r="154" spans="1:16" x14ac:dyDescent="0.2">
      <c r="A154" s="335"/>
      <c r="B154" s="28" t="s">
        <v>36</v>
      </c>
      <c r="C154" s="29"/>
      <c r="D154" s="30"/>
      <c r="E154" s="37"/>
      <c r="G154" s="32"/>
      <c r="J154" s="32">
        <f t="shared" si="2"/>
        <v>0</v>
      </c>
      <c r="L154" s="33"/>
      <c r="M154" s="33"/>
      <c r="N154" s="33"/>
      <c r="O154" s="34"/>
      <c r="P154" s="33"/>
    </row>
    <row r="155" spans="1:16" x14ac:dyDescent="0.2">
      <c r="A155" s="335"/>
      <c r="B155" s="28" t="s">
        <v>36</v>
      </c>
      <c r="C155" s="29"/>
      <c r="D155" s="30"/>
      <c r="E155" s="37"/>
      <c r="G155" s="32"/>
      <c r="J155" s="32">
        <f t="shared" si="2"/>
        <v>0</v>
      </c>
      <c r="L155" s="33"/>
      <c r="M155" s="33"/>
      <c r="N155" s="33"/>
      <c r="O155" s="34"/>
      <c r="P155" s="33"/>
    </row>
    <row r="156" spans="1:16" x14ac:dyDescent="0.2">
      <c r="A156" s="335"/>
      <c r="B156" s="28" t="s">
        <v>36</v>
      </c>
      <c r="C156" s="29"/>
      <c r="D156" s="30"/>
      <c r="E156" s="37"/>
      <c r="G156" s="32"/>
      <c r="J156" s="32">
        <f t="shared" si="2"/>
        <v>0</v>
      </c>
      <c r="L156" s="33"/>
      <c r="M156" s="33"/>
      <c r="N156" s="33"/>
      <c r="O156" s="34"/>
      <c r="P156" s="33"/>
    </row>
    <row r="157" spans="1:16" ht="15.75" thickBot="1" x14ac:dyDescent="0.25">
      <c r="A157" s="335"/>
      <c r="B157" s="27"/>
      <c r="C157" s="27"/>
      <c r="D157" s="313" t="s">
        <v>336</v>
      </c>
      <c r="E157" s="313"/>
      <c r="F157" s="313"/>
      <c r="G157" s="313"/>
      <c r="H157" s="313"/>
      <c r="I157" s="27"/>
      <c r="J157" s="36">
        <f>SUM(J147:J156)</f>
        <v>4448.0572095749767</v>
      </c>
      <c r="L157" s="33"/>
      <c r="M157" s="33"/>
      <c r="N157" s="33"/>
      <c r="O157" s="34"/>
      <c r="P157" s="33"/>
    </row>
    <row r="158" spans="1:16" ht="15.75" thickBot="1" x14ac:dyDescent="0.25">
      <c r="A158" s="335"/>
      <c r="B158" s="27"/>
      <c r="C158" s="27"/>
      <c r="D158" s="27"/>
      <c r="E158" s="27"/>
      <c r="F158" s="27"/>
      <c r="G158" s="27"/>
      <c r="H158" s="35" t="s">
        <v>337</v>
      </c>
      <c r="I158" s="27"/>
      <c r="J158" s="39">
        <f>J139+J145+J157+J140+J141</f>
        <v>4448.0572095749767</v>
      </c>
      <c r="L158" s="43"/>
    </row>
    <row r="159" spans="1:16" ht="15.75" thickBot="1" x14ac:dyDescent="0.25">
      <c r="A159" s="335"/>
      <c r="B159" s="24" t="s">
        <v>338</v>
      </c>
      <c r="C159" s="27"/>
      <c r="D159" s="25" t="s">
        <v>48</v>
      </c>
      <c r="E159" s="25" t="s">
        <v>314</v>
      </c>
      <c r="F159" s="25" t="s">
        <v>49</v>
      </c>
      <c r="G159" s="27"/>
      <c r="H159" s="25" t="s">
        <v>333</v>
      </c>
      <c r="I159" s="313" t="s">
        <v>333</v>
      </c>
      <c r="J159" s="313"/>
    </row>
    <row r="160" spans="1:16" x14ac:dyDescent="0.2">
      <c r="A160" s="335"/>
      <c r="B160" s="28" t="s">
        <v>36</v>
      </c>
      <c r="C160" s="29">
        <v>0</v>
      </c>
      <c r="D160" s="28" t="s">
        <v>36</v>
      </c>
      <c r="E160" s="30"/>
      <c r="F160" s="37">
        <v>0</v>
      </c>
      <c r="H160" s="32">
        <v>0</v>
      </c>
      <c r="J160" s="32">
        <f>ROUNDDOWN(E160*H160,4)</f>
        <v>0</v>
      </c>
    </row>
    <row r="161" spans="1:16" x14ac:dyDescent="0.2">
      <c r="A161" s="335"/>
      <c r="B161" s="28" t="s">
        <v>36</v>
      </c>
      <c r="C161" s="29">
        <v>0</v>
      </c>
      <c r="D161" s="28" t="s">
        <v>36</v>
      </c>
      <c r="E161" s="30"/>
      <c r="F161" s="37">
        <v>0</v>
      </c>
      <c r="H161" s="32">
        <v>0</v>
      </c>
      <c r="J161" s="32">
        <f>ROUNDDOWN(E161*H161,4)</f>
        <v>0</v>
      </c>
    </row>
    <row r="162" spans="1:16" ht="15.75" thickBot="1" x14ac:dyDescent="0.25">
      <c r="A162" s="335"/>
      <c r="B162" s="27"/>
      <c r="C162" s="27"/>
      <c r="D162" s="313" t="s">
        <v>339</v>
      </c>
      <c r="E162" s="313"/>
      <c r="F162" s="313"/>
      <c r="G162" s="313"/>
      <c r="H162" s="313"/>
      <c r="I162" s="27"/>
      <c r="J162" s="39">
        <f>SUM(J160:J161)</f>
        <v>0</v>
      </c>
    </row>
    <row r="163" spans="1:16" ht="15.75" thickBot="1" x14ac:dyDescent="0.25">
      <c r="A163" s="335"/>
      <c r="B163" s="322" t="s">
        <v>340</v>
      </c>
      <c r="C163" s="322"/>
      <c r="D163" s="323" t="s">
        <v>314</v>
      </c>
      <c r="E163" s="323" t="s">
        <v>49</v>
      </c>
      <c r="F163" s="323" t="s">
        <v>341</v>
      </c>
      <c r="G163" s="323"/>
      <c r="H163" s="323"/>
      <c r="J163" s="313" t="s">
        <v>333</v>
      </c>
    </row>
    <row r="164" spans="1:16" ht="15.75" thickBot="1" x14ac:dyDescent="0.25">
      <c r="A164" s="335"/>
      <c r="B164" s="322"/>
      <c r="C164" s="322"/>
      <c r="D164" s="323"/>
      <c r="E164" s="323"/>
      <c r="F164" s="25" t="s">
        <v>342</v>
      </c>
      <c r="G164" s="25" t="s">
        <v>343</v>
      </c>
      <c r="H164" s="25" t="s">
        <v>344</v>
      </c>
      <c r="I164" s="27"/>
      <c r="J164" s="313"/>
    </row>
    <row r="165" spans="1:16" x14ac:dyDescent="0.2">
      <c r="A165" s="335"/>
      <c r="B165" s="28" t="s">
        <v>36</v>
      </c>
      <c r="C165" s="29">
        <v>0</v>
      </c>
      <c r="D165" s="30"/>
      <c r="E165" s="37" t="s">
        <v>72</v>
      </c>
      <c r="F165" s="37"/>
      <c r="G165" s="37"/>
      <c r="H165" s="37"/>
    </row>
    <row r="166" spans="1:16" x14ac:dyDescent="0.2">
      <c r="A166" s="335"/>
      <c r="B166" s="28" t="s">
        <v>36</v>
      </c>
      <c r="C166" s="29">
        <v>0</v>
      </c>
      <c r="D166" s="30"/>
      <c r="E166" s="37" t="s">
        <v>72</v>
      </c>
      <c r="F166" s="37"/>
      <c r="G166" s="37"/>
      <c r="H166" s="37"/>
    </row>
    <row r="167" spans="1:16" x14ac:dyDescent="0.2">
      <c r="A167" s="335"/>
      <c r="D167" s="314" t="s">
        <v>345</v>
      </c>
      <c r="E167" s="314"/>
      <c r="F167" s="314"/>
      <c r="G167" s="314"/>
      <c r="H167" s="314"/>
    </row>
    <row r="168" spans="1:16" ht="15.75" thickBot="1" x14ac:dyDescent="0.25">
      <c r="A168" s="335"/>
      <c r="B168" s="44"/>
      <c r="C168" s="44"/>
      <c r="D168" s="44"/>
      <c r="E168" s="44"/>
      <c r="F168" s="325" t="s">
        <v>346</v>
      </c>
      <c r="G168" s="325"/>
      <c r="H168" s="325"/>
      <c r="I168" s="44"/>
      <c r="J168" s="45">
        <f>TRUNC(J158+J162,2)</f>
        <v>4448.05</v>
      </c>
    </row>
    <row r="169" spans="1:16" ht="15.75" thickTop="1" x14ac:dyDescent="0.2">
      <c r="A169" s="335"/>
      <c r="B169" s="46" t="s">
        <v>347</v>
      </c>
    </row>
    <row r="170" spans="1:16" s="47" customFormat="1" ht="20.100000000000001" customHeight="1" x14ac:dyDescent="0.25">
      <c r="A170" s="157"/>
      <c r="B170"/>
      <c r="C170"/>
      <c r="D170"/>
      <c r="E170"/>
      <c r="F170"/>
      <c r="G170"/>
      <c r="H170"/>
      <c r="I170"/>
      <c r="J170"/>
      <c r="K170" s="13"/>
      <c r="L170"/>
      <c r="M170"/>
      <c r="N170"/>
      <c r="O170"/>
      <c r="P170"/>
    </row>
    <row r="171" spans="1:16" ht="23.25" thickBot="1" x14ac:dyDescent="0.25">
      <c r="A171" s="315">
        <v>3</v>
      </c>
      <c r="B171" s="14" t="s">
        <v>308</v>
      </c>
      <c r="C171" s="15"/>
      <c r="D171" s="15"/>
      <c r="E171" s="15"/>
      <c r="F171" s="15"/>
      <c r="G171" s="15"/>
      <c r="H171" s="15"/>
      <c r="I171" s="15"/>
      <c r="J171" s="16"/>
      <c r="K171" s="132">
        <f>J210</f>
        <v>62450.2</v>
      </c>
      <c r="L171" s="329"/>
      <c r="M171" s="329"/>
    </row>
    <row r="172" spans="1:16" ht="35.25" customHeight="1" thickTop="1" x14ac:dyDescent="0.2">
      <c r="A172" s="315"/>
      <c r="B172" s="17" t="s">
        <v>31</v>
      </c>
      <c r="C172" s="317" t="s">
        <v>743</v>
      </c>
      <c r="D172" s="317"/>
      <c r="E172" s="317"/>
      <c r="F172" s="317"/>
      <c r="G172" s="317"/>
      <c r="H172" s="317"/>
      <c r="I172" s="317"/>
      <c r="J172" s="317"/>
      <c r="L172" s="318"/>
      <c r="M172" s="318"/>
    </row>
    <row r="173" spans="1:16" ht="15.75" x14ac:dyDescent="0.25">
      <c r="A173" s="315"/>
      <c r="B173" s="318" t="s">
        <v>310</v>
      </c>
      <c r="C173" s="318"/>
      <c r="D173" s="318"/>
      <c r="E173" s="318" t="s">
        <v>309</v>
      </c>
      <c r="F173" s="318"/>
      <c r="K173" s="136"/>
      <c r="M173" s="48"/>
      <c r="N173" s="49"/>
    </row>
    <row r="174" spans="1:16" ht="15.75" x14ac:dyDescent="0.2">
      <c r="A174" s="315"/>
      <c r="B174" s="318"/>
      <c r="C174" s="318"/>
      <c r="D174" s="318"/>
      <c r="E174" s="319" t="s">
        <v>607</v>
      </c>
      <c r="F174" s="319"/>
      <c r="H174" s="20" t="s">
        <v>311</v>
      </c>
      <c r="I174" s="21">
        <v>1</v>
      </c>
      <c r="J174" s="22" t="str">
        <f>VLOOKUP(A171,ORÇAMENTO!A:L,7,0)</f>
        <v>unid.</v>
      </c>
    </row>
    <row r="175" spans="1:16" ht="31.5" customHeight="1" thickBot="1" x14ac:dyDescent="0.25">
      <c r="A175" s="315"/>
      <c r="B175" s="150" t="s">
        <v>426</v>
      </c>
      <c r="C175" s="320" t="s">
        <v>413</v>
      </c>
      <c r="D175" s="320"/>
      <c r="E175" s="320"/>
      <c r="F175" s="320"/>
      <c r="G175" s="320"/>
      <c r="H175" s="320"/>
      <c r="I175" s="321" t="s">
        <v>312</v>
      </c>
      <c r="J175" s="321"/>
    </row>
    <row r="176" spans="1:16" ht="15.75" thickBot="1" x14ac:dyDescent="0.25">
      <c r="A176" s="315"/>
      <c r="B176" s="322" t="s">
        <v>313</v>
      </c>
      <c r="C176" s="322"/>
      <c r="D176" s="323" t="s">
        <v>314</v>
      </c>
      <c r="E176" s="323" t="s">
        <v>315</v>
      </c>
      <c r="F176" s="323"/>
      <c r="G176" s="323" t="s">
        <v>316</v>
      </c>
      <c r="H176" s="323"/>
      <c r="J176" s="26" t="s">
        <v>317</v>
      </c>
    </row>
    <row r="177" spans="1:16" ht="15.75" thickBot="1" x14ac:dyDescent="0.25">
      <c r="A177" s="315"/>
      <c r="B177" s="322"/>
      <c r="C177" s="322"/>
      <c r="D177" s="323"/>
      <c r="E177" s="25" t="s">
        <v>318</v>
      </c>
      <c r="F177" s="25" t="s">
        <v>319</v>
      </c>
      <c r="G177" s="25" t="s">
        <v>320</v>
      </c>
      <c r="H177" s="25" t="s">
        <v>321</v>
      </c>
      <c r="I177" s="27"/>
      <c r="J177" s="25" t="s">
        <v>322</v>
      </c>
    </row>
    <row r="178" spans="1:16" x14ac:dyDescent="0.2">
      <c r="A178" s="315"/>
      <c r="B178" s="28" t="s">
        <v>36</v>
      </c>
      <c r="C178" s="29">
        <v>0</v>
      </c>
      <c r="D178" s="30"/>
      <c r="E178" s="31"/>
      <c r="F178" s="31"/>
      <c r="G178" s="32">
        <v>0</v>
      </c>
      <c r="H178" s="32">
        <v>0</v>
      </c>
      <c r="J178" s="32">
        <f>D178*(E178*G178+F178*H178)</f>
        <v>0</v>
      </c>
      <c r="L178" s="50"/>
      <c r="M178" s="51"/>
      <c r="N178" s="312"/>
      <c r="O178" s="312"/>
      <c r="P178" s="312"/>
    </row>
    <row r="179" spans="1:16" x14ac:dyDescent="0.2">
      <c r="A179" s="315"/>
      <c r="B179" s="28" t="s">
        <v>36</v>
      </c>
      <c r="C179" s="29">
        <v>0</v>
      </c>
      <c r="D179" s="30"/>
      <c r="E179" s="31"/>
      <c r="F179" s="31"/>
      <c r="G179" s="32">
        <v>0</v>
      </c>
      <c r="H179" s="32">
        <v>0</v>
      </c>
      <c r="J179" s="32">
        <f>D179*(E179*G179+F179*H179)</f>
        <v>0</v>
      </c>
      <c r="L179" s="33"/>
      <c r="M179" s="33"/>
      <c r="N179" s="33"/>
      <c r="O179" s="34"/>
      <c r="P179" s="33"/>
    </row>
    <row r="180" spans="1:16" ht="15.75" thickBot="1" x14ac:dyDescent="0.25">
      <c r="A180" s="315"/>
      <c r="B180" s="27"/>
      <c r="C180" s="27"/>
      <c r="D180" s="27"/>
      <c r="E180" s="27"/>
      <c r="F180" s="27"/>
      <c r="G180" s="27"/>
      <c r="H180" s="35" t="s">
        <v>323</v>
      </c>
      <c r="I180" s="27"/>
      <c r="J180" s="36">
        <f>SUM(J178:J179)</f>
        <v>0</v>
      </c>
      <c r="L180" s="33"/>
      <c r="M180" s="33"/>
      <c r="N180" s="33"/>
      <c r="O180" s="34"/>
      <c r="P180" s="33"/>
    </row>
    <row r="181" spans="1:16" ht="15.75" thickBot="1" x14ac:dyDescent="0.25">
      <c r="A181" s="315"/>
      <c r="B181" s="24" t="s">
        <v>324</v>
      </c>
      <c r="C181" s="27"/>
      <c r="D181" s="25" t="s">
        <v>314</v>
      </c>
      <c r="E181" s="25" t="s">
        <v>49</v>
      </c>
      <c r="F181" s="27"/>
      <c r="G181" s="25" t="s">
        <v>316</v>
      </c>
      <c r="H181" s="313" t="s">
        <v>325</v>
      </c>
      <c r="I181" s="313"/>
      <c r="J181" s="313"/>
      <c r="L181" s="33"/>
      <c r="M181" s="33"/>
      <c r="N181" s="33"/>
      <c r="O181" s="34"/>
      <c r="P181" s="33"/>
    </row>
    <row r="182" spans="1:16" x14ac:dyDescent="0.2">
      <c r="A182" s="315"/>
      <c r="B182" s="28" t="s">
        <v>276</v>
      </c>
      <c r="C182" s="29" t="s">
        <v>277</v>
      </c>
      <c r="D182" s="30">
        <v>4</v>
      </c>
      <c r="E182" s="37" t="s">
        <v>56</v>
      </c>
      <c r="G182" s="32">
        <v>27.647099999999998</v>
      </c>
      <c r="J182" s="32">
        <f>D182*G182</f>
        <v>110.58839999999999</v>
      </c>
      <c r="L182" s="33"/>
      <c r="M182" s="33"/>
      <c r="N182" s="33"/>
      <c r="O182" s="34"/>
      <c r="P182" s="33"/>
    </row>
    <row r="183" spans="1:16" x14ac:dyDescent="0.2">
      <c r="A183" s="315"/>
      <c r="B183" s="28" t="s">
        <v>286</v>
      </c>
      <c r="C183" s="29" t="s">
        <v>287</v>
      </c>
      <c r="D183" s="30">
        <v>8</v>
      </c>
      <c r="E183" s="37" t="s">
        <v>56</v>
      </c>
      <c r="G183" s="32">
        <v>21.684899999999999</v>
      </c>
      <c r="J183" s="32">
        <f>D183*G183</f>
        <v>173.47919999999999</v>
      </c>
      <c r="L183" s="33"/>
      <c r="M183" s="33"/>
      <c r="N183" s="33"/>
      <c r="O183" s="34"/>
      <c r="P183" s="33"/>
    </row>
    <row r="184" spans="1:16" x14ac:dyDescent="0.2">
      <c r="A184" s="315"/>
      <c r="D184" s="314" t="s">
        <v>326</v>
      </c>
      <c r="E184" s="314"/>
      <c r="F184" s="314"/>
      <c r="G184" s="314"/>
      <c r="H184" s="314"/>
      <c r="J184" s="32">
        <f>SUM(J182:J183)</f>
        <v>284.06759999999997</v>
      </c>
      <c r="L184" s="33"/>
      <c r="M184" s="33"/>
      <c r="N184" s="33"/>
      <c r="O184" s="34"/>
      <c r="P184" s="33"/>
    </row>
    <row r="185" spans="1:16" ht="15.75" thickBot="1" x14ac:dyDescent="0.25">
      <c r="A185" s="315"/>
      <c r="B185" s="27"/>
      <c r="C185" s="27"/>
      <c r="D185" s="313" t="s">
        <v>327</v>
      </c>
      <c r="E185" s="313"/>
      <c r="F185" s="313"/>
      <c r="G185" s="313"/>
      <c r="H185" s="313"/>
      <c r="I185" s="27"/>
      <c r="J185" s="39">
        <f>J180+J184</f>
        <v>284.06759999999997</v>
      </c>
      <c r="L185" s="33"/>
      <c r="M185" s="33"/>
      <c r="N185" s="33"/>
      <c r="O185" s="34"/>
      <c r="P185" s="33"/>
    </row>
    <row r="186" spans="1:16" x14ac:dyDescent="0.2">
      <c r="A186" s="315"/>
      <c r="D186" s="314" t="s">
        <v>328</v>
      </c>
      <c r="E186" s="314"/>
      <c r="F186" s="314"/>
      <c r="G186" s="314"/>
      <c r="H186" s="314"/>
      <c r="J186" s="40">
        <f>J185/I174</f>
        <v>284.06759999999997</v>
      </c>
      <c r="L186" s="324"/>
      <c r="M186" s="324"/>
      <c r="N186" s="324"/>
      <c r="O186" s="34"/>
      <c r="P186" s="33"/>
    </row>
    <row r="187" spans="1:16" x14ac:dyDescent="0.2">
      <c r="A187" s="315"/>
      <c r="H187" s="38" t="s">
        <v>329</v>
      </c>
      <c r="J187" s="41">
        <v>0</v>
      </c>
      <c r="L187" s="33"/>
      <c r="M187" s="33"/>
      <c r="N187" s="33"/>
      <c r="O187" s="34"/>
      <c r="P187" s="33"/>
    </row>
    <row r="188" spans="1:16" ht="15.75" thickBot="1" x14ac:dyDescent="0.25">
      <c r="A188" s="315"/>
      <c r="B188" s="27"/>
      <c r="C188" s="27"/>
      <c r="D188" s="27"/>
      <c r="E188" s="27"/>
      <c r="F188" s="27"/>
      <c r="G188" s="27"/>
      <c r="H188" s="35" t="s">
        <v>330</v>
      </c>
      <c r="I188" s="27"/>
      <c r="J188" s="42">
        <v>0</v>
      </c>
      <c r="L188" s="33"/>
      <c r="M188" s="33"/>
      <c r="N188" s="33"/>
      <c r="O188" s="34"/>
      <c r="P188" s="33"/>
    </row>
    <row r="189" spans="1:16" ht="15.75" thickBot="1" x14ac:dyDescent="0.25">
      <c r="A189" s="315"/>
      <c r="B189" s="24" t="s">
        <v>331</v>
      </c>
      <c r="C189" s="27"/>
      <c r="D189" s="25" t="s">
        <v>314</v>
      </c>
      <c r="E189" s="25" t="s">
        <v>49</v>
      </c>
      <c r="F189" s="27"/>
      <c r="G189" s="25" t="s">
        <v>332</v>
      </c>
      <c r="H189" s="313" t="s">
        <v>333</v>
      </c>
      <c r="I189" s="313"/>
      <c r="J189" s="313"/>
      <c r="L189" s="33"/>
      <c r="M189" s="33"/>
      <c r="N189" s="33"/>
      <c r="O189" s="34"/>
      <c r="P189" s="33"/>
    </row>
    <row r="190" spans="1:16" x14ac:dyDescent="0.2">
      <c r="A190" s="315"/>
      <c r="B190" s="28" t="s">
        <v>179</v>
      </c>
      <c r="C190" s="29" t="s">
        <v>180</v>
      </c>
      <c r="D190" s="30">
        <v>3.8600000000000002E-2</v>
      </c>
      <c r="E190" s="37" t="s">
        <v>50</v>
      </c>
      <c r="G190" s="32">
        <v>593.4</v>
      </c>
      <c r="J190" s="32">
        <f>D190*G190</f>
        <v>22.905239999999999</v>
      </c>
      <c r="M190" s="18"/>
      <c r="N190" s="33"/>
      <c r="O190" s="34"/>
      <c r="P190" s="33"/>
    </row>
    <row r="191" spans="1:16" ht="28.5" x14ac:dyDescent="0.2">
      <c r="A191" s="315"/>
      <c r="B191" s="28" t="s">
        <v>165</v>
      </c>
      <c r="C191" s="29" t="s">
        <v>166</v>
      </c>
      <c r="D191" s="30">
        <v>100</v>
      </c>
      <c r="E191" s="37" t="s">
        <v>41</v>
      </c>
      <c r="G191" s="32">
        <v>1.79</v>
      </c>
      <c r="J191" s="32">
        <f>D191*G191</f>
        <v>179</v>
      </c>
      <c r="M191" s="18"/>
      <c r="N191" s="33"/>
      <c r="O191" s="34"/>
      <c r="P191" s="33"/>
    </row>
    <row r="192" spans="1:16" ht="15.75" thickBot="1" x14ac:dyDescent="0.25">
      <c r="A192" s="315"/>
      <c r="B192" s="27"/>
      <c r="C192" s="27"/>
      <c r="D192" s="313" t="s">
        <v>334</v>
      </c>
      <c r="E192" s="313"/>
      <c r="F192" s="313"/>
      <c r="G192" s="313"/>
      <c r="H192" s="313"/>
      <c r="I192" s="27"/>
      <c r="J192" s="36">
        <f>SUM(J190:J191)</f>
        <v>201.90523999999999</v>
      </c>
      <c r="L192" s="33"/>
      <c r="M192" s="33"/>
      <c r="N192" s="33"/>
      <c r="O192" s="34"/>
      <c r="P192" s="33"/>
    </row>
    <row r="193" spans="1:16" ht="15.75" thickBot="1" x14ac:dyDescent="0.25">
      <c r="A193" s="315"/>
      <c r="B193" s="24" t="s">
        <v>335</v>
      </c>
      <c r="C193" s="27"/>
      <c r="D193" s="25" t="s">
        <v>314</v>
      </c>
      <c r="E193" s="25" t="s">
        <v>49</v>
      </c>
      <c r="F193" s="27"/>
      <c r="G193" s="25" t="s">
        <v>333</v>
      </c>
      <c r="H193" s="313" t="s">
        <v>333</v>
      </c>
      <c r="I193" s="313"/>
      <c r="J193" s="313"/>
      <c r="L193" s="33"/>
      <c r="M193" s="33"/>
      <c r="N193" s="33"/>
      <c r="O193" s="34"/>
      <c r="P193" s="33"/>
    </row>
    <row r="194" spans="1:16" ht="28.5" x14ac:dyDescent="0.2">
      <c r="A194" s="315"/>
      <c r="B194" s="143" t="s">
        <v>417</v>
      </c>
      <c r="C194" s="29" t="s">
        <v>418</v>
      </c>
      <c r="D194" s="30">
        <v>40</v>
      </c>
      <c r="E194" s="37" t="s">
        <v>43</v>
      </c>
      <c r="G194" s="291">
        <v>675.66</v>
      </c>
      <c r="H194" s="292" t="s">
        <v>419</v>
      </c>
      <c r="J194" s="32">
        <f>D194*G194</f>
        <v>27026.399999999998</v>
      </c>
      <c r="L194" s="33"/>
      <c r="M194" s="33"/>
      <c r="N194" s="33"/>
      <c r="O194" s="34"/>
      <c r="P194" s="33"/>
    </row>
    <row r="195" spans="1:16" ht="42.75" x14ac:dyDescent="0.2">
      <c r="A195" s="315"/>
      <c r="B195" s="143" t="s">
        <v>420</v>
      </c>
      <c r="C195" s="29" t="s">
        <v>421</v>
      </c>
      <c r="D195" s="30">
        <v>20</v>
      </c>
      <c r="E195" s="37" t="s">
        <v>43</v>
      </c>
      <c r="G195" s="291">
        <v>153.22999999999999</v>
      </c>
      <c r="H195" s="292" t="s">
        <v>419</v>
      </c>
      <c r="J195" s="32">
        <f t="shared" ref="J195:J198" si="3">D195*G195</f>
        <v>3064.6</v>
      </c>
      <c r="L195" s="33"/>
      <c r="M195" s="33"/>
      <c r="N195" s="33"/>
      <c r="O195" s="34"/>
      <c r="P195" s="33"/>
    </row>
    <row r="196" spans="1:16" ht="28.5" x14ac:dyDescent="0.2">
      <c r="A196" s="315"/>
      <c r="B196" s="143" t="s">
        <v>422</v>
      </c>
      <c r="C196" s="29" t="s">
        <v>423</v>
      </c>
      <c r="D196" s="30">
        <v>16</v>
      </c>
      <c r="E196" s="37" t="s">
        <v>40</v>
      </c>
      <c r="G196" s="291">
        <v>858.71</v>
      </c>
      <c r="H196" s="292" t="s">
        <v>419</v>
      </c>
      <c r="J196" s="32">
        <f t="shared" si="3"/>
        <v>13739.36</v>
      </c>
      <c r="L196" s="33"/>
      <c r="M196" s="33"/>
      <c r="N196" s="33"/>
      <c r="O196" s="34"/>
      <c r="P196" s="33"/>
    </row>
    <row r="197" spans="1:16" ht="28.5" x14ac:dyDescent="0.2">
      <c r="A197" s="315"/>
      <c r="B197" s="143" t="s">
        <v>424</v>
      </c>
      <c r="C197" s="29" t="s">
        <v>425</v>
      </c>
      <c r="D197" s="30">
        <v>16</v>
      </c>
      <c r="E197" s="37" t="s">
        <v>40</v>
      </c>
      <c r="G197" s="291">
        <v>1050</v>
      </c>
      <c r="H197" s="292" t="s">
        <v>419</v>
      </c>
      <c r="J197" s="32">
        <f t="shared" si="3"/>
        <v>16800</v>
      </c>
      <c r="L197" s="33"/>
      <c r="M197" s="33"/>
      <c r="N197" s="33"/>
      <c r="O197" s="34"/>
      <c r="P197" s="33"/>
    </row>
    <row r="198" spans="1:16" ht="28.5" x14ac:dyDescent="0.2">
      <c r="A198" s="315"/>
      <c r="B198" s="143">
        <v>34640</v>
      </c>
      <c r="C198" s="29" t="s">
        <v>897</v>
      </c>
      <c r="D198" s="30">
        <v>1</v>
      </c>
      <c r="E198" s="37" t="s">
        <v>9</v>
      </c>
      <c r="G198" s="291">
        <v>1333.87</v>
      </c>
      <c r="H198" s="292" t="s">
        <v>305</v>
      </c>
      <c r="J198" s="32">
        <f t="shared" si="3"/>
        <v>1333.87</v>
      </c>
      <c r="L198" s="33"/>
      <c r="M198" s="33"/>
      <c r="N198" s="33"/>
      <c r="O198" s="34"/>
      <c r="P198" s="33"/>
    </row>
    <row r="199" spans="1:16" ht="15.75" thickBot="1" x14ac:dyDescent="0.25">
      <c r="A199" s="315"/>
      <c r="B199" s="27"/>
      <c r="C199" s="27"/>
      <c r="D199" s="313" t="s">
        <v>336</v>
      </c>
      <c r="E199" s="313"/>
      <c r="F199" s="313"/>
      <c r="G199" s="313"/>
      <c r="H199" s="313"/>
      <c r="I199" s="27"/>
      <c r="J199" s="36">
        <f>SUM(J194:J198)</f>
        <v>61964.23</v>
      </c>
      <c r="L199" s="33"/>
      <c r="M199" s="33"/>
      <c r="N199" s="33"/>
      <c r="O199" s="34"/>
      <c r="P199" s="33"/>
    </row>
    <row r="200" spans="1:16" ht="15.75" thickBot="1" x14ac:dyDescent="0.25">
      <c r="A200" s="315"/>
      <c r="B200" s="27"/>
      <c r="C200" s="27"/>
      <c r="D200" s="27"/>
      <c r="E200" s="27"/>
      <c r="F200" s="27"/>
      <c r="G200" s="27"/>
      <c r="H200" s="35" t="s">
        <v>337</v>
      </c>
      <c r="I200" s="27"/>
      <c r="J200" s="39">
        <f>J186+J192+J199+J187+J188</f>
        <v>62450.202840000005</v>
      </c>
      <c r="L200" s="43"/>
    </row>
    <row r="201" spans="1:16" ht="15.75" thickBot="1" x14ac:dyDescent="0.25">
      <c r="A201" s="315"/>
      <c r="B201" s="24" t="s">
        <v>338</v>
      </c>
      <c r="C201" s="27"/>
      <c r="D201" s="25" t="s">
        <v>48</v>
      </c>
      <c r="E201" s="25" t="s">
        <v>314</v>
      </c>
      <c r="F201" s="25" t="s">
        <v>49</v>
      </c>
      <c r="G201" s="27"/>
      <c r="H201" s="25" t="s">
        <v>333</v>
      </c>
      <c r="I201" s="313" t="s">
        <v>333</v>
      </c>
      <c r="J201" s="313"/>
    </row>
    <row r="202" spans="1:16" x14ac:dyDescent="0.2">
      <c r="A202" s="315"/>
      <c r="B202" s="28" t="s">
        <v>36</v>
      </c>
      <c r="C202" s="29">
        <v>0</v>
      </c>
      <c r="D202" s="28" t="s">
        <v>36</v>
      </c>
      <c r="E202" s="30"/>
      <c r="F202" s="37">
        <v>0</v>
      </c>
      <c r="H202" s="32">
        <v>0</v>
      </c>
      <c r="J202" s="32">
        <f>ROUNDDOWN(E202*H202,4)</f>
        <v>0</v>
      </c>
    </row>
    <row r="203" spans="1:16" x14ac:dyDescent="0.2">
      <c r="A203" s="315"/>
      <c r="B203" s="28" t="s">
        <v>36</v>
      </c>
      <c r="C203" s="29">
        <v>0</v>
      </c>
      <c r="D203" s="28" t="s">
        <v>36</v>
      </c>
      <c r="E203" s="30"/>
      <c r="F203" s="37">
        <v>0</v>
      </c>
      <c r="H203" s="32">
        <v>0</v>
      </c>
      <c r="J203" s="32">
        <f>ROUNDDOWN(E203*H203,4)</f>
        <v>0</v>
      </c>
    </row>
    <row r="204" spans="1:16" ht="15.75" thickBot="1" x14ac:dyDescent="0.25">
      <c r="A204" s="315"/>
      <c r="B204" s="27"/>
      <c r="C204" s="27"/>
      <c r="D204" s="313" t="s">
        <v>339</v>
      </c>
      <c r="E204" s="313"/>
      <c r="F204" s="313"/>
      <c r="G204" s="313"/>
      <c r="H204" s="313"/>
      <c r="I204" s="27"/>
      <c r="J204" s="39">
        <f>SUM(J202:J203)</f>
        <v>0</v>
      </c>
    </row>
    <row r="205" spans="1:16" ht="15.75" thickBot="1" x14ac:dyDescent="0.25">
      <c r="A205" s="315"/>
      <c r="B205" s="322" t="s">
        <v>340</v>
      </c>
      <c r="C205" s="322"/>
      <c r="D205" s="323" t="s">
        <v>314</v>
      </c>
      <c r="E205" s="323" t="s">
        <v>49</v>
      </c>
      <c r="F205" s="323" t="s">
        <v>341</v>
      </c>
      <c r="G205" s="323"/>
      <c r="H205" s="323"/>
      <c r="J205" s="313" t="s">
        <v>333</v>
      </c>
    </row>
    <row r="206" spans="1:16" ht="15.75" thickBot="1" x14ac:dyDescent="0.25">
      <c r="A206" s="315"/>
      <c r="B206" s="322"/>
      <c r="C206" s="322"/>
      <c r="D206" s="323"/>
      <c r="E206" s="323"/>
      <c r="F206" s="25" t="s">
        <v>342</v>
      </c>
      <c r="G206" s="25" t="s">
        <v>343</v>
      </c>
      <c r="H206" s="25" t="s">
        <v>344</v>
      </c>
      <c r="I206" s="27"/>
      <c r="J206" s="313"/>
    </row>
    <row r="207" spans="1:16" x14ac:dyDescent="0.2">
      <c r="A207" s="315"/>
      <c r="B207" s="28" t="s">
        <v>36</v>
      </c>
      <c r="C207" s="29">
        <v>0</v>
      </c>
      <c r="D207" s="30"/>
      <c r="E207" s="37" t="s">
        <v>72</v>
      </c>
      <c r="F207" s="37"/>
      <c r="G207" s="37"/>
      <c r="H207" s="37"/>
    </row>
    <row r="208" spans="1:16" x14ac:dyDescent="0.2">
      <c r="A208" s="315"/>
      <c r="B208" s="28" t="s">
        <v>36</v>
      </c>
      <c r="C208" s="29">
        <v>0</v>
      </c>
      <c r="D208" s="30"/>
      <c r="E208" s="37" t="s">
        <v>72</v>
      </c>
      <c r="F208" s="37"/>
      <c r="G208" s="37"/>
      <c r="H208" s="37"/>
    </row>
    <row r="209" spans="1:16" x14ac:dyDescent="0.2">
      <c r="A209" s="315"/>
      <c r="D209" s="314" t="s">
        <v>345</v>
      </c>
      <c r="E209" s="314"/>
      <c r="F209" s="314"/>
      <c r="G209" s="314"/>
      <c r="H209" s="314"/>
    </row>
    <row r="210" spans="1:16" ht="15.75" thickBot="1" x14ac:dyDescent="0.25">
      <c r="A210" s="315"/>
      <c r="B210" s="44"/>
      <c r="C210" s="44"/>
      <c r="D210" s="44"/>
      <c r="E210" s="44"/>
      <c r="F210" s="325" t="s">
        <v>346</v>
      </c>
      <c r="G210" s="325"/>
      <c r="H210" s="325"/>
      <c r="I210" s="44"/>
      <c r="J210" s="45">
        <f>TRUNC(J200+J204,2)</f>
        <v>62450.2</v>
      </c>
    </row>
    <row r="211" spans="1:16" ht="15.75" thickTop="1" x14ac:dyDescent="0.2">
      <c r="A211" s="315"/>
      <c r="B211" s="46" t="s">
        <v>347</v>
      </c>
    </row>
    <row r="212" spans="1:16" x14ac:dyDescent="0.2">
      <c r="A212"/>
    </row>
    <row r="213" spans="1:16" ht="23.25" thickBot="1" x14ac:dyDescent="0.25">
      <c r="A213" s="315">
        <v>4</v>
      </c>
      <c r="B213" s="14" t="s">
        <v>308</v>
      </c>
      <c r="C213" s="15"/>
      <c r="D213" s="15"/>
      <c r="E213" s="15"/>
      <c r="F213" s="15"/>
      <c r="G213" s="15"/>
      <c r="H213" s="15"/>
      <c r="I213" s="15"/>
      <c r="J213" s="16"/>
      <c r="K213" s="132">
        <f>J251</f>
        <v>509.57</v>
      </c>
      <c r="L213" s="329"/>
      <c r="M213" s="329"/>
    </row>
    <row r="214" spans="1:16" ht="35.25" customHeight="1" thickTop="1" x14ac:dyDescent="0.2">
      <c r="A214" s="315"/>
      <c r="B214" s="17" t="s">
        <v>31</v>
      </c>
      <c r="C214" s="317" t="s">
        <v>743</v>
      </c>
      <c r="D214" s="317"/>
      <c r="E214" s="317"/>
      <c r="F214" s="317"/>
      <c r="G214" s="317"/>
      <c r="H214" s="317"/>
      <c r="I214" s="317"/>
      <c r="J214" s="317"/>
      <c r="L214" s="318"/>
      <c r="M214" s="318"/>
    </row>
    <row r="215" spans="1:16" ht="15.75" x14ac:dyDescent="0.25">
      <c r="A215" s="315"/>
      <c r="B215" s="318" t="s">
        <v>310</v>
      </c>
      <c r="C215" s="318"/>
      <c r="D215" s="318"/>
      <c r="E215" s="318" t="s">
        <v>309</v>
      </c>
      <c r="F215" s="318"/>
      <c r="K215" s="136"/>
      <c r="M215" s="48"/>
      <c r="N215" s="49"/>
    </row>
    <row r="216" spans="1:16" ht="15.75" x14ac:dyDescent="0.2">
      <c r="A216" s="315"/>
      <c r="B216" s="318"/>
      <c r="C216" s="318"/>
      <c r="D216" s="318"/>
      <c r="E216" s="319" t="s">
        <v>607</v>
      </c>
      <c r="F216" s="319"/>
      <c r="H216" s="20" t="s">
        <v>311</v>
      </c>
      <c r="I216" s="21">
        <v>1</v>
      </c>
      <c r="J216" s="22" t="str">
        <f>VLOOKUP(A213,ORÇAMENTO!A:L,7,1)</f>
        <v>mês</v>
      </c>
    </row>
    <row r="217" spans="1:16" ht="36" customHeight="1" thickBot="1" x14ac:dyDescent="0.25">
      <c r="A217" s="315"/>
      <c r="B217" s="23" t="s">
        <v>397</v>
      </c>
      <c r="C217" s="320" t="s">
        <v>302</v>
      </c>
      <c r="D217" s="320"/>
      <c r="E217" s="320"/>
      <c r="F217" s="320"/>
      <c r="G217" s="320"/>
      <c r="H217" s="320"/>
      <c r="I217" s="321" t="s">
        <v>312</v>
      </c>
      <c r="J217" s="321"/>
    </row>
    <row r="218" spans="1:16" ht="15.75" thickBot="1" x14ac:dyDescent="0.25">
      <c r="A218" s="315"/>
      <c r="B218" s="322" t="s">
        <v>313</v>
      </c>
      <c r="C218" s="322"/>
      <c r="D218" s="323" t="s">
        <v>314</v>
      </c>
      <c r="E218" s="323" t="s">
        <v>315</v>
      </c>
      <c r="F218" s="323"/>
      <c r="G218" s="323" t="s">
        <v>316</v>
      </c>
      <c r="H218" s="323"/>
      <c r="J218" s="26" t="s">
        <v>317</v>
      </c>
    </row>
    <row r="219" spans="1:16" ht="15.75" thickBot="1" x14ac:dyDescent="0.25">
      <c r="A219" s="315"/>
      <c r="B219" s="322"/>
      <c r="C219" s="322"/>
      <c r="D219" s="323"/>
      <c r="E219" s="25" t="s">
        <v>318</v>
      </c>
      <c r="F219" s="25" t="s">
        <v>319</v>
      </c>
      <c r="G219" s="25" t="s">
        <v>320</v>
      </c>
      <c r="H219" s="25" t="s">
        <v>321</v>
      </c>
      <c r="I219" s="27"/>
      <c r="J219" s="25" t="s">
        <v>322</v>
      </c>
    </row>
    <row r="220" spans="1:16" x14ac:dyDescent="0.2">
      <c r="A220" s="315"/>
      <c r="B220" s="28" t="s">
        <v>36</v>
      </c>
      <c r="C220" s="29">
        <v>0</v>
      </c>
      <c r="D220" s="30"/>
      <c r="E220" s="31"/>
      <c r="F220" s="31"/>
      <c r="G220" s="32">
        <v>0</v>
      </c>
      <c r="H220" s="32">
        <v>0</v>
      </c>
      <c r="J220" s="32">
        <f>D220*(E220*G220+F220*H220)</f>
        <v>0</v>
      </c>
      <c r="L220" s="50"/>
      <c r="M220" s="51"/>
      <c r="N220" s="312"/>
      <c r="O220" s="312"/>
      <c r="P220" s="312"/>
    </row>
    <row r="221" spans="1:16" x14ac:dyDescent="0.2">
      <c r="A221" s="315"/>
      <c r="B221" s="28" t="s">
        <v>36</v>
      </c>
      <c r="C221" s="29">
        <v>0</v>
      </c>
      <c r="D221" s="30"/>
      <c r="E221" s="31"/>
      <c r="F221" s="31"/>
      <c r="G221" s="32">
        <v>0</v>
      </c>
      <c r="H221" s="32">
        <v>0</v>
      </c>
      <c r="J221" s="32">
        <f>D221*(E221*G221+F221*H221)</f>
        <v>0</v>
      </c>
      <c r="L221" s="33"/>
      <c r="M221" s="33"/>
      <c r="N221" s="33"/>
      <c r="O221" s="34"/>
      <c r="P221" s="33"/>
    </row>
    <row r="222" spans="1:16" ht="15.75" thickBot="1" x14ac:dyDescent="0.25">
      <c r="A222" s="315"/>
      <c r="B222" s="27"/>
      <c r="C222" s="27"/>
      <c r="D222" s="27"/>
      <c r="E222" s="27"/>
      <c r="F222" s="27"/>
      <c r="G222" s="27"/>
      <c r="H222" s="35" t="s">
        <v>323</v>
      </c>
      <c r="I222" s="27"/>
      <c r="J222" s="36">
        <f>SUM(J220:J221)</f>
        <v>0</v>
      </c>
      <c r="L222" s="33"/>
      <c r="M222" s="33"/>
      <c r="N222" s="33"/>
      <c r="O222" s="34"/>
      <c r="P222" s="33"/>
    </row>
    <row r="223" spans="1:16" ht="15.75" thickBot="1" x14ac:dyDescent="0.25">
      <c r="A223" s="315"/>
      <c r="B223" s="24" t="s">
        <v>324</v>
      </c>
      <c r="C223" s="27"/>
      <c r="D223" s="25" t="s">
        <v>314</v>
      </c>
      <c r="E223" s="25" t="s">
        <v>49</v>
      </c>
      <c r="F223" s="27"/>
      <c r="G223" s="25" t="s">
        <v>316</v>
      </c>
      <c r="H223" s="313" t="s">
        <v>325</v>
      </c>
      <c r="I223" s="313"/>
      <c r="J223" s="313"/>
      <c r="L223" s="33"/>
      <c r="M223" s="33"/>
      <c r="N223" s="33"/>
      <c r="O223" s="34"/>
      <c r="P223" s="33"/>
    </row>
    <row r="224" spans="1:16" x14ac:dyDescent="0.2">
      <c r="A224" s="315"/>
      <c r="B224" s="28" t="s">
        <v>286</v>
      </c>
      <c r="C224" s="29" t="s">
        <v>287</v>
      </c>
      <c r="D224" s="30">
        <v>1.1186</v>
      </c>
      <c r="E224" s="37" t="s">
        <v>56</v>
      </c>
      <c r="G224" s="32">
        <v>21.684899999999999</v>
      </c>
      <c r="J224" s="32">
        <f>D224*G224</f>
        <v>24.256729140000001</v>
      </c>
      <c r="L224" s="33"/>
      <c r="M224" s="33"/>
      <c r="N224" s="33"/>
      <c r="O224" s="34"/>
      <c r="P224" s="33"/>
    </row>
    <row r="225" spans="1:16" x14ac:dyDescent="0.2">
      <c r="A225" s="315"/>
      <c r="B225" s="28" t="s">
        <v>276</v>
      </c>
      <c r="C225" s="29" t="s">
        <v>277</v>
      </c>
      <c r="D225" s="30">
        <v>0.37290000000000001</v>
      </c>
      <c r="E225" s="37" t="s">
        <v>56</v>
      </c>
      <c r="G225" s="32">
        <v>27.647099999999998</v>
      </c>
      <c r="J225" s="32">
        <f>D225*G225</f>
        <v>10.30960359</v>
      </c>
      <c r="L225" s="33"/>
      <c r="M225" s="33"/>
      <c r="N225" s="33"/>
      <c r="O225" s="34"/>
      <c r="P225" s="33"/>
    </row>
    <row r="226" spans="1:16" x14ac:dyDescent="0.2">
      <c r="A226" s="315"/>
      <c r="D226" s="314" t="s">
        <v>326</v>
      </c>
      <c r="E226" s="314"/>
      <c r="F226" s="314"/>
      <c r="G226" s="314"/>
      <c r="H226" s="314"/>
      <c r="J226" s="32">
        <f>SUM(J224:J225)</f>
        <v>34.566332729999999</v>
      </c>
      <c r="L226" s="33"/>
      <c r="M226" s="33"/>
      <c r="N226" s="33"/>
      <c r="O226" s="34"/>
      <c r="P226" s="33"/>
    </row>
    <row r="227" spans="1:16" ht="15.75" thickBot="1" x14ac:dyDescent="0.25">
      <c r="A227" s="315"/>
      <c r="B227" s="27"/>
      <c r="C227" s="27"/>
      <c r="D227" s="313" t="s">
        <v>327</v>
      </c>
      <c r="E227" s="313"/>
      <c r="F227" s="313"/>
      <c r="G227" s="313"/>
      <c r="H227" s="313"/>
      <c r="I227" s="27"/>
      <c r="J227" s="39">
        <f>J222+J226</f>
        <v>34.566332729999999</v>
      </c>
      <c r="L227" s="33"/>
      <c r="M227" s="33"/>
      <c r="N227" s="33"/>
      <c r="O227" s="34"/>
      <c r="P227" s="33"/>
    </row>
    <row r="228" spans="1:16" x14ac:dyDescent="0.2">
      <c r="A228" s="315"/>
      <c r="D228" s="314" t="s">
        <v>328</v>
      </c>
      <c r="E228" s="314"/>
      <c r="F228" s="314"/>
      <c r="G228" s="314"/>
      <c r="H228" s="314"/>
      <c r="J228" s="40">
        <f>J227/I216</f>
        <v>34.566332729999999</v>
      </c>
      <c r="L228" s="324"/>
      <c r="M228" s="324"/>
      <c r="N228" s="324"/>
      <c r="O228" s="34"/>
      <c r="P228" s="33"/>
    </row>
    <row r="229" spans="1:16" x14ac:dyDescent="0.2">
      <c r="A229" s="315"/>
      <c r="H229" s="38" t="s">
        <v>329</v>
      </c>
      <c r="J229" s="41">
        <v>0</v>
      </c>
      <c r="L229" s="33"/>
      <c r="M229" s="33"/>
      <c r="N229" s="33"/>
      <c r="O229" s="34"/>
      <c r="P229" s="33"/>
    </row>
    <row r="230" spans="1:16" ht="15.75" thickBot="1" x14ac:dyDescent="0.25">
      <c r="A230" s="315"/>
      <c r="B230" s="27"/>
      <c r="C230" s="27"/>
      <c r="D230" s="27"/>
      <c r="E230" s="27"/>
      <c r="F230" s="27"/>
      <c r="G230" s="27"/>
      <c r="H230" s="35" t="s">
        <v>330</v>
      </c>
      <c r="I230" s="27"/>
      <c r="J230" s="42">
        <v>0</v>
      </c>
      <c r="L230" s="33"/>
      <c r="M230" s="33"/>
      <c r="N230" s="33"/>
      <c r="O230" s="34"/>
      <c r="P230" s="33"/>
    </row>
    <row r="231" spans="1:16" ht="15.75" thickBot="1" x14ac:dyDescent="0.25">
      <c r="A231" s="315"/>
      <c r="B231" s="24" t="s">
        <v>331</v>
      </c>
      <c r="C231" s="27"/>
      <c r="D231" s="25" t="s">
        <v>314</v>
      </c>
      <c r="E231" s="25" t="s">
        <v>49</v>
      </c>
      <c r="F231" s="27"/>
      <c r="G231" s="25" t="s">
        <v>332</v>
      </c>
      <c r="H231" s="313" t="s">
        <v>333</v>
      </c>
      <c r="I231" s="313"/>
      <c r="J231" s="313"/>
      <c r="L231" s="33"/>
      <c r="M231" s="33"/>
      <c r="N231" s="33"/>
      <c r="O231" s="34"/>
      <c r="P231" s="33"/>
    </row>
    <row r="232" spans="1:16" x14ac:dyDescent="0.2">
      <c r="A232" s="315"/>
      <c r="B232" s="28" t="s">
        <v>223</v>
      </c>
      <c r="C232" s="29" t="s">
        <v>224</v>
      </c>
      <c r="D232" s="30">
        <v>3.2082999999999999</v>
      </c>
      <c r="E232" s="37" t="s">
        <v>41</v>
      </c>
      <c r="G232" s="32">
        <v>2.1217000000000001</v>
      </c>
      <c r="J232" s="32">
        <f>D232*G232</f>
        <v>6.8070501100000005</v>
      </c>
      <c r="M232" s="18"/>
      <c r="N232" s="33"/>
      <c r="O232" s="34"/>
      <c r="P232" s="33"/>
    </row>
    <row r="233" spans="1:16" x14ac:dyDescent="0.2">
      <c r="A233" s="315"/>
      <c r="B233" s="28" t="s">
        <v>221</v>
      </c>
      <c r="C233" s="29" t="s">
        <v>222</v>
      </c>
      <c r="D233" s="30">
        <v>2.4500000000000001E-2</v>
      </c>
      <c r="E233" s="37" t="s">
        <v>44</v>
      </c>
      <c r="G233" s="32">
        <v>15.2544</v>
      </c>
      <c r="J233" s="32">
        <f t="shared" ref="J233:J235" si="4">D233*G233</f>
        <v>0.37373280000000003</v>
      </c>
      <c r="M233" s="18"/>
      <c r="N233" s="33"/>
      <c r="O233" s="34"/>
      <c r="P233" s="33"/>
    </row>
    <row r="234" spans="1:16" x14ac:dyDescent="0.2">
      <c r="A234" s="315"/>
      <c r="B234" s="28" t="s">
        <v>211</v>
      </c>
      <c r="C234" s="29" t="s">
        <v>212</v>
      </c>
      <c r="D234" s="30">
        <v>2.2608E-2</v>
      </c>
      <c r="E234" s="37" t="s">
        <v>42</v>
      </c>
      <c r="G234" s="32">
        <v>3000</v>
      </c>
      <c r="J234" s="32">
        <f t="shared" si="4"/>
        <v>67.823999999999998</v>
      </c>
      <c r="M234" s="18"/>
      <c r="N234" s="33"/>
      <c r="O234" s="34"/>
      <c r="P234" s="33"/>
    </row>
    <row r="235" spans="1:16" ht="28.5" x14ac:dyDescent="0.2">
      <c r="A235" s="315"/>
      <c r="B235" s="28">
        <v>4813</v>
      </c>
      <c r="C235" s="29" t="s">
        <v>398</v>
      </c>
      <c r="D235" s="30">
        <v>1</v>
      </c>
      <c r="E235" s="37" t="s">
        <v>43</v>
      </c>
      <c r="G235" s="32">
        <v>400</v>
      </c>
      <c r="H235" s="153" t="s">
        <v>719</v>
      </c>
      <c r="J235" s="32">
        <f t="shared" si="4"/>
        <v>400</v>
      </c>
      <c r="M235" s="18"/>
      <c r="N235" s="33"/>
      <c r="O235" s="34"/>
      <c r="P235" s="33"/>
    </row>
    <row r="236" spans="1:16" ht="15.75" thickBot="1" x14ac:dyDescent="0.25">
      <c r="A236" s="315"/>
      <c r="B236" s="27"/>
      <c r="C236" s="27"/>
      <c r="D236" s="313" t="s">
        <v>334</v>
      </c>
      <c r="E236" s="313"/>
      <c r="F236" s="313"/>
      <c r="G236" s="313"/>
      <c r="H236" s="313"/>
      <c r="I236" s="27"/>
      <c r="J236" s="36">
        <f>SUM(J232:J235)</f>
        <v>475.00478291000002</v>
      </c>
      <c r="L236" s="33"/>
      <c r="M236" s="33"/>
      <c r="N236" s="33"/>
      <c r="O236" s="34"/>
      <c r="P236" s="33"/>
    </row>
    <row r="237" spans="1:16" ht="15.75" thickBot="1" x14ac:dyDescent="0.25">
      <c r="A237" s="315"/>
      <c r="B237" s="24" t="s">
        <v>335</v>
      </c>
      <c r="C237" s="27"/>
      <c r="D237" s="25" t="s">
        <v>314</v>
      </c>
      <c r="E237" s="25" t="s">
        <v>49</v>
      </c>
      <c r="F237" s="27"/>
      <c r="G237" s="25" t="s">
        <v>333</v>
      </c>
      <c r="H237" s="313" t="s">
        <v>333</v>
      </c>
      <c r="I237" s="313"/>
      <c r="J237" s="313"/>
      <c r="L237" s="33"/>
      <c r="M237" s="33"/>
      <c r="N237" s="33"/>
      <c r="O237" s="34"/>
      <c r="P237" s="33"/>
    </row>
    <row r="238" spans="1:16" x14ac:dyDescent="0.2">
      <c r="A238" s="315"/>
      <c r="B238" s="28" t="s">
        <v>36</v>
      </c>
      <c r="C238" s="29">
        <v>0</v>
      </c>
      <c r="D238" s="30"/>
      <c r="E238" s="37">
        <v>0</v>
      </c>
      <c r="G238" s="32">
        <v>0</v>
      </c>
      <c r="J238" s="32">
        <f>D238*G238</f>
        <v>0</v>
      </c>
      <c r="L238" s="33"/>
      <c r="M238" s="33"/>
      <c r="N238" s="33"/>
      <c r="O238" s="34"/>
      <c r="P238" s="33"/>
    </row>
    <row r="239" spans="1:16" x14ac:dyDescent="0.2">
      <c r="A239" s="315"/>
      <c r="B239" s="28" t="s">
        <v>36</v>
      </c>
      <c r="C239" s="29">
        <v>0</v>
      </c>
      <c r="D239" s="30"/>
      <c r="E239" s="37">
        <v>0</v>
      </c>
      <c r="G239" s="32">
        <v>0</v>
      </c>
      <c r="J239" s="32">
        <f>D239*G239</f>
        <v>0</v>
      </c>
      <c r="L239" s="33"/>
      <c r="M239" s="33"/>
      <c r="N239" s="33"/>
      <c r="O239" s="34"/>
      <c r="P239" s="33"/>
    </row>
    <row r="240" spans="1:16" ht="15.75" thickBot="1" x14ac:dyDescent="0.25">
      <c r="A240" s="315"/>
      <c r="B240" s="27"/>
      <c r="C240" s="27"/>
      <c r="D240" s="313" t="s">
        <v>336</v>
      </c>
      <c r="E240" s="313"/>
      <c r="F240" s="313"/>
      <c r="G240" s="313"/>
      <c r="H240" s="313"/>
      <c r="I240" s="27"/>
      <c r="J240" s="36">
        <f>SUM(J238:J239)</f>
        <v>0</v>
      </c>
      <c r="L240" s="33"/>
      <c r="M240" s="33"/>
      <c r="N240" s="33"/>
      <c r="O240" s="34"/>
      <c r="P240" s="33"/>
    </row>
    <row r="241" spans="1:16" ht="15.75" thickBot="1" x14ac:dyDescent="0.25">
      <c r="A241" s="315"/>
      <c r="B241" s="27"/>
      <c r="C241" s="27"/>
      <c r="D241" s="27"/>
      <c r="E241" s="27"/>
      <c r="F241" s="27"/>
      <c r="G241" s="27"/>
      <c r="H241" s="35" t="s">
        <v>337</v>
      </c>
      <c r="I241" s="27"/>
      <c r="J241" s="39">
        <f>J228+J236+J240+J229+J230</f>
        <v>509.57111564000002</v>
      </c>
      <c r="L241" s="43"/>
    </row>
    <row r="242" spans="1:16" ht="15.75" thickBot="1" x14ac:dyDescent="0.25">
      <c r="A242" s="315"/>
      <c r="B242" s="24" t="s">
        <v>338</v>
      </c>
      <c r="C242" s="27"/>
      <c r="D242" s="25" t="s">
        <v>48</v>
      </c>
      <c r="E242" s="25" t="s">
        <v>314</v>
      </c>
      <c r="F242" s="25" t="s">
        <v>49</v>
      </c>
      <c r="G242" s="27"/>
      <c r="H242" s="25" t="s">
        <v>333</v>
      </c>
      <c r="I242" s="313" t="s">
        <v>333</v>
      </c>
      <c r="J242" s="313"/>
    </row>
    <row r="243" spans="1:16" x14ac:dyDescent="0.2">
      <c r="A243" s="315"/>
      <c r="B243" s="28" t="s">
        <v>36</v>
      </c>
      <c r="C243" s="29">
        <v>0</v>
      </c>
      <c r="D243" s="28" t="s">
        <v>36</v>
      </c>
      <c r="E243" s="30"/>
      <c r="F243" s="37">
        <v>0</v>
      </c>
      <c r="H243" s="32">
        <v>0</v>
      </c>
      <c r="J243" s="32">
        <f>ROUNDDOWN(E243*H243,4)</f>
        <v>0</v>
      </c>
    </row>
    <row r="244" spans="1:16" x14ac:dyDescent="0.2">
      <c r="A244" s="315"/>
      <c r="B244" s="28" t="s">
        <v>36</v>
      </c>
      <c r="C244" s="29">
        <v>0</v>
      </c>
      <c r="D244" s="28" t="s">
        <v>36</v>
      </c>
      <c r="E244" s="30"/>
      <c r="F244" s="37">
        <v>0</v>
      </c>
      <c r="H244" s="32">
        <v>0</v>
      </c>
      <c r="J244" s="32">
        <f>ROUNDDOWN(E244*H244,4)</f>
        <v>0</v>
      </c>
    </row>
    <row r="245" spans="1:16" ht="15.75" thickBot="1" x14ac:dyDescent="0.25">
      <c r="A245" s="315"/>
      <c r="B245" s="27"/>
      <c r="C245" s="27"/>
      <c r="D245" s="313" t="s">
        <v>339</v>
      </c>
      <c r="E245" s="313"/>
      <c r="F245" s="313"/>
      <c r="G245" s="313"/>
      <c r="H245" s="313"/>
      <c r="I245" s="27"/>
      <c r="J245" s="39">
        <f>SUM(J243:J244)</f>
        <v>0</v>
      </c>
    </row>
    <row r="246" spans="1:16" ht="15.75" thickBot="1" x14ac:dyDescent="0.25">
      <c r="A246" s="315"/>
      <c r="B246" s="322" t="s">
        <v>340</v>
      </c>
      <c r="C246" s="322"/>
      <c r="D246" s="323" t="s">
        <v>314</v>
      </c>
      <c r="E246" s="323" t="s">
        <v>49</v>
      </c>
      <c r="F246" s="323" t="s">
        <v>341</v>
      </c>
      <c r="G246" s="323"/>
      <c r="H246" s="323"/>
      <c r="J246" s="313" t="s">
        <v>333</v>
      </c>
    </row>
    <row r="247" spans="1:16" ht="15.75" thickBot="1" x14ac:dyDescent="0.25">
      <c r="A247" s="315"/>
      <c r="B247" s="322"/>
      <c r="C247" s="322"/>
      <c r="D247" s="323"/>
      <c r="E247" s="323"/>
      <c r="F247" s="25" t="s">
        <v>342</v>
      </c>
      <c r="G247" s="25" t="s">
        <v>343</v>
      </c>
      <c r="H247" s="25" t="s">
        <v>344</v>
      </c>
      <c r="I247" s="27"/>
      <c r="J247" s="313"/>
    </row>
    <row r="248" spans="1:16" x14ac:dyDescent="0.2">
      <c r="A248" s="315"/>
      <c r="B248" s="28" t="s">
        <v>36</v>
      </c>
      <c r="C248" s="29">
        <v>0</v>
      </c>
      <c r="D248" s="30"/>
      <c r="E248" s="37" t="s">
        <v>72</v>
      </c>
      <c r="F248" s="37"/>
      <c r="G248" s="37"/>
      <c r="H248" s="37"/>
    </row>
    <row r="249" spans="1:16" x14ac:dyDescent="0.2">
      <c r="A249" s="315"/>
      <c r="B249" s="28" t="s">
        <v>36</v>
      </c>
      <c r="C249" s="29">
        <v>0</v>
      </c>
      <c r="D249" s="30"/>
      <c r="E249" s="37" t="s">
        <v>72</v>
      </c>
      <c r="F249" s="37"/>
      <c r="G249" s="37"/>
      <c r="H249" s="37"/>
    </row>
    <row r="250" spans="1:16" x14ac:dyDescent="0.2">
      <c r="A250" s="315"/>
      <c r="D250" s="314" t="s">
        <v>345</v>
      </c>
      <c r="E250" s="314"/>
      <c r="F250" s="314"/>
      <c r="G250" s="314"/>
      <c r="H250" s="314"/>
    </row>
    <row r="251" spans="1:16" ht="15.75" thickBot="1" x14ac:dyDescent="0.25">
      <c r="A251" s="315"/>
      <c r="B251" s="44"/>
      <c r="C251" s="44"/>
      <c r="D251" s="44"/>
      <c r="E251" s="44"/>
      <c r="F251" s="325" t="s">
        <v>346</v>
      </c>
      <c r="G251" s="325"/>
      <c r="H251" s="325"/>
      <c r="I251" s="44"/>
      <c r="J251" s="45">
        <f>TRUNC(J241+J245,2)</f>
        <v>509.57</v>
      </c>
    </row>
    <row r="252" spans="1:16" ht="15.75" thickTop="1" x14ac:dyDescent="0.2">
      <c r="A252" s="315"/>
      <c r="B252" s="46" t="s">
        <v>347</v>
      </c>
    </row>
    <row r="253" spans="1:16" s="47" customFormat="1" ht="20.100000000000001" customHeight="1" x14ac:dyDescent="0.25">
      <c r="A253"/>
      <c r="B253"/>
      <c r="C253"/>
      <c r="D253"/>
      <c r="E253"/>
      <c r="F253"/>
      <c r="G253"/>
      <c r="H253"/>
      <c r="I253"/>
      <c r="J253"/>
      <c r="K253" s="13"/>
      <c r="L253"/>
      <c r="M253"/>
      <c r="N253"/>
      <c r="O253"/>
      <c r="P253"/>
    </row>
    <row r="254" spans="1:16" ht="23.25" thickBot="1" x14ac:dyDescent="0.25">
      <c r="A254" s="315">
        <v>5</v>
      </c>
      <c r="B254" s="14" t="s">
        <v>308</v>
      </c>
      <c r="C254" s="15"/>
      <c r="D254" s="15"/>
      <c r="E254" s="15"/>
      <c r="F254" s="15"/>
      <c r="G254" s="15"/>
      <c r="H254" s="15"/>
      <c r="I254" s="15"/>
      <c r="J254" s="16"/>
      <c r="K254" s="168">
        <f>J290</f>
        <v>0.57999999999999996</v>
      </c>
      <c r="L254" s="329"/>
      <c r="M254" s="329"/>
    </row>
    <row r="255" spans="1:16" ht="35.25" customHeight="1" thickTop="1" x14ac:dyDescent="0.2">
      <c r="A255" s="315"/>
      <c r="B255" s="17" t="s">
        <v>31</v>
      </c>
      <c r="C255" s="317" t="s">
        <v>743</v>
      </c>
      <c r="D255" s="317"/>
      <c r="E255" s="317"/>
      <c r="F255" s="317"/>
      <c r="G255" s="317"/>
      <c r="H255" s="317"/>
      <c r="I255" s="317"/>
      <c r="J255" s="317"/>
      <c r="L255" s="318"/>
      <c r="M255" s="318"/>
    </row>
    <row r="256" spans="1:16" ht="15.75" x14ac:dyDescent="0.25">
      <c r="A256" s="315"/>
      <c r="B256" s="318" t="s">
        <v>310</v>
      </c>
      <c r="C256" s="318"/>
      <c r="D256" s="318"/>
      <c r="E256" s="318" t="s">
        <v>309</v>
      </c>
      <c r="F256" s="318"/>
      <c r="K256" s="136"/>
      <c r="M256" s="48"/>
      <c r="N256" s="49"/>
    </row>
    <row r="257" spans="1:16" ht="15.75" x14ac:dyDescent="0.2">
      <c r="A257" s="315"/>
      <c r="B257" s="318"/>
      <c r="C257" s="318"/>
      <c r="D257" s="318"/>
      <c r="E257" s="319" t="s">
        <v>607</v>
      </c>
      <c r="F257" s="319"/>
      <c r="H257" s="20" t="s">
        <v>311</v>
      </c>
      <c r="I257" s="21">
        <v>803.77</v>
      </c>
      <c r="J257" s="22" t="str">
        <f>VLOOKUP(A254,ORÇAMENTO!A:L,7,1)</f>
        <v>txkm</v>
      </c>
    </row>
    <row r="258" spans="1:16" ht="38.25" customHeight="1" thickBot="1" x14ac:dyDescent="0.25">
      <c r="A258" s="315"/>
      <c r="B258" s="23" t="s">
        <v>387</v>
      </c>
      <c r="C258" s="320" t="s">
        <v>388</v>
      </c>
      <c r="D258" s="320"/>
      <c r="E258" s="320"/>
      <c r="F258" s="320"/>
      <c r="G258" s="320"/>
      <c r="H258" s="320"/>
      <c r="I258" s="321" t="s">
        <v>312</v>
      </c>
      <c r="J258" s="321"/>
    </row>
    <row r="259" spans="1:16" ht="15.75" thickBot="1" x14ac:dyDescent="0.25">
      <c r="A259" s="315"/>
      <c r="B259" s="322" t="s">
        <v>313</v>
      </c>
      <c r="C259" s="322"/>
      <c r="D259" s="323" t="s">
        <v>314</v>
      </c>
      <c r="E259" s="323" t="s">
        <v>315</v>
      </c>
      <c r="F259" s="323"/>
      <c r="G259" s="323" t="s">
        <v>316</v>
      </c>
      <c r="H259" s="323"/>
      <c r="J259" s="26" t="s">
        <v>317</v>
      </c>
    </row>
    <row r="260" spans="1:16" ht="15.75" thickBot="1" x14ac:dyDescent="0.25">
      <c r="A260" s="315"/>
      <c r="B260" s="322"/>
      <c r="C260" s="322"/>
      <c r="D260" s="323"/>
      <c r="E260" s="25" t="s">
        <v>318</v>
      </c>
      <c r="F260" s="25" t="s">
        <v>319</v>
      </c>
      <c r="G260" s="25" t="s">
        <v>320</v>
      </c>
      <c r="H260" s="25" t="s">
        <v>321</v>
      </c>
      <c r="I260" s="27"/>
      <c r="J260" s="25" t="s">
        <v>322</v>
      </c>
    </row>
    <row r="261" spans="1:16" ht="28.5" x14ac:dyDescent="0.2">
      <c r="A261" s="315"/>
      <c r="B261" s="28" t="s">
        <v>150</v>
      </c>
      <c r="C261" s="29" t="s">
        <v>458</v>
      </c>
      <c r="D261" s="30">
        <v>1</v>
      </c>
      <c r="E261" s="31">
        <v>1</v>
      </c>
      <c r="F261" s="31">
        <v>0</v>
      </c>
      <c r="G261" s="32">
        <v>472.48610000000002</v>
      </c>
      <c r="H261" s="32">
        <v>141.1146</v>
      </c>
      <c r="J261" s="32">
        <f>D261*(E261*G261+F261*H261)</f>
        <v>472.48610000000002</v>
      </c>
      <c r="L261" s="50"/>
      <c r="M261" s="51"/>
      <c r="N261" s="312"/>
      <c r="O261" s="312"/>
      <c r="P261" s="312"/>
    </row>
    <row r="262" spans="1:16" x14ac:dyDescent="0.2">
      <c r="A262" s="315"/>
      <c r="B262" s="28" t="s">
        <v>36</v>
      </c>
      <c r="C262" s="29">
        <v>0</v>
      </c>
      <c r="D262" s="30"/>
      <c r="E262" s="31"/>
      <c r="F262" s="31"/>
      <c r="G262" s="32">
        <v>0</v>
      </c>
      <c r="H262" s="32">
        <v>0</v>
      </c>
      <c r="J262" s="32">
        <f>D262*(E262*G262+F262*H262)</f>
        <v>0</v>
      </c>
      <c r="L262" s="33"/>
      <c r="M262" s="33"/>
      <c r="N262" s="33"/>
      <c r="O262" s="34"/>
      <c r="P262" s="33"/>
    </row>
    <row r="263" spans="1:16" ht="15.75" thickBot="1" x14ac:dyDescent="0.25">
      <c r="A263" s="315"/>
      <c r="B263" s="27"/>
      <c r="C263" s="27"/>
      <c r="D263" s="27"/>
      <c r="E263" s="27"/>
      <c r="F263" s="27"/>
      <c r="G263" s="27"/>
      <c r="H263" s="35" t="s">
        <v>323</v>
      </c>
      <c r="I263" s="27"/>
      <c r="J263" s="36">
        <f>SUM(J261:J262)</f>
        <v>472.48610000000002</v>
      </c>
      <c r="L263" s="33"/>
      <c r="M263" s="33"/>
      <c r="N263" s="33"/>
      <c r="O263" s="34"/>
      <c r="P263" s="33"/>
    </row>
    <row r="264" spans="1:16" ht="15.75" thickBot="1" x14ac:dyDescent="0.25">
      <c r="A264" s="315"/>
      <c r="B264" s="24" t="s">
        <v>324</v>
      </c>
      <c r="C264" s="27"/>
      <c r="D264" s="25" t="s">
        <v>314</v>
      </c>
      <c r="E264" s="25" t="s">
        <v>49</v>
      </c>
      <c r="F264" s="27"/>
      <c r="G264" s="25" t="s">
        <v>316</v>
      </c>
      <c r="H264" s="313" t="s">
        <v>325</v>
      </c>
      <c r="I264" s="313"/>
      <c r="J264" s="313"/>
      <c r="L264" s="33"/>
      <c r="M264" s="33"/>
      <c r="N264" s="33"/>
      <c r="O264" s="34"/>
      <c r="P264" s="33"/>
    </row>
    <row r="265" spans="1:16" x14ac:dyDescent="0.2">
      <c r="A265" s="315"/>
      <c r="B265" s="28" t="s">
        <v>36</v>
      </c>
      <c r="C265" s="29">
        <v>0</v>
      </c>
      <c r="D265" s="30"/>
      <c r="E265" s="37">
        <v>0</v>
      </c>
      <c r="G265" s="32">
        <v>0</v>
      </c>
      <c r="J265" s="32">
        <f>D265*G265</f>
        <v>0</v>
      </c>
      <c r="L265" s="33"/>
      <c r="M265" s="33"/>
      <c r="N265" s="33"/>
      <c r="O265" s="34"/>
      <c r="P265" s="33"/>
    </row>
    <row r="266" spans="1:16" x14ac:dyDescent="0.2">
      <c r="A266" s="315"/>
      <c r="B266" s="28" t="s">
        <v>36</v>
      </c>
      <c r="C266" s="29">
        <v>0</v>
      </c>
      <c r="D266" s="30"/>
      <c r="E266" s="37">
        <v>0</v>
      </c>
      <c r="G266" s="32">
        <v>0</v>
      </c>
      <c r="J266" s="32">
        <f>D266*G266</f>
        <v>0</v>
      </c>
      <c r="L266" s="33"/>
      <c r="M266" s="33"/>
      <c r="N266" s="33"/>
      <c r="O266" s="34"/>
      <c r="P266" s="33"/>
    </row>
    <row r="267" spans="1:16" x14ac:dyDescent="0.2">
      <c r="A267" s="315"/>
      <c r="D267" s="314" t="s">
        <v>326</v>
      </c>
      <c r="E267" s="314"/>
      <c r="F267" s="314"/>
      <c r="G267" s="314"/>
      <c r="H267" s="314"/>
      <c r="J267" s="32">
        <f>SUM(J265:J266)</f>
        <v>0</v>
      </c>
      <c r="L267" s="33"/>
      <c r="M267" s="33"/>
      <c r="N267" s="33"/>
      <c r="O267" s="34"/>
      <c r="P267" s="33"/>
    </row>
    <row r="268" spans="1:16" ht="15.75" thickBot="1" x14ac:dyDescent="0.25">
      <c r="A268" s="315"/>
      <c r="B268" s="27"/>
      <c r="C268" s="27"/>
      <c r="D268" s="313" t="s">
        <v>327</v>
      </c>
      <c r="E268" s="313"/>
      <c r="F268" s="313"/>
      <c r="G268" s="313"/>
      <c r="H268" s="313"/>
      <c r="I268" s="27"/>
      <c r="J268" s="39">
        <f>J263+J267</f>
        <v>472.48610000000002</v>
      </c>
      <c r="L268" s="33"/>
      <c r="M268" s="33"/>
      <c r="N268" s="33"/>
      <c r="O268" s="34"/>
      <c r="P268" s="33"/>
    </row>
    <row r="269" spans="1:16" x14ac:dyDescent="0.2">
      <c r="A269" s="315"/>
      <c r="D269" s="314" t="s">
        <v>328</v>
      </c>
      <c r="E269" s="314"/>
      <c r="F269" s="314"/>
      <c r="G269" s="314"/>
      <c r="H269" s="314"/>
      <c r="J269" s="40">
        <f>J268/I257</f>
        <v>0.58783744105900948</v>
      </c>
      <c r="L269" s="324"/>
      <c r="M269" s="324"/>
      <c r="N269" s="324"/>
      <c r="O269" s="34"/>
      <c r="P269" s="33"/>
    </row>
    <row r="270" spans="1:16" x14ac:dyDescent="0.2">
      <c r="A270" s="315"/>
      <c r="H270" s="38" t="s">
        <v>329</v>
      </c>
      <c r="J270" s="41">
        <v>0</v>
      </c>
      <c r="L270" s="33"/>
      <c r="M270" s="33"/>
      <c r="N270" s="33"/>
      <c r="O270" s="34"/>
      <c r="P270" s="33"/>
    </row>
    <row r="271" spans="1:16" ht="15.75" thickBot="1" x14ac:dyDescent="0.25">
      <c r="A271" s="315"/>
      <c r="B271" s="27"/>
      <c r="C271" s="27"/>
      <c r="D271" s="27"/>
      <c r="E271" s="27"/>
      <c r="F271" s="27"/>
      <c r="G271" s="27"/>
      <c r="H271" s="35" t="s">
        <v>330</v>
      </c>
      <c r="I271" s="27"/>
      <c r="J271" s="42">
        <v>0</v>
      </c>
      <c r="L271" s="33"/>
      <c r="M271" s="33"/>
      <c r="N271" s="33"/>
      <c r="O271" s="34"/>
      <c r="P271" s="33"/>
    </row>
    <row r="272" spans="1:16" ht="15.75" thickBot="1" x14ac:dyDescent="0.25">
      <c r="A272" s="315"/>
      <c r="B272" s="24" t="s">
        <v>331</v>
      </c>
      <c r="C272" s="27"/>
      <c r="D272" s="25" t="s">
        <v>314</v>
      </c>
      <c r="E272" s="25" t="s">
        <v>49</v>
      </c>
      <c r="F272" s="27"/>
      <c r="G272" s="25" t="s">
        <v>332</v>
      </c>
      <c r="H272" s="313" t="s">
        <v>333</v>
      </c>
      <c r="I272" s="313"/>
      <c r="J272" s="313"/>
      <c r="L272" s="33"/>
      <c r="M272" s="33"/>
      <c r="N272" s="33"/>
      <c r="O272" s="34"/>
      <c r="P272" s="33"/>
    </row>
    <row r="273" spans="1:16" x14ac:dyDescent="0.2">
      <c r="A273" s="315"/>
      <c r="B273" s="28" t="s">
        <v>36</v>
      </c>
      <c r="C273" s="29">
        <v>0</v>
      </c>
      <c r="D273" s="30"/>
      <c r="E273" s="37" t="s">
        <v>450</v>
      </c>
      <c r="G273" s="32">
        <v>0</v>
      </c>
      <c r="J273" s="32">
        <f>D273*G273</f>
        <v>0</v>
      </c>
      <c r="M273" s="18"/>
      <c r="N273" s="33"/>
      <c r="O273" s="34"/>
      <c r="P273" s="33"/>
    </row>
    <row r="274" spans="1:16" x14ac:dyDescent="0.2">
      <c r="A274" s="315"/>
      <c r="B274" s="28" t="s">
        <v>36</v>
      </c>
      <c r="C274" s="29">
        <v>0</v>
      </c>
      <c r="D274" s="30"/>
      <c r="E274" s="37" t="s">
        <v>450</v>
      </c>
      <c r="G274" s="32">
        <v>0</v>
      </c>
      <c r="J274" s="32">
        <f>D274*G274</f>
        <v>0</v>
      </c>
      <c r="M274" s="18"/>
      <c r="N274" s="33"/>
      <c r="O274" s="34"/>
      <c r="P274" s="33"/>
    </row>
    <row r="275" spans="1:16" ht="15.75" thickBot="1" x14ac:dyDescent="0.25">
      <c r="A275" s="315"/>
      <c r="B275" s="27"/>
      <c r="C275" s="27"/>
      <c r="D275" s="313" t="s">
        <v>334</v>
      </c>
      <c r="E275" s="313"/>
      <c r="F275" s="313"/>
      <c r="G275" s="313"/>
      <c r="H275" s="313"/>
      <c r="I275" s="27"/>
      <c r="J275" s="36">
        <f>SUM(J273:J274)</f>
        <v>0</v>
      </c>
      <c r="L275" s="33"/>
      <c r="M275" s="33"/>
      <c r="N275" s="33"/>
      <c r="O275" s="34"/>
      <c r="P275" s="33"/>
    </row>
    <row r="276" spans="1:16" ht="15.75" thickBot="1" x14ac:dyDescent="0.25">
      <c r="A276" s="315"/>
      <c r="B276" s="24" t="s">
        <v>335</v>
      </c>
      <c r="C276" s="27"/>
      <c r="D276" s="25" t="s">
        <v>314</v>
      </c>
      <c r="E276" s="25" t="s">
        <v>49</v>
      </c>
      <c r="F276" s="27"/>
      <c r="G276" s="25" t="s">
        <v>333</v>
      </c>
      <c r="H276" s="313" t="s">
        <v>333</v>
      </c>
      <c r="I276" s="313"/>
      <c r="J276" s="313"/>
      <c r="L276" s="33"/>
      <c r="M276" s="33"/>
      <c r="N276" s="33"/>
      <c r="O276" s="34"/>
      <c r="P276" s="33"/>
    </row>
    <row r="277" spans="1:16" x14ac:dyDescent="0.2">
      <c r="A277" s="315"/>
      <c r="B277" s="28" t="s">
        <v>36</v>
      </c>
      <c r="C277" s="29">
        <v>0</v>
      </c>
      <c r="D277" s="30"/>
      <c r="E277" s="37">
        <v>0</v>
      </c>
      <c r="G277" s="32">
        <v>0</v>
      </c>
      <c r="J277" s="32">
        <f>D277*G277</f>
        <v>0</v>
      </c>
      <c r="L277" s="33"/>
      <c r="M277" s="33"/>
      <c r="N277" s="33"/>
      <c r="O277" s="34"/>
      <c r="P277" s="33"/>
    </row>
    <row r="278" spans="1:16" x14ac:dyDescent="0.2">
      <c r="A278" s="315"/>
      <c r="B278" s="28" t="s">
        <v>36</v>
      </c>
      <c r="C278" s="29">
        <v>0</v>
      </c>
      <c r="D278" s="30"/>
      <c r="E278" s="37">
        <v>0</v>
      </c>
      <c r="G278" s="32">
        <v>0</v>
      </c>
      <c r="J278" s="32">
        <f>D278*G278</f>
        <v>0</v>
      </c>
      <c r="L278" s="33"/>
      <c r="M278" s="33"/>
      <c r="N278" s="33"/>
      <c r="O278" s="34"/>
      <c r="P278" s="33"/>
    </row>
    <row r="279" spans="1:16" ht="15.75" thickBot="1" x14ac:dyDescent="0.25">
      <c r="A279" s="315"/>
      <c r="B279" s="27"/>
      <c r="C279" s="27"/>
      <c r="D279" s="313" t="s">
        <v>336</v>
      </c>
      <c r="E279" s="313"/>
      <c r="F279" s="313"/>
      <c r="G279" s="313"/>
      <c r="H279" s="313"/>
      <c r="I279" s="27"/>
      <c r="J279" s="36">
        <f>SUM(J277:J278)</f>
        <v>0</v>
      </c>
      <c r="L279" s="33"/>
      <c r="M279" s="33"/>
      <c r="N279" s="33"/>
      <c r="O279" s="34"/>
      <c r="P279" s="33"/>
    </row>
    <row r="280" spans="1:16" ht="15.75" thickBot="1" x14ac:dyDescent="0.25">
      <c r="A280" s="315"/>
      <c r="B280" s="27"/>
      <c r="C280" s="27"/>
      <c r="D280" s="27"/>
      <c r="E280" s="27"/>
      <c r="F280" s="27"/>
      <c r="G280" s="27"/>
      <c r="H280" s="35" t="s">
        <v>337</v>
      </c>
      <c r="I280" s="27"/>
      <c r="J280" s="39">
        <f>J269+J275+J279+J270+J271</f>
        <v>0.58783744105900948</v>
      </c>
      <c r="L280" s="43"/>
    </row>
    <row r="281" spans="1:16" ht="15.75" thickBot="1" x14ac:dyDescent="0.25">
      <c r="A281" s="315"/>
      <c r="B281" s="24" t="s">
        <v>338</v>
      </c>
      <c r="C281" s="27"/>
      <c r="D281" s="25" t="s">
        <v>48</v>
      </c>
      <c r="E281" s="25" t="s">
        <v>314</v>
      </c>
      <c r="F281" s="25" t="s">
        <v>49</v>
      </c>
      <c r="G281" s="27"/>
      <c r="H281" s="25" t="s">
        <v>333</v>
      </c>
      <c r="I281" s="313" t="s">
        <v>333</v>
      </c>
      <c r="J281" s="313"/>
    </row>
    <row r="282" spans="1:16" x14ac:dyDescent="0.2">
      <c r="A282" s="315"/>
      <c r="B282" s="28" t="s">
        <v>36</v>
      </c>
      <c r="C282" s="29">
        <v>0</v>
      </c>
      <c r="D282" s="28" t="s">
        <v>36</v>
      </c>
      <c r="E282" s="30"/>
      <c r="F282" s="37">
        <v>0</v>
      </c>
      <c r="H282" s="32">
        <v>0</v>
      </c>
      <c r="J282" s="32">
        <f>ROUNDDOWN(E282*H282,4)</f>
        <v>0</v>
      </c>
    </row>
    <row r="283" spans="1:16" x14ac:dyDescent="0.2">
      <c r="A283" s="315"/>
      <c r="B283" s="28" t="s">
        <v>36</v>
      </c>
      <c r="C283" s="29">
        <v>0</v>
      </c>
      <c r="D283" s="28" t="s">
        <v>36</v>
      </c>
      <c r="E283" s="30"/>
      <c r="F283" s="37">
        <v>0</v>
      </c>
      <c r="H283" s="32">
        <v>0</v>
      </c>
      <c r="J283" s="32">
        <f>ROUNDDOWN(E283*H283,4)</f>
        <v>0</v>
      </c>
    </row>
    <row r="284" spans="1:16" ht="15.75" thickBot="1" x14ac:dyDescent="0.25">
      <c r="A284" s="315"/>
      <c r="B284" s="27"/>
      <c r="C284" s="27"/>
      <c r="D284" s="313" t="s">
        <v>339</v>
      </c>
      <c r="E284" s="313"/>
      <c r="F284" s="313"/>
      <c r="G284" s="313"/>
      <c r="H284" s="313"/>
      <c r="I284" s="27"/>
      <c r="J284" s="39">
        <f>SUM(J282:J283)</f>
        <v>0</v>
      </c>
    </row>
    <row r="285" spans="1:16" ht="15.75" thickBot="1" x14ac:dyDescent="0.25">
      <c r="A285" s="315"/>
      <c r="B285" s="322" t="s">
        <v>340</v>
      </c>
      <c r="C285" s="322"/>
      <c r="D285" s="323" t="s">
        <v>314</v>
      </c>
      <c r="E285" s="323" t="s">
        <v>49</v>
      </c>
      <c r="F285" s="323" t="s">
        <v>341</v>
      </c>
      <c r="G285" s="323"/>
      <c r="H285" s="323"/>
      <c r="J285" s="313" t="s">
        <v>333</v>
      </c>
    </row>
    <row r="286" spans="1:16" ht="15.75" thickBot="1" x14ac:dyDescent="0.25">
      <c r="A286" s="315"/>
      <c r="B286" s="322"/>
      <c r="C286" s="322"/>
      <c r="D286" s="323"/>
      <c r="E286" s="323"/>
      <c r="F286" s="25" t="s">
        <v>342</v>
      </c>
      <c r="G286" s="25" t="s">
        <v>343</v>
      </c>
      <c r="H286" s="25" t="s">
        <v>344</v>
      </c>
      <c r="I286" s="27"/>
      <c r="J286" s="313"/>
    </row>
    <row r="287" spans="1:16" x14ac:dyDescent="0.2">
      <c r="A287" s="315"/>
      <c r="B287" s="28" t="s">
        <v>36</v>
      </c>
      <c r="C287" s="29">
        <v>0</v>
      </c>
      <c r="D287" s="30"/>
      <c r="E287" s="37" t="s">
        <v>72</v>
      </c>
      <c r="F287" s="37"/>
      <c r="G287" s="37"/>
      <c r="H287" s="37"/>
    </row>
    <row r="288" spans="1:16" x14ac:dyDescent="0.2">
      <c r="A288" s="315"/>
      <c r="B288" s="28" t="s">
        <v>36</v>
      </c>
      <c r="C288" s="29">
        <v>0</v>
      </c>
      <c r="D288" s="30"/>
      <c r="E288" s="37" t="s">
        <v>72</v>
      </c>
      <c r="F288" s="37"/>
      <c r="G288" s="37"/>
      <c r="H288" s="37"/>
    </row>
    <row r="289" spans="1:16" x14ac:dyDescent="0.2">
      <c r="A289" s="315"/>
      <c r="D289" s="314" t="s">
        <v>345</v>
      </c>
      <c r="E289" s="314"/>
      <c r="F289" s="314"/>
      <c r="G289" s="314"/>
      <c r="H289" s="314"/>
    </row>
    <row r="290" spans="1:16" ht="15.75" thickBot="1" x14ac:dyDescent="0.25">
      <c r="A290" s="315"/>
      <c r="B290" s="44"/>
      <c r="C290" s="44"/>
      <c r="D290" s="44"/>
      <c r="E290" s="44"/>
      <c r="F290" s="325" t="s">
        <v>346</v>
      </c>
      <c r="G290" s="325"/>
      <c r="H290" s="325"/>
      <c r="I290" s="44"/>
      <c r="J290" s="45">
        <f>TRUNC(J280+J284,2)</f>
        <v>0.57999999999999996</v>
      </c>
    </row>
    <row r="291" spans="1:16" ht="15.75" thickTop="1" x14ac:dyDescent="0.2">
      <c r="A291" s="315"/>
      <c r="B291" s="46" t="s">
        <v>347</v>
      </c>
    </row>
    <row r="292" spans="1:16" x14ac:dyDescent="0.2">
      <c r="A292"/>
    </row>
    <row r="293" spans="1:16" ht="23.25" thickBot="1" x14ac:dyDescent="0.25">
      <c r="A293" s="315">
        <v>6</v>
      </c>
      <c r="B293" s="14" t="s">
        <v>308</v>
      </c>
      <c r="C293" s="15"/>
      <c r="D293" s="15"/>
      <c r="E293" s="15"/>
      <c r="F293" s="15"/>
      <c r="G293" s="15"/>
      <c r="H293" s="15"/>
      <c r="I293" s="15"/>
      <c r="J293" s="16"/>
      <c r="K293" s="168">
        <f>J329</f>
        <v>0.72</v>
      </c>
      <c r="L293" s="329"/>
      <c r="M293" s="329"/>
    </row>
    <row r="294" spans="1:16" ht="35.25" customHeight="1" thickTop="1" x14ac:dyDescent="0.2">
      <c r="A294" s="315"/>
      <c r="B294" s="17" t="s">
        <v>31</v>
      </c>
      <c r="C294" s="317" t="s">
        <v>743</v>
      </c>
      <c r="D294" s="317"/>
      <c r="E294" s="317"/>
      <c r="F294" s="317"/>
      <c r="G294" s="317"/>
      <c r="H294" s="317"/>
      <c r="I294" s="317"/>
      <c r="J294" s="317"/>
      <c r="L294" s="318"/>
      <c r="M294" s="318"/>
    </row>
    <row r="295" spans="1:16" ht="15.75" x14ac:dyDescent="0.25">
      <c r="A295" s="315"/>
      <c r="B295" s="318" t="s">
        <v>310</v>
      </c>
      <c r="C295" s="318"/>
      <c r="D295" s="318"/>
      <c r="E295" s="318" t="s">
        <v>309</v>
      </c>
      <c r="F295" s="318"/>
      <c r="K295" s="136"/>
      <c r="M295" s="48"/>
      <c r="N295" s="49"/>
    </row>
    <row r="296" spans="1:16" ht="15.75" x14ac:dyDescent="0.2">
      <c r="A296" s="315"/>
      <c r="B296" s="318"/>
      <c r="C296" s="318"/>
      <c r="D296" s="318"/>
      <c r="E296" s="319" t="s">
        <v>607</v>
      </c>
      <c r="F296" s="319"/>
      <c r="H296" s="20" t="s">
        <v>311</v>
      </c>
      <c r="I296" s="21">
        <v>669.81</v>
      </c>
      <c r="J296" s="22" t="str">
        <f>VLOOKUP(A293,ORÇAMENTO!A:L,7,1)</f>
        <v>txkm</v>
      </c>
    </row>
    <row r="297" spans="1:16" ht="36" customHeight="1" thickBot="1" x14ac:dyDescent="0.25">
      <c r="A297" s="315"/>
      <c r="B297" s="23" t="s">
        <v>615</v>
      </c>
      <c r="C297" s="320" t="s">
        <v>614</v>
      </c>
      <c r="D297" s="320"/>
      <c r="E297" s="320"/>
      <c r="F297" s="320"/>
      <c r="G297" s="320"/>
      <c r="H297" s="320"/>
      <c r="I297" s="321" t="s">
        <v>312</v>
      </c>
      <c r="J297" s="321"/>
    </row>
    <row r="298" spans="1:16" ht="15.75" thickBot="1" x14ac:dyDescent="0.25">
      <c r="A298" s="315"/>
      <c r="B298" s="322" t="s">
        <v>313</v>
      </c>
      <c r="C298" s="322"/>
      <c r="D298" s="323" t="s">
        <v>314</v>
      </c>
      <c r="E298" s="323" t="s">
        <v>315</v>
      </c>
      <c r="F298" s="323"/>
      <c r="G298" s="323" t="s">
        <v>316</v>
      </c>
      <c r="H298" s="323"/>
      <c r="J298" s="26" t="s">
        <v>317</v>
      </c>
    </row>
    <row r="299" spans="1:16" ht="15.75" thickBot="1" x14ac:dyDescent="0.25">
      <c r="A299" s="315"/>
      <c r="B299" s="322"/>
      <c r="C299" s="322"/>
      <c r="D299" s="323"/>
      <c r="E299" s="25" t="s">
        <v>318</v>
      </c>
      <c r="F299" s="25" t="s">
        <v>319</v>
      </c>
      <c r="G299" s="25" t="s">
        <v>320</v>
      </c>
      <c r="H299" s="25" t="s">
        <v>321</v>
      </c>
      <c r="I299" s="27"/>
      <c r="J299" s="25" t="s">
        <v>322</v>
      </c>
    </row>
    <row r="300" spans="1:16" ht="28.5" x14ac:dyDescent="0.2">
      <c r="A300" s="315"/>
      <c r="B300" s="28" t="s">
        <v>150</v>
      </c>
      <c r="C300" s="29" t="s">
        <v>458</v>
      </c>
      <c r="D300" s="30">
        <v>1</v>
      </c>
      <c r="E300" s="31">
        <v>1</v>
      </c>
      <c r="F300" s="31">
        <v>0</v>
      </c>
      <c r="G300" s="32">
        <v>472.48610000000002</v>
      </c>
      <c r="H300" s="32">
        <v>141.1146</v>
      </c>
      <c r="J300" s="32">
        <f>D300*(E300*G300+F300*H300)</f>
        <v>472.48610000000002</v>
      </c>
      <c r="L300" s="50"/>
      <c r="M300" s="51"/>
      <c r="N300" s="312"/>
      <c r="O300" s="312"/>
      <c r="P300" s="312"/>
    </row>
    <row r="301" spans="1:16" x14ac:dyDescent="0.2">
      <c r="A301" s="315"/>
      <c r="B301" s="28" t="s">
        <v>36</v>
      </c>
      <c r="C301" s="29">
        <v>0</v>
      </c>
      <c r="D301" s="30"/>
      <c r="E301" s="31"/>
      <c r="F301" s="31"/>
      <c r="G301" s="32">
        <v>0</v>
      </c>
      <c r="H301" s="32">
        <v>0</v>
      </c>
      <c r="J301" s="32">
        <f>D301*(E301*G301+F301*H301)</f>
        <v>0</v>
      </c>
      <c r="L301" s="33"/>
      <c r="M301" s="33"/>
      <c r="N301" s="33"/>
      <c r="O301" s="34"/>
      <c r="P301" s="33"/>
    </row>
    <row r="302" spans="1:16" ht="15.75" thickBot="1" x14ac:dyDescent="0.25">
      <c r="A302" s="315"/>
      <c r="B302" s="27"/>
      <c r="C302" s="27"/>
      <c r="D302" s="27"/>
      <c r="E302" s="27"/>
      <c r="F302" s="27"/>
      <c r="G302" s="27"/>
      <c r="H302" s="35" t="s">
        <v>323</v>
      </c>
      <c r="I302" s="27"/>
      <c r="J302" s="36">
        <f>SUM(J300:J301)</f>
        <v>472.48610000000002</v>
      </c>
      <c r="L302" s="33"/>
      <c r="M302" s="33"/>
      <c r="N302" s="33"/>
      <c r="O302" s="34"/>
      <c r="P302" s="33"/>
    </row>
    <row r="303" spans="1:16" ht="15.75" thickBot="1" x14ac:dyDescent="0.25">
      <c r="A303" s="315"/>
      <c r="B303" s="24" t="s">
        <v>324</v>
      </c>
      <c r="C303" s="27"/>
      <c r="D303" s="25" t="s">
        <v>314</v>
      </c>
      <c r="E303" s="25" t="s">
        <v>49</v>
      </c>
      <c r="F303" s="27"/>
      <c r="G303" s="25" t="s">
        <v>316</v>
      </c>
      <c r="H303" s="313" t="s">
        <v>325</v>
      </c>
      <c r="I303" s="313"/>
      <c r="J303" s="313"/>
      <c r="L303" s="33"/>
      <c r="M303" s="33"/>
      <c r="N303" s="33"/>
      <c r="O303" s="34"/>
      <c r="P303" s="33"/>
    </row>
    <row r="304" spans="1:16" x14ac:dyDescent="0.2">
      <c r="A304" s="315"/>
      <c r="B304" s="28" t="s">
        <v>36</v>
      </c>
      <c r="C304" s="29">
        <v>0</v>
      </c>
      <c r="D304" s="30"/>
      <c r="E304" s="37">
        <v>0</v>
      </c>
      <c r="G304" s="32">
        <v>0</v>
      </c>
      <c r="J304" s="32">
        <f>D304*G304</f>
        <v>0</v>
      </c>
      <c r="L304" s="33"/>
      <c r="M304" s="33"/>
      <c r="N304" s="33"/>
      <c r="O304" s="34"/>
      <c r="P304" s="33"/>
    </row>
    <row r="305" spans="1:16" x14ac:dyDescent="0.2">
      <c r="A305" s="315"/>
      <c r="B305" s="28" t="s">
        <v>36</v>
      </c>
      <c r="C305" s="29">
        <v>0</v>
      </c>
      <c r="D305" s="30"/>
      <c r="E305" s="37">
        <v>0</v>
      </c>
      <c r="G305" s="32">
        <v>0</v>
      </c>
      <c r="J305" s="32">
        <f>D305*G305</f>
        <v>0</v>
      </c>
      <c r="L305" s="33"/>
      <c r="M305" s="33"/>
      <c r="N305" s="33"/>
      <c r="O305" s="34"/>
      <c r="P305" s="33"/>
    </row>
    <row r="306" spans="1:16" x14ac:dyDescent="0.2">
      <c r="A306" s="315"/>
      <c r="D306" s="314" t="s">
        <v>326</v>
      </c>
      <c r="E306" s="314"/>
      <c r="F306" s="314"/>
      <c r="G306" s="314"/>
      <c r="H306" s="314"/>
      <c r="J306" s="32">
        <f>SUM(J304:J305)</f>
        <v>0</v>
      </c>
      <c r="L306" s="33"/>
      <c r="M306" s="33"/>
      <c r="N306" s="33"/>
      <c r="O306" s="34"/>
      <c r="P306" s="33"/>
    </row>
    <row r="307" spans="1:16" ht="15.75" thickBot="1" x14ac:dyDescent="0.25">
      <c r="A307" s="315"/>
      <c r="B307" s="27"/>
      <c r="C307" s="27"/>
      <c r="D307" s="313" t="s">
        <v>327</v>
      </c>
      <c r="E307" s="313"/>
      <c r="F307" s="313"/>
      <c r="G307" s="313"/>
      <c r="H307" s="313"/>
      <c r="I307" s="27"/>
      <c r="J307" s="39">
        <f>J302+J306</f>
        <v>472.48610000000002</v>
      </c>
      <c r="L307" s="33"/>
      <c r="M307" s="33"/>
      <c r="N307" s="33"/>
      <c r="O307" s="34"/>
      <c r="P307" s="33"/>
    </row>
    <row r="308" spans="1:16" x14ac:dyDescent="0.2">
      <c r="A308" s="315"/>
      <c r="D308" s="314" t="s">
        <v>328</v>
      </c>
      <c r="E308" s="314"/>
      <c r="F308" s="314"/>
      <c r="G308" s="314"/>
      <c r="H308" s="314"/>
      <c r="J308" s="40">
        <f>J307/I296</f>
        <v>0.70540317403442776</v>
      </c>
      <c r="L308" s="324"/>
      <c r="M308" s="324"/>
      <c r="N308" s="324"/>
      <c r="O308" s="34"/>
      <c r="P308" s="33"/>
    </row>
    <row r="309" spans="1:16" x14ac:dyDescent="0.2">
      <c r="A309" s="315"/>
      <c r="H309" s="38" t="s">
        <v>329</v>
      </c>
      <c r="J309" s="41">
        <v>1.7299999999999999E-2</v>
      </c>
      <c r="L309" s="33"/>
      <c r="M309" s="33"/>
      <c r="N309" s="33"/>
      <c r="O309" s="34"/>
      <c r="P309" s="33"/>
    </row>
    <row r="310" spans="1:16" ht="15.75" thickBot="1" x14ac:dyDescent="0.25">
      <c r="A310" s="315"/>
      <c r="B310" s="27"/>
      <c r="C310" s="27"/>
      <c r="D310" s="27"/>
      <c r="E310" s="27"/>
      <c r="F310" s="27"/>
      <c r="G310" s="27"/>
      <c r="H310" s="35" t="s">
        <v>330</v>
      </c>
      <c r="I310" s="27"/>
      <c r="J310" s="42">
        <v>0</v>
      </c>
      <c r="L310" s="33"/>
      <c r="M310" s="33"/>
      <c r="N310" s="33"/>
      <c r="O310" s="34"/>
      <c r="P310" s="33"/>
    </row>
    <row r="311" spans="1:16" ht="15.75" thickBot="1" x14ac:dyDescent="0.25">
      <c r="A311" s="315"/>
      <c r="B311" s="24" t="s">
        <v>331</v>
      </c>
      <c r="C311" s="27"/>
      <c r="D311" s="25" t="s">
        <v>314</v>
      </c>
      <c r="E311" s="25" t="s">
        <v>49</v>
      </c>
      <c r="F311" s="27"/>
      <c r="G311" s="25" t="s">
        <v>332</v>
      </c>
      <c r="H311" s="313" t="s">
        <v>333</v>
      </c>
      <c r="I311" s="313"/>
      <c r="J311" s="313"/>
      <c r="L311" s="33"/>
      <c r="M311" s="33"/>
      <c r="N311" s="33"/>
      <c r="O311" s="34"/>
      <c r="P311" s="33"/>
    </row>
    <row r="312" spans="1:16" x14ac:dyDescent="0.2">
      <c r="A312" s="315"/>
      <c r="B312" s="28" t="s">
        <v>36</v>
      </c>
      <c r="C312" s="29">
        <v>0</v>
      </c>
      <c r="D312" s="30"/>
      <c r="E312" s="37" t="s">
        <v>450</v>
      </c>
      <c r="G312" s="32">
        <v>0</v>
      </c>
      <c r="J312" s="32">
        <f>D312*G312</f>
        <v>0</v>
      </c>
      <c r="M312" s="18"/>
      <c r="N312" s="33"/>
      <c r="O312" s="34"/>
      <c r="P312" s="33"/>
    </row>
    <row r="313" spans="1:16" x14ac:dyDescent="0.2">
      <c r="A313" s="315"/>
      <c r="B313" s="28" t="s">
        <v>36</v>
      </c>
      <c r="C313" s="29">
        <v>0</v>
      </c>
      <c r="D313" s="30"/>
      <c r="E313" s="37" t="s">
        <v>450</v>
      </c>
      <c r="G313" s="32">
        <v>0</v>
      </c>
      <c r="J313" s="32">
        <f>D313*G313</f>
        <v>0</v>
      </c>
      <c r="M313" s="18"/>
      <c r="N313" s="33"/>
      <c r="O313" s="34"/>
      <c r="P313" s="33"/>
    </row>
    <row r="314" spans="1:16" ht="15.75" thickBot="1" x14ac:dyDescent="0.25">
      <c r="A314" s="315"/>
      <c r="B314" s="27"/>
      <c r="C314" s="27"/>
      <c r="D314" s="313" t="s">
        <v>334</v>
      </c>
      <c r="E314" s="313"/>
      <c r="F314" s="313"/>
      <c r="G314" s="313"/>
      <c r="H314" s="313"/>
      <c r="I314" s="27"/>
      <c r="J314" s="36">
        <f>SUM(J312:J313)</f>
        <v>0</v>
      </c>
      <c r="L314" s="33"/>
      <c r="M314" s="33"/>
      <c r="N314" s="33"/>
      <c r="O314" s="34"/>
      <c r="P314" s="33"/>
    </row>
    <row r="315" spans="1:16" ht="15.75" thickBot="1" x14ac:dyDescent="0.25">
      <c r="A315" s="315"/>
      <c r="B315" s="24" t="s">
        <v>335</v>
      </c>
      <c r="C315" s="27"/>
      <c r="D315" s="25" t="s">
        <v>314</v>
      </c>
      <c r="E315" s="25" t="s">
        <v>49</v>
      </c>
      <c r="F315" s="27"/>
      <c r="G315" s="25" t="s">
        <v>333</v>
      </c>
      <c r="H315" s="313" t="s">
        <v>333</v>
      </c>
      <c r="I315" s="313"/>
      <c r="J315" s="313"/>
      <c r="L315" s="33"/>
      <c r="M315" s="33"/>
      <c r="N315" s="33"/>
      <c r="O315" s="34"/>
      <c r="P315" s="33"/>
    </row>
    <row r="316" spans="1:16" x14ac:dyDescent="0.2">
      <c r="A316" s="315"/>
      <c r="B316" s="28" t="s">
        <v>36</v>
      </c>
      <c r="C316" s="29">
        <v>0</v>
      </c>
      <c r="D316" s="30"/>
      <c r="E316" s="37">
        <v>0</v>
      </c>
      <c r="G316" s="32">
        <v>0</v>
      </c>
      <c r="J316" s="32">
        <f>D316*G316</f>
        <v>0</v>
      </c>
      <c r="L316" s="33"/>
      <c r="M316" s="33"/>
      <c r="N316" s="33"/>
      <c r="O316" s="34"/>
      <c r="P316" s="33"/>
    </row>
    <row r="317" spans="1:16" x14ac:dyDescent="0.2">
      <c r="A317" s="315"/>
      <c r="B317" s="28" t="s">
        <v>36</v>
      </c>
      <c r="C317" s="29">
        <v>0</v>
      </c>
      <c r="D317" s="30"/>
      <c r="E317" s="37">
        <v>0</v>
      </c>
      <c r="G317" s="32">
        <v>0</v>
      </c>
      <c r="J317" s="32">
        <f>D317*G317</f>
        <v>0</v>
      </c>
      <c r="L317" s="33"/>
      <c r="M317" s="33"/>
      <c r="N317" s="33"/>
      <c r="O317" s="34"/>
      <c r="P317" s="33"/>
    </row>
    <row r="318" spans="1:16" ht="15.75" thickBot="1" x14ac:dyDescent="0.25">
      <c r="A318" s="315"/>
      <c r="B318" s="27"/>
      <c r="C318" s="27"/>
      <c r="D318" s="313" t="s">
        <v>336</v>
      </c>
      <c r="E318" s="313"/>
      <c r="F318" s="313"/>
      <c r="G318" s="313"/>
      <c r="H318" s="313"/>
      <c r="I318" s="27"/>
      <c r="J318" s="36">
        <f>SUM(J316:J317)</f>
        <v>0</v>
      </c>
      <c r="L318" s="33"/>
      <c r="M318" s="33"/>
      <c r="N318" s="33"/>
      <c r="O318" s="34"/>
      <c r="P318" s="33"/>
    </row>
    <row r="319" spans="1:16" ht="15.75" thickBot="1" x14ac:dyDescent="0.25">
      <c r="A319" s="315"/>
      <c r="B319" s="27"/>
      <c r="C319" s="27"/>
      <c r="D319" s="27"/>
      <c r="E319" s="27"/>
      <c r="F319" s="27"/>
      <c r="G319" s="27"/>
      <c r="H319" s="35" t="s">
        <v>337</v>
      </c>
      <c r="I319" s="27"/>
      <c r="J319" s="39">
        <f>J308+J314+J318+J309+J310</f>
        <v>0.72270317403442774</v>
      </c>
      <c r="L319" s="43"/>
    </row>
    <row r="320" spans="1:16" ht="15.75" thickBot="1" x14ac:dyDescent="0.25">
      <c r="A320" s="315"/>
      <c r="B320" s="24" t="s">
        <v>338</v>
      </c>
      <c r="C320" s="27"/>
      <c r="D320" s="25" t="s">
        <v>48</v>
      </c>
      <c r="E320" s="25" t="s">
        <v>314</v>
      </c>
      <c r="F320" s="25" t="s">
        <v>49</v>
      </c>
      <c r="G320" s="27"/>
      <c r="H320" s="25" t="s">
        <v>333</v>
      </c>
      <c r="I320" s="313" t="s">
        <v>333</v>
      </c>
      <c r="J320" s="313"/>
    </row>
    <row r="321" spans="1:16" x14ac:dyDescent="0.2">
      <c r="A321" s="315"/>
      <c r="B321" s="28" t="s">
        <v>36</v>
      </c>
      <c r="C321" s="29">
        <v>0</v>
      </c>
      <c r="D321" s="28" t="s">
        <v>36</v>
      </c>
      <c r="E321" s="30"/>
      <c r="F321" s="37">
        <v>0</v>
      </c>
      <c r="H321" s="32">
        <v>0</v>
      </c>
      <c r="J321" s="32">
        <f>ROUNDDOWN(E321*H321,4)</f>
        <v>0</v>
      </c>
    </row>
    <row r="322" spans="1:16" x14ac:dyDescent="0.2">
      <c r="A322" s="315"/>
      <c r="B322" s="28" t="s">
        <v>36</v>
      </c>
      <c r="C322" s="29">
        <v>0</v>
      </c>
      <c r="D322" s="28" t="s">
        <v>36</v>
      </c>
      <c r="E322" s="30"/>
      <c r="F322" s="37">
        <v>0</v>
      </c>
      <c r="H322" s="32">
        <v>0</v>
      </c>
      <c r="J322" s="32">
        <f>ROUNDDOWN(E322*H322,4)</f>
        <v>0</v>
      </c>
    </row>
    <row r="323" spans="1:16" ht="15.75" thickBot="1" x14ac:dyDescent="0.25">
      <c r="A323" s="315"/>
      <c r="B323" s="27"/>
      <c r="C323" s="27"/>
      <c r="D323" s="313" t="s">
        <v>339</v>
      </c>
      <c r="E323" s="313"/>
      <c r="F323" s="313"/>
      <c r="G323" s="313"/>
      <c r="H323" s="313"/>
      <c r="I323" s="27"/>
      <c r="J323" s="39">
        <f>SUM(J321:J322)</f>
        <v>0</v>
      </c>
    </row>
    <row r="324" spans="1:16" ht="15.75" thickBot="1" x14ac:dyDescent="0.25">
      <c r="A324" s="315"/>
      <c r="B324" s="322" t="s">
        <v>340</v>
      </c>
      <c r="C324" s="322"/>
      <c r="D324" s="323" t="s">
        <v>314</v>
      </c>
      <c r="E324" s="323" t="s">
        <v>49</v>
      </c>
      <c r="F324" s="323" t="s">
        <v>341</v>
      </c>
      <c r="G324" s="323"/>
      <c r="H324" s="323"/>
      <c r="J324" s="313" t="s">
        <v>333</v>
      </c>
    </row>
    <row r="325" spans="1:16" ht="15.75" thickBot="1" x14ac:dyDescent="0.25">
      <c r="A325" s="315"/>
      <c r="B325" s="322"/>
      <c r="C325" s="322"/>
      <c r="D325" s="323"/>
      <c r="E325" s="323"/>
      <c r="F325" s="25" t="s">
        <v>342</v>
      </c>
      <c r="G325" s="25" t="s">
        <v>343</v>
      </c>
      <c r="H325" s="25" t="s">
        <v>344</v>
      </c>
      <c r="I325" s="27"/>
      <c r="J325" s="313"/>
    </row>
    <row r="326" spans="1:16" x14ac:dyDescent="0.2">
      <c r="A326" s="315"/>
      <c r="B326" s="28" t="s">
        <v>36</v>
      </c>
      <c r="C326" s="29">
        <v>0</v>
      </c>
      <c r="D326" s="30"/>
      <c r="E326" s="37" t="s">
        <v>72</v>
      </c>
      <c r="F326" s="37"/>
      <c r="G326" s="37"/>
      <c r="H326" s="37"/>
    </row>
    <row r="327" spans="1:16" x14ac:dyDescent="0.2">
      <c r="A327" s="315"/>
      <c r="B327" s="28" t="s">
        <v>36</v>
      </c>
      <c r="C327" s="29">
        <v>0</v>
      </c>
      <c r="D327" s="30"/>
      <c r="E327" s="37" t="s">
        <v>72</v>
      </c>
      <c r="F327" s="37"/>
      <c r="G327" s="37"/>
      <c r="H327" s="37"/>
    </row>
    <row r="328" spans="1:16" x14ac:dyDescent="0.2">
      <c r="A328" s="315"/>
      <c r="D328" s="314" t="s">
        <v>345</v>
      </c>
      <c r="E328" s="314"/>
      <c r="F328" s="314"/>
      <c r="G328" s="314"/>
      <c r="H328" s="314"/>
    </row>
    <row r="329" spans="1:16" ht="15.75" thickBot="1" x14ac:dyDescent="0.25">
      <c r="A329" s="315"/>
      <c r="B329" s="44"/>
      <c r="C329" s="44"/>
      <c r="D329" s="44"/>
      <c r="E329" s="44"/>
      <c r="F329" s="325" t="s">
        <v>346</v>
      </c>
      <c r="G329" s="325"/>
      <c r="H329" s="325"/>
      <c r="I329" s="44"/>
      <c r="J329" s="45">
        <f>TRUNC(J319+J323,2)</f>
        <v>0.72</v>
      </c>
    </row>
    <row r="330" spans="1:16" ht="15.75" thickTop="1" x14ac:dyDescent="0.2">
      <c r="A330" s="315"/>
      <c r="B330" s="46" t="s">
        <v>347</v>
      </c>
    </row>
    <row r="331" spans="1:16" s="47" customFormat="1" ht="20.100000000000001" customHeight="1" x14ac:dyDescent="0.25">
      <c r="A331"/>
      <c r="B331"/>
      <c r="C331"/>
      <c r="D331"/>
      <c r="E331"/>
      <c r="F331"/>
      <c r="G331"/>
      <c r="H331"/>
      <c r="I331"/>
      <c r="J331"/>
      <c r="K331" s="13"/>
      <c r="L331"/>
      <c r="M331"/>
      <c r="N331"/>
      <c r="O331"/>
      <c r="P331"/>
    </row>
    <row r="332" spans="1:16" ht="23.25" thickBot="1" x14ac:dyDescent="0.25">
      <c r="A332" s="315">
        <v>7</v>
      </c>
      <c r="B332" s="14" t="s">
        <v>308</v>
      </c>
      <c r="C332" s="15"/>
      <c r="D332" s="15"/>
      <c r="E332" s="15"/>
      <c r="F332" s="15"/>
      <c r="G332" s="15"/>
      <c r="H332" s="15"/>
      <c r="I332" s="15"/>
      <c r="J332" s="16"/>
      <c r="K332" s="168">
        <f>J368</f>
        <v>0.75</v>
      </c>
      <c r="L332" s="329"/>
      <c r="M332" s="329"/>
    </row>
    <row r="333" spans="1:16" ht="35.25" customHeight="1" thickTop="1" x14ac:dyDescent="0.2">
      <c r="A333" s="315"/>
      <c r="B333" s="17" t="s">
        <v>31</v>
      </c>
      <c r="C333" s="317" t="s">
        <v>743</v>
      </c>
      <c r="D333" s="317"/>
      <c r="E333" s="317"/>
      <c r="F333" s="317"/>
      <c r="G333" s="317"/>
      <c r="H333" s="317"/>
      <c r="I333" s="317"/>
      <c r="J333" s="317"/>
      <c r="L333" s="318"/>
      <c r="M333" s="318"/>
    </row>
    <row r="334" spans="1:16" ht="15.75" x14ac:dyDescent="0.25">
      <c r="A334" s="315"/>
      <c r="B334" s="318" t="s">
        <v>310</v>
      </c>
      <c r="C334" s="318"/>
      <c r="D334" s="318"/>
      <c r="E334" s="318" t="s">
        <v>309</v>
      </c>
      <c r="F334" s="318"/>
      <c r="K334" s="136"/>
      <c r="M334" s="48"/>
      <c r="N334" s="49"/>
    </row>
    <row r="335" spans="1:16" ht="15.75" x14ac:dyDescent="0.2">
      <c r="A335" s="315"/>
      <c r="B335" s="318"/>
      <c r="C335" s="318"/>
      <c r="D335" s="318"/>
      <c r="E335" s="319" t="s">
        <v>607</v>
      </c>
      <c r="F335" s="319"/>
      <c r="H335" s="20" t="s">
        <v>311</v>
      </c>
      <c r="I335" s="21">
        <v>57.1</v>
      </c>
      <c r="J335" s="22" t="str">
        <f>VLOOKUP(A332,ORÇAMENTO!A:L,7,0)</f>
        <v>m</v>
      </c>
    </row>
    <row r="336" spans="1:16" ht="34.5" customHeight="1" thickBot="1" x14ac:dyDescent="0.25">
      <c r="A336" s="315"/>
      <c r="B336" s="23">
        <v>1600966</v>
      </c>
      <c r="C336" s="320" t="s">
        <v>477</v>
      </c>
      <c r="D336" s="320"/>
      <c r="E336" s="320"/>
      <c r="F336" s="320"/>
      <c r="G336" s="320"/>
      <c r="H336" s="320"/>
      <c r="I336" s="321" t="s">
        <v>312</v>
      </c>
      <c r="J336" s="321"/>
    </row>
    <row r="337" spans="1:16" ht="15.75" thickBot="1" x14ac:dyDescent="0.25">
      <c r="A337" s="315"/>
      <c r="B337" s="322" t="s">
        <v>313</v>
      </c>
      <c r="C337" s="322"/>
      <c r="D337" s="323" t="s">
        <v>314</v>
      </c>
      <c r="E337" s="323" t="s">
        <v>315</v>
      </c>
      <c r="F337" s="323"/>
      <c r="G337" s="323" t="s">
        <v>316</v>
      </c>
      <c r="H337" s="323"/>
      <c r="J337" s="26" t="s">
        <v>317</v>
      </c>
    </row>
    <row r="338" spans="1:16" ht="15.75" thickBot="1" x14ac:dyDescent="0.25">
      <c r="A338" s="315"/>
      <c r="B338" s="322"/>
      <c r="C338" s="322"/>
      <c r="D338" s="323"/>
      <c r="E338" s="25" t="s">
        <v>318</v>
      </c>
      <c r="F338" s="25" t="s">
        <v>319</v>
      </c>
      <c r="G338" s="25" t="s">
        <v>320</v>
      </c>
      <c r="H338" s="25" t="s">
        <v>321</v>
      </c>
      <c r="I338" s="27"/>
      <c r="J338" s="25" t="s">
        <v>322</v>
      </c>
    </row>
    <row r="339" spans="1:16" x14ac:dyDescent="0.2">
      <c r="A339" s="315"/>
      <c r="B339" s="28" t="s">
        <v>36</v>
      </c>
      <c r="C339" s="29">
        <v>0</v>
      </c>
      <c r="D339" s="30"/>
      <c r="E339" s="31"/>
      <c r="F339" s="31"/>
      <c r="G339" s="32">
        <v>0</v>
      </c>
      <c r="H339" s="32">
        <v>0</v>
      </c>
      <c r="J339" s="32">
        <f>D339*(E339*G339+F339*H339)</f>
        <v>0</v>
      </c>
      <c r="L339" s="50"/>
      <c r="M339" s="51"/>
      <c r="N339" s="312"/>
      <c r="O339" s="312"/>
      <c r="P339" s="312"/>
    </row>
    <row r="340" spans="1:16" x14ac:dyDescent="0.2">
      <c r="A340" s="315"/>
      <c r="B340" s="28" t="s">
        <v>36</v>
      </c>
      <c r="C340" s="29">
        <v>0</v>
      </c>
      <c r="D340" s="30"/>
      <c r="E340" s="31"/>
      <c r="F340" s="31"/>
      <c r="G340" s="32">
        <v>0</v>
      </c>
      <c r="H340" s="32">
        <v>0</v>
      </c>
      <c r="J340" s="32">
        <f>D340*(E340*G340+F340*H340)</f>
        <v>0</v>
      </c>
      <c r="L340" s="33"/>
      <c r="M340" s="33"/>
      <c r="N340" s="33"/>
      <c r="O340" s="34"/>
      <c r="P340" s="33"/>
    </row>
    <row r="341" spans="1:16" ht="15.75" thickBot="1" x14ac:dyDescent="0.25">
      <c r="A341" s="315"/>
      <c r="B341" s="27"/>
      <c r="C341" s="27"/>
      <c r="D341" s="27"/>
      <c r="E341" s="27"/>
      <c r="F341" s="27"/>
      <c r="G341" s="27"/>
      <c r="H341" s="35" t="s">
        <v>323</v>
      </c>
      <c r="I341" s="27"/>
      <c r="J341" s="36">
        <f>SUM(J339:J340)</f>
        <v>0</v>
      </c>
      <c r="L341" s="33"/>
      <c r="M341" s="33"/>
      <c r="N341" s="33"/>
      <c r="O341" s="34"/>
      <c r="P341" s="33"/>
    </row>
    <row r="342" spans="1:16" ht="15.75" thickBot="1" x14ac:dyDescent="0.25">
      <c r="A342" s="315"/>
      <c r="B342" s="24" t="s">
        <v>324</v>
      </c>
      <c r="C342" s="27"/>
      <c r="D342" s="25" t="s">
        <v>314</v>
      </c>
      <c r="E342" s="25" t="s">
        <v>49</v>
      </c>
      <c r="F342" s="27"/>
      <c r="G342" s="25" t="s">
        <v>316</v>
      </c>
      <c r="H342" s="313" t="s">
        <v>325</v>
      </c>
      <c r="I342" s="313"/>
      <c r="J342" s="313"/>
      <c r="L342" s="33"/>
      <c r="M342" s="33"/>
      <c r="N342" s="33"/>
      <c r="O342" s="34"/>
      <c r="P342" s="33"/>
    </row>
    <row r="343" spans="1:16" x14ac:dyDescent="0.2">
      <c r="A343" s="315"/>
      <c r="B343" s="28" t="s">
        <v>286</v>
      </c>
      <c r="C343" s="29" t="s">
        <v>287</v>
      </c>
      <c r="D343" s="30">
        <v>2</v>
      </c>
      <c r="E343" s="37" t="s">
        <v>56</v>
      </c>
      <c r="G343" s="32">
        <v>21.684899999999999</v>
      </c>
      <c r="J343" s="32">
        <f>D343*G343</f>
        <v>43.369799999999998</v>
      </c>
      <c r="L343" s="33"/>
      <c r="M343" s="33"/>
      <c r="N343" s="33"/>
      <c r="O343" s="34"/>
      <c r="P343" s="33"/>
    </row>
    <row r="344" spans="1:16" x14ac:dyDescent="0.2">
      <c r="A344" s="315"/>
      <c r="B344" s="28" t="s">
        <v>36</v>
      </c>
      <c r="C344" s="29">
        <v>0</v>
      </c>
      <c r="D344" s="30"/>
      <c r="E344" s="37">
        <v>0</v>
      </c>
      <c r="G344" s="32">
        <v>0</v>
      </c>
      <c r="J344" s="32">
        <f>D344*G344</f>
        <v>0</v>
      </c>
      <c r="L344" s="33"/>
      <c r="M344" s="33"/>
      <c r="N344" s="33"/>
      <c r="O344" s="34"/>
      <c r="P344" s="33"/>
    </row>
    <row r="345" spans="1:16" x14ac:dyDescent="0.2">
      <c r="A345" s="315"/>
      <c r="D345" s="314" t="s">
        <v>326</v>
      </c>
      <c r="E345" s="314"/>
      <c r="F345" s="314"/>
      <c r="G345" s="314"/>
      <c r="H345" s="314"/>
      <c r="J345" s="32">
        <f>SUM(J343:J344)</f>
        <v>43.369799999999998</v>
      </c>
      <c r="L345" s="33"/>
      <c r="M345" s="33"/>
      <c r="N345" s="33"/>
      <c r="O345" s="34"/>
      <c r="P345" s="33"/>
    </row>
    <row r="346" spans="1:16" ht="15.75" thickBot="1" x14ac:dyDescent="0.25">
      <c r="A346" s="315"/>
      <c r="B346" s="27"/>
      <c r="C346" s="27"/>
      <c r="D346" s="313" t="s">
        <v>327</v>
      </c>
      <c r="E346" s="313"/>
      <c r="F346" s="313"/>
      <c r="G346" s="313"/>
      <c r="H346" s="313"/>
      <c r="I346" s="27"/>
      <c r="J346" s="39">
        <f>J341+J345</f>
        <v>43.369799999999998</v>
      </c>
      <c r="L346" s="33"/>
      <c r="M346" s="33"/>
      <c r="N346" s="33"/>
      <c r="O346" s="34"/>
      <c r="P346" s="33"/>
    </row>
    <row r="347" spans="1:16" x14ac:dyDescent="0.2">
      <c r="A347" s="315"/>
      <c r="D347" s="314" t="s">
        <v>328</v>
      </c>
      <c r="E347" s="314"/>
      <c r="F347" s="314"/>
      <c r="G347" s="314"/>
      <c r="H347" s="314"/>
      <c r="J347" s="40">
        <f>J346/I335</f>
        <v>0.75954115586690008</v>
      </c>
      <c r="L347" s="324"/>
      <c r="M347" s="324"/>
      <c r="N347" s="324"/>
      <c r="O347" s="34"/>
      <c r="P347" s="33"/>
    </row>
    <row r="348" spans="1:16" x14ac:dyDescent="0.2">
      <c r="A348" s="315"/>
      <c r="H348" s="38" t="s">
        <v>329</v>
      </c>
      <c r="J348" s="41">
        <v>0</v>
      </c>
      <c r="L348" s="33"/>
      <c r="M348" s="33"/>
      <c r="N348" s="33"/>
      <c r="O348" s="34"/>
      <c r="P348" s="33"/>
    </row>
    <row r="349" spans="1:16" ht="15.75" thickBot="1" x14ac:dyDescent="0.25">
      <c r="A349" s="315"/>
      <c r="B349" s="27"/>
      <c r="C349" s="27"/>
      <c r="D349" s="27"/>
      <c r="E349" s="27"/>
      <c r="F349" s="27"/>
      <c r="G349" s="27"/>
      <c r="H349" s="35" t="s">
        <v>330</v>
      </c>
      <c r="I349" s="27"/>
      <c r="J349" s="42">
        <v>0</v>
      </c>
      <c r="L349" s="33"/>
      <c r="M349" s="33"/>
      <c r="N349" s="33"/>
      <c r="O349" s="34"/>
      <c r="P349" s="33"/>
    </row>
    <row r="350" spans="1:16" ht="15.75" thickBot="1" x14ac:dyDescent="0.25">
      <c r="A350" s="315"/>
      <c r="B350" s="24" t="s">
        <v>331</v>
      </c>
      <c r="C350" s="27"/>
      <c r="D350" s="25" t="s">
        <v>314</v>
      </c>
      <c r="E350" s="25" t="s">
        <v>49</v>
      </c>
      <c r="F350" s="27"/>
      <c r="G350" s="25" t="s">
        <v>332</v>
      </c>
      <c r="H350" s="313" t="s">
        <v>333</v>
      </c>
      <c r="I350" s="313"/>
      <c r="J350" s="313"/>
      <c r="L350" s="33"/>
      <c r="M350" s="33"/>
      <c r="N350" s="33"/>
      <c r="O350" s="34"/>
      <c r="P350" s="33"/>
    </row>
    <row r="351" spans="1:16" x14ac:dyDescent="0.2">
      <c r="A351" s="315"/>
      <c r="B351" s="28" t="s">
        <v>36</v>
      </c>
      <c r="C351" s="29">
        <v>0</v>
      </c>
      <c r="D351" s="30"/>
      <c r="E351" s="37" t="s">
        <v>450</v>
      </c>
      <c r="G351" s="32">
        <v>0</v>
      </c>
      <c r="J351" s="32">
        <f>D351*G351</f>
        <v>0</v>
      </c>
      <c r="M351" s="18"/>
      <c r="N351" s="33"/>
      <c r="O351" s="34"/>
      <c r="P351" s="33"/>
    </row>
    <row r="352" spans="1:16" x14ac:dyDescent="0.2">
      <c r="A352" s="315"/>
      <c r="B352" s="28" t="s">
        <v>36</v>
      </c>
      <c r="C352" s="29">
        <v>0</v>
      </c>
      <c r="D352" s="30"/>
      <c r="E352" s="37" t="s">
        <v>450</v>
      </c>
      <c r="G352" s="32">
        <v>0</v>
      </c>
      <c r="J352" s="32">
        <f>D352*G352</f>
        <v>0</v>
      </c>
      <c r="M352" s="18"/>
      <c r="N352" s="33"/>
      <c r="O352" s="34"/>
      <c r="P352" s="33"/>
    </row>
    <row r="353" spans="1:16" ht="15.75" thickBot="1" x14ac:dyDescent="0.25">
      <c r="A353" s="315"/>
      <c r="B353" s="27"/>
      <c r="C353" s="27"/>
      <c r="D353" s="313" t="s">
        <v>334</v>
      </c>
      <c r="E353" s="313"/>
      <c r="F353" s="313"/>
      <c r="G353" s="313"/>
      <c r="H353" s="313"/>
      <c r="I353" s="27"/>
      <c r="J353" s="36">
        <f>SUM(J351:J352)</f>
        <v>0</v>
      </c>
      <c r="L353" s="33"/>
      <c r="M353" s="33"/>
      <c r="N353" s="33"/>
      <c r="O353" s="34"/>
      <c r="P353" s="33"/>
    </row>
    <row r="354" spans="1:16" ht="15.75" thickBot="1" x14ac:dyDescent="0.25">
      <c r="A354" s="315"/>
      <c r="B354" s="24" t="s">
        <v>335</v>
      </c>
      <c r="C354" s="27"/>
      <c r="D354" s="25" t="s">
        <v>314</v>
      </c>
      <c r="E354" s="25" t="s">
        <v>49</v>
      </c>
      <c r="F354" s="27"/>
      <c r="G354" s="25" t="s">
        <v>333</v>
      </c>
      <c r="H354" s="313" t="s">
        <v>333</v>
      </c>
      <c r="I354" s="313"/>
      <c r="J354" s="313"/>
      <c r="L354" s="33"/>
      <c r="M354" s="33"/>
      <c r="N354" s="33"/>
      <c r="O354" s="34"/>
      <c r="P354" s="33"/>
    </row>
    <row r="355" spans="1:16" x14ac:dyDescent="0.2">
      <c r="A355" s="315"/>
      <c r="B355" s="28" t="s">
        <v>36</v>
      </c>
      <c r="C355" s="29">
        <v>0</v>
      </c>
      <c r="D355" s="30"/>
      <c r="E355" s="37">
        <v>0</v>
      </c>
      <c r="G355" s="32">
        <v>0</v>
      </c>
      <c r="J355" s="32">
        <f>D355*G355</f>
        <v>0</v>
      </c>
      <c r="L355" s="33"/>
      <c r="M355" s="33"/>
      <c r="N355" s="33"/>
      <c r="O355" s="34"/>
      <c r="P355" s="33"/>
    </row>
    <row r="356" spans="1:16" x14ac:dyDescent="0.2">
      <c r="A356" s="315"/>
      <c r="B356" s="28" t="s">
        <v>36</v>
      </c>
      <c r="C356" s="29">
        <v>0</v>
      </c>
      <c r="D356" s="30"/>
      <c r="E356" s="37">
        <v>0</v>
      </c>
      <c r="G356" s="32">
        <v>0</v>
      </c>
      <c r="J356" s="32">
        <f>D356*G356</f>
        <v>0</v>
      </c>
      <c r="L356" s="33"/>
      <c r="M356" s="33"/>
      <c r="N356" s="33"/>
      <c r="O356" s="34"/>
      <c r="P356" s="33"/>
    </row>
    <row r="357" spans="1:16" ht="15.75" thickBot="1" x14ac:dyDescent="0.25">
      <c r="A357" s="315"/>
      <c r="B357" s="27"/>
      <c r="C357" s="27"/>
      <c r="D357" s="313" t="s">
        <v>336</v>
      </c>
      <c r="E357" s="313"/>
      <c r="F357" s="313"/>
      <c r="G357" s="313"/>
      <c r="H357" s="313"/>
      <c r="I357" s="27"/>
      <c r="J357" s="36">
        <f>SUM(J355:J356)</f>
        <v>0</v>
      </c>
      <c r="L357" s="33"/>
      <c r="M357" s="33"/>
      <c r="N357" s="33"/>
      <c r="O357" s="34"/>
      <c r="P357" s="33"/>
    </row>
    <row r="358" spans="1:16" ht="15.75" thickBot="1" x14ac:dyDescent="0.25">
      <c r="A358" s="315"/>
      <c r="B358" s="27"/>
      <c r="C358" s="27"/>
      <c r="D358" s="27"/>
      <c r="E358" s="27"/>
      <c r="F358" s="27"/>
      <c r="G358" s="27"/>
      <c r="H358" s="35" t="s">
        <v>337</v>
      </c>
      <c r="I358" s="27"/>
      <c r="J358" s="39">
        <f>J347+J353+J357+J348+J349</f>
        <v>0.75954115586690008</v>
      </c>
      <c r="L358" s="43"/>
    </row>
    <row r="359" spans="1:16" ht="15.75" thickBot="1" x14ac:dyDescent="0.25">
      <c r="A359" s="315"/>
      <c r="B359" s="24" t="s">
        <v>338</v>
      </c>
      <c r="C359" s="27"/>
      <c r="D359" s="25" t="s">
        <v>48</v>
      </c>
      <c r="E359" s="25" t="s">
        <v>314</v>
      </c>
      <c r="F359" s="25" t="s">
        <v>49</v>
      </c>
      <c r="G359" s="27"/>
      <c r="H359" s="25" t="s">
        <v>333</v>
      </c>
      <c r="I359" s="313" t="s">
        <v>333</v>
      </c>
      <c r="J359" s="313"/>
    </row>
    <row r="360" spans="1:16" x14ac:dyDescent="0.2">
      <c r="A360" s="315"/>
      <c r="B360" s="28" t="s">
        <v>36</v>
      </c>
      <c r="C360" s="29">
        <v>0</v>
      </c>
      <c r="D360" s="28" t="s">
        <v>36</v>
      </c>
      <c r="E360" s="30"/>
      <c r="F360" s="37">
        <v>0</v>
      </c>
      <c r="H360" s="32">
        <v>0</v>
      </c>
      <c r="J360" s="32">
        <f>ROUNDDOWN(E360*H360,4)</f>
        <v>0</v>
      </c>
    </row>
    <row r="361" spans="1:16" x14ac:dyDescent="0.2">
      <c r="A361" s="315"/>
      <c r="B361" s="28" t="s">
        <v>36</v>
      </c>
      <c r="C361" s="29">
        <v>0</v>
      </c>
      <c r="D361" s="28" t="s">
        <v>36</v>
      </c>
      <c r="E361" s="30"/>
      <c r="F361" s="37">
        <v>0</v>
      </c>
      <c r="H361" s="32">
        <v>0</v>
      </c>
      <c r="J361" s="32">
        <f>ROUNDDOWN(E361*H361,4)</f>
        <v>0</v>
      </c>
    </row>
    <row r="362" spans="1:16" ht="15.75" thickBot="1" x14ac:dyDescent="0.25">
      <c r="A362" s="315"/>
      <c r="B362" s="27"/>
      <c r="C362" s="27"/>
      <c r="D362" s="313" t="s">
        <v>339</v>
      </c>
      <c r="E362" s="313"/>
      <c r="F362" s="313"/>
      <c r="G362" s="313"/>
      <c r="H362" s="313"/>
      <c r="I362" s="27"/>
      <c r="J362" s="39">
        <f>SUM(J360:J361)</f>
        <v>0</v>
      </c>
    </row>
    <row r="363" spans="1:16" ht="15.75" thickBot="1" x14ac:dyDescent="0.25">
      <c r="A363" s="315"/>
      <c r="B363" s="322" t="s">
        <v>340</v>
      </c>
      <c r="C363" s="322"/>
      <c r="D363" s="323" t="s">
        <v>314</v>
      </c>
      <c r="E363" s="323" t="s">
        <v>49</v>
      </c>
      <c r="F363" s="323" t="s">
        <v>341</v>
      </c>
      <c r="G363" s="323"/>
      <c r="H363" s="323"/>
      <c r="J363" s="313" t="s">
        <v>333</v>
      </c>
    </row>
    <row r="364" spans="1:16" ht="15.75" thickBot="1" x14ac:dyDescent="0.25">
      <c r="A364" s="315"/>
      <c r="B364" s="322"/>
      <c r="C364" s="322"/>
      <c r="D364" s="323"/>
      <c r="E364" s="323"/>
      <c r="F364" s="25" t="s">
        <v>342</v>
      </c>
      <c r="G364" s="25" t="s">
        <v>343</v>
      </c>
      <c r="H364" s="25" t="s">
        <v>344</v>
      </c>
      <c r="I364" s="27"/>
      <c r="J364" s="313"/>
    </row>
    <row r="365" spans="1:16" x14ac:dyDescent="0.2">
      <c r="A365" s="315"/>
      <c r="B365" s="28" t="s">
        <v>36</v>
      </c>
      <c r="C365" s="29">
        <v>0</v>
      </c>
      <c r="D365" s="30"/>
      <c r="E365" s="37" t="s">
        <v>72</v>
      </c>
      <c r="F365" s="37"/>
      <c r="G365" s="37"/>
      <c r="H365" s="37"/>
    </row>
    <row r="366" spans="1:16" x14ac:dyDescent="0.2">
      <c r="A366" s="315"/>
      <c r="B366" s="28" t="s">
        <v>36</v>
      </c>
      <c r="C366" s="29">
        <v>0</v>
      </c>
      <c r="D366" s="30"/>
      <c r="E366" s="37" t="s">
        <v>72</v>
      </c>
      <c r="F366" s="37"/>
      <c r="G366" s="37"/>
      <c r="H366" s="37"/>
    </row>
    <row r="367" spans="1:16" x14ac:dyDescent="0.2">
      <c r="A367" s="315"/>
      <c r="D367" s="314" t="s">
        <v>345</v>
      </c>
      <c r="E367" s="314"/>
      <c r="F367" s="314"/>
      <c r="G367" s="314"/>
      <c r="H367" s="314"/>
    </row>
    <row r="368" spans="1:16" ht="15.75" thickBot="1" x14ac:dyDescent="0.25">
      <c r="A368" s="315"/>
      <c r="B368" s="44"/>
      <c r="C368" s="44"/>
      <c r="D368" s="44"/>
      <c r="E368" s="44"/>
      <c r="F368" s="325" t="s">
        <v>346</v>
      </c>
      <c r="G368" s="325"/>
      <c r="H368" s="325"/>
      <c r="I368" s="44"/>
      <c r="J368" s="45">
        <f>TRUNC(J358+J362,2)</f>
        <v>0.75</v>
      </c>
    </row>
    <row r="369" spans="1:16" ht="15.75" thickTop="1" x14ac:dyDescent="0.2">
      <c r="A369" s="315"/>
      <c r="B369" s="46" t="s">
        <v>347</v>
      </c>
    </row>
    <row r="370" spans="1:16" x14ac:dyDescent="0.2">
      <c r="A370"/>
    </row>
    <row r="371" spans="1:16" ht="23.25" thickBot="1" x14ac:dyDescent="0.25">
      <c r="A371" s="315">
        <v>8</v>
      </c>
      <c r="B371" s="14" t="s">
        <v>308</v>
      </c>
      <c r="C371" s="15"/>
      <c r="D371" s="15"/>
      <c r="E371" s="15"/>
      <c r="F371" s="15"/>
      <c r="G371" s="15"/>
      <c r="H371" s="15"/>
      <c r="I371" s="15"/>
      <c r="J371" s="16"/>
      <c r="K371" s="132">
        <f>J407</f>
        <v>81.16</v>
      </c>
      <c r="L371" s="329"/>
      <c r="M371" s="329"/>
    </row>
    <row r="372" spans="1:16" ht="35.25" customHeight="1" thickTop="1" x14ac:dyDescent="0.2">
      <c r="A372" s="315"/>
      <c r="B372" s="17" t="s">
        <v>31</v>
      </c>
      <c r="C372" s="317" t="s">
        <v>743</v>
      </c>
      <c r="D372" s="317"/>
      <c r="E372" s="317"/>
      <c r="F372" s="317"/>
      <c r="G372" s="317"/>
      <c r="H372" s="317"/>
      <c r="I372" s="317"/>
      <c r="J372" s="317"/>
      <c r="L372" s="318"/>
      <c r="M372" s="318"/>
    </row>
    <row r="373" spans="1:16" ht="15.75" x14ac:dyDescent="0.25">
      <c r="A373" s="315"/>
      <c r="B373" s="318" t="s">
        <v>310</v>
      </c>
      <c r="C373" s="318"/>
      <c r="D373" s="318"/>
      <c r="E373" s="318" t="s">
        <v>309</v>
      </c>
      <c r="F373" s="318"/>
      <c r="K373" s="136"/>
      <c r="M373" s="48"/>
      <c r="N373" s="49"/>
    </row>
    <row r="374" spans="1:16" ht="15.75" x14ac:dyDescent="0.2">
      <c r="A374" s="315"/>
      <c r="B374" s="318"/>
      <c r="C374" s="318"/>
      <c r="D374" s="318"/>
      <c r="E374" s="319" t="s">
        <v>607</v>
      </c>
      <c r="F374" s="319"/>
      <c r="H374" s="20" t="s">
        <v>311</v>
      </c>
      <c r="I374" s="21">
        <v>1</v>
      </c>
      <c r="J374" s="22" t="str">
        <f>VLOOKUP(A371,ORÇAMENTO!A:L,7,1)</f>
        <v>unid.</v>
      </c>
    </row>
    <row r="375" spans="1:16" ht="36" customHeight="1" thickBot="1" x14ac:dyDescent="0.25">
      <c r="A375" s="315"/>
      <c r="B375" s="23" t="s">
        <v>480</v>
      </c>
      <c r="C375" s="320" t="s">
        <v>478</v>
      </c>
      <c r="D375" s="320"/>
      <c r="E375" s="320"/>
      <c r="F375" s="320"/>
      <c r="G375" s="320"/>
      <c r="H375" s="320"/>
      <c r="I375" s="321" t="s">
        <v>312</v>
      </c>
      <c r="J375" s="321"/>
    </row>
    <row r="376" spans="1:16" ht="15.75" thickBot="1" x14ac:dyDescent="0.25">
      <c r="A376" s="315"/>
      <c r="B376" s="322" t="s">
        <v>313</v>
      </c>
      <c r="C376" s="322"/>
      <c r="D376" s="323" t="s">
        <v>314</v>
      </c>
      <c r="E376" s="323" t="s">
        <v>315</v>
      </c>
      <c r="F376" s="323"/>
      <c r="G376" s="323" t="s">
        <v>316</v>
      </c>
      <c r="H376" s="323"/>
      <c r="J376" s="26" t="s">
        <v>317</v>
      </c>
    </row>
    <row r="377" spans="1:16" ht="15.75" thickBot="1" x14ac:dyDescent="0.25">
      <c r="A377" s="315"/>
      <c r="B377" s="322"/>
      <c r="C377" s="322"/>
      <c r="D377" s="323"/>
      <c r="E377" s="25" t="s">
        <v>318</v>
      </c>
      <c r="F377" s="25" t="s">
        <v>319</v>
      </c>
      <c r="G377" s="25" t="s">
        <v>320</v>
      </c>
      <c r="H377" s="25" t="s">
        <v>321</v>
      </c>
      <c r="I377" s="27"/>
      <c r="J377" s="25" t="s">
        <v>322</v>
      </c>
    </row>
    <row r="378" spans="1:16" x14ac:dyDescent="0.2">
      <c r="A378" s="315"/>
      <c r="B378" s="28" t="s">
        <v>36</v>
      </c>
      <c r="C378" s="29">
        <v>0</v>
      </c>
      <c r="D378" s="30"/>
      <c r="E378" s="31"/>
      <c r="F378" s="31"/>
      <c r="G378" s="32">
        <v>0</v>
      </c>
      <c r="H378" s="32">
        <v>0</v>
      </c>
      <c r="J378" s="32">
        <f>D378*(E378*G378+F378*H378)</f>
        <v>0</v>
      </c>
      <c r="L378" s="50"/>
      <c r="M378" s="51"/>
      <c r="N378" s="312"/>
      <c r="O378" s="312"/>
      <c r="P378" s="312"/>
    </row>
    <row r="379" spans="1:16" x14ac:dyDescent="0.2">
      <c r="A379" s="315"/>
      <c r="B379" s="28" t="s">
        <v>36</v>
      </c>
      <c r="C379" s="29">
        <v>0</v>
      </c>
      <c r="D379" s="30"/>
      <c r="E379" s="31"/>
      <c r="F379" s="31"/>
      <c r="G379" s="32">
        <v>0</v>
      </c>
      <c r="H379" s="32">
        <v>0</v>
      </c>
      <c r="J379" s="32">
        <f>D379*(E379*G379+F379*H379)</f>
        <v>0</v>
      </c>
      <c r="L379" s="33"/>
      <c r="M379" s="33"/>
      <c r="N379" s="33"/>
      <c r="O379" s="34"/>
      <c r="P379" s="33"/>
    </row>
    <row r="380" spans="1:16" ht="15.75" thickBot="1" x14ac:dyDescent="0.25">
      <c r="A380" s="315"/>
      <c r="B380" s="27"/>
      <c r="C380" s="27"/>
      <c r="D380" s="27"/>
      <c r="E380" s="27"/>
      <c r="F380" s="27"/>
      <c r="G380" s="27"/>
      <c r="H380" s="35" t="s">
        <v>323</v>
      </c>
      <c r="I380" s="27"/>
      <c r="J380" s="36">
        <f>SUM(J378:J379)</f>
        <v>0</v>
      </c>
      <c r="L380" s="33"/>
      <c r="M380" s="33"/>
      <c r="N380" s="33"/>
      <c r="O380" s="34"/>
      <c r="P380" s="33"/>
    </row>
    <row r="381" spans="1:16" ht="15.75" thickBot="1" x14ac:dyDescent="0.25">
      <c r="A381" s="315"/>
      <c r="B381" s="24" t="s">
        <v>324</v>
      </c>
      <c r="C381" s="27"/>
      <c r="D381" s="25" t="s">
        <v>314</v>
      </c>
      <c r="E381" s="25" t="s">
        <v>49</v>
      </c>
      <c r="F381" s="27"/>
      <c r="G381" s="25" t="s">
        <v>316</v>
      </c>
      <c r="H381" s="313" t="s">
        <v>325</v>
      </c>
      <c r="I381" s="313"/>
      <c r="J381" s="313"/>
      <c r="L381" s="33"/>
      <c r="M381" s="33"/>
      <c r="N381" s="33"/>
      <c r="O381" s="34"/>
      <c r="P381" s="33"/>
    </row>
    <row r="382" spans="1:16" x14ac:dyDescent="0.2">
      <c r="A382" s="315"/>
      <c r="B382" s="28" t="s">
        <v>280</v>
      </c>
      <c r="C382" s="29" t="s">
        <v>281</v>
      </c>
      <c r="D382" s="30">
        <v>1.1535</v>
      </c>
      <c r="E382" s="37" t="s">
        <v>56</v>
      </c>
      <c r="G382" s="32">
        <v>29.593800000000002</v>
      </c>
      <c r="J382" s="32">
        <f>D382*G382</f>
        <v>34.136448299999998</v>
      </c>
      <c r="L382" s="33"/>
      <c r="M382" s="33"/>
      <c r="N382" s="33"/>
      <c r="O382" s="34"/>
      <c r="P382" s="33"/>
    </row>
    <row r="383" spans="1:16" x14ac:dyDescent="0.2">
      <c r="A383" s="315"/>
      <c r="B383" s="28" t="s">
        <v>286</v>
      </c>
      <c r="C383" s="29" t="s">
        <v>287</v>
      </c>
      <c r="D383" s="30">
        <v>2.1684999999999999</v>
      </c>
      <c r="E383" s="37" t="s">
        <v>56</v>
      </c>
      <c r="G383" s="32">
        <v>21.684899999999999</v>
      </c>
      <c r="J383" s="32">
        <f>D383*G383</f>
        <v>47.023705649999997</v>
      </c>
      <c r="L383" s="33"/>
      <c r="M383" s="33"/>
      <c r="N383" s="33"/>
      <c r="O383" s="34"/>
      <c r="P383" s="33"/>
    </row>
    <row r="384" spans="1:16" x14ac:dyDescent="0.2">
      <c r="A384" s="315"/>
      <c r="D384" s="314" t="s">
        <v>326</v>
      </c>
      <c r="E384" s="314"/>
      <c r="F384" s="314"/>
      <c r="G384" s="314"/>
      <c r="H384" s="314"/>
      <c r="J384" s="32">
        <f>SUM(J382:J383)</f>
        <v>81.160153949999994</v>
      </c>
      <c r="L384" s="33"/>
      <c r="M384" s="33"/>
      <c r="N384" s="33"/>
      <c r="O384" s="34"/>
      <c r="P384" s="33"/>
    </row>
    <row r="385" spans="1:16" ht="15.75" thickBot="1" x14ac:dyDescent="0.25">
      <c r="A385" s="315"/>
      <c r="B385" s="27"/>
      <c r="C385" s="27"/>
      <c r="D385" s="313" t="s">
        <v>327</v>
      </c>
      <c r="E385" s="313"/>
      <c r="F385" s="313"/>
      <c r="G385" s="313"/>
      <c r="H385" s="313"/>
      <c r="I385" s="27"/>
      <c r="J385" s="39">
        <f>J380+J384</f>
        <v>81.160153949999994</v>
      </c>
      <c r="L385" s="33"/>
      <c r="M385" s="33"/>
      <c r="N385" s="33"/>
      <c r="O385" s="34"/>
      <c r="P385" s="33"/>
    </row>
    <row r="386" spans="1:16" x14ac:dyDescent="0.2">
      <c r="A386" s="315"/>
      <c r="D386" s="314" t="s">
        <v>328</v>
      </c>
      <c r="E386" s="314"/>
      <c r="F386" s="314"/>
      <c r="G386" s="314"/>
      <c r="H386" s="314"/>
      <c r="J386" s="40">
        <f>J385/I374</f>
        <v>81.160153949999994</v>
      </c>
      <c r="L386" s="324"/>
      <c r="M386" s="324"/>
      <c r="N386" s="324"/>
      <c r="O386" s="34"/>
      <c r="P386" s="33"/>
    </row>
    <row r="387" spans="1:16" x14ac:dyDescent="0.2">
      <c r="A387" s="315"/>
      <c r="H387" s="38" t="s">
        <v>329</v>
      </c>
      <c r="J387" s="41">
        <v>0</v>
      </c>
      <c r="L387" s="33"/>
      <c r="M387" s="33"/>
      <c r="N387" s="33"/>
      <c r="O387" s="34"/>
      <c r="P387" s="33"/>
    </row>
    <row r="388" spans="1:16" ht="15.75" thickBot="1" x14ac:dyDescent="0.25">
      <c r="A388" s="315"/>
      <c r="B388" s="27"/>
      <c r="C388" s="27"/>
      <c r="D388" s="27"/>
      <c r="E388" s="27"/>
      <c r="F388" s="27"/>
      <c r="G388" s="27"/>
      <c r="H388" s="35" t="s">
        <v>330</v>
      </c>
      <c r="I388" s="27"/>
      <c r="J388" s="42">
        <v>0</v>
      </c>
      <c r="L388" s="33"/>
      <c r="M388" s="33"/>
      <c r="N388" s="33"/>
      <c r="O388" s="34"/>
      <c r="P388" s="33"/>
    </row>
    <row r="389" spans="1:16" ht="15.75" thickBot="1" x14ac:dyDescent="0.25">
      <c r="A389" s="315"/>
      <c r="B389" s="24" t="s">
        <v>331</v>
      </c>
      <c r="C389" s="27"/>
      <c r="D389" s="25" t="s">
        <v>314</v>
      </c>
      <c r="E389" s="25" t="s">
        <v>49</v>
      </c>
      <c r="F389" s="27"/>
      <c r="G389" s="25" t="s">
        <v>332</v>
      </c>
      <c r="H389" s="313" t="s">
        <v>333</v>
      </c>
      <c r="I389" s="313"/>
      <c r="J389" s="313"/>
      <c r="L389" s="33"/>
      <c r="M389" s="33"/>
      <c r="N389" s="33"/>
      <c r="O389" s="34"/>
      <c r="P389" s="33"/>
    </row>
    <row r="390" spans="1:16" x14ac:dyDescent="0.2">
      <c r="A390" s="315"/>
      <c r="B390" s="28" t="s">
        <v>36</v>
      </c>
      <c r="C390" s="29">
        <v>0</v>
      </c>
      <c r="D390" s="30"/>
      <c r="E390" s="37" t="s">
        <v>450</v>
      </c>
      <c r="G390" s="32">
        <v>0</v>
      </c>
      <c r="J390" s="32">
        <f>D390*G390</f>
        <v>0</v>
      </c>
      <c r="M390" s="18"/>
      <c r="N390" s="33"/>
      <c r="O390" s="34"/>
      <c r="P390" s="33"/>
    </row>
    <row r="391" spans="1:16" x14ac:dyDescent="0.2">
      <c r="A391" s="315"/>
      <c r="B391" s="28" t="s">
        <v>36</v>
      </c>
      <c r="C391" s="29">
        <v>0</v>
      </c>
      <c r="D391" s="30"/>
      <c r="E391" s="37" t="s">
        <v>450</v>
      </c>
      <c r="G391" s="32">
        <v>0</v>
      </c>
      <c r="J391" s="32">
        <f>D391*G391</f>
        <v>0</v>
      </c>
      <c r="M391" s="18"/>
      <c r="N391" s="33"/>
      <c r="O391" s="34"/>
      <c r="P391" s="33"/>
    </row>
    <row r="392" spans="1:16" ht="15.75" thickBot="1" x14ac:dyDescent="0.25">
      <c r="A392" s="315"/>
      <c r="B392" s="27"/>
      <c r="C392" s="27"/>
      <c r="D392" s="313" t="s">
        <v>334</v>
      </c>
      <c r="E392" s="313"/>
      <c r="F392" s="313"/>
      <c r="G392" s="313"/>
      <c r="H392" s="313"/>
      <c r="I392" s="27"/>
      <c r="J392" s="36">
        <f>SUM(J390:J391)</f>
        <v>0</v>
      </c>
      <c r="L392" s="33"/>
      <c r="M392" s="33"/>
      <c r="N392" s="33"/>
      <c r="O392" s="34"/>
      <c r="P392" s="33"/>
    </row>
    <row r="393" spans="1:16" ht="15.75" thickBot="1" x14ac:dyDescent="0.25">
      <c r="A393" s="315"/>
      <c r="B393" s="24" t="s">
        <v>335</v>
      </c>
      <c r="C393" s="27"/>
      <c r="D393" s="25" t="s">
        <v>314</v>
      </c>
      <c r="E393" s="25" t="s">
        <v>49</v>
      </c>
      <c r="F393" s="27"/>
      <c r="G393" s="25" t="s">
        <v>333</v>
      </c>
      <c r="H393" s="313" t="s">
        <v>333</v>
      </c>
      <c r="I393" s="313"/>
      <c r="J393" s="313"/>
      <c r="L393" s="33"/>
      <c r="M393" s="33"/>
      <c r="N393" s="33"/>
      <c r="O393" s="34"/>
      <c r="P393" s="33"/>
    </row>
    <row r="394" spans="1:16" x14ac:dyDescent="0.2">
      <c r="A394" s="315"/>
      <c r="B394" s="28" t="s">
        <v>36</v>
      </c>
      <c r="C394" s="29">
        <v>0</v>
      </c>
      <c r="D394" s="30"/>
      <c r="E394" s="37">
        <v>0</v>
      </c>
      <c r="G394" s="32">
        <v>0</v>
      </c>
      <c r="J394" s="32">
        <f>D394*G394</f>
        <v>0</v>
      </c>
      <c r="L394" s="33"/>
      <c r="M394" s="33"/>
      <c r="N394" s="33"/>
      <c r="O394" s="34"/>
      <c r="P394" s="33"/>
    </row>
    <row r="395" spans="1:16" x14ac:dyDescent="0.2">
      <c r="A395" s="315"/>
      <c r="B395" s="28" t="s">
        <v>36</v>
      </c>
      <c r="C395" s="29">
        <v>0</v>
      </c>
      <c r="D395" s="30"/>
      <c r="E395" s="37">
        <v>0</v>
      </c>
      <c r="G395" s="32">
        <v>0</v>
      </c>
      <c r="J395" s="32">
        <f>D395*G395</f>
        <v>0</v>
      </c>
      <c r="L395" s="33"/>
      <c r="M395" s="33"/>
      <c r="N395" s="33"/>
      <c r="O395" s="34"/>
      <c r="P395" s="33"/>
    </row>
    <row r="396" spans="1:16" ht="15.75" thickBot="1" x14ac:dyDescent="0.25">
      <c r="A396" s="315"/>
      <c r="B396" s="27"/>
      <c r="C396" s="27"/>
      <c r="D396" s="313" t="s">
        <v>336</v>
      </c>
      <c r="E396" s="313"/>
      <c r="F396" s="313"/>
      <c r="G396" s="313"/>
      <c r="H396" s="313"/>
      <c r="I396" s="27"/>
      <c r="J396" s="36">
        <f>SUM(J394:J395)</f>
        <v>0</v>
      </c>
      <c r="L396" s="33"/>
      <c r="M396" s="33"/>
      <c r="N396" s="33"/>
      <c r="O396" s="34"/>
      <c r="P396" s="33"/>
    </row>
    <row r="397" spans="1:16" ht="15.75" thickBot="1" x14ac:dyDescent="0.25">
      <c r="A397" s="315"/>
      <c r="B397" s="27"/>
      <c r="C397" s="27"/>
      <c r="D397" s="27"/>
      <c r="E397" s="27"/>
      <c r="F397" s="27"/>
      <c r="G397" s="27"/>
      <c r="H397" s="35" t="s">
        <v>337</v>
      </c>
      <c r="I397" s="27"/>
      <c r="J397" s="39">
        <f>J386+J392+J396+J387+J388</f>
        <v>81.160153949999994</v>
      </c>
      <c r="L397" s="43"/>
    </row>
    <row r="398" spans="1:16" ht="15.75" thickBot="1" x14ac:dyDescent="0.25">
      <c r="A398" s="315"/>
      <c r="B398" s="24" t="s">
        <v>338</v>
      </c>
      <c r="C398" s="27"/>
      <c r="D398" s="25" t="s">
        <v>48</v>
      </c>
      <c r="E398" s="25" t="s">
        <v>314</v>
      </c>
      <c r="F398" s="25" t="s">
        <v>49</v>
      </c>
      <c r="G398" s="27"/>
      <c r="H398" s="25" t="s">
        <v>333</v>
      </c>
      <c r="I398" s="313" t="s">
        <v>333</v>
      </c>
      <c r="J398" s="313"/>
    </row>
    <row r="399" spans="1:16" x14ac:dyDescent="0.2">
      <c r="A399" s="315"/>
      <c r="B399" s="28" t="s">
        <v>36</v>
      </c>
      <c r="C399" s="29">
        <v>0</v>
      </c>
      <c r="D399" s="28" t="s">
        <v>36</v>
      </c>
      <c r="E399" s="30"/>
      <c r="F399" s="37">
        <v>0</v>
      </c>
      <c r="H399" s="32">
        <v>0</v>
      </c>
      <c r="J399" s="32">
        <f>ROUNDDOWN(E399*H399,4)</f>
        <v>0</v>
      </c>
    </row>
    <row r="400" spans="1:16" x14ac:dyDescent="0.2">
      <c r="A400" s="315"/>
      <c r="B400" s="28" t="s">
        <v>36</v>
      </c>
      <c r="C400" s="29">
        <v>0</v>
      </c>
      <c r="D400" s="28" t="s">
        <v>36</v>
      </c>
      <c r="E400" s="30"/>
      <c r="F400" s="37">
        <v>0</v>
      </c>
      <c r="H400" s="32">
        <v>0</v>
      </c>
      <c r="J400" s="32">
        <f>ROUNDDOWN(E400*H400,4)</f>
        <v>0</v>
      </c>
    </row>
    <row r="401" spans="1:16" ht="15.75" thickBot="1" x14ac:dyDescent="0.25">
      <c r="A401" s="315"/>
      <c r="B401" s="27"/>
      <c r="C401" s="27"/>
      <c r="D401" s="313" t="s">
        <v>339</v>
      </c>
      <c r="E401" s="313"/>
      <c r="F401" s="313"/>
      <c r="G401" s="313"/>
      <c r="H401" s="313"/>
      <c r="I401" s="27"/>
      <c r="J401" s="39">
        <f>SUM(J399:J400)</f>
        <v>0</v>
      </c>
    </row>
    <row r="402" spans="1:16" ht="15.75" thickBot="1" x14ac:dyDescent="0.25">
      <c r="A402" s="315"/>
      <c r="B402" s="322" t="s">
        <v>340</v>
      </c>
      <c r="C402" s="322"/>
      <c r="D402" s="323" t="s">
        <v>314</v>
      </c>
      <c r="E402" s="323" t="s">
        <v>49</v>
      </c>
      <c r="F402" s="323" t="s">
        <v>341</v>
      </c>
      <c r="G402" s="323"/>
      <c r="H402" s="323"/>
      <c r="J402" s="313" t="s">
        <v>333</v>
      </c>
    </row>
    <row r="403" spans="1:16" ht="15.75" thickBot="1" x14ac:dyDescent="0.25">
      <c r="A403" s="315"/>
      <c r="B403" s="322"/>
      <c r="C403" s="322"/>
      <c r="D403" s="323"/>
      <c r="E403" s="323"/>
      <c r="F403" s="25" t="s">
        <v>342</v>
      </c>
      <c r="G403" s="25" t="s">
        <v>343</v>
      </c>
      <c r="H403" s="25" t="s">
        <v>344</v>
      </c>
      <c r="I403" s="27"/>
      <c r="J403" s="313"/>
    </row>
    <row r="404" spans="1:16" x14ac:dyDescent="0.2">
      <c r="A404" s="315"/>
      <c r="B404" s="28" t="s">
        <v>36</v>
      </c>
      <c r="C404" s="29">
        <v>0</v>
      </c>
      <c r="D404" s="30"/>
      <c r="E404" s="37" t="s">
        <v>72</v>
      </c>
      <c r="F404" s="37"/>
      <c r="G404" s="37"/>
      <c r="H404" s="37"/>
    </row>
    <row r="405" spans="1:16" x14ac:dyDescent="0.2">
      <c r="A405" s="315"/>
      <c r="B405" s="28" t="s">
        <v>36</v>
      </c>
      <c r="C405" s="29">
        <v>0</v>
      </c>
      <c r="D405" s="30"/>
      <c r="E405" s="37" t="s">
        <v>72</v>
      </c>
      <c r="F405" s="37"/>
      <c r="G405" s="37"/>
      <c r="H405" s="37"/>
    </row>
    <row r="406" spans="1:16" x14ac:dyDescent="0.2">
      <c r="A406" s="315"/>
      <c r="D406" s="314" t="s">
        <v>345</v>
      </c>
      <c r="E406" s="314"/>
      <c r="F406" s="314"/>
      <c r="G406" s="314"/>
      <c r="H406" s="314"/>
    </row>
    <row r="407" spans="1:16" ht="15.75" thickBot="1" x14ac:dyDescent="0.25">
      <c r="A407" s="315"/>
      <c r="B407" s="44"/>
      <c r="C407" s="44"/>
      <c r="D407" s="44"/>
      <c r="E407" s="44"/>
      <c r="F407" s="325" t="s">
        <v>346</v>
      </c>
      <c r="G407" s="325"/>
      <c r="H407" s="325"/>
      <c r="I407" s="44"/>
      <c r="J407" s="45">
        <f>TRUNC(J397+J401,2)</f>
        <v>81.16</v>
      </c>
    </row>
    <row r="408" spans="1:16" ht="15.75" thickTop="1" x14ac:dyDescent="0.2">
      <c r="A408" s="315"/>
      <c r="B408" s="46" t="s">
        <v>347</v>
      </c>
    </row>
    <row r="409" spans="1:16" s="47" customFormat="1" ht="20.100000000000001" customHeight="1" x14ac:dyDescent="0.25">
      <c r="A409"/>
      <c r="B409"/>
      <c r="C409"/>
      <c r="D409"/>
      <c r="E409"/>
      <c r="F409"/>
      <c r="G409"/>
      <c r="H409"/>
      <c r="I409"/>
      <c r="J409"/>
      <c r="K409" s="13"/>
      <c r="L409"/>
      <c r="M409"/>
      <c r="N409"/>
      <c r="O409"/>
      <c r="P409"/>
    </row>
    <row r="410" spans="1:16" ht="23.25" thickBot="1" x14ac:dyDescent="0.25">
      <c r="A410" s="315">
        <v>9</v>
      </c>
      <c r="B410" s="14" t="s">
        <v>308</v>
      </c>
      <c r="C410" s="15"/>
      <c r="D410" s="15"/>
      <c r="E410" s="15"/>
      <c r="F410" s="15"/>
      <c r="G410" s="15"/>
      <c r="H410" s="15"/>
      <c r="I410" s="15"/>
      <c r="J410" s="16"/>
      <c r="K410" s="132">
        <f>J446</f>
        <v>159.29</v>
      </c>
      <c r="L410" s="329"/>
      <c r="M410" s="329"/>
    </row>
    <row r="411" spans="1:16" ht="35.25" customHeight="1" thickTop="1" x14ac:dyDescent="0.2">
      <c r="A411" s="315"/>
      <c r="B411" s="17" t="s">
        <v>31</v>
      </c>
      <c r="C411" s="317" t="s">
        <v>743</v>
      </c>
      <c r="D411" s="317"/>
      <c r="E411" s="317"/>
      <c r="F411" s="317"/>
      <c r="G411" s="317"/>
      <c r="H411" s="317"/>
      <c r="I411" s="317"/>
      <c r="J411" s="317"/>
      <c r="L411" s="318"/>
      <c r="M411" s="318"/>
    </row>
    <row r="412" spans="1:16" ht="15.75" x14ac:dyDescent="0.25">
      <c r="A412" s="315"/>
      <c r="B412" s="318" t="s">
        <v>310</v>
      </c>
      <c r="C412" s="318"/>
      <c r="D412" s="318"/>
      <c r="E412" s="318" t="s">
        <v>309</v>
      </c>
      <c r="F412" s="318"/>
      <c r="K412" s="136"/>
      <c r="M412" s="48"/>
      <c r="N412" s="49"/>
    </row>
    <row r="413" spans="1:16" ht="15.75" x14ac:dyDescent="0.2">
      <c r="A413" s="315"/>
      <c r="B413" s="318"/>
      <c r="C413" s="318"/>
      <c r="D413" s="318"/>
      <c r="E413" s="319" t="s">
        <v>607</v>
      </c>
      <c r="F413" s="319"/>
      <c r="H413" s="20" t="s">
        <v>311</v>
      </c>
      <c r="I413" s="21">
        <v>1</v>
      </c>
      <c r="J413" s="22" t="str">
        <f>VLOOKUP(A410,ORÇAMENTO!A:L,7,0)</f>
        <v>unid.</v>
      </c>
    </row>
    <row r="414" spans="1:16" ht="42" customHeight="1" thickBot="1" x14ac:dyDescent="0.25">
      <c r="A414" s="315"/>
      <c r="B414" s="23" t="s">
        <v>481</v>
      </c>
      <c r="C414" s="320" t="s">
        <v>479</v>
      </c>
      <c r="D414" s="320"/>
      <c r="E414" s="320"/>
      <c r="F414" s="320"/>
      <c r="G414" s="320"/>
      <c r="H414" s="320"/>
      <c r="I414" s="321" t="s">
        <v>312</v>
      </c>
      <c r="J414" s="321"/>
    </row>
    <row r="415" spans="1:16" ht="15.75" thickBot="1" x14ac:dyDescent="0.25">
      <c r="A415" s="315"/>
      <c r="B415" s="322" t="s">
        <v>313</v>
      </c>
      <c r="C415" s="322"/>
      <c r="D415" s="323" t="s">
        <v>314</v>
      </c>
      <c r="E415" s="323" t="s">
        <v>315</v>
      </c>
      <c r="F415" s="323"/>
      <c r="G415" s="323" t="s">
        <v>316</v>
      </c>
      <c r="H415" s="323"/>
      <c r="J415" s="26" t="s">
        <v>317</v>
      </c>
    </row>
    <row r="416" spans="1:16" ht="15.75" thickBot="1" x14ac:dyDescent="0.25">
      <c r="A416" s="315"/>
      <c r="B416" s="322"/>
      <c r="C416" s="322"/>
      <c r="D416" s="323"/>
      <c r="E416" s="25" t="s">
        <v>318</v>
      </c>
      <c r="F416" s="25" t="s">
        <v>319</v>
      </c>
      <c r="G416" s="25" t="s">
        <v>320</v>
      </c>
      <c r="H416" s="25" t="s">
        <v>321</v>
      </c>
      <c r="I416" s="27"/>
      <c r="J416" s="25" t="s">
        <v>322</v>
      </c>
    </row>
    <row r="417" spans="1:16" x14ac:dyDescent="0.2">
      <c r="A417" s="315"/>
      <c r="B417" s="28" t="s">
        <v>36</v>
      </c>
      <c r="C417" s="29">
        <v>0</v>
      </c>
      <c r="D417" s="30"/>
      <c r="E417" s="31"/>
      <c r="F417" s="31"/>
      <c r="G417" s="32">
        <v>0</v>
      </c>
      <c r="H417" s="32">
        <v>0</v>
      </c>
      <c r="J417" s="32">
        <f>D417*(E417*G417+F417*H417)</f>
        <v>0</v>
      </c>
      <c r="L417" s="50"/>
      <c r="M417" s="51"/>
      <c r="N417" s="312"/>
      <c r="O417" s="312"/>
      <c r="P417" s="312"/>
    </row>
    <row r="418" spans="1:16" x14ac:dyDescent="0.2">
      <c r="A418" s="315"/>
      <c r="B418" s="28" t="s">
        <v>36</v>
      </c>
      <c r="C418" s="29">
        <v>0</v>
      </c>
      <c r="D418" s="30"/>
      <c r="E418" s="31"/>
      <c r="F418" s="31"/>
      <c r="G418" s="32">
        <v>0</v>
      </c>
      <c r="H418" s="32">
        <v>0</v>
      </c>
      <c r="J418" s="32">
        <f>D418*(E418*G418+F418*H418)</f>
        <v>0</v>
      </c>
      <c r="L418" s="33"/>
      <c r="M418" s="33"/>
      <c r="N418" s="33"/>
      <c r="O418" s="34"/>
      <c r="P418" s="33"/>
    </row>
    <row r="419" spans="1:16" ht="15.75" thickBot="1" x14ac:dyDescent="0.25">
      <c r="A419" s="315"/>
      <c r="B419" s="27"/>
      <c r="C419" s="27"/>
      <c r="D419" s="27"/>
      <c r="E419" s="27"/>
      <c r="F419" s="27"/>
      <c r="G419" s="27"/>
      <c r="H419" s="35" t="s">
        <v>323</v>
      </c>
      <c r="I419" s="27"/>
      <c r="J419" s="36">
        <f>SUM(J417:J418)</f>
        <v>0</v>
      </c>
      <c r="L419" s="33"/>
      <c r="M419" s="33"/>
      <c r="N419" s="33"/>
      <c r="O419" s="34"/>
      <c r="P419" s="33"/>
    </row>
    <row r="420" spans="1:16" ht="15.75" thickBot="1" x14ac:dyDescent="0.25">
      <c r="A420" s="315"/>
      <c r="B420" s="24" t="s">
        <v>324</v>
      </c>
      <c r="C420" s="27"/>
      <c r="D420" s="25" t="s">
        <v>314</v>
      </c>
      <c r="E420" s="25" t="s">
        <v>49</v>
      </c>
      <c r="F420" s="27"/>
      <c r="G420" s="25" t="s">
        <v>316</v>
      </c>
      <c r="H420" s="313" t="s">
        <v>325</v>
      </c>
      <c r="I420" s="313"/>
      <c r="J420" s="313"/>
      <c r="L420" s="33"/>
      <c r="M420" s="33"/>
      <c r="N420" s="33"/>
      <c r="O420" s="34"/>
      <c r="P420" s="33"/>
    </row>
    <row r="421" spans="1:16" x14ac:dyDescent="0.2">
      <c r="A421" s="315"/>
      <c r="B421" s="28" t="s">
        <v>280</v>
      </c>
      <c r="C421" s="29" t="s">
        <v>281</v>
      </c>
      <c r="D421" s="30">
        <v>2.2639</v>
      </c>
      <c r="E421" s="37" t="s">
        <v>56</v>
      </c>
      <c r="G421" s="32">
        <v>29.593800000000002</v>
      </c>
      <c r="J421" s="32">
        <f>D421*G421</f>
        <v>66.997403820000002</v>
      </c>
      <c r="L421" s="33"/>
      <c r="M421" s="33"/>
      <c r="N421" s="33"/>
      <c r="O421" s="34"/>
      <c r="P421" s="33"/>
    </row>
    <row r="422" spans="1:16" x14ac:dyDescent="0.2">
      <c r="A422" s="315"/>
      <c r="B422" s="28" t="s">
        <v>286</v>
      </c>
      <c r="C422" s="29" t="s">
        <v>287</v>
      </c>
      <c r="D422" s="30">
        <v>4.2561999999999998</v>
      </c>
      <c r="E422" s="37" t="s">
        <v>56</v>
      </c>
      <c r="G422" s="32">
        <v>21.684899999999999</v>
      </c>
      <c r="J422" s="32">
        <f>D422*G422</f>
        <v>92.295271379999988</v>
      </c>
      <c r="L422" s="33"/>
      <c r="M422" s="33"/>
      <c r="N422" s="33"/>
      <c r="O422" s="34"/>
      <c r="P422" s="33"/>
    </row>
    <row r="423" spans="1:16" x14ac:dyDescent="0.2">
      <c r="A423" s="315"/>
      <c r="D423" s="314" t="s">
        <v>326</v>
      </c>
      <c r="E423" s="314"/>
      <c r="F423" s="314"/>
      <c r="G423" s="314"/>
      <c r="H423" s="314"/>
      <c r="J423" s="32">
        <f>SUM(J421:J422)</f>
        <v>159.29267519999999</v>
      </c>
      <c r="L423" s="33"/>
      <c r="M423" s="33"/>
      <c r="N423" s="33"/>
      <c r="O423" s="34"/>
      <c r="P423" s="33"/>
    </row>
    <row r="424" spans="1:16" ht="15.75" thickBot="1" x14ac:dyDescent="0.25">
      <c r="A424" s="315"/>
      <c r="B424" s="27"/>
      <c r="C424" s="27"/>
      <c r="D424" s="313" t="s">
        <v>327</v>
      </c>
      <c r="E424" s="313"/>
      <c r="F424" s="313"/>
      <c r="G424" s="313"/>
      <c r="H424" s="313"/>
      <c r="I424" s="27"/>
      <c r="J424" s="39">
        <f>J419+J423</f>
        <v>159.29267519999999</v>
      </c>
      <c r="L424" s="33"/>
      <c r="M424" s="33"/>
      <c r="N424" s="33"/>
      <c r="O424" s="34"/>
      <c r="P424" s="33"/>
    </row>
    <row r="425" spans="1:16" x14ac:dyDescent="0.2">
      <c r="A425" s="315"/>
      <c r="D425" s="314" t="s">
        <v>328</v>
      </c>
      <c r="E425" s="314"/>
      <c r="F425" s="314"/>
      <c r="G425" s="314"/>
      <c r="H425" s="314"/>
      <c r="J425" s="40">
        <f>J424/I413</f>
        <v>159.29267519999999</v>
      </c>
      <c r="L425" s="324"/>
      <c r="M425" s="324"/>
      <c r="N425" s="324"/>
      <c r="O425" s="34"/>
      <c r="P425" s="33"/>
    </row>
    <row r="426" spans="1:16" x14ac:dyDescent="0.2">
      <c r="A426" s="315"/>
      <c r="H426" s="38" t="s">
        <v>329</v>
      </c>
      <c r="J426" s="41">
        <v>0</v>
      </c>
      <c r="L426" s="33"/>
      <c r="M426" s="33"/>
      <c r="N426" s="33"/>
      <c r="O426" s="34"/>
      <c r="P426" s="33"/>
    </row>
    <row r="427" spans="1:16" ht="15.75" thickBot="1" x14ac:dyDescent="0.25">
      <c r="A427" s="315"/>
      <c r="B427" s="27"/>
      <c r="C427" s="27"/>
      <c r="D427" s="27"/>
      <c r="E427" s="27"/>
      <c r="F427" s="27"/>
      <c r="G427" s="27"/>
      <c r="H427" s="35" t="s">
        <v>330</v>
      </c>
      <c r="I427" s="27"/>
      <c r="J427" s="42">
        <v>0</v>
      </c>
      <c r="L427" s="33"/>
      <c r="M427" s="33"/>
      <c r="N427" s="33"/>
      <c r="O427" s="34"/>
      <c r="P427" s="33"/>
    </row>
    <row r="428" spans="1:16" ht="15.75" thickBot="1" x14ac:dyDescent="0.25">
      <c r="A428" s="315"/>
      <c r="B428" s="24" t="s">
        <v>331</v>
      </c>
      <c r="C428" s="27"/>
      <c r="D428" s="25" t="s">
        <v>314</v>
      </c>
      <c r="E428" s="25" t="s">
        <v>49</v>
      </c>
      <c r="F428" s="27"/>
      <c r="G428" s="25" t="s">
        <v>332</v>
      </c>
      <c r="H428" s="313" t="s">
        <v>333</v>
      </c>
      <c r="I428" s="313"/>
      <c r="J428" s="313"/>
      <c r="L428" s="33"/>
      <c r="M428" s="33"/>
      <c r="N428" s="33"/>
      <c r="O428" s="34"/>
      <c r="P428" s="33"/>
    </row>
    <row r="429" spans="1:16" x14ac:dyDescent="0.2">
      <c r="A429" s="315"/>
      <c r="B429" s="28" t="s">
        <v>36</v>
      </c>
      <c r="C429" s="29">
        <v>0</v>
      </c>
      <c r="D429" s="30"/>
      <c r="E429" s="37" t="s">
        <v>450</v>
      </c>
      <c r="G429" s="32">
        <v>0</v>
      </c>
      <c r="J429" s="32">
        <f>D429*G429</f>
        <v>0</v>
      </c>
      <c r="M429" s="18"/>
      <c r="N429" s="33"/>
      <c r="O429" s="34"/>
      <c r="P429" s="33"/>
    </row>
    <row r="430" spans="1:16" x14ac:dyDescent="0.2">
      <c r="A430" s="315"/>
      <c r="B430" s="28" t="s">
        <v>36</v>
      </c>
      <c r="C430" s="29">
        <v>0</v>
      </c>
      <c r="D430" s="30"/>
      <c r="E430" s="37" t="s">
        <v>450</v>
      </c>
      <c r="G430" s="32">
        <v>0</v>
      </c>
      <c r="J430" s="32">
        <f>D430*G430</f>
        <v>0</v>
      </c>
      <c r="M430" s="18"/>
      <c r="N430" s="33"/>
      <c r="O430" s="34"/>
      <c r="P430" s="33"/>
    </row>
    <row r="431" spans="1:16" ht="15.75" thickBot="1" x14ac:dyDescent="0.25">
      <c r="A431" s="315"/>
      <c r="B431" s="27"/>
      <c r="C431" s="27"/>
      <c r="D431" s="313" t="s">
        <v>334</v>
      </c>
      <c r="E431" s="313"/>
      <c r="F431" s="313"/>
      <c r="G431" s="313"/>
      <c r="H431" s="313"/>
      <c r="I431" s="27"/>
      <c r="J431" s="36">
        <f>SUM(J429:J430)</f>
        <v>0</v>
      </c>
      <c r="L431" s="33"/>
      <c r="M431" s="33"/>
      <c r="N431" s="33"/>
      <c r="O431" s="34"/>
      <c r="P431" s="33"/>
    </row>
    <row r="432" spans="1:16" ht="15.75" thickBot="1" x14ac:dyDescent="0.25">
      <c r="A432" s="315"/>
      <c r="B432" s="24" t="s">
        <v>335</v>
      </c>
      <c r="C432" s="27"/>
      <c r="D432" s="25" t="s">
        <v>314</v>
      </c>
      <c r="E432" s="25" t="s">
        <v>49</v>
      </c>
      <c r="F432" s="27"/>
      <c r="G432" s="25" t="s">
        <v>333</v>
      </c>
      <c r="H432" s="313" t="s">
        <v>333</v>
      </c>
      <c r="I432" s="313"/>
      <c r="J432" s="313"/>
      <c r="L432" s="33"/>
      <c r="M432" s="33"/>
      <c r="N432" s="33"/>
      <c r="O432" s="34"/>
      <c r="P432" s="33"/>
    </row>
    <row r="433" spans="1:16" x14ac:dyDescent="0.2">
      <c r="A433" s="315"/>
      <c r="B433" s="28" t="s">
        <v>36</v>
      </c>
      <c r="C433" s="29">
        <v>0</v>
      </c>
      <c r="D433" s="30"/>
      <c r="E433" s="37">
        <v>0</v>
      </c>
      <c r="G433" s="32">
        <v>0</v>
      </c>
      <c r="J433" s="32">
        <f>D433*G433</f>
        <v>0</v>
      </c>
      <c r="L433" s="33"/>
      <c r="M433" s="33"/>
      <c r="N433" s="33"/>
      <c r="O433" s="34"/>
      <c r="P433" s="33"/>
    </row>
    <row r="434" spans="1:16" x14ac:dyDescent="0.2">
      <c r="A434" s="315"/>
      <c r="B434" s="28" t="s">
        <v>36</v>
      </c>
      <c r="C434" s="29">
        <v>0</v>
      </c>
      <c r="D434" s="30"/>
      <c r="E434" s="37">
        <v>0</v>
      </c>
      <c r="G434" s="32">
        <v>0</v>
      </c>
      <c r="J434" s="32">
        <f>D434*G434</f>
        <v>0</v>
      </c>
      <c r="L434" s="33"/>
      <c r="M434" s="33"/>
      <c r="N434" s="33"/>
      <c r="O434" s="34"/>
      <c r="P434" s="33"/>
    </row>
    <row r="435" spans="1:16" ht="15.75" thickBot="1" x14ac:dyDescent="0.25">
      <c r="A435" s="315"/>
      <c r="B435" s="27"/>
      <c r="C435" s="27"/>
      <c r="D435" s="313" t="s">
        <v>336</v>
      </c>
      <c r="E435" s="313"/>
      <c r="F435" s="313"/>
      <c r="G435" s="313"/>
      <c r="H435" s="313"/>
      <c r="I435" s="27"/>
      <c r="J435" s="36">
        <f>SUM(J433:J434)</f>
        <v>0</v>
      </c>
      <c r="L435" s="33"/>
      <c r="M435" s="33"/>
      <c r="N435" s="33"/>
      <c r="O435" s="34"/>
      <c r="P435" s="33"/>
    </row>
    <row r="436" spans="1:16" ht="15.75" thickBot="1" x14ac:dyDescent="0.25">
      <c r="A436" s="315"/>
      <c r="B436" s="27"/>
      <c r="C436" s="27"/>
      <c r="D436" s="27"/>
      <c r="E436" s="27"/>
      <c r="F436" s="27"/>
      <c r="G436" s="27"/>
      <c r="H436" s="35" t="s">
        <v>337</v>
      </c>
      <c r="I436" s="27"/>
      <c r="J436" s="39">
        <f>J425+J431+J435+J426+J427</f>
        <v>159.29267519999999</v>
      </c>
      <c r="L436" s="43"/>
    </row>
    <row r="437" spans="1:16" ht="15.75" thickBot="1" x14ac:dyDescent="0.25">
      <c r="A437" s="315"/>
      <c r="B437" s="24" t="s">
        <v>338</v>
      </c>
      <c r="C437" s="27"/>
      <c r="D437" s="25" t="s">
        <v>48</v>
      </c>
      <c r="E437" s="25" t="s">
        <v>314</v>
      </c>
      <c r="F437" s="25" t="s">
        <v>49</v>
      </c>
      <c r="G437" s="27"/>
      <c r="H437" s="25" t="s">
        <v>333</v>
      </c>
      <c r="I437" s="313" t="s">
        <v>333</v>
      </c>
      <c r="J437" s="313"/>
    </row>
    <row r="438" spans="1:16" x14ac:dyDescent="0.2">
      <c r="A438" s="315"/>
      <c r="B438" s="28" t="s">
        <v>36</v>
      </c>
      <c r="C438" s="29">
        <v>0</v>
      </c>
      <c r="D438" s="28" t="s">
        <v>36</v>
      </c>
      <c r="E438" s="30"/>
      <c r="F438" s="37">
        <v>0</v>
      </c>
      <c r="H438" s="32">
        <v>0</v>
      </c>
      <c r="J438" s="32">
        <f>ROUNDDOWN(E438*H438,4)</f>
        <v>0</v>
      </c>
    </row>
    <row r="439" spans="1:16" x14ac:dyDescent="0.2">
      <c r="A439" s="315"/>
      <c r="B439" s="28" t="s">
        <v>36</v>
      </c>
      <c r="C439" s="29">
        <v>0</v>
      </c>
      <c r="D439" s="28" t="s">
        <v>36</v>
      </c>
      <c r="E439" s="30"/>
      <c r="F439" s="37">
        <v>0</v>
      </c>
      <c r="H439" s="32">
        <v>0</v>
      </c>
      <c r="J439" s="32">
        <f>ROUNDDOWN(E439*H439,4)</f>
        <v>0</v>
      </c>
    </row>
    <row r="440" spans="1:16" ht="15.75" thickBot="1" x14ac:dyDescent="0.25">
      <c r="A440" s="315"/>
      <c r="B440" s="27"/>
      <c r="C440" s="27"/>
      <c r="D440" s="313" t="s">
        <v>339</v>
      </c>
      <c r="E440" s="313"/>
      <c r="F440" s="313"/>
      <c r="G440" s="313"/>
      <c r="H440" s="313"/>
      <c r="I440" s="27"/>
      <c r="J440" s="39">
        <f>SUM(J438:J439)</f>
        <v>0</v>
      </c>
    </row>
    <row r="441" spans="1:16" ht="15.75" thickBot="1" x14ac:dyDescent="0.25">
      <c r="A441" s="315"/>
      <c r="B441" s="322" t="s">
        <v>340</v>
      </c>
      <c r="C441" s="322"/>
      <c r="D441" s="323" t="s">
        <v>314</v>
      </c>
      <c r="E441" s="323" t="s">
        <v>49</v>
      </c>
      <c r="F441" s="323" t="s">
        <v>341</v>
      </c>
      <c r="G441" s="323"/>
      <c r="H441" s="323"/>
      <c r="J441" s="313" t="s">
        <v>333</v>
      </c>
    </row>
    <row r="442" spans="1:16" ht="15.75" thickBot="1" x14ac:dyDescent="0.25">
      <c r="A442" s="315"/>
      <c r="B442" s="322"/>
      <c r="C442" s="322"/>
      <c r="D442" s="323"/>
      <c r="E442" s="323"/>
      <c r="F442" s="25" t="s">
        <v>342</v>
      </c>
      <c r="G442" s="25" t="s">
        <v>343</v>
      </c>
      <c r="H442" s="25" t="s">
        <v>344</v>
      </c>
      <c r="I442" s="27"/>
      <c r="J442" s="313"/>
    </row>
    <row r="443" spans="1:16" x14ac:dyDescent="0.2">
      <c r="A443" s="315"/>
      <c r="B443" s="28" t="s">
        <v>36</v>
      </c>
      <c r="C443" s="29">
        <v>0</v>
      </c>
      <c r="D443" s="30"/>
      <c r="E443" s="37" t="s">
        <v>72</v>
      </c>
      <c r="F443" s="37"/>
      <c r="G443" s="37"/>
      <c r="H443" s="37"/>
    </row>
    <row r="444" spans="1:16" x14ac:dyDescent="0.2">
      <c r="A444" s="315"/>
      <c r="B444" s="28" t="s">
        <v>36</v>
      </c>
      <c r="C444" s="29">
        <v>0</v>
      </c>
      <c r="D444" s="30"/>
      <c r="E444" s="37" t="s">
        <v>72</v>
      </c>
      <c r="F444" s="37"/>
      <c r="G444" s="37"/>
      <c r="H444" s="37"/>
    </row>
    <row r="445" spans="1:16" x14ac:dyDescent="0.2">
      <c r="A445" s="315"/>
      <c r="D445" s="314" t="s">
        <v>345</v>
      </c>
      <c r="E445" s="314"/>
      <c r="F445" s="314"/>
      <c r="G445" s="314"/>
      <c r="H445" s="314"/>
    </row>
    <row r="446" spans="1:16" ht="15.75" thickBot="1" x14ac:dyDescent="0.25">
      <c r="A446" s="315"/>
      <c r="B446" s="44"/>
      <c r="C446" s="44"/>
      <c r="D446" s="44"/>
      <c r="E446" s="44"/>
      <c r="F446" s="325" t="s">
        <v>346</v>
      </c>
      <c r="G446" s="325"/>
      <c r="H446" s="325"/>
      <c r="I446" s="44"/>
      <c r="J446" s="45">
        <f>TRUNC(J436+J440,2)</f>
        <v>159.29</v>
      </c>
    </row>
    <row r="447" spans="1:16" ht="15.75" thickTop="1" x14ac:dyDescent="0.2">
      <c r="A447" s="315"/>
      <c r="B447" s="46" t="s">
        <v>347</v>
      </c>
    </row>
    <row r="448" spans="1:16" x14ac:dyDescent="0.2">
      <c r="A448"/>
    </row>
    <row r="449" spans="1:16" ht="23.25" thickBot="1" x14ac:dyDescent="0.25">
      <c r="A449" s="315">
        <v>10</v>
      </c>
      <c r="B449" s="14" t="s">
        <v>308</v>
      </c>
      <c r="C449" s="15"/>
      <c r="D449" s="15"/>
      <c r="E449" s="15"/>
      <c r="F449" s="15"/>
      <c r="G449" s="15"/>
      <c r="H449" s="15"/>
      <c r="I449" s="15"/>
      <c r="J449" s="16"/>
      <c r="K449" s="132">
        <f>J485</f>
        <v>424.5</v>
      </c>
      <c r="L449" s="329"/>
      <c r="M449" s="329"/>
    </row>
    <row r="450" spans="1:16" ht="35.25" customHeight="1" thickTop="1" x14ac:dyDescent="0.2">
      <c r="A450" s="315"/>
      <c r="B450" s="17" t="s">
        <v>31</v>
      </c>
      <c r="C450" s="317" t="s">
        <v>743</v>
      </c>
      <c r="D450" s="317"/>
      <c r="E450" s="317"/>
      <c r="F450" s="317"/>
      <c r="G450" s="317"/>
      <c r="H450" s="317"/>
      <c r="I450" s="317"/>
      <c r="J450" s="317"/>
      <c r="L450" s="318"/>
      <c r="M450" s="318"/>
    </row>
    <row r="451" spans="1:16" ht="15.75" x14ac:dyDescent="0.25">
      <c r="A451" s="315"/>
      <c r="B451" s="318" t="s">
        <v>310</v>
      </c>
      <c r="C451" s="318"/>
      <c r="D451" s="318"/>
      <c r="E451" s="318" t="s">
        <v>309</v>
      </c>
      <c r="F451" s="318"/>
      <c r="K451" s="136"/>
      <c r="M451" s="48"/>
      <c r="N451" s="49"/>
    </row>
    <row r="452" spans="1:16" ht="15.75" x14ac:dyDescent="0.2">
      <c r="A452" s="315"/>
      <c r="B452" s="318"/>
      <c r="C452" s="318"/>
      <c r="D452" s="318"/>
      <c r="E452" s="319" t="s">
        <v>607</v>
      </c>
      <c r="F452" s="319"/>
      <c r="H452" s="20" t="s">
        <v>311</v>
      </c>
      <c r="I452" s="21">
        <v>1</v>
      </c>
      <c r="J452" s="22" t="str">
        <f>VLOOKUP(A449,ORÇAMENTO!A:L,7,0)</f>
        <v>unid.</v>
      </c>
    </row>
    <row r="453" spans="1:16" ht="36" customHeight="1" thickBot="1" x14ac:dyDescent="0.25">
      <c r="A453" s="315"/>
      <c r="B453" s="23" t="s">
        <v>483</v>
      </c>
      <c r="C453" s="320" t="s">
        <v>482</v>
      </c>
      <c r="D453" s="320"/>
      <c r="E453" s="320"/>
      <c r="F453" s="320"/>
      <c r="G453" s="320"/>
      <c r="H453" s="320"/>
      <c r="I453" s="321" t="s">
        <v>312</v>
      </c>
      <c r="J453" s="321"/>
    </row>
    <row r="454" spans="1:16" ht="15.75" thickBot="1" x14ac:dyDescent="0.25">
      <c r="A454" s="315"/>
      <c r="B454" s="322" t="s">
        <v>313</v>
      </c>
      <c r="C454" s="322"/>
      <c r="D454" s="323" t="s">
        <v>314</v>
      </c>
      <c r="E454" s="323" t="s">
        <v>315</v>
      </c>
      <c r="F454" s="323"/>
      <c r="G454" s="323" t="s">
        <v>316</v>
      </c>
      <c r="H454" s="323"/>
      <c r="J454" s="26" t="s">
        <v>317</v>
      </c>
    </row>
    <row r="455" spans="1:16" ht="15.75" thickBot="1" x14ac:dyDescent="0.25">
      <c r="A455" s="315"/>
      <c r="B455" s="322"/>
      <c r="C455" s="322"/>
      <c r="D455" s="323"/>
      <c r="E455" s="25" t="s">
        <v>318</v>
      </c>
      <c r="F455" s="25" t="s">
        <v>319</v>
      </c>
      <c r="G455" s="25" t="s">
        <v>320</v>
      </c>
      <c r="H455" s="25" t="s">
        <v>321</v>
      </c>
      <c r="I455" s="27"/>
      <c r="J455" s="25" t="s">
        <v>322</v>
      </c>
    </row>
    <row r="456" spans="1:16" ht="28.5" x14ac:dyDescent="0.2">
      <c r="A456" s="315"/>
      <c r="B456" s="28" t="s">
        <v>77</v>
      </c>
      <c r="C456" s="29" t="s">
        <v>78</v>
      </c>
      <c r="D456" s="30">
        <v>1</v>
      </c>
      <c r="E456" s="31">
        <v>0.15</v>
      </c>
      <c r="F456" s="31">
        <v>0.85</v>
      </c>
      <c r="G456" s="32">
        <v>442.19510000000002</v>
      </c>
      <c r="H456" s="32">
        <v>230.80350000000001</v>
      </c>
      <c r="J456" s="32">
        <f>D456*(E456*G456+F456*H456)</f>
        <v>262.51224000000002</v>
      </c>
      <c r="L456" s="50"/>
      <c r="M456" s="51"/>
      <c r="N456" s="312"/>
      <c r="O456" s="312"/>
      <c r="P456" s="312"/>
    </row>
    <row r="457" spans="1:16" x14ac:dyDescent="0.2">
      <c r="A457" s="315"/>
      <c r="B457" s="28" t="s">
        <v>36</v>
      </c>
      <c r="C457" s="29">
        <v>0</v>
      </c>
      <c r="D457" s="30"/>
      <c r="E457" s="31"/>
      <c r="F457" s="31"/>
      <c r="G457" s="32">
        <v>0</v>
      </c>
      <c r="H457" s="32">
        <v>0</v>
      </c>
      <c r="J457" s="32">
        <f>D457*(E457*G457+F457*H457)</f>
        <v>0</v>
      </c>
      <c r="L457" s="33"/>
      <c r="M457" s="33"/>
      <c r="N457" s="33"/>
      <c r="O457" s="34"/>
      <c r="P457" s="33"/>
    </row>
    <row r="458" spans="1:16" ht="15.75" thickBot="1" x14ac:dyDescent="0.25">
      <c r="A458" s="315"/>
      <c r="B458" s="27"/>
      <c r="C458" s="27"/>
      <c r="D458" s="27"/>
      <c r="E458" s="27"/>
      <c r="F458" s="27"/>
      <c r="G458" s="27"/>
      <c r="H458" s="35" t="s">
        <v>323</v>
      </c>
      <c r="I458" s="27"/>
      <c r="J458" s="36">
        <f>SUM(J456:J457)</f>
        <v>262.51224000000002</v>
      </c>
      <c r="L458" s="33"/>
      <c r="M458" s="33"/>
      <c r="N458" s="33"/>
      <c r="O458" s="34"/>
      <c r="P458" s="33"/>
    </row>
    <row r="459" spans="1:16" ht="15.75" thickBot="1" x14ac:dyDescent="0.25">
      <c r="A459" s="315"/>
      <c r="B459" s="24" t="s">
        <v>324</v>
      </c>
      <c r="C459" s="27"/>
      <c r="D459" s="25" t="s">
        <v>314</v>
      </c>
      <c r="E459" s="25" t="s">
        <v>49</v>
      </c>
      <c r="F459" s="27"/>
      <c r="G459" s="25" t="s">
        <v>316</v>
      </c>
      <c r="H459" s="313" t="s">
        <v>325</v>
      </c>
      <c r="I459" s="313"/>
      <c r="J459" s="313"/>
      <c r="L459" s="33"/>
      <c r="M459" s="33"/>
      <c r="N459" s="33"/>
      <c r="O459" s="34"/>
      <c r="P459" s="33"/>
    </row>
    <row r="460" spans="1:16" x14ac:dyDescent="0.2">
      <c r="A460" s="315"/>
      <c r="B460" s="28" t="s">
        <v>280</v>
      </c>
      <c r="C460" s="29" t="s">
        <v>281</v>
      </c>
      <c r="D460" s="30">
        <v>2.3022857142857145</v>
      </c>
      <c r="E460" s="37" t="s">
        <v>56</v>
      </c>
      <c r="G460" s="32">
        <v>29.593800000000002</v>
      </c>
      <c r="J460" s="32">
        <f>D460*G460</f>
        <v>68.133382971428588</v>
      </c>
      <c r="L460" s="33"/>
      <c r="M460" s="33"/>
      <c r="N460" s="33"/>
      <c r="O460" s="34"/>
      <c r="P460" s="33"/>
    </row>
    <row r="461" spans="1:16" x14ac:dyDescent="0.2">
      <c r="A461" s="315"/>
      <c r="B461" s="28" t="s">
        <v>286</v>
      </c>
      <c r="C461" s="29" t="s">
        <v>287</v>
      </c>
      <c r="D461" s="30">
        <v>4.3282857142857143</v>
      </c>
      <c r="E461" s="37" t="s">
        <v>56</v>
      </c>
      <c r="G461" s="32">
        <v>21.684899999999999</v>
      </c>
      <c r="J461" s="32">
        <f>D461*G461</f>
        <v>93.858442885714283</v>
      </c>
      <c r="L461" s="33"/>
      <c r="M461" s="33"/>
      <c r="N461" s="33"/>
      <c r="O461" s="34"/>
      <c r="P461" s="33"/>
    </row>
    <row r="462" spans="1:16" x14ac:dyDescent="0.2">
      <c r="A462" s="315"/>
      <c r="D462" s="314" t="s">
        <v>326</v>
      </c>
      <c r="E462" s="314"/>
      <c r="F462" s="314"/>
      <c r="G462" s="314"/>
      <c r="H462" s="314"/>
      <c r="J462" s="32">
        <f>SUM(J460:J461)</f>
        <v>161.99182585714289</v>
      </c>
      <c r="L462" s="33"/>
      <c r="M462" s="33"/>
      <c r="N462" s="33"/>
      <c r="O462" s="34"/>
      <c r="P462" s="33"/>
    </row>
    <row r="463" spans="1:16" ht="15.75" thickBot="1" x14ac:dyDescent="0.25">
      <c r="A463" s="315"/>
      <c r="B463" s="27"/>
      <c r="C463" s="27"/>
      <c r="D463" s="313" t="s">
        <v>327</v>
      </c>
      <c r="E463" s="313"/>
      <c r="F463" s="313"/>
      <c r="G463" s="313"/>
      <c r="H463" s="313"/>
      <c r="I463" s="27"/>
      <c r="J463" s="39">
        <f>J458+J462</f>
        <v>424.5040658571429</v>
      </c>
      <c r="L463" s="33"/>
      <c r="M463" s="33"/>
      <c r="N463" s="33"/>
      <c r="O463" s="34"/>
      <c r="P463" s="33"/>
    </row>
    <row r="464" spans="1:16" x14ac:dyDescent="0.2">
      <c r="A464" s="315"/>
      <c r="D464" s="314" t="s">
        <v>328</v>
      </c>
      <c r="E464" s="314"/>
      <c r="F464" s="314"/>
      <c r="G464" s="314"/>
      <c r="H464" s="314"/>
      <c r="J464" s="40">
        <f>J463/I452</f>
        <v>424.5040658571429</v>
      </c>
      <c r="L464" s="324"/>
      <c r="M464" s="324"/>
      <c r="N464" s="324"/>
      <c r="O464" s="34"/>
      <c r="P464" s="33"/>
    </row>
    <row r="465" spans="1:16" x14ac:dyDescent="0.2">
      <c r="A465" s="315"/>
      <c r="H465" s="38" t="s">
        <v>329</v>
      </c>
      <c r="J465" s="41">
        <v>0</v>
      </c>
      <c r="L465" s="33"/>
      <c r="M465" s="33"/>
      <c r="N465" s="33"/>
      <c r="O465" s="34"/>
      <c r="P465" s="33"/>
    </row>
    <row r="466" spans="1:16" ht="15.75" thickBot="1" x14ac:dyDescent="0.25">
      <c r="A466" s="315"/>
      <c r="B466" s="27"/>
      <c r="C466" s="27"/>
      <c r="D466" s="27"/>
      <c r="E466" s="27"/>
      <c r="F466" s="27"/>
      <c r="G466" s="27"/>
      <c r="H466" s="35" t="s">
        <v>330</v>
      </c>
      <c r="I466" s="27"/>
      <c r="J466" s="42">
        <v>0</v>
      </c>
      <c r="L466" s="33"/>
      <c r="M466" s="33"/>
      <c r="N466" s="33"/>
      <c r="O466" s="34"/>
      <c r="P466" s="33"/>
    </row>
    <row r="467" spans="1:16" ht="15.75" thickBot="1" x14ac:dyDescent="0.25">
      <c r="A467" s="315"/>
      <c r="B467" s="24" t="s">
        <v>331</v>
      </c>
      <c r="C467" s="27"/>
      <c r="D467" s="25" t="s">
        <v>314</v>
      </c>
      <c r="E467" s="25" t="s">
        <v>49</v>
      </c>
      <c r="F467" s="27"/>
      <c r="G467" s="25" t="s">
        <v>332</v>
      </c>
      <c r="H467" s="313" t="s">
        <v>333</v>
      </c>
      <c r="I467" s="313"/>
      <c r="J467" s="313"/>
      <c r="L467" s="33"/>
      <c r="M467" s="33"/>
      <c r="N467" s="33"/>
      <c r="O467" s="34"/>
      <c r="P467" s="33"/>
    </row>
    <row r="468" spans="1:16" x14ac:dyDescent="0.2">
      <c r="A468" s="315"/>
      <c r="B468" s="28" t="s">
        <v>36</v>
      </c>
      <c r="C468" s="29">
        <v>0</v>
      </c>
      <c r="D468" s="30"/>
      <c r="E468" s="37" t="s">
        <v>450</v>
      </c>
      <c r="G468" s="32">
        <v>0</v>
      </c>
      <c r="J468" s="32">
        <f>D468*G468</f>
        <v>0</v>
      </c>
      <c r="M468" s="18"/>
      <c r="N468" s="33"/>
      <c r="O468" s="34"/>
      <c r="P468" s="33"/>
    </row>
    <row r="469" spans="1:16" x14ac:dyDescent="0.2">
      <c r="A469" s="315"/>
      <c r="B469" s="28" t="s">
        <v>36</v>
      </c>
      <c r="C469" s="29">
        <v>0</v>
      </c>
      <c r="D469" s="30"/>
      <c r="E469" s="37" t="s">
        <v>450</v>
      </c>
      <c r="G469" s="32">
        <v>0</v>
      </c>
      <c r="J469" s="32">
        <f>D469*G469</f>
        <v>0</v>
      </c>
      <c r="M469" s="18"/>
      <c r="N469" s="33"/>
      <c r="O469" s="34"/>
      <c r="P469" s="33"/>
    </row>
    <row r="470" spans="1:16" ht="15.75" thickBot="1" x14ac:dyDescent="0.25">
      <c r="A470" s="315"/>
      <c r="B470" s="27"/>
      <c r="C470" s="27"/>
      <c r="D470" s="313" t="s">
        <v>334</v>
      </c>
      <c r="E470" s="313"/>
      <c r="F470" s="313"/>
      <c r="G470" s="313"/>
      <c r="H470" s="313"/>
      <c r="I470" s="27"/>
      <c r="J470" s="36">
        <f>SUM(J468:J469)</f>
        <v>0</v>
      </c>
      <c r="L470" s="33"/>
      <c r="M470" s="33"/>
      <c r="N470" s="33"/>
      <c r="O470" s="34"/>
      <c r="P470" s="33"/>
    </row>
    <row r="471" spans="1:16" ht="15.75" thickBot="1" x14ac:dyDescent="0.25">
      <c r="A471" s="315"/>
      <c r="B471" s="24" t="s">
        <v>335</v>
      </c>
      <c r="C471" s="27"/>
      <c r="D471" s="25" t="s">
        <v>314</v>
      </c>
      <c r="E471" s="25" t="s">
        <v>49</v>
      </c>
      <c r="F471" s="27"/>
      <c r="G471" s="25" t="s">
        <v>333</v>
      </c>
      <c r="H471" s="313" t="s">
        <v>333</v>
      </c>
      <c r="I471" s="313"/>
      <c r="J471" s="313"/>
      <c r="L471" s="33"/>
      <c r="M471" s="33"/>
      <c r="N471" s="33"/>
      <c r="O471" s="34"/>
      <c r="P471" s="33"/>
    </row>
    <row r="472" spans="1:16" x14ac:dyDescent="0.2">
      <c r="A472" s="315"/>
      <c r="B472" s="28" t="s">
        <v>36</v>
      </c>
      <c r="C472" s="29">
        <v>0</v>
      </c>
      <c r="D472" s="30"/>
      <c r="E472" s="37">
        <v>0</v>
      </c>
      <c r="G472" s="32">
        <v>0</v>
      </c>
      <c r="J472" s="32">
        <f>D472*G472</f>
        <v>0</v>
      </c>
      <c r="L472" s="33"/>
      <c r="M472" s="33"/>
      <c r="N472" s="33"/>
      <c r="O472" s="34"/>
      <c r="P472" s="33"/>
    </row>
    <row r="473" spans="1:16" x14ac:dyDescent="0.2">
      <c r="A473" s="315"/>
      <c r="B473" s="28" t="s">
        <v>36</v>
      </c>
      <c r="C473" s="29">
        <v>0</v>
      </c>
      <c r="D473" s="30"/>
      <c r="E473" s="37">
        <v>0</v>
      </c>
      <c r="G473" s="32">
        <v>0</v>
      </c>
      <c r="J473" s="32">
        <f>D473*G473</f>
        <v>0</v>
      </c>
      <c r="L473" s="33"/>
      <c r="M473" s="33"/>
      <c r="N473" s="33"/>
      <c r="O473" s="34"/>
      <c r="P473" s="33"/>
    </row>
    <row r="474" spans="1:16" ht="15.75" thickBot="1" x14ac:dyDescent="0.25">
      <c r="A474" s="315"/>
      <c r="B474" s="27"/>
      <c r="C474" s="27"/>
      <c r="D474" s="313" t="s">
        <v>336</v>
      </c>
      <c r="E474" s="313"/>
      <c r="F474" s="313"/>
      <c r="G474" s="313"/>
      <c r="H474" s="313"/>
      <c r="I474" s="27"/>
      <c r="J474" s="36">
        <f>SUM(J472:J473)</f>
        <v>0</v>
      </c>
      <c r="L474" s="33"/>
      <c r="M474" s="33"/>
      <c r="N474" s="33"/>
      <c r="O474" s="34"/>
      <c r="P474" s="33"/>
    </row>
    <row r="475" spans="1:16" ht="15.75" thickBot="1" x14ac:dyDescent="0.25">
      <c r="A475" s="315"/>
      <c r="B475" s="27"/>
      <c r="C475" s="27"/>
      <c r="D475" s="27"/>
      <c r="E475" s="27"/>
      <c r="F475" s="27"/>
      <c r="G475" s="27"/>
      <c r="H475" s="35" t="s">
        <v>337</v>
      </c>
      <c r="I475" s="27"/>
      <c r="J475" s="39">
        <f>J464+J470+J474+J465+J466</f>
        <v>424.5040658571429</v>
      </c>
      <c r="L475" s="43"/>
    </row>
    <row r="476" spans="1:16" ht="15.75" thickBot="1" x14ac:dyDescent="0.25">
      <c r="A476" s="315"/>
      <c r="B476" s="24" t="s">
        <v>338</v>
      </c>
      <c r="C476" s="27"/>
      <c r="D476" s="25" t="s">
        <v>48</v>
      </c>
      <c r="E476" s="25" t="s">
        <v>314</v>
      </c>
      <c r="F476" s="25" t="s">
        <v>49</v>
      </c>
      <c r="G476" s="27"/>
      <c r="H476" s="25" t="s">
        <v>333</v>
      </c>
      <c r="I476" s="313" t="s">
        <v>333</v>
      </c>
      <c r="J476" s="313"/>
    </row>
    <row r="477" spans="1:16" x14ac:dyDescent="0.2">
      <c r="A477" s="315"/>
      <c r="B477" s="28" t="s">
        <v>36</v>
      </c>
      <c r="C477" s="29">
        <v>0</v>
      </c>
      <c r="D477" s="28" t="s">
        <v>36</v>
      </c>
      <c r="E477" s="30"/>
      <c r="F477" s="37">
        <v>0</v>
      </c>
      <c r="H477" s="32">
        <v>0</v>
      </c>
      <c r="J477" s="32">
        <f>ROUNDDOWN(E477*H477,4)</f>
        <v>0</v>
      </c>
    </row>
    <row r="478" spans="1:16" x14ac:dyDescent="0.2">
      <c r="A478" s="315"/>
      <c r="B478" s="28" t="s">
        <v>36</v>
      </c>
      <c r="C478" s="29">
        <v>0</v>
      </c>
      <c r="D478" s="28" t="s">
        <v>36</v>
      </c>
      <c r="E478" s="30"/>
      <c r="F478" s="37">
        <v>0</v>
      </c>
      <c r="H478" s="32">
        <v>0</v>
      </c>
      <c r="J478" s="32">
        <f>ROUNDDOWN(E478*H478,4)</f>
        <v>0</v>
      </c>
    </row>
    <row r="479" spans="1:16" ht="15.75" thickBot="1" x14ac:dyDescent="0.25">
      <c r="A479" s="315"/>
      <c r="B479" s="27"/>
      <c r="C479" s="27"/>
      <c r="D479" s="313" t="s">
        <v>339</v>
      </c>
      <c r="E479" s="313"/>
      <c r="F479" s="313"/>
      <c r="G479" s="313"/>
      <c r="H479" s="313"/>
      <c r="I479" s="27"/>
      <c r="J479" s="39">
        <f>SUM(J477:J478)</f>
        <v>0</v>
      </c>
    </row>
    <row r="480" spans="1:16" ht="15.75" thickBot="1" x14ac:dyDescent="0.25">
      <c r="A480" s="315"/>
      <c r="B480" s="322" t="s">
        <v>340</v>
      </c>
      <c r="C480" s="322"/>
      <c r="D480" s="323" t="s">
        <v>314</v>
      </c>
      <c r="E480" s="323" t="s">
        <v>49</v>
      </c>
      <c r="F480" s="323" t="s">
        <v>341</v>
      </c>
      <c r="G480" s="323"/>
      <c r="H480" s="323"/>
      <c r="J480" s="313" t="s">
        <v>333</v>
      </c>
    </row>
    <row r="481" spans="1:16" ht="15.75" thickBot="1" x14ac:dyDescent="0.25">
      <c r="A481" s="315"/>
      <c r="B481" s="322"/>
      <c r="C481" s="322"/>
      <c r="D481" s="323"/>
      <c r="E481" s="323"/>
      <c r="F481" s="25" t="s">
        <v>342</v>
      </c>
      <c r="G481" s="25" t="s">
        <v>343</v>
      </c>
      <c r="H481" s="25" t="s">
        <v>344</v>
      </c>
      <c r="I481" s="27"/>
      <c r="J481" s="313"/>
    </row>
    <row r="482" spans="1:16" x14ac:dyDescent="0.2">
      <c r="A482" s="315"/>
      <c r="B482" s="28" t="s">
        <v>36</v>
      </c>
      <c r="C482" s="29">
        <v>0</v>
      </c>
      <c r="D482" s="30"/>
      <c r="E482" s="37" t="s">
        <v>72</v>
      </c>
      <c r="F482" s="37"/>
      <c r="G482" s="37"/>
      <c r="H482" s="37"/>
    </row>
    <row r="483" spans="1:16" x14ac:dyDescent="0.2">
      <c r="A483" s="315"/>
      <c r="B483" s="28" t="s">
        <v>36</v>
      </c>
      <c r="C483" s="29">
        <v>0</v>
      </c>
      <c r="D483" s="30"/>
      <c r="E483" s="37" t="s">
        <v>72</v>
      </c>
      <c r="F483" s="37"/>
      <c r="G483" s="37"/>
      <c r="H483" s="37"/>
    </row>
    <row r="484" spans="1:16" x14ac:dyDescent="0.2">
      <c r="A484" s="315"/>
      <c r="D484" s="314" t="s">
        <v>345</v>
      </c>
      <c r="E484" s="314"/>
      <c r="F484" s="314"/>
      <c r="G484" s="314"/>
      <c r="H484" s="314"/>
    </row>
    <row r="485" spans="1:16" ht="15.75" thickBot="1" x14ac:dyDescent="0.25">
      <c r="A485" s="315"/>
      <c r="B485" s="44"/>
      <c r="C485" s="44"/>
      <c r="D485" s="44"/>
      <c r="E485" s="44"/>
      <c r="F485" s="325" t="s">
        <v>346</v>
      </c>
      <c r="G485" s="325"/>
      <c r="H485" s="325"/>
      <c r="I485" s="44"/>
      <c r="J485" s="45">
        <f>TRUNC(J475+J479,2)</f>
        <v>424.5</v>
      </c>
    </row>
    <row r="486" spans="1:16" ht="15.75" thickTop="1" x14ac:dyDescent="0.2">
      <c r="A486" s="315"/>
      <c r="B486" s="46" t="s">
        <v>347</v>
      </c>
    </row>
    <row r="487" spans="1:16" s="47" customFormat="1" ht="20.100000000000001" customHeight="1" x14ac:dyDescent="0.25">
      <c r="A487"/>
      <c r="B487"/>
      <c r="C487"/>
      <c r="D487"/>
      <c r="E487"/>
      <c r="F487"/>
      <c r="G487"/>
      <c r="H487"/>
      <c r="I487"/>
      <c r="J487"/>
      <c r="K487" s="13"/>
      <c r="L487"/>
      <c r="M487"/>
      <c r="N487"/>
      <c r="O487"/>
      <c r="P487"/>
    </row>
    <row r="488" spans="1:16" ht="23.25" thickBot="1" x14ac:dyDescent="0.25">
      <c r="A488" s="315">
        <v>11</v>
      </c>
      <c r="B488" s="14" t="s">
        <v>308</v>
      </c>
      <c r="C488" s="15"/>
      <c r="D488" s="15"/>
      <c r="E488" s="15"/>
      <c r="F488" s="15"/>
      <c r="G488" s="15"/>
      <c r="H488" s="15"/>
      <c r="I488" s="15"/>
      <c r="J488" s="16"/>
      <c r="K488" s="168">
        <f>J524</f>
        <v>0.77</v>
      </c>
      <c r="L488" s="329"/>
      <c r="M488" s="329"/>
    </row>
    <row r="489" spans="1:16" ht="35.25" customHeight="1" thickTop="1" x14ac:dyDescent="0.2">
      <c r="A489" s="315"/>
      <c r="B489" s="17" t="s">
        <v>31</v>
      </c>
      <c r="C489" s="317" t="s">
        <v>743</v>
      </c>
      <c r="D489" s="317"/>
      <c r="E489" s="317"/>
      <c r="F489" s="317"/>
      <c r="G489" s="317"/>
      <c r="H489" s="317"/>
      <c r="I489" s="317"/>
      <c r="J489" s="317"/>
      <c r="L489" s="318"/>
      <c r="M489" s="318"/>
    </row>
    <row r="490" spans="1:16" ht="15.75" x14ac:dyDescent="0.25">
      <c r="A490" s="315"/>
      <c r="B490" s="318" t="s">
        <v>310</v>
      </c>
      <c r="C490" s="318"/>
      <c r="D490" s="318"/>
      <c r="E490" s="318" t="s">
        <v>309</v>
      </c>
      <c r="F490" s="318"/>
      <c r="K490" s="136"/>
      <c r="M490" s="48"/>
      <c r="N490" s="49"/>
    </row>
    <row r="491" spans="1:16" ht="15.75" x14ac:dyDescent="0.2">
      <c r="A491" s="315"/>
      <c r="B491" s="318"/>
      <c r="C491" s="318"/>
      <c r="D491" s="318"/>
      <c r="E491" s="319" t="s">
        <v>607</v>
      </c>
      <c r="F491" s="319"/>
      <c r="H491" s="20" t="s">
        <v>311</v>
      </c>
      <c r="I491" s="21">
        <v>622.95000000000005</v>
      </c>
      <c r="J491" s="22" t="str">
        <f>VLOOKUP(A488,ORÇAMENTO!A:L,7,0)</f>
        <v>m²</v>
      </c>
    </row>
    <row r="492" spans="1:16" ht="39.75" customHeight="1" thickBot="1" x14ac:dyDescent="0.25">
      <c r="A492" s="315"/>
      <c r="B492" s="23">
        <v>5502985</v>
      </c>
      <c r="C492" s="320" t="s">
        <v>371</v>
      </c>
      <c r="D492" s="320"/>
      <c r="E492" s="320"/>
      <c r="F492" s="320"/>
      <c r="G492" s="320"/>
      <c r="H492" s="320"/>
      <c r="I492" s="321" t="s">
        <v>312</v>
      </c>
      <c r="J492" s="321"/>
    </row>
    <row r="493" spans="1:16" ht="15.75" thickBot="1" x14ac:dyDescent="0.25">
      <c r="A493" s="315"/>
      <c r="B493" s="322" t="s">
        <v>313</v>
      </c>
      <c r="C493" s="322"/>
      <c r="D493" s="323" t="s">
        <v>314</v>
      </c>
      <c r="E493" s="323" t="s">
        <v>315</v>
      </c>
      <c r="F493" s="323"/>
      <c r="G493" s="323" t="s">
        <v>316</v>
      </c>
      <c r="H493" s="323"/>
      <c r="J493" s="26" t="s">
        <v>317</v>
      </c>
    </row>
    <row r="494" spans="1:16" ht="15.75" thickBot="1" x14ac:dyDescent="0.25">
      <c r="A494" s="315"/>
      <c r="B494" s="322"/>
      <c r="C494" s="322"/>
      <c r="D494" s="323"/>
      <c r="E494" s="25" t="s">
        <v>318</v>
      </c>
      <c r="F494" s="25" t="s">
        <v>319</v>
      </c>
      <c r="G494" s="25" t="s">
        <v>320</v>
      </c>
      <c r="H494" s="25" t="s">
        <v>321</v>
      </c>
      <c r="I494" s="27"/>
      <c r="J494" s="25" t="s">
        <v>322</v>
      </c>
    </row>
    <row r="495" spans="1:16" x14ac:dyDescent="0.2">
      <c r="A495" s="315"/>
      <c r="B495" s="28" t="s">
        <v>102</v>
      </c>
      <c r="C495" s="29" t="s">
        <v>103</v>
      </c>
      <c r="D495" s="30">
        <v>1</v>
      </c>
      <c r="E495" s="31">
        <v>1</v>
      </c>
      <c r="F495" s="31">
        <v>0</v>
      </c>
      <c r="G495" s="32">
        <v>455.12479999999999</v>
      </c>
      <c r="H495" s="32">
        <v>187.84559999999999</v>
      </c>
      <c r="J495" s="32">
        <f>D495*(E495*G495+F495*H495)</f>
        <v>455.12479999999999</v>
      </c>
      <c r="L495" s="50"/>
      <c r="M495" s="51"/>
      <c r="N495" s="312"/>
      <c r="O495" s="312"/>
      <c r="P495" s="312"/>
    </row>
    <row r="496" spans="1:16" x14ac:dyDescent="0.2">
      <c r="A496" s="315"/>
      <c r="B496" s="28" t="s">
        <v>36</v>
      </c>
      <c r="C496" s="29">
        <v>0</v>
      </c>
      <c r="D496" s="30"/>
      <c r="E496" s="31"/>
      <c r="F496" s="31"/>
      <c r="G496" s="32">
        <v>0</v>
      </c>
      <c r="H496" s="32">
        <v>0</v>
      </c>
      <c r="J496" s="32">
        <f>D496*(E496*G496+F496*H496)</f>
        <v>0</v>
      </c>
      <c r="L496" s="33"/>
      <c r="M496" s="33"/>
      <c r="N496" s="33"/>
      <c r="O496" s="34"/>
      <c r="P496" s="33"/>
    </row>
    <row r="497" spans="1:16" ht="15.75" thickBot="1" x14ac:dyDescent="0.25">
      <c r="A497" s="315"/>
      <c r="B497" s="27"/>
      <c r="C497" s="27"/>
      <c r="D497" s="27"/>
      <c r="E497" s="27"/>
      <c r="F497" s="27"/>
      <c r="G497" s="27"/>
      <c r="H497" s="35" t="s">
        <v>323</v>
      </c>
      <c r="I497" s="27"/>
      <c r="J497" s="36">
        <f>SUM(J495:J496)</f>
        <v>455.12479999999999</v>
      </c>
      <c r="L497" s="33"/>
      <c r="M497" s="33"/>
      <c r="N497" s="33"/>
      <c r="O497" s="34"/>
      <c r="P497" s="33"/>
    </row>
    <row r="498" spans="1:16" ht="15.75" thickBot="1" x14ac:dyDescent="0.25">
      <c r="A498" s="315"/>
      <c r="B498" s="24" t="s">
        <v>324</v>
      </c>
      <c r="C498" s="27"/>
      <c r="D498" s="25" t="s">
        <v>314</v>
      </c>
      <c r="E498" s="25" t="s">
        <v>49</v>
      </c>
      <c r="F498" s="27"/>
      <c r="G498" s="25" t="s">
        <v>316</v>
      </c>
      <c r="H498" s="313" t="s">
        <v>325</v>
      </c>
      <c r="I498" s="313"/>
      <c r="J498" s="313"/>
      <c r="L498" s="33"/>
      <c r="M498" s="33"/>
      <c r="N498" s="33"/>
      <c r="O498" s="34"/>
      <c r="P498" s="33"/>
    </row>
    <row r="499" spans="1:16" x14ac:dyDescent="0.2">
      <c r="A499" s="315"/>
      <c r="B499" s="28" t="s">
        <v>286</v>
      </c>
      <c r="C499" s="29" t="s">
        <v>287</v>
      </c>
      <c r="D499" s="30">
        <v>1</v>
      </c>
      <c r="E499" s="37" t="s">
        <v>56</v>
      </c>
      <c r="G499" s="32">
        <v>21.684899999999999</v>
      </c>
      <c r="J499" s="32">
        <f>D499*G499</f>
        <v>21.684899999999999</v>
      </c>
      <c r="L499" s="33"/>
      <c r="M499" s="33"/>
      <c r="N499" s="33"/>
      <c r="O499" s="34"/>
      <c r="P499" s="33"/>
    </row>
    <row r="500" spans="1:16" x14ac:dyDescent="0.2">
      <c r="A500" s="315"/>
      <c r="B500" s="28" t="s">
        <v>36</v>
      </c>
      <c r="C500" s="29">
        <v>0</v>
      </c>
      <c r="D500" s="30"/>
      <c r="E500" s="37">
        <v>0</v>
      </c>
      <c r="G500" s="32">
        <v>0</v>
      </c>
      <c r="J500" s="32">
        <f>D500*G500</f>
        <v>0</v>
      </c>
      <c r="L500" s="33"/>
      <c r="M500" s="33"/>
      <c r="N500" s="33"/>
      <c r="O500" s="34"/>
      <c r="P500" s="33"/>
    </row>
    <row r="501" spans="1:16" x14ac:dyDescent="0.2">
      <c r="A501" s="315"/>
      <c r="D501" s="314" t="s">
        <v>326</v>
      </c>
      <c r="E501" s="314"/>
      <c r="F501" s="314"/>
      <c r="G501" s="314"/>
      <c r="H501" s="314"/>
      <c r="J501" s="32">
        <f>SUM(J499:J500)</f>
        <v>21.684899999999999</v>
      </c>
      <c r="L501" s="33"/>
      <c r="M501" s="33"/>
      <c r="N501" s="33"/>
      <c r="O501" s="34"/>
      <c r="P501" s="33"/>
    </row>
    <row r="502" spans="1:16" ht="15.75" thickBot="1" x14ac:dyDescent="0.25">
      <c r="A502" s="315"/>
      <c r="B502" s="27"/>
      <c r="C502" s="27"/>
      <c r="D502" s="313" t="s">
        <v>327</v>
      </c>
      <c r="E502" s="313"/>
      <c r="F502" s="313"/>
      <c r="G502" s="313"/>
      <c r="H502" s="313"/>
      <c r="I502" s="27"/>
      <c r="J502" s="39">
        <f>J497+J501</f>
        <v>476.80970000000002</v>
      </c>
      <c r="L502" s="33"/>
      <c r="M502" s="33"/>
      <c r="N502" s="33"/>
      <c r="O502" s="34"/>
      <c r="P502" s="33"/>
    </row>
    <row r="503" spans="1:16" x14ac:dyDescent="0.2">
      <c r="A503" s="315"/>
      <c r="D503" s="314" t="s">
        <v>328</v>
      </c>
      <c r="E503" s="314"/>
      <c r="F503" s="314"/>
      <c r="G503" s="314"/>
      <c r="H503" s="314"/>
      <c r="J503" s="40">
        <f>J502/I491</f>
        <v>0.76540605185006816</v>
      </c>
      <c r="L503" s="324"/>
      <c r="M503" s="324"/>
      <c r="N503" s="324"/>
      <c r="O503" s="34"/>
      <c r="P503" s="33"/>
    </row>
    <row r="504" spans="1:16" x14ac:dyDescent="0.2">
      <c r="A504" s="315"/>
      <c r="H504" s="38" t="s">
        <v>329</v>
      </c>
      <c r="J504" s="41">
        <v>1.14E-2</v>
      </c>
      <c r="L504" s="33"/>
      <c r="M504" s="33"/>
      <c r="N504" s="33"/>
      <c r="O504" s="34"/>
      <c r="P504" s="33"/>
    </row>
    <row r="505" spans="1:16" ht="15.75" thickBot="1" x14ac:dyDescent="0.25">
      <c r="A505" s="315"/>
      <c r="B505" s="27"/>
      <c r="C505" s="27"/>
      <c r="D505" s="27"/>
      <c r="E505" s="27"/>
      <c r="F505" s="27"/>
      <c r="G505" s="27"/>
      <c r="H505" s="35" t="s">
        <v>330</v>
      </c>
      <c r="I505" s="27"/>
      <c r="J505" s="42">
        <v>0</v>
      </c>
      <c r="L505" s="33"/>
      <c r="M505" s="33"/>
      <c r="N505" s="33"/>
      <c r="O505" s="34"/>
      <c r="P505" s="33"/>
    </row>
    <row r="506" spans="1:16" ht="15.75" thickBot="1" x14ac:dyDescent="0.25">
      <c r="A506" s="315"/>
      <c r="B506" s="24" t="s">
        <v>331</v>
      </c>
      <c r="C506" s="27"/>
      <c r="D506" s="25" t="s">
        <v>314</v>
      </c>
      <c r="E506" s="25" t="s">
        <v>49</v>
      </c>
      <c r="F506" s="27"/>
      <c r="G506" s="25" t="s">
        <v>332</v>
      </c>
      <c r="H506" s="313" t="s">
        <v>333</v>
      </c>
      <c r="I506" s="313"/>
      <c r="J506" s="313"/>
      <c r="L506" s="33"/>
      <c r="M506" s="33"/>
      <c r="N506" s="33"/>
      <c r="O506" s="34"/>
      <c r="P506" s="33"/>
    </row>
    <row r="507" spans="1:16" x14ac:dyDescent="0.2">
      <c r="A507" s="315"/>
      <c r="B507" s="28" t="s">
        <v>36</v>
      </c>
      <c r="C507" s="29">
        <v>0</v>
      </c>
      <c r="D507" s="30"/>
      <c r="E507" s="37" t="s">
        <v>450</v>
      </c>
      <c r="G507" s="32">
        <v>0</v>
      </c>
      <c r="J507" s="32">
        <f>D507*G507</f>
        <v>0</v>
      </c>
      <c r="M507" s="18"/>
      <c r="N507" s="33"/>
      <c r="O507" s="34"/>
      <c r="P507" s="33"/>
    </row>
    <row r="508" spans="1:16" x14ac:dyDescent="0.2">
      <c r="A508" s="315"/>
      <c r="B508" s="28" t="s">
        <v>36</v>
      </c>
      <c r="C508" s="29">
        <v>0</v>
      </c>
      <c r="D508" s="30"/>
      <c r="E508" s="37" t="s">
        <v>450</v>
      </c>
      <c r="G508" s="32">
        <v>0</v>
      </c>
      <c r="J508" s="32">
        <f>D508*G508</f>
        <v>0</v>
      </c>
      <c r="M508" s="18"/>
      <c r="N508" s="33"/>
      <c r="O508" s="34"/>
      <c r="P508" s="33"/>
    </row>
    <row r="509" spans="1:16" ht="15.75" thickBot="1" x14ac:dyDescent="0.25">
      <c r="A509" s="315"/>
      <c r="B509" s="27"/>
      <c r="C509" s="27"/>
      <c r="D509" s="313" t="s">
        <v>334</v>
      </c>
      <c r="E509" s="313"/>
      <c r="F509" s="313"/>
      <c r="G509" s="313"/>
      <c r="H509" s="313"/>
      <c r="I509" s="27"/>
      <c r="J509" s="36">
        <f>SUM(J507:J508)</f>
        <v>0</v>
      </c>
      <c r="L509" s="33"/>
      <c r="M509" s="33"/>
      <c r="N509" s="33"/>
      <c r="O509" s="34"/>
      <c r="P509" s="33"/>
    </row>
    <row r="510" spans="1:16" ht="15.75" thickBot="1" x14ac:dyDescent="0.25">
      <c r="A510" s="315"/>
      <c r="B510" s="24" t="s">
        <v>335</v>
      </c>
      <c r="C510" s="27"/>
      <c r="D510" s="25" t="s">
        <v>314</v>
      </c>
      <c r="E510" s="25" t="s">
        <v>49</v>
      </c>
      <c r="F510" s="27"/>
      <c r="G510" s="25" t="s">
        <v>333</v>
      </c>
      <c r="H510" s="313" t="s">
        <v>333</v>
      </c>
      <c r="I510" s="313"/>
      <c r="J510" s="313"/>
      <c r="L510" s="33"/>
      <c r="M510" s="33"/>
      <c r="N510" s="33"/>
      <c r="O510" s="34"/>
      <c r="P510" s="33"/>
    </row>
    <row r="511" spans="1:16" x14ac:dyDescent="0.2">
      <c r="A511" s="315"/>
      <c r="B511" s="28" t="s">
        <v>36</v>
      </c>
      <c r="C511" s="29">
        <v>0</v>
      </c>
      <c r="D511" s="30"/>
      <c r="E511" s="37">
        <v>0</v>
      </c>
      <c r="G511" s="32">
        <v>0</v>
      </c>
      <c r="J511" s="32">
        <f>D511*G511</f>
        <v>0</v>
      </c>
      <c r="L511" s="33"/>
      <c r="M511" s="33"/>
      <c r="N511" s="33"/>
      <c r="O511" s="34"/>
      <c r="P511" s="33"/>
    </row>
    <row r="512" spans="1:16" x14ac:dyDescent="0.2">
      <c r="A512" s="315"/>
      <c r="B512" s="28" t="s">
        <v>36</v>
      </c>
      <c r="C512" s="29">
        <v>0</v>
      </c>
      <c r="D512" s="30"/>
      <c r="E512" s="37">
        <v>0</v>
      </c>
      <c r="G512" s="32">
        <v>0</v>
      </c>
      <c r="J512" s="32">
        <f>D512*G512</f>
        <v>0</v>
      </c>
      <c r="L512" s="33"/>
      <c r="M512" s="33"/>
      <c r="N512" s="33"/>
      <c r="O512" s="34"/>
      <c r="P512" s="33"/>
    </row>
    <row r="513" spans="1:16" ht="15.75" thickBot="1" x14ac:dyDescent="0.25">
      <c r="A513" s="315"/>
      <c r="B513" s="27"/>
      <c r="C513" s="27"/>
      <c r="D513" s="313" t="s">
        <v>336</v>
      </c>
      <c r="E513" s="313"/>
      <c r="F513" s="313"/>
      <c r="G513" s="313"/>
      <c r="H513" s="313"/>
      <c r="I513" s="27"/>
      <c r="J513" s="36">
        <f>SUM(J511:J512)</f>
        <v>0</v>
      </c>
      <c r="L513" s="33"/>
      <c r="M513" s="33"/>
      <c r="N513" s="33"/>
      <c r="O513" s="34"/>
      <c r="P513" s="33"/>
    </row>
    <row r="514" spans="1:16" ht="15.75" thickBot="1" x14ac:dyDescent="0.25">
      <c r="A514" s="315"/>
      <c r="B514" s="27"/>
      <c r="C514" s="27"/>
      <c r="D514" s="27"/>
      <c r="E514" s="27"/>
      <c r="F514" s="27"/>
      <c r="G514" s="27"/>
      <c r="H514" s="35" t="s">
        <v>337</v>
      </c>
      <c r="I514" s="27"/>
      <c r="J514" s="39">
        <f>J503+J509+J513+J504+J505</f>
        <v>0.77680605185006812</v>
      </c>
      <c r="L514" s="43"/>
    </row>
    <row r="515" spans="1:16" ht="15.75" thickBot="1" x14ac:dyDescent="0.25">
      <c r="A515" s="315"/>
      <c r="B515" s="24" t="s">
        <v>338</v>
      </c>
      <c r="C515" s="27"/>
      <c r="D515" s="25" t="s">
        <v>48</v>
      </c>
      <c r="E515" s="25" t="s">
        <v>314</v>
      </c>
      <c r="F515" s="25" t="s">
        <v>49</v>
      </c>
      <c r="G515" s="27"/>
      <c r="H515" s="25" t="s">
        <v>333</v>
      </c>
      <c r="I515" s="313" t="s">
        <v>333</v>
      </c>
      <c r="J515" s="313"/>
    </row>
    <row r="516" spans="1:16" x14ac:dyDescent="0.2">
      <c r="A516" s="315"/>
      <c r="B516" s="28" t="s">
        <v>36</v>
      </c>
      <c r="C516" s="29">
        <v>0</v>
      </c>
      <c r="D516" s="28" t="s">
        <v>36</v>
      </c>
      <c r="E516" s="30"/>
      <c r="F516" s="37">
        <v>0</v>
      </c>
      <c r="H516" s="32">
        <v>0</v>
      </c>
      <c r="J516" s="32">
        <f>ROUNDDOWN(E516*H516,4)</f>
        <v>0</v>
      </c>
    </row>
    <row r="517" spans="1:16" x14ac:dyDescent="0.2">
      <c r="A517" s="315"/>
      <c r="B517" s="28" t="s">
        <v>36</v>
      </c>
      <c r="C517" s="29">
        <v>0</v>
      </c>
      <c r="D517" s="28" t="s">
        <v>36</v>
      </c>
      <c r="E517" s="30"/>
      <c r="F517" s="37">
        <v>0</v>
      </c>
      <c r="H517" s="32">
        <v>0</v>
      </c>
      <c r="J517" s="32">
        <f>ROUNDDOWN(E517*H517,4)</f>
        <v>0</v>
      </c>
    </row>
    <row r="518" spans="1:16" ht="15.75" thickBot="1" x14ac:dyDescent="0.25">
      <c r="A518" s="315"/>
      <c r="B518" s="27"/>
      <c r="C518" s="27"/>
      <c r="D518" s="313" t="s">
        <v>339</v>
      </c>
      <c r="E518" s="313"/>
      <c r="F518" s="313"/>
      <c r="G518" s="313"/>
      <c r="H518" s="313"/>
      <c r="I518" s="27"/>
      <c r="J518" s="39">
        <f>SUM(J516:J517)</f>
        <v>0</v>
      </c>
    </row>
    <row r="519" spans="1:16" ht="15.75" thickBot="1" x14ac:dyDescent="0.25">
      <c r="A519" s="315"/>
      <c r="B519" s="322" t="s">
        <v>340</v>
      </c>
      <c r="C519" s="322"/>
      <c r="D519" s="323" t="s">
        <v>314</v>
      </c>
      <c r="E519" s="323" t="s">
        <v>49</v>
      </c>
      <c r="F519" s="323" t="s">
        <v>341</v>
      </c>
      <c r="G519" s="323"/>
      <c r="H519" s="323"/>
      <c r="J519" s="313" t="s">
        <v>333</v>
      </c>
    </row>
    <row r="520" spans="1:16" ht="15.75" thickBot="1" x14ac:dyDescent="0.25">
      <c r="A520" s="315"/>
      <c r="B520" s="322"/>
      <c r="C520" s="322"/>
      <c r="D520" s="323"/>
      <c r="E520" s="323"/>
      <c r="F520" s="25" t="s">
        <v>342</v>
      </c>
      <c r="G520" s="25" t="s">
        <v>343</v>
      </c>
      <c r="H520" s="25" t="s">
        <v>344</v>
      </c>
      <c r="I520" s="27"/>
      <c r="J520" s="313"/>
    </row>
    <row r="521" spans="1:16" x14ac:dyDescent="0.2">
      <c r="A521" s="315"/>
      <c r="B521" s="28" t="s">
        <v>36</v>
      </c>
      <c r="C521" s="29">
        <v>0</v>
      </c>
      <c r="D521" s="30"/>
      <c r="E521" s="37" t="s">
        <v>72</v>
      </c>
      <c r="F521" s="37"/>
      <c r="G521" s="37"/>
      <c r="H521" s="37"/>
    </row>
    <row r="522" spans="1:16" x14ac:dyDescent="0.2">
      <c r="A522" s="315"/>
      <c r="B522" s="28" t="s">
        <v>36</v>
      </c>
      <c r="C522" s="29">
        <v>0</v>
      </c>
      <c r="D522" s="30"/>
      <c r="E522" s="37" t="s">
        <v>72</v>
      </c>
      <c r="F522" s="37"/>
      <c r="G522" s="37"/>
      <c r="H522" s="37"/>
    </row>
    <row r="523" spans="1:16" x14ac:dyDescent="0.2">
      <c r="A523" s="315"/>
      <c r="D523" s="314" t="s">
        <v>345</v>
      </c>
      <c r="E523" s="314"/>
      <c r="F523" s="314"/>
      <c r="G523" s="314"/>
      <c r="H523" s="314"/>
    </row>
    <row r="524" spans="1:16" ht="15.75" thickBot="1" x14ac:dyDescent="0.25">
      <c r="A524" s="315"/>
      <c r="B524" s="44"/>
      <c r="C524" s="44"/>
      <c r="D524" s="44"/>
      <c r="E524" s="44"/>
      <c r="F524" s="325" t="s">
        <v>346</v>
      </c>
      <c r="G524" s="325"/>
      <c r="H524" s="325"/>
      <c r="I524" s="44"/>
      <c r="J524" s="45">
        <f>TRUNC(J514+J518,2)</f>
        <v>0.77</v>
      </c>
    </row>
    <row r="525" spans="1:16" ht="15.75" thickTop="1" x14ac:dyDescent="0.2">
      <c r="A525" s="315"/>
      <c r="B525" s="46" t="s">
        <v>347</v>
      </c>
    </row>
    <row r="526" spans="1:16" x14ac:dyDescent="0.2">
      <c r="A526"/>
    </row>
    <row r="527" spans="1:16" ht="23.25" thickBot="1" x14ac:dyDescent="0.25">
      <c r="A527" s="315">
        <v>12</v>
      </c>
      <c r="B527" s="14" t="s">
        <v>308</v>
      </c>
      <c r="C527" s="15"/>
      <c r="D527" s="15"/>
      <c r="E527" s="15"/>
      <c r="F527" s="15"/>
      <c r="G527" s="15"/>
      <c r="H527" s="15"/>
      <c r="I527" s="15"/>
      <c r="J527" s="16"/>
      <c r="K527" s="168">
        <f>J563</f>
        <v>165.48</v>
      </c>
      <c r="L527" s="316"/>
      <c r="M527" s="316"/>
    </row>
    <row r="528" spans="1:16" ht="35.25" customHeight="1" thickTop="1" x14ac:dyDescent="0.2">
      <c r="A528" s="315"/>
      <c r="B528" s="17" t="s">
        <v>31</v>
      </c>
      <c r="C528" s="317" t="s">
        <v>743</v>
      </c>
      <c r="D528" s="317"/>
      <c r="E528" s="317"/>
      <c r="F528" s="317"/>
      <c r="G528" s="317"/>
      <c r="H528" s="317"/>
      <c r="I528" s="317"/>
      <c r="J528" s="317"/>
      <c r="L528" s="316"/>
      <c r="M528" s="316"/>
    </row>
    <row r="529" spans="1:16" ht="15.75" x14ac:dyDescent="0.25">
      <c r="A529" s="315"/>
      <c r="B529" s="318" t="s">
        <v>310</v>
      </c>
      <c r="C529" s="318"/>
      <c r="D529" s="318"/>
      <c r="E529" s="318" t="s">
        <v>309</v>
      </c>
      <c r="F529" s="318"/>
      <c r="K529" s="136"/>
      <c r="L529" s="316"/>
      <c r="M529" s="316"/>
      <c r="N529" s="49"/>
    </row>
    <row r="530" spans="1:16" ht="15.75" x14ac:dyDescent="0.2">
      <c r="A530" s="315"/>
      <c r="B530" s="318"/>
      <c r="C530" s="318"/>
      <c r="D530" s="318"/>
      <c r="E530" s="319" t="s">
        <v>607</v>
      </c>
      <c r="F530" s="319"/>
      <c r="H530" s="20" t="s">
        <v>311</v>
      </c>
      <c r="I530" s="21">
        <v>1</v>
      </c>
      <c r="J530" s="22" t="str">
        <f>VLOOKUP(A527,ORÇAMENTO!A:L,7,0)</f>
        <v>m³</v>
      </c>
    </row>
    <row r="531" spans="1:16" ht="31.5" customHeight="1" thickBot="1" x14ac:dyDescent="0.25">
      <c r="A531" s="315"/>
      <c r="B531" s="23" t="s">
        <v>740</v>
      </c>
      <c r="C531" s="320" t="s">
        <v>741</v>
      </c>
      <c r="D531" s="320"/>
      <c r="E531" s="320"/>
      <c r="F531" s="320"/>
      <c r="G531" s="320"/>
      <c r="H531" s="320"/>
      <c r="I531" s="321" t="s">
        <v>312</v>
      </c>
      <c r="J531" s="321"/>
    </row>
    <row r="532" spans="1:16" ht="15.75" thickBot="1" x14ac:dyDescent="0.25">
      <c r="A532" s="315"/>
      <c r="B532" s="322" t="s">
        <v>313</v>
      </c>
      <c r="C532" s="322"/>
      <c r="D532" s="323" t="s">
        <v>314</v>
      </c>
      <c r="E532" s="323" t="s">
        <v>315</v>
      </c>
      <c r="F532" s="323"/>
      <c r="G532" s="323" t="s">
        <v>316</v>
      </c>
      <c r="H532" s="323"/>
      <c r="J532" s="26" t="s">
        <v>317</v>
      </c>
    </row>
    <row r="533" spans="1:16" ht="15.75" thickBot="1" x14ac:dyDescent="0.25">
      <c r="A533" s="315"/>
      <c r="B533" s="322"/>
      <c r="C533" s="322"/>
      <c r="D533" s="323"/>
      <c r="E533" s="25" t="s">
        <v>318</v>
      </c>
      <c r="F533" s="25" t="s">
        <v>319</v>
      </c>
      <c r="G533" s="25" t="s">
        <v>320</v>
      </c>
      <c r="H533" s="25" t="s">
        <v>321</v>
      </c>
      <c r="I533" s="27"/>
      <c r="J533" s="25" t="s">
        <v>322</v>
      </c>
    </row>
    <row r="534" spans="1:16" x14ac:dyDescent="0.2">
      <c r="A534" s="315"/>
      <c r="B534" s="28" t="s">
        <v>36</v>
      </c>
      <c r="C534" s="29">
        <v>0</v>
      </c>
      <c r="D534" s="30"/>
      <c r="E534" s="31"/>
      <c r="F534" s="31"/>
      <c r="G534" s="32">
        <v>0</v>
      </c>
      <c r="H534" s="32">
        <v>0</v>
      </c>
      <c r="J534" s="32">
        <f>D534*(E534*G534+F534*H534)</f>
        <v>0</v>
      </c>
      <c r="L534" s="50"/>
      <c r="M534" s="51"/>
      <c r="N534" s="312"/>
      <c r="O534" s="312"/>
      <c r="P534" s="312"/>
    </row>
    <row r="535" spans="1:16" x14ac:dyDescent="0.2">
      <c r="A535" s="315"/>
      <c r="B535" s="28" t="s">
        <v>36</v>
      </c>
      <c r="C535" s="29">
        <v>0</v>
      </c>
      <c r="D535" s="30"/>
      <c r="E535" s="31"/>
      <c r="F535" s="31"/>
      <c r="G535" s="32">
        <v>0</v>
      </c>
      <c r="H535" s="32">
        <v>0</v>
      </c>
      <c r="J535" s="32">
        <f>D535*(E535*G535+F535*H535)</f>
        <v>0</v>
      </c>
      <c r="L535" s="33"/>
      <c r="M535" s="33"/>
      <c r="N535" s="33"/>
      <c r="O535" s="34"/>
      <c r="P535" s="33"/>
    </row>
    <row r="536" spans="1:16" ht="15.75" thickBot="1" x14ac:dyDescent="0.25">
      <c r="A536" s="315"/>
      <c r="B536" s="27"/>
      <c r="C536" s="27"/>
      <c r="D536" s="27"/>
      <c r="E536" s="27"/>
      <c r="F536" s="27"/>
      <c r="G536" s="27"/>
      <c r="H536" s="35" t="s">
        <v>323</v>
      </c>
      <c r="I536" s="27"/>
      <c r="J536" s="36">
        <f>SUM(J534:J535)</f>
        <v>0</v>
      </c>
      <c r="L536" s="33"/>
      <c r="M536" s="33"/>
      <c r="N536" s="33"/>
      <c r="O536" s="34"/>
      <c r="P536" s="33"/>
    </row>
    <row r="537" spans="1:16" ht="15.75" thickBot="1" x14ac:dyDescent="0.25">
      <c r="A537" s="315"/>
      <c r="B537" s="24" t="s">
        <v>324</v>
      </c>
      <c r="C537" s="27"/>
      <c r="D537" s="25" t="s">
        <v>314</v>
      </c>
      <c r="E537" s="25" t="s">
        <v>49</v>
      </c>
      <c r="F537" s="27"/>
      <c r="G537" s="25" t="s">
        <v>316</v>
      </c>
      <c r="H537" s="313" t="s">
        <v>325</v>
      </c>
      <c r="I537" s="313"/>
      <c r="J537" s="313"/>
      <c r="L537" s="33"/>
      <c r="M537" s="33"/>
      <c r="N537" s="33"/>
      <c r="O537" s="34"/>
      <c r="P537" s="33"/>
    </row>
    <row r="538" spans="1:16" x14ac:dyDescent="0.2">
      <c r="A538" s="315"/>
      <c r="B538" s="28" t="s">
        <v>36</v>
      </c>
      <c r="C538" s="29">
        <v>0</v>
      </c>
      <c r="D538" s="30"/>
      <c r="E538" s="37">
        <v>0</v>
      </c>
      <c r="G538" s="32">
        <v>0</v>
      </c>
      <c r="J538" s="32">
        <f>D538*G538</f>
        <v>0</v>
      </c>
      <c r="L538" s="33"/>
      <c r="M538" s="33"/>
      <c r="N538" s="33"/>
      <c r="O538" s="34"/>
      <c r="P538" s="33"/>
    </row>
    <row r="539" spans="1:16" x14ac:dyDescent="0.2">
      <c r="A539" s="315"/>
      <c r="B539" s="28" t="s">
        <v>36</v>
      </c>
      <c r="C539" s="29">
        <v>0</v>
      </c>
      <c r="D539" s="30"/>
      <c r="E539" s="37">
        <v>0</v>
      </c>
      <c r="G539" s="32">
        <v>0</v>
      </c>
      <c r="J539" s="32">
        <f>D539*G539</f>
        <v>0</v>
      </c>
      <c r="L539" s="33"/>
      <c r="M539" s="33"/>
      <c r="N539" s="33"/>
      <c r="O539" s="34"/>
      <c r="P539" s="33"/>
    </row>
    <row r="540" spans="1:16" x14ac:dyDescent="0.2">
      <c r="A540" s="315"/>
      <c r="D540" s="314" t="s">
        <v>326</v>
      </c>
      <c r="E540" s="314"/>
      <c r="F540" s="314"/>
      <c r="G540" s="314"/>
      <c r="H540" s="314"/>
      <c r="J540" s="32">
        <f>SUM(J538:J539)</f>
        <v>0</v>
      </c>
      <c r="L540" s="33"/>
      <c r="M540" s="33"/>
      <c r="N540" s="33"/>
      <c r="O540" s="34"/>
      <c r="P540" s="33"/>
    </row>
    <row r="541" spans="1:16" ht="15.75" thickBot="1" x14ac:dyDescent="0.25">
      <c r="A541" s="315"/>
      <c r="B541" s="27"/>
      <c r="C541" s="27"/>
      <c r="D541" s="313" t="s">
        <v>327</v>
      </c>
      <c r="E541" s="313"/>
      <c r="F541" s="313"/>
      <c r="G541" s="313"/>
      <c r="H541" s="313"/>
      <c r="I541" s="27"/>
      <c r="J541" s="39">
        <f>J536+J540</f>
        <v>0</v>
      </c>
      <c r="L541" s="33"/>
      <c r="M541" s="33"/>
      <c r="N541" s="33"/>
      <c r="O541" s="34"/>
      <c r="P541" s="33"/>
    </row>
    <row r="542" spans="1:16" x14ac:dyDescent="0.2">
      <c r="A542" s="315"/>
      <c r="D542" s="314" t="s">
        <v>328</v>
      </c>
      <c r="E542" s="314"/>
      <c r="F542" s="314"/>
      <c r="G542" s="314"/>
      <c r="H542" s="314"/>
      <c r="J542" s="40">
        <f>J541/I530</f>
        <v>0</v>
      </c>
      <c r="L542" s="324"/>
      <c r="M542" s="324"/>
      <c r="N542" s="324"/>
      <c r="O542" s="34"/>
      <c r="P542" s="33"/>
    </row>
    <row r="543" spans="1:16" x14ac:dyDescent="0.2">
      <c r="A543" s="315"/>
      <c r="H543" s="38" t="s">
        <v>329</v>
      </c>
      <c r="J543" s="41">
        <v>5.5E-2</v>
      </c>
      <c r="L543" s="33"/>
      <c r="M543" s="33"/>
      <c r="N543" s="33"/>
      <c r="O543" s="34"/>
      <c r="P543" s="33"/>
    </row>
    <row r="544" spans="1:16" ht="15.75" thickBot="1" x14ac:dyDescent="0.25">
      <c r="A544" s="315"/>
      <c r="B544" s="27"/>
      <c r="C544" s="27"/>
      <c r="D544" s="27"/>
      <c r="E544" s="27"/>
      <c r="F544" s="27"/>
      <c r="G544" s="27"/>
      <c r="H544" s="35" t="s">
        <v>330</v>
      </c>
      <c r="I544" s="27"/>
      <c r="J544" s="42">
        <v>0</v>
      </c>
      <c r="L544" s="33"/>
      <c r="M544" s="33"/>
      <c r="N544" s="33"/>
      <c r="O544" s="34"/>
      <c r="P544" s="33"/>
    </row>
    <row r="545" spans="1:16" ht="15.75" thickBot="1" x14ac:dyDescent="0.25">
      <c r="A545" s="315"/>
      <c r="B545" s="24" t="s">
        <v>331</v>
      </c>
      <c r="C545" s="27"/>
      <c r="D545" s="25" t="s">
        <v>314</v>
      </c>
      <c r="E545" s="25" t="s">
        <v>49</v>
      </c>
      <c r="F545" s="27"/>
      <c r="G545" s="25" t="s">
        <v>332</v>
      </c>
      <c r="H545" s="313" t="s">
        <v>333</v>
      </c>
      <c r="I545" s="313"/>
      <c r="J545" s="313"/>
      <c r="L545" s="33"/>
      <c r="M545" s="33"/>
      <c r="N545" s="33"/>
      <c r="O545" s="34"/>
      <c r="P545" s="33"/>
    </row>
    <row r="546" spans="1:16" x14ac:dyDescent="0.2">
      <c r="A546" s="315"/>
      <c r="B546" s="28" t="s">
        <v>213</v>
      </c>
      <c r="C546" s="29" t="s">
        <v>214</v>
      </c>
      <c r="D546" s="30">
        <v>1.02</v>
      </c>
      <c r="E546" s="37" t="s">
        <v>42</v>
      </c>
      <c r="G546" s="32">
        <v>159.40690000000001</v>
      </c>
      <c r="J546" s="32">
        <f>D546*G546</f>
        <v>162.59503800000002</v>
      </c>
      <c r="M546" s="18"/>
      <c r="N546" s="33"/>
      <c r="O546" s="34"/>
      <c r="P546" s="33"/>
    </row>
    <row r="547" spans="1:16" x14ac:dyDescent="0.2">
      <c r="A547" s="315"/>
      <c r="B547" s="28" t="s">
        <v>36</v>
      </c>
      <c r="C547" s="29">
        <v>0</v>
      </c>
      <c r="D547" s="30"/>
      <c r="E547" s="37" t="s">
        <v>450</v>
      </c>
      <c r="G547" s="32">
        <v>0</v>
      </c>
      <c r="J547" s="32">
        <f>D547*G547</f>
        <v>0</v>
      </c>
      <c r="M547" s="18"/>
      <c r="N547" s="33"/>
      <c r="O547" s="34"/>
      <c r="P547" s="33"/>
    </row>
    <row r="548" spans="1:16" ht="15.75" thickBot="1" x14ac:dyDescent="0.25">
      <c r="A548" s="315"/>
      <c r="B548" s="27"/>
      <c r="C548" s="27"/>
      <c r="D548" s="313" t="s">
        <v>334</v>
      </c>
      <c r="E548" s="313"/>
      <c r="F548" s="313"/>
      <c r="G548" s="313"/>
      <c r="H548" s="313"/>
      <c r="I548" s="27"/>
      <c r="J548" s="36">
        <f>SUM(J546:J547)</f>
        <v>162.59503800000002</v>
      </c>
      <c r="L548" s="33"/>
      <c r="M548" s="33"/>
      <c r="N548" s="33"/>
      <c r="O548" s="34"/>
      <c r="P548" s="33"/>
    </row>
    <row r="549" spans="1:16" ht="15.75" thickBot="1" x14ac:dyDescent="0.25">
      <c r="A549" s="315"/>
      <c r="B549" s="24" t="s">
        <v>335</v>
      </c>
      <c r="C549" s="27"/>
      <c r="D549" s="25" t="s">
        <v>314</v>
      </c>
      <c r="E549" s="25" t="s">
        <v>49</v>
      </c>
      <c r="F549" s="27"/>
      <c r="G549" s="25" t="s">
        <v>333</v>
      </c>
      <c r="H549" s="313" t="s">
        <v>333</v>
      </c>
      <c r="I549" s="313"/>
      <c r="J549" s="313"/>
      <c r="L549" s="33"/>
      <c r="M549" s="33"/>
      <c r="N549" s="33"/>
      <c r="O549" s="34"/>
      <c r="P549" s="33"/>
    </row>
    <row r="550" spans="1:16" x14ac:dyDescent="0.2">
      <c r="A550" s="315"/>
      <c r="B550" s="28" t="s">
        <v>36</v>
      </c>
      <c r="C550" s="29">
        <v>0</v>
      </c>
      <c r="D550" s="30"/>
      <c r="E550" s="37">
        <v>0</v>
      </c>
      <c r="G550" s="32">
        <v>0</v>
      </c>
      <c r="J550" s="32">
        <f>D550*G550</f>
        <v>0</v>
      </c>
      <c r="L550" s="33"/>
      <c r="M550" s="33"/>
      <c r="N550" s="33"/>
      <c r="O550" s="34"/>
      <c r="P550" s="33"/>
    </row>
    <row r="551" spans="1:16" x14ac:dyDescent="0.2">
      <c r="A551" s="315"/>
      <c r="B551" s="28" t="s">
        <v>36</v>
      </c>
      <c r="C551" s="29">
        <v>0</v>
      </c>
      <c r="D551" s="30"/>
      <c r="E551" s="37">
        <v>0</v>
      </c>
      <c r="G551" s="32">
        <v>0</v>
      </c>
      <c r="J551" s="32">
        <f>D551*G551</f>
        <v>0</v>
      </c>
      <c r="L551" s="33"/>
      <c r="M551" s="33"/>
      <c r="N551" s="33"/>
      <c r="O551" s="34"/>
      <c r="P551" s="33"/>
    </row>
    <row r="552" spans="1:16" ht="15.75" thickBot="1" x14ac:dyDescent="0.25">
      <c r="A552" s="315"/>
      <c r="B552" s="27"/>
      <c r="C552" s="27"/>
      <c r="D552" s="313" t="s">
        <v>336</v>
      </c>
      <c r="E552" s="313"/>
      <c r="F552" s="313"/>
      <c r="G552" s="313"/>
      <c r="H552" s="313"/>
      <c r="I552" s="27"/>
      <c r="J552" s="36">
        <f>SUM(J550:J551)</f>
        <v>0</v>
      </c>
      <c r="L552" s="33"/>
      <c r="M552" s="33"/>
      <c r="N552" s="33"/>
      <c r="O552" s="34"/>
      <c r="P552" s="33"/>
    </row>
    <row r="553" spans="1:16" ht="15.75" thickBot="1" x14ac:dyDescent="0.25">
      <c r="A553" s="315"/>
      <c r="B553" s="27"/>
      <c r="C553" s="27"/>
      <c r="D553" s="27"/>
      <c r="E553" s="27"/>
      <c r="F553" s="27"/>
      <c r="G553" s="27"/>
      <c r="H553" s="35" t="s">
        <v>337</v>
      </c>
      <c r="I553" s="27"/>
      <c r="J553" s="39">
        <f>J542+J548+J552+J543+J544</f>
        <v>162.65003800000002</v>
      </c>
      <c r="L553" s="43"/>
    </row>
    <row r="554" spans="1:16" ht="15.75" thickBot="1" x14ac:dyDescent="0.25">
      <c r="A554" s="315"/>
      <c r="B554" s="24" t="s">
        <v>338</v>
      </c>
      <c r="C554" s="27"/>
      <c r="D554" s="25" t="s">
        <v>48</v>
      </c>
      <c r="E554" s="25" t="s">
        <v>314</v>
      </c>
      <c r="F554" s="25" t="s">
        <v>49</v>
      </c>
      <c r="G554" s="27"/>
      <c r="H554" s="25" t="s">
        <v>333</v>
      </c>
      <c r="I554" s="313" t="s">
        <v>333</v>
      </c>
      <c r="J554" s="313"/>
    </row>
    <row r="555" spans="1:16" x14ac:dyDescent="0.2">
      <c r="A555" s="315"/>
      <c r="B555" s="28" t="s">
        <v>213</v>
      </c>
      <c r="C555" s="29" t="s">
        <v>214</v>
      </c>
      <c r="D555" s="28">
        <v>5914647</v>
      </c>
      <c r="E555" s="30">
        <v>1.53</v>
      </c>
      <c r="F555" s="37" t="s">
        <v>42</v>
      </c>
      <c r="H555" s="32">
        <v>1.85</v>
      </c>
      <c r="J555" s="32">
        <f>ROUNDDOWN(E555*H555,4)</f>
        <v>2.8304999999999998</v>
      </c>
    </row>
    <row r="556" spans="1:16" x14ac:dyDescent="0.2">
      <c r="A556" s="315"/>
      <c r="B556" s="28" t="s">
        <v>36</v>
      </c>
      <c r="C556" s="29">
        <v>0</v>
      </c>
      <c r="D556" s="28" t="s">
        <v>36</v>
      </c>
      <c r="E556" s="30"/>
      <c r="F556" s="37">
        <v>0</v>
      </c>
      <c r="H556" s="32">
        <v>0</v>
      </c>
      <c r="J556" s="32">
        <f>ROUNDDOWN(E556*H556,4)</f>
        <v>0</v>
      </c>
    </row>
    <row r="557" spans="1:16" ht="15.75" thickBot="1" x14ac:dyDescent="0.25">
      <c r="A557" s="315"/>
      <c r="B557" s="27"/>
      <c r="C557" s="27"/>
      <c r="D557" s="313" t="s">
        <v>339</v>
      </c>
      <c r="E557" s="313"/>
      <c r="F557" s="313"/>
      <c r="G557" s="313"/>
      <c r="H557" s="313"/>
      <c r="I557" s="27"/>
      <c r="J557" s="39">
        <f>SUM(J555:J556)</f>
        <v>2.8304999999999998</v>
      </c>
    </row>
    <row r="558" spans="1:16" ht="15.75" thickBot="1" x14ac:dyDescent="0.25">
      <c r="A558" s="315"/>
      <c r="B558" s="322" t="s">
        <v>340</v>
      </c>
      <c r="C558" s="322"/>
      <c r="D558" s="323" t="s">
        <v>314</v>
      </c>
      <c r="E558" s="323" t="s">
        <v>49</v>
      </c>
      <c r="F558" s="323" t="s">
        <v>341</v>
      </c>
      <c r="G558" s="323"/>
      <c r="H558" s="323"/>
      <c r="J558" s="313" t="s">
        <v>333</v>
      </c>
    </row>
    <row r="559" spans="1:16" ht="15.75" thickBot="1" x14ac:dyDescent="0.25">
      <c r="A559" s="315"/>
      <c r="B559" s="322"/>
      <c r="C559" s="322"/>
      <c r="D559" s="323"/>
      <c r="E559" s="323"/>
      <c r="F559" s="25" t="s">
        <v>342</v>
      </c>
      <c r="G559" s="25" t="s">
        <v>343</v>
      </c>
      <c r="H559" s="25" t="s">
        <v>344</v>
      </c>
      <c r="I559" s="27"/>
      <c r="J559" s="313"/>
    </row>
    <row r="560" spans="1:16" x14ac:dyDescent="0.2">
      <c r="A560" s="315"/>
      <c r="B560" s="28" t="s">
        <v>36</v>
      </c>
      <c r="C560" s="29">
        <v>0</v>
      </c>
      <c r="D560" s="30"/>
      <c r="E560" s="37" t="s">
        <v>72</v>
      </c>
      <c r="F560" s="37"/>
      <c r="G560" s="37"/>
      <c r="H560" s="37"/>
    </row>
    <row r="561" spans="1:16" x14ac:dyDescent="0.2">
      <c r="A561" s="315"/>
      <c r="B561" s="28" t="s">
        <v>36</v>
      </c>
      <c r="C561" s="29">
        <v>0</v>
      </c>
      <c r="D561" s="30"/>
      <c r="E561" s="37" t="s">
        <v>72</v>
      </c>
      <c r="F561" s="37"/>
      <c r="G561" s="37"/>
      <c r="H561" s="37"/>
    </row>
    <row r="562" spans="1:16" x14ac:dyDescent="0.2">
      <c r="A562" s="315"/>
      <c r="D562" s="314" t="s">
        <v>345</v>
      </c>
      <c r="E562" s="314"/>
      <c r="F562" s="314"/>
      <c r="G562" s="314"/>
      <c r="H562" s="314"/>
    </row>
    <row r="563" spans="1:16" ht="15.75" thickBot="1" x14ac:dyDescent="0.25">
      <c r="A563" s="315"/>
      <c r="B563" s="44"/>
      <c r="C563" s="44"/>
      <c r="D563" s="44"/>
      <c r="E563" s="44"/>
      <c r="F563" s="325" t="s">
        <v>346</v>
      </c>
      <c r="G563" s="325"/>
      <c r="H563" s="325"/>
      <c r="I563" s="44"/>
      <c r="J563" s="45">
        <f>TRUNC(J553+J557,2)</f>
        <v>165.48</v>
      </c>
    </row>
    <row r="564" spans="1:16" ht="15.75" thickTop="1" x14ac:dyDescent="0.2">
      <c r="A564" s="315"/>
      <c r="B564" s="46" t="s">
        <v>347</v>
      </c>
    </row>
    <row r="565" spans="1:16" x14ac:dyDescent="0.2">
      <c r="A565"/>
    </row>
    <row r="566" spans="1:16" ht="23.25" thickBot="1" x14ac:dyDescent="0.25">
      <c r="A566" s="315">
        <v>14</v>
      </c>
      <c r="B566" s="14" t="s">
        <v>308</v>
      </c>
      <c r="C566" s="15"/>
      <c r="D566" s="15"/>
      <c r="E566" s="15"/>
      <c r="F566" s="15"/>
      <c r="G566" s="15"/>
      <c r="H566" s="15"/>
      <c r="I566" s="15"/>
      <c r="J566" s="16"/>
      <c r="K566" s="168">
        <f>J602</f>
        <v>2.75</v>
      </c>
      <c r="L566" s="316"/>
      <c r="M566" s="316"/>
    </row>
    <row r="567" spans="1:16" ht="35.25" customHeight="1" thickTop="1" x14ac:dyDescent="0.2">
      <c r="A567" s="315"/>
      <c r="B567" s="17" t="s">
        <v>31</v>
      </c>
      <c r="C567" s="317" t="s">
        <v>743</v>
      </c>
      <c r="D567" s="317"/>
      <c r="E567" s="317"/>
      <c r="F567" s="317"/>
      <c r="G567" s="317"/>
      <c r="H567" s="317"/>
      <c r="I567" s="317"/>
      <c r="J567" s="317"/>
      <c r="L567" s="316"/>
      <c r="M567" s="316"/>
    </row>
    <row r="568" spans="1:16" ht="15.75" x14ac:dyDescent="0.25">
      <c r="A568" s="315"/>
      <c r="B568" s="318" t="s">
        <v>310</v>
      </c>
      <c r="C568" s="318"/>
      <c r="D568" s="318"/>
      <c r="E568" s="318" t="s">
        <v>309</v>
      </c>
      <c r="F568" s="318"/>
      <c r="K568" s="136"/>
      <c r="L568" s="316"/>
      <c r="M568" s="316"/>
      <c r="N568" s="49"/>
    </row>
    <row r="569" spans="1:16" ht="15.75" x14ac:dyDescent="0.2">
      <c r="A569" s="315"/>
      <c r="B569" s="318"/>
      <c r="C569" s="318"/>
      <c r="D569" s="318"/>
      <c r="E569" s="319" t="s">
        <v>607</v>
      </c>
      <c r="F569" s="319"/>
      <c r="H569" s="20" t="s">
        <v>311</v>
      </c>
      <c r="I569" s="21">
        <v>176.81</v>
      </c>
      <c r="J569" s="22" t="str">
        <f>VLOOKUP(A566,ORÇAMENTO!A:L,7,0)</f>
        <v>m³</v>
      </c>
    </row>
    <row r="570" spans="1:16" ht="31.5" customHeight="1" thickBot="1" x14ac:dyDescent="0.25">
      <c r="A570" s="315"/>
      <c r="B570" s="23" t="s">
        <v>381</v>
      </c>
      <c r="C570" s="320" t="s">
        <v>484</v>
      </c>
      <c r="D570" s="320"/>
      <c r="E570" s="320"/>
      <c r="F570" s="320"/>
      <c r="G570" s="320"/>
      <c r="H570" s="320"/>
      <c r="I570" s="321" t="s">
        <v>312</v>
      </c>
      <c r="J570" s="321"/>
    </row>
    <row r="571" spans="1:16" ht="15.75" thickBot="1" x14ac:dyDescent="0.25">
      <c r="A571" s="315"/>
      <c r="B571" s="322" t="s">
        <v>313</v>
      </c>
      <c r="C571" s="322"/>
      <c r="D571" s="323" t="s">
        <v>314</v>
      </c>
      <c r="E571" s="323" t="s">
        <v>315</v>
      </c>
      <c r="F571" s="323"/>
      <c r="G571" s="323" t="s">
        <v>316</v>
      </c>
      <c r="H571" s="323"/>
      <c r="J571" s="26" t="s">
        <v>317</v>
      </c>
    </row>
    <row r="572" spans="1:16" ht="15.75" thickBot="1" x14ac:dyDescent="0.25">
      <c r="A572" s="315"/>
      <c r="B572" s="322"/>
      <c r="C572" s="322"/>
      <c r="D572" s="323"/>
      <c r="E572" s="25" t="s">
        <v>318</v>
      </c>
      <c r="F572" s="25" t="s">
        <v>319</v>
      </c>
      <c r="G572" s="25" t="s">
        <v>320</v>
      </c>
      <c r="H572" s="25" t="s">
        <v>321</v>
      </c>
      <c r="I572" s="27"/>
      <c r="J572" s="25" t="s">
        <v>322</v>
      </c>
    </row>
    <row r="573" spans="1:16" x14ac:dyDescent="0.2">
      <c r="A573" s="315"/>
      <c r="B573" s="28" t="s">
        <v>102</v>
      </c>
      <c r="C573" s="29" t="s">
        <v>103</v>
      </c>
      <c r="D573" s="30">
        <v>1</v>
      </c>
      <c r="E573" s="31">
        <v>1</v>
      </c>
      <c r="F573" s="31">
        <v>0</v>
      </c>
      <c r="G573" s="32">
        <v>455.12479999999999</v>
      </c>
      <c r="H573" s="32">
        <v>187.84559999999999</v>
      </c>
      <c r="J573" s="32">
        <f>D573*(E573*G573+F573*H573)</f>
        <v>455.12479999999999</v>
      </c>
      <c r="L573" s="50"/>
      <c r="M573" s="51"/>
      <c r="N573" s="312"/>
      <c r="O573" s="312"/>
      <c r="P573" s="312"/>
    </row>
    <row r="574" spans="1:16" x14ac:dyDescent="0.2">
      <c r="A574" s="315"/>
      <c r="B574" s="28" t="s">
        <v>36</v>
      </c>
      <c r="C574" s="29">
        <v>0</v>
      </c>
      <c r="D574" s="30"/>
      <c r="E574" s="31"/>
      <c r="F574" s="31"/>
      <c r="G574" s="32">
        <v>0</v>
      </c>
      <c r="H574" s="32">
        <v>0</v>
      </c>
      <c r="J574" s="32">
        <f>D574*(E574*G574+F574*H574)</f>
        <v>0</v>
      </c>
      <c r="L574" s="33"/>
      <c r="M574" s="33"/>
      <c r="N574" s="33"/>
      <c r="O574" s="34"/>
      <c r="P574" s="33"/>
    </row>
    <row r="575" spans="1:16" ht="15.75" thickBot="1" x14ac:dyDescent="0.25">
      <c r="A575" s="315"/>
      <c r="B575" s="27"/>
      <c r="C575" s="27"/>
      <c r="D575" s="27"/>
      <c r="E575" s="27"/>
      <c r="F575" s="27"/>
      <c r="G575" s="27"/>
      <c r="H575" s="35" t="s">
        <v>323</v>
      </c>
      <c r="I575" s="27"/>
      <c r="J575" s="36">
        <f>SUM(J573:J574)</f>
        <v>455.12479999999999</v>
      </c>
      <c r="L575" s="33"/>
      <c r="M575" s="33"/>
      <c r="N575" s="33"/>
      <c r="O575" s="34"/>
      <c r="P575" s="33"/>
    </row>
    <row r="576" spans="1:16" ht="15.75" thickBot="1" x14ac:dyDescent="0.25">
      <c r="A576" s="315"/>
      <c r="B576" s="24" t="s">
        <v>324</v>
      </c>
      <c r="C576" s="27"/>
      <c r="D576" s="25" t="s">
        <v>314</v>
      </c>
      <c r="E576" s="25" t="s">
        <v>49</v>
      </c>
      <c r="F576" s="27"/>
      <c r="G576" s="25" t="s">
        <v>316</v>
      </c>
      <c r="H576" s="313" t="s">
        <v>325</v>
      </c>
      <c r="I576" s="313"/>
      <c r="J576" s="313"/>
      <c r="L576" s="33"/>
      <c r="M576" s="33"/>
      <c r="N576" s="33"/>
      <c r="O576" s="34"/>
      <c r="P576" s="33"/>
    </row>
    <row r="577" spans="1:16" x14ac:dyDescent="0.2">
      <c r="A577" s="315"/>
      <c r="B577" s="28" t="s">
        <v>286</v>
      </c>
      <c r="C577" s="29" t="s">
        <v>287</v>
      </c>
      <c r="D577" s="30">
        <v>1</v>
      </c>
      <c r="E577" s="37" t="s">
        <v>56</v>
      </c>
      <c r="G577" s="32">
        <v>21.684899999999999</v>
      </c>
      <c r="J577" s="32">
        <f>D577*G577</f>
        <v>21.684899999999999</v>
      </c>
      <c r="L577" s="33"/>
      <c r="M577" s="33"/>
      <c r="N577" s="33"/>
      <c r="O577" s="34"/>
      <c r="P577" s="33"/>
    </row>
    <row r="578" spans="1:16" x14ac:dyDescent="0.2">
      <c r="A578" s="315"/>
      <c r="B578" s="28" t="s">
        <v>36</v>
      </c>
      <c r="C578" s="29">
        <v>0</v>
      </c>
      <c r="D578" s="30"/>
      <c r="E578" s="37">
        <v>0</v>
      </c>
      <c r="G578" s="32">
        <v>0</v>
      </c>
      <c r="J578" s="32">
        <f>D578*G578</f>
        <v>0</v>
      </c>
      <c r="L578" s="33"/>
      <c r="M578" s="33"/>
      <c r="N578" s="33"/>
      <c r="O578" s="34"/>
      <c r="P578" s="33"/>
    </row>
    <row r="579" spans="1:16" x14ac:dyDescent="0.2">
      <c r="A579" s="315"/>
      <c r="D579" s="314" t="s">
        <v>326</v>
      </c>
      <c r="E579" s="314"/>
      <c r="F579" s="314"/>
      <c r="G579" s="314"/>
      <c r="H579" s="314"/>
      <c r="J579" s="32">
        <f>SUM(J577:J578)</f>
        <v>21.684899999999999</v>
      </c>
      <c r="L579" s="33"/>
      <c r="M579" s="33"/>
      <c r="N579" s="33"/>
      <c r="O579" s="34"/>
      <c r="P579" s="33"/>
    </row>
    <row r="580" spans="1:16" ht="15.75" thickBot="1" x14ac:dyDescent="0.25">
      <c r="A580" s="315"/>
      <c r="B580" s="27"/>
      <c r="C580" s="27"/>
      <c r="D580" s="313" t="s">
        <v>327</v>
      </c>
      <c r="E580" s="313"/>
      <c r="F580" s="313"/>
      <c r="G580" s="313"/>
      <c r="H580" s="313"/>
      <c r="I580" s="27"/>
      <c r="J580" s="39">
        <f>J575+J579</f>
        <v>476.80970000000002</v>
      </c>
      <c r="L580" s="33"/>
      <c r="M580" s="33"/>
      <c r="N580" s="33"/>
      <c r="O580" s="34"/>
      <c r="P580" s="33"/>
    </row>
    <row r="581" spans="1:16" x14ac:dyDescent="0.2">
      <c r="A581" s="315"/>
      <c r="D581" s="314" t="s">
        <v>328</v>
      </c>
      <c r="E581" s="314"/>
      <c r="F581" s="314"/>
      <c r="G581" s="314"/>
      <c r="H581" s="314"/>
      <c r="J581" s="40">
        <f>J580/I569</f>
        <v>2.6967349131836436</v>
      </c>
      <c r="L581" s="324"/>
      <c r="M581" s="324"/>
      <c r="N581" s="324"/>
      <c r="O581" s="34"/>
      <c r="P581" s="33"/>
    </row>
    <row r="582" spans="1:16" x14ac:dyDescent="0.2">
      <c r="A582" s="315"/>
      <c r="H582" s="38" t="s">
        <v>329</v>
      </c>
      <c r="J582" s="41">
        <v>5.5E-2</v>
      </c>
      <c r="L582" s="33"/>
      <c r="M582" s="33"/>
      <c r="N582" s="33"/>
      <c r="O582" s="34"/>
      <c r="P582" s="33"/>
    </row>
    <row r="583" spans="1:16" ht="15.75" thickBot="1" x14ac:dyDescent="0.25">
      <c r="A583" s="315"/>
      <c r="B583" s="27"/>
      <c r="C583" s="27"/>
      <c r="D583" s="27"/>
      <c r="E583" s="27"/>
      <c r="F583" s="27"/>
      <c r="G583" s="27"/>
      <c r="H583" s="35" t="s">
        <v>330</v>
      </c>
      <c r="I583" s="27"/>
      <c r="J583" s="42">
        <v>0</v>
      </c>
      <c r="L583" s="33"/>
      <c r="M583" s="33"/>
      <c r="N583" s="33"/>
      <c r="O583" s="34"/>
      <c r="P583" s="33"/>
    </row>
    <row r="584" spans="1:16" ht="15.75" thickBot="1" x14ac:dyDescent="0.25">
      <c r="A584" s="315"/>
      <c r="B584" s="24" t="s">
        <v>331</v>
      </c>
      <c r="C584" s="27"/>
      <c r="D584" s="25" t="s">
        <v>314</v>
      </c>
      <c r="E584" s="25" t="s">
        <v>49</v>
      </c>
      <c r="F584" s="27"/>
      <c r="G584" s="25" t="s">
        <v>332</v>
      </c>
      <c r="H584" s="313" t="s">
        <v>333</v>
      </c>
      <c r="I584" s="313"/>
      <c r="J584" s="313"/>
      <c r="L584" s="33"/>
      <c r="M584" s="33"/>
      <c r="N584" s="33"/>
      <c r="O584" s="34"/>
      <c r="P584" s="33"/>
    </row>
    <row r="585" spans="1:16" x14ac:dyDescent="0.2">
      <c r="A585" s="315"/>
      <c r="B585" s="28" t="s">
        <v>36</v>
      </c>
      <c r="C585" s="29">
        <v>0</v>
      </c>
      <c r="D585" s="30"/>
      <c r="E585" s="37" t="s">
        <v>450</v>
      </c>
      <c r="G585" s="32">
        <v>0</v>
      </c>
      <c r="J585" s="32">
        <f>D585*G585</f>
        <v>0</v>
      </c>
      <c r="M585" s="18"/>
      <c r="N585" s="33"/>
      <c r="O585" s="34"/>
      <c r="P585" s="33"/>
    </row>
    <row r="586" spans="1:16" x14ac:dyDescent="0.2">
      <c r="A586" s="315"/>
      <c r="B586" s="28" t="s">
        <v>36</v>
      </c>
      <c r="C586" s="29">
        <v>0</v>
      </c>
      <c r="D586" s="30"/>
      <c r="E586" s="37" t="s">
        <v>450</v>
      </c>
      <c r="G586" s="32">
        <v>0</v>
      </c>
      <c r="J586" s="32">
        <f>D586*G586</f>
        <v>0</v>
      </c>
      <c r="M586" s="18"/>
      <c r="N586" s="33"/>
      <c r="O586" s="34"/>
      <c r="P586" s="33"/>
    </row>
    <row r="587" spans="1:16" ht="15.75" thickBot="1" x14ac:dyDescent="0.25">
      <c r="A587" s="315"/>
      <c r="B587" s="27"/>
      <c r="C587" s="27"/>
      <c r="D587" s="313" t="s">
        <v>334</v>
      </c>
      <c r="E587" s="313"/>
      <c r="F587" s="313"/>
      <c r="G587" s="313"/>
      <c r="H587" s="313"/>
      <c r="I587" s="27"/>
      <c r="J587" s="36">
        <f>SUM(J585:J586)</f>
        <v>0</v>
      </c>
      <c r="L587" s="33"/>
      <c r="M587" s="33"/>
      <c r="N587" s="33"/>
      <c r="O587" s="34"/>
      <c r="P587" s="33"/>
    </row>
    <row r="588" spans="1:16" ht="15.75" thickBot="1" x14ac:dyDescent="0.25">
      <c r="A588" s="315"/>
      <c r="B588" s="24" t="s">
        <v>335</v>
      </c>
      <c r="C588" s="27"/>
      <c r="D588" s="25" t="s">
        <v>314</v>
      </c>
      <c r="E588" s="25" t="s">
        <v>49</v>
      </c>
      <c r="F588" s="27"/>
      <c r="G588" s="25" t="s">
        <v>333</v>
      </c>
      <c r="H588" s="313" t="s">
        <v>333</v>
      </c>
      <c r="I588" s="313"/>
      <c r="J588" s="313"/>
      <c r="L588" s="33"/>
      <c r="M588" s="33"/>
      <c r="N588" s="33"/>
      <c r="O588" s="34"/>
      <c r="P588" s="33"/>
    </row>
    <row r="589" spans="1:16" x14ac:dyDescent="0.2">
      <c r="A589" s="315"/>
      <c r="B589" s="28" t="s">
        <v>36</v>
      </c>
      <c r="C589" s="29">
        <v>0</v>
      </c>
      <c r="D589" s="30"/>
      <c r="E589" s="37">
        <v>0</v>
      </c>
      <c r="G589" s="32">
        <v>0</v>
      </c>
      <c r="J589" s="32">
        <f>D589*G589</f>
        <v>0</v>
      </c>
      <c r="L589" s="33"/>
      <c r="M589" s="33"/>
      <c r="N589" s="33"/>
      <c r="O589" s="34"/>
      <c r="P589" s="33"/>
    </row>
    <row r="590" spans="1:16" x14ac:dyDescent="0.2">
      <c r="A590" s="315"/>
      <c r="B590" s="28" t="s">
        <v>36</v>
      </c>
      <c r="C590" s="29">
        <v>0</v>
      </c>
      <c r="D590" s="30"/>
      <c r="E590" s="37">
        <v>0</v>
      </c>
      <c r="G590" s="32">
        <v>0</v>
      </c>
      <c r="J590" s="32">
        <f>D590*G590</f>
        <v>0</v>
      </c>
      <c r="L590" s="33"/>
      <c r="M590" s="33"/>
      <c r="N590" s="33"/>
      <c r="O590" s="34"/>
      <c r="P590" s="33"/>
    </row>
    <row r="591" spans="1:16" ht="15.75" thickBot="1" x14ac:dyDescent="0.25">
      <c r="A591" s="315"/>
      <c r="B591" s="27"/>
      <c r="C591" s="27"/>
      <c r="D591" s="313" t="s">
        <v>336</v>
      </c>
      <c r="E591" s="313"/>
      <c r="F591" s="313"/>
      <c r="G591" s="313"/>
      <c r="H591" s="313"/>
      <c r="I591" s="27"/>
      <c r="J591" s="36">
        <f>SUM(J589:J590)</f>
        <v>0</v>
      </c>
      <c r="L591" s="33"/>
      <c r="M591" s="33"/>
      <c r="N591" s="33"/>
      <c r="O591" s="34"/>
      <c r="P591" s="33"/>
    </row>
    <row r="592" spans="1:16" ht="15.75" thickBot="1" x14ac:dyDescent="0.25">
      <c r="A592" s="315"/>
      <c r="B592" s="27"/>
      <c r="C592" s="27"/>
      <c r="D592" s="27"/>
      <c r="E592" s="27"/>
      <c r="F592" s="27"/>
      <c r="G592" s="27"/>
      <c r="H592" s="35" t="s">
        <v>337</v>
      </c>
      <c r="I592" s="27"/>
      <c r="J592" s="39">
        <f>J581+J587+J591+J582+J583</f>
        <v>2.7517349131836437</v>
      </c>
      <c r="L592" s="43"/>
    </row>
    <row r="593" spans="1:16" ht="15.75" thickBot="1" x14ac:dyDescent="0.25">
      <c r="A593" s="315"/>
      <c r="B593" s="24" t="s">
        <v>338</v>
      </c>
      <c r="C593" s="27"/>
      <c r="D593" s="25" t="s">
        <v>48</v>
      </c>
      <c r="E593" s="25" t="s">
        <v>314</v>
      </c>
      <c r="F593" s="25" t="s">
        <v>49</v>
      </c>
      <c r="G593" s="27"/>
      <c r="H593" s="25" t="s">
        <v>333</v>
      </c>
      <c r="I593" s="313" t="s">
        <v>333</v>
      </c>
      <c r="J593" s="313"/>
    </row>
    <row r="594" spans="1:16" x14ac:dyDescent="0.2">
      <c r="A594" s="315"/>
      <c r="B594" s="28" t="s">
        <v>36</v>
      </c>
      <c r="C594" s="29">
        <v>0</v>
      </c>
      <c r="D594" s="28" t="s">
        <v>36</v>
      </c>
      <c r="E594" s="30"/>
      <c r="F594" s="37" t="s">
        <v>450</v>
      </c>
      <c r="H594" s="32">
        <v>0</v>
      </c>
      <c r="J594" s="32">
        <f>ROUNDDOWN(E594*H594,4)</f>
        <v>0</v>
      </c>
    </row>
    <row r="595" spans="1:16" x14ac:dyDescent="0.2">
      <c r="A595" s="315"/>
      <c r="B595" s="28" t="s">
        <v>36</v>
      </c>
      <c r="C595" s="29">
        <v>0</v>
      </c>
      <c r="D595" s="28" t="s">
        <v>36</v>
      </c>
      <c r="E595" s="30"/>
      <c r="F595" s="37">
        <v>0</v>
      </c>
      <c r="H595" s="32">
        <v>0</v>
      </c>
      <c r="J595" s="32">
        <f>ROUNDDOWN(E595*H595,4)</f>
        <v>0</v>
      </c>
    </row>
    <row r="596" spans="1:16" ht="15.75" thickBot="1" x14ac:dyDescent="0.25">
      <c r="A596" s="315"/>
      <c r="B596" s="27"/>
      <c r="C596" s="27"/>
      <c r="D596" s="313" t="s">
        <v>339</v>
      </c>
      <c r="E596" s="313"/>
      <c r="F596" s="313"/>
      <c r="G596" s="313"/>
      <c r="H596" s="313"/>
      <c r="I596" s="27"/>
      <c r="J596" s="39">
        <f>SUM(J594:J595)</f>
        <v>0</v>
      </c>
    </row>
    <row r="597" spans="1:16" ht="15.75" thickBot="1" x14ac:dyDescent="0.25">
      <c r="A597" s="315"/>
      <c r="B597" s="322" t="s">
        <v>340</v>
      </c>
      <c r="C597" s="322"/>
      <c r="D597" s="323" t="s">
        <v>314</v>
      </c>
      <c r="E597" s="323" t="s">
        <v>49</v>
      </c>
      <c r="F597" s="323" t="s">
        <v>341</v>
      </c>
      <c r="G597" s="323"/>
      <c r="H597" s="323"/>
      <c r="J597" s="313" t="s">
        <v>333</v>
      </c>
    </row>
    <row r="598" spans="1:16" ht="15.75" thickBot="1" x14ac:dyDescent="0.25">
      <c r="A598" s="315"/>
      <c r="B598" s="322"/>
      <c r="C598" s="322"/>
      <c r="D598" s="323"/>
      <c r="E598" s="323"/>
      <c r="F598" s="25" t="s">
        <v>342</v>
      </c>
      <c r="G598" s="25" t="s">
        <v>343</v>
      </c>
      <c r="H598" s="25" t="s">
        <v>344</v>
      </c>
      <c r="I598" s="27"/>
      <c r="J598" s="313"/>
    </row>
    <row r="599" spans="1:16" x14ac:dyDescent="0.2">
      <c r="A599" s="315"/>
      <c r="B599" s="28" t="s">
        <v>36</v>
      </c>
      <c r="C599" s="29">
        <v>0</v>
      </c>
      <c r="D599" s="30"/>
      <c r="E599" s="37" t="s">
        <v>72</v>
      </c>
      <c r="F599" s="37"/>
      <c r="G599" s="37"/>
      <c r="H599" s="37"/>
    </row>
    <row r="600" spans="1:16" x14ac:dyDescent="0.2">
      <c r="A600" s="315"/>
      <c r="B600" s="28" t="s">
        <v>36</v>
      </c>
      <c r="C600" s="29">
        <v>0</v>
      </c>
      <c r="D600" s="30"/>
      <c r="E600" s="37" t="s">
        <v>72</v>
      </c>
      <c r="F600" s="37"/>
      <c r="G600" s="37"/>
      <c r="H600" s="37"/>
    </row>
    <row r="601" spans="1:16" x14ac:dyDescent="0.2">
      <c r="A601" s="315"/>
      <c r="D601" s="314" t="s">
        <v>345</v>
      </c>
      <c r="E601" s="314"/>
      <c r="F601" s="314"/>
      <c r="G601" s="314"/>
      <c r="H601" s="314"/>
    </row>
    <row r="602" spans="1:16" ht="15.75" thickBot="1" x14ac:dyDescent="0.25">
      <c r="A602" s="315"/>
      <c r="B602" s="44"/>
      <c r="C602" s="44"/>
      <c r="D602" s="44"/>
      <c r="E602" s="44"/>
      <c r="F602" s="325" t="s">
        <v>346</v>
      </c>
      <c r="G602" s="325"/>
      <c r="H602" s="325"/>
      <c r="I602" s="44"/>
      <c r="J602" s="45">
        <f>TRUNC(J592+J596,2)</f>
        <v>2.75</v>
      </c>
    </row>
    <row r="603" spans="1:16" ht="15.75" thickTop="1" x14ac:dyDescent="0.2">
      <c r="A603" s="315"/>
      <c r="B603" s="46" t="s">
        <v>347</v>
      </c>
    </row>
    <row r="604" spans="1:16" s="47" customFormat="1" ht="20.100000000000001" customHeight="1" x14ac:dyDescent="0.25">
      <c r="A604"/>
      <c r="B604"/>
      <c r="C604"/>
      <c r="D604"/>
      <c r="E604"/>
      <c r="F604"/>
      <c r="G604"/>
      <c r="H604"/>
      <c r="I604"/>
      <c r="J604"/>
      <c r="K604" s="13"/>
      <c r="L604"/>
      <c r="M604"/>
      <c r="N604"/>
      <c r="O604"/>
      <c r="P604"/>
    </row>
    <row r="605" spans="1:16" ht="23.25" thickBot="1" x14ac:dyDescent="0.25">
      <c r="A605" s="315">
        <v>16</v>
      </c>
      <c r="B605" s="14" t="s">
        <v>308</v>
      </c>
      <c r="C605" s="15"/>
      <c r="D605" s="15"/>
      <c r="E605" s="15"/>
      <c r="F605" s="15"/>
      <c r="G605" s="15"/>
      <c r="H605" s="15"/>
      <c r="I605" s="15"/>
      <c r="J605" s="16"/>
      <c r="K605" s="132">
        <f>J643</f>
        <v>0.4</v>
      </c>
      <c r="L605" s="329"/>
      <c r="M605" s="329"/>
    </row>
    <row r="606" spans="1:16" ht="35.25" customHeight="1" thickTop="1" x14ac:dyDescent="0.2">
      <c r="A606" s="315"/>
      <c r="B606" s="17" t="s">
        <v>31</v>
      </c>
      <c r="C606" s="317" t="s">
        <v>743</v>
      </c>
      <c r="D606" s="317"/>
      <c r="E606" s="317"/>
      <c r="F606" s="317"/>
      <c r="G606" s="317"/>
      <c r="H606" s="317"/>
      <c r="I606" s="317"/>
      <c r="J606" s="317"/>
      <c r="L606" s="179"/>
      <c r="M606" s="179"/>
    </row>
    <row r="607" spans="1:16" ht="15.75" x14ac:dyDescent="0.25">
      <c r="A607" s="315"/>
      <c r="B607" s="318" t="s">
        <v>310</v>
      </c>
      <c r="C607" s="318"/>
      <c r="D607" s="318"/>
      <c r="E607" s="318" t="s">
        <v>309</v>
      </c>
      <c r="F607" s="318"/>
      <c r="K607" s="136"/>
      <c r="M607" s="48"/>
      <c r="N607" s="49"/>
    </row>
    <row r="608" spans="1:16" ht="15.75" x14ac:dyDescent="0.2">
      <c r="A608" s="315"/>
      <c r="B608" s="318"/>
      <c r="C608" s="318"/>
      <c r="D608" s="318"/>
      <c r="E608" s="319" t="s">
        <v>607</v>
      </c>
      <c r="F608" s="319"/>
      <c r="H608" s="20" t="s">
        <v>311</v>
      </c>
      <c r="I608" s="21">
        <v>1</v>
      </c>
      <c r="J608" s="22" t="str">
        <f>VLOOKUP(A605,ORÇAMENTO!A:L,7,0)</f>
        <v>m²</v>
      </c>
    </row>
    <row r="609" spans="1:16" ht="63" customHeight="1" thickBot="1" x14ac:dyDescent="0.25">
      <c r="A609" s="315"/>
      <c r="B609" s="23" t="s">
        <v>643</v>
      </c>
      <c r="C609" s="320" t="s">
        <v>613</v>
      </c>
      <c r="D609" s="320"/>
      <c r="E609" s="320"/>
      <c r="F609" s="320"/>
      <c r="G609" s="320"/>
      <c r="H609" s="320"/>
      <c r="I609" s="321" t="s">
        <v>312</v>
      </c>
      <c r="J609" s="321"/>
    </row>
    <row r="610" spans="1:16" ht="15.75" thickBot="1" x14ac:dyDescent="0.25">
      <c r="A610" s="315"/>
      <c r="B610" s="322" t="s">
        <v>313</v>
      </c>
      <c r="C610" s="322"/>
      <c r="D610" s="323" t="s">
        <v>314</v>
      </c>
      <c r="E610" s="323" t="s">
        <v>315</v>
      </c>
      <c r="F610" s="323"/>
      <c r="G610" s="323" t="s">
        <v>316</v>
      </c>
      <c r="H610" s="323"/>
      <c r="J610" s="26" t="s">
        <v>317</v>
      </c>
    </row>
    <row r="611" spans="1:16" ht="15.75" thickBot="1" x14ac:dyDescent="0.25">
      <c r="A611" s="315"/>
      <c r="B611" s="322"/>
      <c r="C611" s="322"/>
      <c r="D611" s="323"/>
      <c r="E611" s="25" t="s">
        <v>318</v>
      </c>
      <c r="F611" s="25" t="s">
        <v>319</v>
      </c>
      <c r="G611" s="25" t="s">
        <v>320</v>
      </c>
      <c r="H611" s="25" t="s">
        <v>321</v>
      </c>
      <c r="I611" s="27"/>
      <c r="J611" s="25" t="s">
        <v>322</v>
      </c>
    </row>
    <row r="612" spans="1:16" ht="28.5" x14ac:dyDescent="0.2">
      <c r="A612" s="315"/>
      <c r="B612" s="28">
        <v>92145</v>
      </c>
      <c r="C612" s="29" t="s">
        <v>400</v>
      </c>
      <c r="D612" s="30">
        <v>5.0000000000000001E-4</v>
      </c>
      <c r="E612" s="31">
        <v>1</v>
      </c>
      <c r="F612" s="31">
        <v>0</v>
      </c>
      <c r="G612" s="32">
        <v>76.5</v>
      </c>
      <c r="H612" s="32">
        <v>0</v>
      </c>
      <c r="J612" s="32">
        <f>D612*(E612*G612+F612*H612)</f>
        <v>3.8249999999999999E-2</v>
      </c>
      <c r="L612" s="50"/>
      <c r="M612" s="51"/>
      <c r="N612" s="312"/>
      <c r="O612" s="312"/>
      <c r="P612" s="312"/>
    </row>
    <row r="613" spans="1:16" x14ac:dyDescent="0.2">
      <c r="A613" s="315"/>
      <c r="B613" s="28" t="s">
        <v>36</v>
      </c>
      <c r="C613" s="29">
        <v>0</v>
      </c>
      <c r="D613" s="30"/>
      <c r="E613" s="31"/>
      <c r="F613" s="31"/>
      <c r="G613" s="32">
        <v>0</v>
      </c>
      <c r="H613" s="32">
        <v>0</v>
      </c>
      <c r="J613" s="32">
        <f t="shared" ref="J613" si="5">D613*(E613*G613+F613*H613)</f>
        <v>0</v>
      </c>
      <c r="L613" s="50"/>
      <c r="M613" s="51"/>
      <c r="N613" s="131"/>
      <c r="O613" s="131"/>
      <c r="P613" s="131"/>
    </row>
    <row r="614" spans="1:16" ht="15.75" thickBot="1" x14ac:dyDescent="0.25">
      <c r="A614" s="315"/>
      <c r="B614" s="27"/>
      <c r="C614" s="27"/>
      <c r="D614" s="27"/>
      <c r="E614" s="27"/>
      <c r="F614" s="27"/>
      <c r="G614" s="27"/>
      <c r="H614" s="35" t="s">
        <v>323</v>
      </c>
      <c r="I614" s="27"/>
      <c r="J614" s="36">
        <f>SUM(J612:J613)</f>
        <v>3.8249999999999999E-2</v>
      </c>
      <c r="L614" s="33"/>
      <c r="M614" s="33"/>
      <c r="N614" s="33"/>
      <c r="O614" s="34"/>
      <c r="P614" s="33"/>
    </row>
    <row r="615" spans="1:16" ht="15.75" thickBot="1" x14ac:dyDescent="0.25">
      <c r="A615" s="315"/>
      <c r="B615" s="24" t="s">
        <v>324</v>
      </c>
      <c r="C615" s="27"/>
      <c r="D615" s="25" t="s">
        <v>314</v>
      </c>
      <c r="E615" s="25" t="s">
        <v>49</v>
      </c>
      <c r="F615" s="27"/>
      <c r="G615" s="25" t="s">
        <v>316</v>
      </c>
      <c r="H615" s="313" t="s">
        <v>325</v>
      </c>
      <c r="I615" s="313"/>
      <c r="J615" s="313"/>
      <c r="L615" s="33"/>
      <c r="M615" s="33"/>
      <c r="N615" s="33"/>
      <c r="O615" s="34"/>
      <c r="P615" s="33"/>
    </row>
    <row r="616" spans="1:16" x14ac:dyDescent="0.2">
      <c r="A616" s="315"/>
      <c r="B616" s="28" t="s">
        <v>297</v>
      </c>
      <c r="C616" s="29" t="s">
        <v>893</v>
      </c>
      <c r="D616" s="30">
        <v>9.2592592592592591E-6</v>
      </c>
      <c r="E616" s="37" t="s">
        <v>40</v>
      </c>
      <c r="G616" s="32">
        <v>7071.0056999999997</v>
      </c>
      <c r="J616" s="32">
        <f>D616*G616</f>
        <v>6.5472274999999996E-2</v>
      </c>
      <c r="L616" s="33"/>
      <c r="M616" s="33"/>
      <c r="N616" s="33"/>
      <c r="O616" s="34"/>
      <c r="P616" s="33"/>
    </row>
    <row r="617" spans="1:16" x14ac:dyDescent="0.2">
      <c r="A617" s="315"/>
      <c r="B617" s="28" t="s">
        <v>298</v>
      </c>
      <c r="C617" s="29" t="s">
        <v>894</v>
      </c>
      <c r="D617" s="30">
        <v>9.2592592592592591E-6</v>
      </c>
      <c r="E617" s="37" t="s">
        <v>40</v>
      </c>
      <c r="G617" s="32">
        <v>6461.7082</v>
      </c>
      <c r="J617" s="32">
        <f t="shared" ref="J617:J619" si="6">D617*G617</f>
        <v>5.9830631481481482E-2</v>
      </c>
      <c r="L617" s="33"/>
      <c r="M617" s="33"/>
      <c r="N617" s="33"/>
      <c r="O617" s="34"/>
      <c r="P617" s="33"/>
    </row>
    <row r="618" spans="1:16" x14ac:dyDescent="0.2">
      <c r="A618" s="315"/>
      <c r="B618" s="28" t="s">
        <v>286</v>
      </c>
      <c r="C618" s="29" t="s">
        <v>287</v>
      </c>
      <c r="D618" s="30">
        <v>7.4999999999999997E-3</v>
      </c>
      <c r="E618" s="37" t="s">
        <v>56</v>
      </c>
      <c r="G618" s="32">
        <v>21.684899999999999</v>
      </c>
      <c r="J618" s="32">
        <f t="shared" si="6"/>
        <v>0.16263675</v>
      </c>
      <c r="L618" s="33"/>
      <c r="M618" s="33"/>
      <c r="N618" s="33"/>
      <c r="O618" s="34"/>
      <c r="P618" s="33"/>
    </row>
    <row r="619" spans="1:16" x14ac:dyDescent="0.2">
      <c r="A619" s="315"/>
      <c r="B619" s="28" t="s">
        <v>292</v>
      </c>
      <c r="C619" s="29" t="s">
        <v>890</v>
      </c>
      <c r="D619" s="30">
        <v>7.4074074074074075E-6</v>
      </c>
      <c r="E619" s="37" t="s">
        <v>40</v>
      </c>
      <c r="G619" s="32">
        <v>10938.037899999999</v>
      </c>
      <c r="J619" s="32">
        <f t="shared" si="6"/>
        <v>8.1022502962962956E-2</v>
      </c>
      <c r="L619" s="33"/>
      <c r="M619" s="33"/>
      <c r="N619" s="33"/>
      <c r="O619" s="34"/>
      <c r="P619" s="33"/>
    </row>
    <row r="620" spans="1:16" x14ac:dyDescent="0.2">
      <c r="A620" s="315"/>
      <c r="D620" s="314" t="s">
        <v>326</v>
      </c>
      <c r="E620" s="314"/>
      <c r="F620" s="314"/>
      <c r="G620" s="314"/>
      <c r="H620" s="314"/>
      <c r="J620" s="32">
        <f>SUM(J616:J619)</f>
        <v>0.36896215944444444</v>
      </c>
      <c r="L620" s="33"/>
      <c r="M620" s="33"/>
      <c r="N620" s="33"/>
      <c r="O620" s="34"/>
      <c r="P620" s="33"/>
    </row>
    <row r="621" spans="1:16" ht="15.75" thickBot="1" x14ac:dyDescent="0.25">
      <c r="A621" s="315"/>
      <c r="B621" s="27"/>
      <c r="C621" s="27"/>
      <c r="D621" s="313" t="s">
        <v>327</v>
      </c>
      <c r="E621" s="313"/>
      <c r="F621" s="313"/>
      <c r="G621" s="313"/>
      <c r="H621" s="313"/>
      <c r="I621" s="27"/>
      <c r="J621" s="39">
        <f>J614+J620</f>
        <v>0.40721215944444444</v>
      </c>
      <c r="L621" s="33"/>
      <c r="M621" s="33"/>
      <c r="N621" s="33"/>
      <c r="O621" s="34"/>
      <c r="P621" s="33"/>
    </row>
    <row r="622" spans="1:16" x14ac:dyDescent="0.2">
      <c r="A622" s="315"/>
      <c r="D622" s="314" t="s">
        <v>328</v>
      </c>
      <c r="E622" s="314"/>
      <c r="F622" s="314"/>
      <c r="G622" s="314"/>
      <c r="H622" s="314"/>
      <c r="J622" s="40">
        <f>J621/I608</f>
        <v>0.40721215944444444</v>
      </c>
      <c r="L622" s="324"/>
      <c r="M622" s="324"/>
      <c r="N622" s="324"/>
      <c r="O622" s="34"/>
      <c r="P622" s="33"/>
    </row>
    <row r="623" spans="1:16" x14ac:dyDescent="0.2">
      <c r="A623" s="315"/>
      <c r="H623" s="38" t="s">
        <v>329</v>
      </c>
      <c r="J623" s="41">
        <v>0</v>
      </c>
      <c r="L623" s="33"/>
      <c r="M623" s="33"/>
      <c r="N623" s="33"/>
      <c r="O623" s="34"/>
      <c r="P623" s="33"/>
    </row>
    <row r="624" spans="1:16" ht="15.75" thickBot="1" x14ac:dyDescent="0.25">
      <c r="A624" s="315"/>
      <c r="B624" s="27"/>
      <c r="C624" s="27"/>
      <c r="D624" s="27"/>
      <c r="E624" s="27"/>
      <c r="F624" s="27"/>
      <c r="G624" s="27"/>
      <c r="H624" s="35" t="s">
        <v>330</v>
      </c>
      <c r="I624" s="27"/>
      <c r="J624" s="42">
        <v>0</v>
      </c>
      <c r="L624" s="33"/>
      <c r="M624" s="33"/>
      <c r="N624" s="33"/>
      <c r="O624" s="34"/>
      <c r="P624" s="33"/>
    </row>
    <row r="625" spans="1:16" ht="15.75" thickBot="1" x14ac:dyDescent="0.25">
      <c r="A625" s="315"/>
      <c r="B625" s="24" t="s">
        <v>331</v>
      </c>
      <c r="C625" s="27"/>
      <c r="D625" s="25" t="s">
        <v>314</v>
      </c>
      <c r="E625" s="25" t="s">
        <v>49</v>
      </c>
      <c r="F625" s="27"/>
      <c r="G625" s="25" t="s">
        <v>332</v>
      </c>
      <c r="H625" s="313" t="s">
        <v>333</v>
      </c>
      <c r="I625" s="313"/>
      <c r="J625" s="313"/>
      <c r="L625" s="33"/>
      <c r="M625" s="33"/>
      <c r="N625" s="33"/>
      <c r="O625" s="34"/>
      <c r="P625" s="33"/>
    </row>
    <row r="626" spans="1:16" x14ac:dyDescent="0.2">
      <c r="A626" s="315"/>
      <c r="B626" s="28" t="s">
        <v>36</v>
      </c>
      <c r="C626" s="29">
        <v>0</v>
      </c>
      <c r="D626" s="30"/>
      <c r="E626" s="37" t="s">
        <v>450</v>
      </c>
      <c r="G626" s="32">
        <v>0</v>
      </c>
      <c r="J626" s="32">
        <f>D626*G626</f>
        <v>0</v>
      </c>
      <c r="M626" s="18"/>
      <c r="N626" s="33"/>
      <c r="O626" s="34"/>
      <c r="P626" s="33"/>
    </row>
    <row r="627" spans="1:16" x14ac:dyDescent="0.2">
      <c r="A627" s="315"/>
      <c r="B627" s="28" t="s">
        <v>36</v>
      </c>
      <c r="C627" s="29">
        <v>0</v>
      </c>
      <c r="D627" s="30"/>
      <c r="E627" s="37" t="s">
        <v>450</v>
      </c>
      <c r="G627" s="32">
        <v>0</v>
      </c>
      <c r="J627" s="32">
        <f>D627*G627</f>
        <v>0</v>
      </c>
      <c r="M627" s="18"/>
      <c r="N627" s="33"/>
      <c r="O627" s="34"/>
      <c r="P627" s="33"/>
    </row>
    <row r="628" spans="1:16" ht="15.75" thickBot="1" x14ac:dyDescent="0.25">
      <c r="A628" s="315"/>
      <c r="B628" s="27"/>
      <c r="C628" s="27"/>
      <c r="D628" s="313" t="s">
        <v>334</v>
      </c>
      <c r="E628" s="313"/>
      <c r="F628" s="313"/>
      <c r="G628" s="313"/>
      <c r="H628" s="313"/>
      <c r="I628" s="27"/>
      <c r="J628" s="36">
        <f>SUM(J626:J627)</f>
        <v>0</v>
      </c>
      <c r="L628" s="33"/>
      <c r="M628" s="33"/>
      <c r="N628" s="33"/>
      <c r="O628" s="34"/>
      <c r="P628" s="33"/>
    </row>
    <row r="629" spans="1:16" ht="15.75" thickBot="1" x14ac:dyDescent="0.25">
      <c r="A629" s="315"/>
      <c r="B629" s="24" t="s">
        <v>335</v>
      </c>
      <c r="C629" s="27"/>
      <c r="D629" s="25" t="s">
        <v>314</v>
      </c>
      <c r="E629" s="25" t="s">
        <v>49</v>
      </c>
      <c r="F629" s="27"/>
      <c r="G629" s="25" t="s">
        <v>333</v>
      </c>
      <c r="H629" s="313" t="s">
        <v>333</v>
      </c>
      <c r="I629" s="313"/>
      <c r="J629" s="313"/>
      <c r="L629" s="33"/>
      <c r="M629" s="33"/>
      <c r="N629" s="33"/>
      <c r="O629" s="34"/>
      <c r="P629" s="33"/>
    </row>
    <row r="630" spans="1:16" x14ac:dyDescent="0.2">
      <c r="A630" s="315"/>
      <c r="B630" s="28" t="s">
        <v>36</v>
      </c>
      <c r="C630" s="29">
        <v>0</v>
      </c>
      <c r="D630" s="30">
        <v>1.1002700000000001</v>
      </c>
      <c r="E630" s="37">
        <v>0</v>
      </c>
      <c r="G630" s="32">
        <v>0</v>
      </c>
      <c r="J630" s="32">
        <f>D630*G630</f>
        <v>0</v>
      </c>
      <c r="L630" s="33"/>
      <c r="M630" s="33"/>
      <c r="N630" s="33"/>
      <c r="O630" s="34"/>
      <c r="P630" s="33"/>
    </row>
    <row r="631" spans="1:16" x14ac:dyDescent="0.2">
      <c r="A631" s="315"/>
      <c r="B631" s="28" t="s">
        <v>36</v>
      </c>
      <c r="C631" s="29">
        <v>0</v>
      </c>
      <c r="D631" s="30"/>
      <c r="E631" s="37">
        <v>0</v>
      </c>
      <c r="G631" s="32">
        <v>0</v>
      </c>
      <c r="J631" s="32">
        <f>D631*G631</f>
        <v>0</v>
      </c>
      <c r="L631" s="33"/>
      <c r="M631" s="33"/>
      <c r="N631" s="33"/>
      <c r="O631" s="34"/>
      <c r="P631" s="33"/>
    </row>
    <row r="632" spans="1:16" ht="15.75" thickBot="1" x14ac:dyDescent="0.25">
      <c r="A632" s="315"/>
      <c r="B632" s="27"/>
      <c r="C632" s="27"/>
      <c r="D632" s="313" t="s">
        <v>336</v>
      </c>
      <c r="E632" s="313"/>
      <c r="F632" s="313"/>
      <c r="G632" s="313"/>
      <c r="H632" s="313"/>
      <c r="I632" s="27"/>
      <c r="J632" s="36">
        <f>SUM(J630:J631)</f>
        <v>0</v>
      </c>
      <c r="L632" s="33"/>
      <c r="M632" s="33"/>
      <c r="N632" s="33"/>
      <c r="O632" s="34"/>
      <c r="P632" s="33"/>
    </row>
    <row r="633" spans="1:16" ht="15.75" thickBot="1" x14ac:dyDescent="0.25">
      <c r="A633" s="315"/>
      <c r="B633" s="27"/>
      <c r="C633" s="27"/>
      <c r="D633" s="27"/>
      <c r="E633" s="27"/>
      <c r="F633" s="27"/>
      <c r="G633" s="27"/>
      <c r="H633" s="35" t="s">
        <v>337</v>
      </c>
      <c r="I633" s="27"/>
      <c r="J633" s="39">
        <f>J622+J628+J632+J623+J624</f>
        <v>0.40721215944444444</v>
      </c>
      <c r="L633" s="43"/>
    </row>
    <row r="634" spans="1:16" ht="15.75" thickBot="1" x14ac:dyDescent="0.25">
      <c r="A634" s="315"/>
      <c r="B634" s="24" t="s">
        <v>338</v>
      </c>
      <c r="C634" s="27"/>
      <c r="D634" s="25" t="s">
        <v>48</v>
      </c>
      <c r="E634" s="25" t="s">
        <v>314</v>
      </c>
      <c r="F634" s="25" t="s">
        <v>49</v>
      </c>
      <c r="G634" s="27"/>
      <c r="H634" s="25" t="s">
        <v>333</v>
      </c>
      <c r="I634" s="313" t="s">
        <v>333</v>
      </c>
      <c r="J634" s="313"/>
    </row>
    <row r="635" spans="1:16" x14ac:dyDescent="0.2">
      <c r="A635" s="315"/>
      <c r="B635" s="28" t="s">
        <v>36</v>
      </c>
      <c r="C635" s="29">
        <v>0</v>
      </c>
      <c r="D635" s="28" t="s">
        <v>36</v>
      </c>
      <c r="E635" s="30"/>
      <c r="F635" s="37">
        <v>0</v>
      </c>
      <c r="H635" s="32">
        <v>0</v>
      </c>
      <c r="J635" s="32">
        <f>ROUNDDOWN(E635*H635,4)</f>
        <v>0</v>
      </c>
    </row>
    <row r="636" spans="1:16" x14ac:dyDescent="0.2">
      <c r="A636" s="315"/>
      <c r="B636" s="28" t="s">
        <v>36</v>
      </c>
      <c r="C636" s="29">
        <v>0</v>
      </c>
      <c r="D636" s="28" t="s">
        <v>36</v>
      </c>
      <c r="E636" s="30"/>
      <c r="F636" s="37">
        <v>0</v>
      </c>
      <c r="H636" s="32">
        <v>0</v>
      </c>
      <c r="J636" s="32">
        <f>ROUNDDOWN(E636*H636,4)</f>
        <v>0</v>
      </c>
    </row>
    <row r="637" spans="1:16" ht="15.75" thickBot="1" x14ac:dyDescent="0.25">
      <c r="A637" s="315"/>
      <c r="B637" s="27"/>
      <c r="C637" s="27"/>
      <c r="D637" s="313" t="s">
        <v>339</v>
      </c>
      <c r="E637" s="313"/>
      <c r="F637" s="313"/>
      <c r="G637" s="313"/>
      <c r="H637" s="313"/>
      <c r="I637" s="27"/>
      <c r="J637" s="39">
        <f>SUM(J635:J636)</f>
        <v>0</v>
      </c>
    </row>
    <row r="638" spans="1:16" ht="15.75" thickBot="1" x14ac:dyDescent="0.25">
      <c r="A638" s="315"/>
      <c r="B638" s="322" t="s">
        <v>340</v>
      </c>
      <c r="C638" s="322"/>
      <c r="D638" s="323" t="s">
        <v>314</v>
      </c>
      <c r="E638" s="323" t="s">
        <v>49</v>
      </c>
      <c r="F638" s="323" t="s">
        <v>341</v>
      </c>
      <c r="G638" s="323"/>
      <c r="H638" s="323"/>
      <c r="J638" s="313" t="s">
        <v>333</v>
      </c>
    </row>
    <row r="639" spans="1:16" ht="15.75" thickBot="1" x14ac:dyDescent="0.25">
      <c r="A639" s="315"/>
      <c r="B639" s="322"/>
      <c r="C639" s="322"/>
      <c r="D639" s="323"/>
      <c r="E639" s="323"/>
      <c r="F639" s="25" t="s">
        <v>342</v>
      </c>
      <c r="G639" s="25" t="s">
        <v>343</v>
      </c>
      <c r="H639" s="25" t="s">
        <v>344</v>
      </c>
      <c r="I639" s="27"/>
      <c r="J639" s="313"/>
    </row>
    <row r="640" spans="1:16" x14ac:dyDescent="0.2">
      <c r="A640" s="315"/>
      <c r="B640" s="28" t="s">
        <v>36</v>
      </c>
      <c r="C640" s="29">
        <v>0</v>
      </c>
      <c r="D640" s="30"/>
      <c r="E640" s="37" t="s">
        <v>72</v>
      </c>
      <c r="F640" s="37"/>
      <c r="G640" s="37"/>
      <c r="H640" s="37"/>
    </row>
    <row r="641" spans="1:18" x14ac:dyDescent="0.2">
      <c r="A641" s="315"/>
      <c r="B641" s="28" t="s">
        <v>36</v>
      </c>
      <c r="C641" s="29">
        <v>0</v>
      </c>
      <c r="D641" s="30"/>
      <c r="E641" s="37" t="s">
        <v>72</v>
      </c>
      <c r="F641" s="37"/>
      <c r="G641" s="37"/>
      <c r="H641" s="37"/>
    </row>
    <row r="642" spans="1:18" x14ac:dyDescent="0.2">
      <c r="A642" s="315"/>
      <c r="D642" s="314" t="s">
        <v>345</v>
      </c>
      <c r="E642" s="314"/>
      <c r="F642" s="314"/>
      <c r="G642" s="314"/>
      <c r="H642" s="314"/>
    </row>
    <row r="643" spans="1:18" ht="15.75" thickBot="1" x14ac:dyDescent="0.25">
      <c r="A643" s="315"/>
      <c r="B643" s="44"/>
      <c r="C643" s="44"/>
      <c r="D643" s="44"/>
      <c r="E643" s="44"/>
      <c r="F643" s="325" t="s">
        <v>346</v>
      </c>
      <c r="G643" s="325"/>
      <c r="H643" s="325"/>
      <c r="I643" s="44"/>
      <c r="J643" s="45">
        <f>TRUNC(J633+J637,2)</f>
        <v>0.4</v>
      </c>
    </row>
    <row r="644" spans="1:18" ht="15.75" thickTop="1" x14ac:dyDescent="0.2">
      <c r="A644" s="315"/>
      <c r="B644" s="46" t="s">
        <v>347</v>
      </c>
    </row>
    <row r="645" spans="1:18" s="47" customFormat="1" ht="20.100000000000001" customHeight="1" x14ac:dyDescent="0.25">
      <c r="A645"/>
      <c r="B645"/>
      <c r="C645"/>
      <c r="D645"/>
      <c r="E645"/>
      <c r="F645"/>
      <c r="G645"/>
      <c r="H645"/>
      <c r="I645"/>
      <c r="J645"/>
      <c r="K645" s="13"/>
      <c r="L645"/>
      <c r="M645"/>
      <c r="N645"/>
      <c r="O645"/>
      <c r="P645"/>
    </row>
    <row r="646" spans="1:18" ht="23.25" thickBot="1" x14ac:dyDescent="0.25">
      <c r="A646" s="315">
        <v>17</v>
      </c>
      <c r="B646" s="14" t="s">
        <v>308</v>
      </c>
      <c r="C646" s="15"/>
      <c r="D646" s="15"/>
      <c r="E646" s="15"/>
      <c r="F646" s="15"/>
      <c r="G646" s="15"/>
      <c r="H646" s="15"/>
      <c r="I646" s="15"/>
      <c r="J646" s="16"/>
      <c r="K646" s="132">
        <f>J682</f>
        <v>2542.5500000000002</v>
      </c>
      <c r="L646" s="327"/>
      <c r="M646" s="327"/>
      <c r="N646" s="327"/>
      <c r="O646" s="327"/>
      <c r="P646" s="327"/>
      <c r="Q646" s="327"/>
      <c r="R646" s="327"/>
    </row>
    <row r="647" spans="1:18" ht="35.25" customHeight="1" thickTop="1" x14ac:dyDescent="0.2">
      <c r="A647" s="315"/>
      <c r="B647" s="17" t="s">
        <v>31</v>
      </c>
      <c r="C647" s="317" t="s">
        <v>743</v>
      </c>
      <c r="D647" s="317"/>
      <c r="E647" s="317"/>
      <c r="F647" s="317"/>
      <c r="G647" s="317"/>
      <c r="H647" s="317"/>
      <c r="I647" s="317"/>
      <c r="J647" s="317"/>
      <c r="L647" s="327"/>
      <c r="M647" s="327"/>
      <c r="N647" s="327"/>
      <c r="O647" s="327"/>
      <c r="P647" s="327"/>
      <c r="Q647" s="327"/>
      <c r="R647" s="327"/>
    </row>
    <row r="648" spans="1:18" ht="15.75" x14ac:dyDescent="0.25">
      <c r="A648" s="315"/>
      <c r="B648" s="318" t="s">
        <v>310</v>
      </c>
      <c r="C648" s="318"/>
      <c r="D648" s="318"/>
      <c r="E648" s="318" t="s">
        <v>309</v>
      </c>
      <c r="F648" s="318"/>
      <c r="K648" s="136"/>
      <c r="L648" s="327"/>
      <c r="M648" s="327"/>
      <c r="N648" s="327"/>
      <c r="O648" s="327"/>
      <c r="P648" s="327"/>
      <c r="Q648" s="327"/>
      <c r="R648" s="327"/>
    </row>
    <row r="649" spans="1:18" ht="15.75" x14ac:dyDescent="0.2">
      <c r="A649" s="315"/>
      <c r="B649" s="318"/>
      <c r="C649" s="318"/>
      <c r="D649" s="318"/>
      <c r="E649" s="319" t="s">
        <v>607</v>
      </c>
      <c r="F649" s="319"/>
      <c r="H649" s="20" t="s">
        <v>311</v>
      </c>
      <c r="I649" s="21">
        <v>1</v>
      </c>
      <c r="J649" s="22" t="str">
        <f>VLOOKUP(A646,ORÇAMENTO!A:L,7,0)</f>
        <v>unid.</v>
      </c>
      <c r="L649" s="327"/>
      <c r="M649" s="327"/>
      <c r="N649" s="327"/>
      <c r="O649" s="327"/>
      <c r="P649" s="327"/>
      <c r="Q649" s="327"/>
      <c r="R649" s="327"/>
    </row>
    <row r="650" spans="1:18" ht="36" customHeight="1" thickBot="1" x14ac:dyDescent="0.25">
      <c r="A650" s="315"/>
      <c r="B650" s="23" t="s">
        <v>739</v>
      </c>
      <c r="C650" s="326" t="s">
        <v>734</v>
      </c>
      <c r="D650" s="326"/>
      <c r="E650" s="326"/>
      <c r="F650" s="326"/>
      <c r="G650" s="326"/>
      <c r="H650" s="326"/>
      <c r="I650" s="321" t="s">
        <v>312</v>
      </c>
      <c r="J650" s="321"/>
      <c r="L650" s="327"/>
      <c r="M650" s="327"/>
      <c r="N650" s="327"/>
      <c r="O650" s="327"/>
      <c r="P650" s="327"/>
      <c r="Q650" s="327"/>
      <c r="R650" s="327"/>
    </row>
    <row r="651" spans="1:18" ht="15.75" thickBot="1" x14ac:dyDescent="0.25">
      <c r="A651" s="315"/>
      <c r="B651" s="322" t="s">
        <v>313</v>
      </c>
      <c r="C651" s="322"/>
      <c r="D651" s="323" t="s">
        <v>314</v>
      </c>
      <c r="E651" s="323" t="s">
        <v>315</v>
      </c>
      <c r="F651" s="323"/>
      <c r="G651" s="323" t="s">
        <v>316</v>
      </c>
      <c r="H651" s="323"/>
      <c r="J651" s="26" t="s">
        <v>317</v>
      </c>
      <c r="L651" s="327"/>
      <c r="M651" s="327"/>
      <c r="N651" s="327"/>
      <c r="O651" s="327"/>
      <c r="P651" s="327"/>
      <c r="Q651" s="327"/>
      <c r="R651" s="327"/>
    </row>
    <row r="652" spans="1:18" ht="15.75" thickBot="1" x14ac:dyDescent="0.25">
      <c r="A652" s="315"/>
      <c r="B652" s="322"/>
      <c r="C652" s="322"/>
      <c r="D652" s="323"/>
      <c r="E652" s="25" t="s">
        <v>318</v>
      </c>
      <c r="F652" s="25" t="s">
        <v>319</v>
      </c>
      <c r="G652" s="25" t="s">
        <v>320</v>
      </c>
      <c r="H652" s="25" t="s">
        <v>321</v>
      </c>
      <c r="I652" s="27"/>
      <c r="J652" s="25" t="s">
        <v>322</v>
      </c>
      <c r="L652" s="327"/>
      <c r="M652" s="327"/>
      <c r="N652" s="327"/>
      <c r="O652" s="327"/>
      <c r="P652" s="327"/>
      <c r="Q652" s="327"/>
      <c r="R652" s="327"/>
    </row>
    <row r="653" spans="1:18" x14ac:dyDescent="0.2">
      <c r="A653" s="315"/>
      <c r="B653" s="28" t="s">
        <v>36</v>
      </c>
      <c r="C653" s="29">
        <v>0</v>
      </c>
      <c r="D653" s="30"/>
      <c r="E653" s="31"/>
      <c r="F653" s="31"/>
      <c r="G653" s="32">
        <v>0</v>
      </c>
      <c r="H653" s="32">
        <v>0</v>
      </c>
      <c r="J653" s="32">
        <f>D653*(E653*G653+F653*H653)</f>
        <v>0</v>
      </c>
      <c r="L653" s="50"/>
      <c r="M653" s="51"/>
      <c r="N653" s="312"/>
      <c r="O653" s="312"/>
      <c r="P653" s="312"/>
    </row>
    <row r="654" spans="1:18" x14ac:dyDescent="0.2">
      <c r="A654" s="315"/>
      <c r="B654" s="28" t="s">
        <v>36</v>
      </c>
      <c r="C654" s="29">
        <v>0</v>
      </c>
      <c r="D654" s="30"/>
      <c r="E654" s="31"/>
      <c r="F654" s="31"/>
      <c r="G654" s="32">
        <v>0</v>
      </c>
      <c r="H654" s="32">
        <v>0</v>
      </c>
      <c r="J654" s="32">
        <f>D654*(E654*G654+F654*H654)</f>
        <v>0</v>
      </c>
      <c r="L654" s="33"/>
      <c r="M654" s="33"/>
      <c r="N654" s="33"/>
      <c r="O654" s="34"/>
      <c r="P654" s="33"/>
    </row>
    <row r="655" spans="1:18" ht="15.75" thickBot="1" x14ac:dyDescent="0.25">
      <c r="A655" s="315"/>
      <c r="B655" s="27"/>
      <c r="C655" s="27"/>
      <c r="D655" s="27"/>
      <c r="E655" s="27"/>
      <c r="F655" s="27"/>
      <c r="G655" s="27"/>
      <c r="H655" s="35" t="s">
        <v>323</v>
      </c>
      <c r="I655" s="27"/>
      <c r="J655" s="36">
        <f>SUM(J653:J654)</f>
        <v>0</v>
      </c>
      <c r="L655" s="33"/>
      <c r="M655" s="33"/>
      <c r="N655" s="33"/>
      <c r="O655" s="34"/>
      <c r="P655" s="33"/>
    </row>
    <row r="656" spans="1:18" ht="15.75" thickBot="1" x14ac:dyDescent="0.25">
      <c r="A656" s="315"/>
      <c r="B656" s="24" t="s">
        <v>324</v>
      </c>
      <c r="C656" s="27"/>
      <c r="D656" s="25" t="s">
        <v>314</v>
      </c>
      <c r="E656" s="25" t="s">
        <v>49</v>
      </c>
      <c r="F656" s="27"/>
      <c r="G656" s="25" t="s">
        <v>316</v>
      </c>
      <c r="H656" s="313" t="s">
        <v>325</v>
      </c>
      <c r="I656" s="313"/>
      <c r="J656" s="313"/>
      <c r="L656" s="33"/>
      <c r="M656" s="33"/>
      <c r="N656" s="33"/>
      <c r="O656" s="34"/>
      <c r="P656" s="33"/>
    </row>
    <row r="657" spans="1:16" x14ac:dyDescent="0.2">
      <c r="A657" s="315"/>
      <c r="B657" s="28" t="s">
        <v>36</v>
      </c>
      <c r="C657" s="29">
        <v>0</v>
      </c>
      <c r="D657" s="30"/>
      <c r="E657" s="37">
        <v>0</v>
      </c>
      <c r="G657" s="32">
        <v>0</v>
      </c>
      <c r="J657" s="32">
        <f>D657*G657</f>
        <v>0</v>
      </c>
      <c r="L657" s="33"/>
      <c r="M657" s="33"/>
      <c r="N657" s="33"/>
      <c r="O657" s="34"/>
      <c r="P657" s="33"/>
    </row>
    <row r="658" spans="1:16" x14ac:dyDescent="0.2">
      <c r="A658" s="315"/>
      <c r="B658" s="28" t="s">
        <v>36</v>
      </c>
      <c r="C658" s="29">
        <v>0</v>
      </c>
      <c r="D658" s="30"/>
      <c r="E658" s="37">
        <v>0</v>
      </c>
      <c r="G658" s="32">
        <v>0</v>
      </c>
      <c r="J658" s="32">
        <f>D658*G658</f>
        <v>0</v>
      </c>
      <c r="L658" s="33"/>
      <c r="M658" s="33"/>
      <c r="N658" s="33"/>
      <c r="O658" s="34"/>
      <c r="P658" s="33"/>
    </row>
    <row r="659" spans="1:16" x14ac:dyDescent="0.2">
      <c r="A659" s="315"/>
      <c r="D659" s="314" t="s">
        <v>326</v>
      </c>
      <c r="E659" s="314"/>
      <c r="F659" s="314"/>
      <c r="G659" s="314"/>
      <c r="H659" s="314"/>
      <c r="J659" s="32">
        <f>SUM(J657:J658)</f>
        <v>0</v>
      </c>
      <c r="L659" s="33"/>
      <c r="M659" s="33"/>
      <c r="N659" s="33"/>
      <c r="O659" s="34"/>
      <c r="P659" s="33"/>
    </row>
    <row r="660" spans="1:16" ht="15.75" thickBot="1" x14ac:dyDescent="0.25">
      <c r="A660" s="315"/>
      <c r="B660" s="27"/>
      <c r="C660" s="27"/>
      <c r="D660" s="313" t="s">
        <v>327</v>
      </c>
      <c r="E660" s="313"/>
      <c r="F660" s="313"/>
      <c r="G660" s="313"/>
      <c r="H660" s="313"/>
      <c r="I660" s="27"/>
      <c r="J660" s="39">
        <f>J655+J659</f>
        <v>0</v>
      </c>
      <c r="L660" s="33"/>
      <c r="M660" s="33"/>
      <c r="N660" s="33"/>
      <c r="O660" s="34"/>
      <c r="P660" s="33"/>
    </row>
    <row r="661" spans="1:16" x14ac:dyDescent="0.2">
      <c r="A661" s="315"/>
      <c r="D661" s="314" t="s">
        <v>328</v>
      </c>
      <c r="E661" s="314"/>
      <c r="F661" s="314"/>
      <c r="G661" s="314"/>
      <c r="H661" s="314"/>
      <c r="J661" s="40">
        <f>J660/I649</f>
        <v>0</v>
      </c>
      <c r="L661" s="324"/>
      <c r="M661" s="324"/>
      <c r="N661" s="324"/>
      <c r="O661" s="34"/>
      <c r="P661" s="33"/>
    </row>
    <row r="662" spans="1:16" x14ac:dyDescent="0.2">
      <c r="A662" s="315"/>
      <c r="H662" s="38" t="s">
        <v>329</v>
      </c>
      <c r="J662" s="41">
        <v>0</v>
      </c>
      <c r="L662" s="33"/>
      <c r="M662" s="33"/>
      <c r="N662" s="33"/>
      <c r="O662" s="34"/>
      <c r="P662" s="33"/>
    </row>
    <row r="663" spans="1:16" ht="15.75" thickBot="1" x14ac:dyDescent="0.25">
      <c r="A663" s="315"/>
      <c r="B663" s="27"/>
      <c r="C663" s="27"/>
      <c r="D663" s="27"/>
      <c r="E663" s="27"/>
      <c r="F663" s="27"/>
      <c r="G663" s="27"/>
      <c r="H663" s="35" t="s">
        <v>330</v>
      </c>
      <c r="I663" s="27"/>
      <c r="J663" s="42">
        <v>0</v>
      </c>
      <c r="L663" s="33"/>
      <c r="M663" s="33"/>
      <c r="N663" s="33"/>
      <c r="O663" s="34"/>
      <c r="P663" s="33"/>
    </row>
    <row r="664" spans="1:16" ht="15.75" thickBot="1" x14ac:dyDescent="0.25">
      <c r="A664" s="315"/>
      <c r="B664" s="24" t="s">
        <v>331</v>
      </c>
      <c r="C664" s="27"/>
      <c r="D664" s="25" t="s">
        <v>314</v>
      </c>
      <c r="E664" s="25" t="s">
        <v>49</v>
      </c>
      <c r="F664" s="27"/>
      <c r="G664" s="25" t="s">
        <v>332</v>
      </c>
      <c r="H664" s="313" t="s">
        <v>333</v>
      </c>
      <c r="I664" s="313"/>
      <c r="J664" s="313"/>
      <c r="L664" s="33"/>
      <c r="M664" s="33"/>
      <c r="N664" s="33"/>
      <c r="O664" s="34"/>
      <c r="P664" s="33"/>
    </row>
    <row r="665" spans="1:16" x14ac:dyDescent="0.2">
      <c r="A665" s="315"/>
      <c r="B665" s="28" t="s">
        <v>36</v>
      </c>
      <c r="C665" s="29">
        <v>0</v>
      </c>
      <c r="D665" s="30"/>
      <c r="E665" s="37" t="s">
        <v>450</v>
      </c>
      <c r="G665" s="32">
        <v>0</v>
      </c>
      <c r="J665" s="32">
        <f>D665*G665</f>
        <v>0</v>
      </c>
      <c r="M665" s="18"/>
      <c r="N665" s="33"/>
      <c r="O665" s="34"/>
      <c r="P665" s="33"/>
    </row>
    <row r="666" spans="1:16" x14ac:dyDescent="0.2">
      <c r="A666" s="315"/>
      <c r="B666" s="28" t="s">
        <v>36</v>
      </c>
      <c r="C666" s="29">
        <v>0</v>
      </c>
      <c r="D666" s="30"/>
      <c r="E666" s="37" t="s">
        <v>450</v>
      </c>
      <c r="G666" s="32">
        <v>0</v>
      </c>
      <c r="J666" s="32">
        <f>D666*G666</f>
        <v>0</v>
      </c>
      <c r="M666" s="18"/>
      <c r="N666" s="33"/>
      <c r="O666" s="34"/>
      <c r="P666" s="33"/>
    </row>
    <row r="667" spans="1:16" ht="15.75" thickBot="1" x14ac:dyDescent="0.25">
      <c r="A667" s="315"/>
      <c r="B667" s="27"/>
      <c r="C667" s="27"/>
      <c r="D667" s="313" t="s">
        <v>334</v>
      </c>
      <c r="E667" s="313"/>
      <c r="F667" s="313"/>
      <c r="G667" s="313"/>
      <c r="H667" s="313"/>
      <c r="I667" s="27"/>
      <c r="J667" s="36">
        <f>SUM(J665:J666)</f>
        <v>0</v>
      </c>
      <c r="L667" s="33"/>
      <c r="M667" s="33"/>
      <c r="N667" s="33"/>
      <c r="O667" s="34"/>
      <c r="P667" s="33"/>
    </row>
    <row r="668" spans="1:16" ht="15.75" thickBot="1" x14ac:dyDescent="0.25">
      <c r="A668" s="315"/>
      <c r="B668" s="24" t="s">
        <v>335</v>
      </c>
      <c r="C668" s="27"/>
      <c r="D668" s="25" t="s">
        <v>314</v>
      </c>
      <c r="E668" s="25" t="s">
        <v>49</v>
      </c>
      <c r="F668" s="27"/>
      <c r="G668" s="25" t="s">
        <v>333</v>
      </c>
      <c r="H668" s="313" t="s">
        <v>333</v>
      </c>
      <c r="I668" s="313"/>
      <c r="J668" s="313"/>
      <c r="L668" s="33"/>
      <c r="M668" s="33"/>
      <c r="N668" s="33"/>
      <c r="O668" s="34"/>
      <c r="P668" s="33"/>
    </row>
    <row r="669" spans="1:16" x14ac:dyDescent="0.2">
      <c r="A669" s="315"/>
      <c r="B669" s="28">
        <v>9999998</v>
      </c>
      <c r="C669" s="29" t="s">
        <v>644</v>
      </c>
      <c r="D669" s="30">
        <v>1</v>
      </c>
      <c r="E669" s="37" t="s">
        <v>884</v>
      </c>
      <c r="G669" s="32">
        <v>2542.5529079164498</v>
      </c>
      <c r="H669" s="153" t="s">
        <v>622</v>
      </c>
      <c r="J669" s="32">
        <f>D669*G669</f>
        <v>2542.5529079164498</v>
      </c>
      <c r="L669" s="33"/>
      <c r="M669" s="33"/>
      <c r="N669" s="33"/>
      <c r="O669" s="34"/>
      <c r="P669" s="33"/>
    </row>
    <row r="670" spans="1:16" x14ac:dyDescent="0.2">
      <c r="A670" s="315"/>
      <c r="B670" s="28" t="s">
        <v>36</v>
      </c>
      <c r="C670" s="29">
        <v>0</v>
      </c>
      <c r="D670" s="30"/>
      <c r="E670" s="37">
        <v>0</v>
      </c>
      <c r="G670" s="32">
        <v>0</v>
      </c>
      <c r="J670" s="32">
        <f>D670*G670</f>
        <v>0</v>
      </c>
      <c r="L670" s="33"/>
      <c r="M670" s="33"/>
      <c r="N670" s="33"/>
      <c r="O670" s="34"/>
      <c r="P670" s="33"/>
    </row>
    <row r="671" spans="1:16" ht="15.75" thickBot="1" x14ac:dyDescent="0.25">
      <c r="A671" s="315"/>
      <c r="B671" s="27"/>
      <c r="C671" s="27"/>
      <c r="D671" s="313" t="s">
        <v>336</v>
      </c>
      <c r="E671" s="313"/>
      <c r="F671" s="313"/>
      <c r="G671" s="313"/>
      <c r="H671" s="313"/>
      <c r="I671" s="27"/>
      <c r="J671" s="36">
        <f>SUM(J669:J670)</f>
        <v>2542.5529079164498</v>
      </c>
      <c r="L671" s="33"/>
      <c r="M671" s="33"/>
      <c r="N671" s="33"/>
      <c r="O671" s="34"/>
      <c r="P671" s="33"/>
    </row>
    <row r="672" spans="1:16" ht="15.75" thickBot="1" x14ac:dyDescent="0.25">
      <c r="A672" s="315"/>
      <c r="B672" s="27"/>
      <c r="C672" s="27"/>
      <c r="D672" s="27"/>
      <c r="E672" s="27"/>
      <c r="F672" s="27"/>
      <c r="G672" s="27"/>
      <c r="H672" s="35" t="s">
        <v>337</v>
      </c>
      <c r="I672" s="27"/>
      <c r="J672" s="39">
        <f>J661+J667+J671+J662+J663</f>
        <v>2542.5529079164498</v>
      </c>
      <c r="L672" s="43"/>
    </row>
    <row r="673" spans="1:18" ht="15.75" thickBot="1" x14ac:dyDescent="0.25">
      <c r="A673" s="315"/>
      <c r="B673" s="24" t="s">
        <v>338</v>
      </c>
      <c r="C673" s="27"/>
      <c r="D673" s="25" t="s">
        <v>48</v>
      </c>
      <c r="E673" s="25" t="s">
        <v>314</v>
      </c>
      <c r="F673" s="25" t="s">
        <v>49</v>
      </c>
      <c r="G673" s="27"/>
      <c r="H673" s="25" t="s">
        <v>333</v>
      </c>
      <c r="I673" s="313" t="s">
        <v>333</v>
      </c>
      <c r="J673" s="313"/>
    </row>
    <row r="674" spans="1:18" x14ac:dyDescent="0.2">
      <c r="A674" s="315"/>
      <c r="B674" s="28" t="s">
        <v>36</v>
      </c>
      <c r="C674" s="29">
        <v>0</v>
      </c>
      <c r="D674" s="28" t="s">
        <v>36</v>
      </c>
      <c r="E674" s="30"/>
      <c r="F674" s="37">
        <v>0</v>
      </c>
      <c r="H674" s="32">
        <v>0</v>
      </c>
      <c r="J674" s="32">
        <f>ROUNDDOWN(E674*H674,4)</f>
        <v>0</v>
      </c>
    </row>
    <row r="675" spans="1:18" x14ac:dyDescent="0.2">
      <c r="A675" s="315"/>
      <c r="B675" s="28" t="s">
        <v>36</v>
      </c>
      <c r="C675" s="29">
        <v>0</v>
      </c>
      <c r="D675" s="28" t="s">
        <v>36</v>
      </c>
      <c r="E675" s="30"/>
      <c r="F675" s="37">
        <v>0</v>
      </c>
      <c r="H675" s="32">
        <v>0</v>
      </c>
      <c r="J675" s="32">
        <f>ROUNDDOWN(E675*H675,4)</f>
        <v>0</v>
      </c>
    </row>
    <row r="676" spans="1:18" ht="15.75" thickBot="1" x14ac:dyDescent="0.25">
      <c r="A676" s="315"/>
      <c r="B676" s="27"/>
      <c r="C676" s="27"/>
      <c r="D676" s="313" t="s">
        <v>339</v>
      </c>
      <c r="E676" s="313"/>
      <c r="F676" s="313"/>
      <c r="G676" s="313"/>
      <c r="H676" s="313"/>
      <c r="I676" s="27"/>
      <c r="J676" s="39">
        <f>SUM(J674:J675)</f>
        <v>0</v>
      </c>
    </row>
    <row r="677" spans="1:18" ht="15.75" thickBot="1" x14ac:dyDescent="0.25">
      <c r="A677" s="315"/>
      <c r="B677" s="322" t="s">
        <v>340</v>
      </c>
      <c r="C677" s="322"/>
      <c r="D677" s="323" t="s">
        <v>314</v>
      </c>
      <c r="E677" s="323" t="s">
        <v>49</v>
      </c>
      <c r="F677" s="323" t="s">
        <v>341</v>
      </c>
      <c r="G677" s="323"/>
      <c r="H677" s="323"/>
      <c r="J677" s="313" t="s">
        <v>333</v>
      </c>
    </row>
    <row r="678" spans="1:18" ht="15.75" thickBot="1" x14ac:dyDescent="0.25">
      <c r="A678" s="315"/>
      <c r="B678" s="322"/>
      <c r="C678" s="322"/>
      <c r="D678" s="323"/>
      <c r="E678" s="323"/>
      <c r="F678" s="25" t="s">
        <v>342</v>
      </c>
      <c r="G678" s="25" t="s">
        <v>343</v>
      </c>
      <c r="H678" s="25" t="s">
        <v>344</v>
      </c>
      <c r="I678" s="27"/>
      <c r="J678" s="313"/>
    </row>
    <row r="679" spans="1:18" x14ac:dyDescent="0.2">
      <c r="A679" s="315"/>
      <c r="B679" s="28" t="s">
        <v>36</v>
      </c>
      <c r="C679" s="29">
        <v>0</v>
      </c>
      <c r="D679" s="30"/>
      <c r="E679" s="37" t="s">
        <v>72</v>
      </c>
      <c r="F679" s="37"/>
      <c r="G679" s="37"/>
      <c r="H679" s="37"/>
    </row>
    <row r="680" spans="1:18" x14ac:dyDescent="0.2">
      <c r="A680" s="315"/>
      <c r="B680" s="28" t="s">
        <v>36</v>
      </c>
      <c r="C680" s="29">
        <v>0</v>
      </c>
      <c r="D680" s="30"/>
      <c r="E680" s="37" t="s">
        <v>72</v>
      </c>
      <c r="F680" s="37"/>
      <c r="G680" s="37"/>
      <c r="H680" s="37"/>
    </row>
    <row r="681" spans="1:18" x14ac:dyDescent="0.2">
      <c r="A681" s="315"/>
      <c r="D681" s="314" t="s">
        <v>345</v>
      </c>
      <c r="E681" s="314"/>
      <c r="F681" s="314"/>
      <c r="G681" s="314"/>
      <c r="H681" s="314"/>
    </row>
    <row r="682" spans="1:18" ht="15.75" thickBot="1" x14ac:dyDescent="0.25">
      <c r="A682" s="315"/>
      <c r="B682" s="44"/>
      <c r="C682" s="44"/>
      <c r="D682" s="44"/>
      <c r="E682" s="44"/>
      <c r="F682" s="325" t="s">
        <v>346</v>
      </c>
      <c r="G682" s="325"/>
      <c r="H682" s="325"/>
      <c r="I682" s="44"/>
      <c r="J682" s="45">
        <f>TRUNC(J672+J676,2)</f>
        <v>2542.5500000000002</v>
      </c>
    </row>
    <row r="683" spans="1:18" ht="15.75" thickTop="1" x14ac:dyDescent="0.2">
      <c r="A683" s="315"/>
      <c r="B683" s="46" t="s">
        <v>347</v>
      </c>
    </row>
    <row r="684" spans="1:18" s="47" customFormat="1" ht="20.100000000000001" customHeight="1" x14ac:dyDescent="0.25">
      <c r="A684"/>
      <c r="B684"/>
      <c r="C684"/>
      <c r="D684"/>
      <c r="E684"/>
      <c r="F684"/>
      <c r="G684"/>
      <c r="H684"/>
      <c r="I684"/>
      <c r="J684"/>
      <c r="K684" s="13"/>
      <c r="L684"/>
      <c r="M684"/>
      <c r="N684"/>
      <c r="O684"/>
      <c r="P684"/>
    </row>
    <row r="685" spans="1:18" ht="23.25" thickBot="1" x14ac:dyDescent="0.25">
      <c r="A685" s="315">
        <v>31</v>
      </c>
      <c r="B685" s="14" t="s">
        <v>308</v>
      </c>
      <c r="C685" s="15"/>
      <c r="D685" s="15"/>
      <c r="E685" s="15"/>
      <c r="F685" s="15"/>
      <c r="G685" s="15"/>
      <c r="H685" s="15"/>
      <c r="I685" s="15"/>
      <c r="J685" s="16"/>
      <c r="K685" s="132">
        <f>J721</f>
        <v>63.12</v>
      </c>
      <c r="L685" s="327"/>
      <c r="M685" s="327"/>
      <c r="N685" s="327"/>
      <c r="O685" s="327"/>
      <c r="P685" s="327"/>
      <c r="Q685" s="327"/>
      <c r="R685" s="327"/>
    </row>
    <row r="686" spans="1:18" ht="35.25" customHeight="1" thickTop="1" x14ac:dyDescent="0.2">
      <c r="A686" s="315"/>
      <c r="B686" s="17" t="s">
        <v>31</v>
      </c>
      <c r="C686" s="317" t="s">
        <v>743</v>
      </c>
      <c r="D686" s="317"/>
      <c r="E686" s="317"/>
      <c r="F686" s="317"/>
      <c r="G686" s="317"/>
      <c r="H686" s="317"/>
      <c r="I686" s="317"/>
      <c r="J686" s="317"/>
      <c r="L686" s="327"/>
      <c r="M686" s="327"/>
      <c r="N686" s="327"/>
      <c r="O686" s="327"/>
      <c r="P686" s="327"/>
      <c r="Q686" s="327"/>
      <c r="R686" s="327"/>
    </row>
    <row r="687" spans="1:18" ht="15.75" x14ac:dyDescent="0.25">
      <c r="A687" s="315"/>
      <c r="B687" s="318" t="s">
        <v>310</v>
      </c>
      <c r="C687" s="318"/>
      <c r="D687" s="318"/>
      <c r="E687" s="318" t="s">
        <v>309</v>
      </c>
      <c r="F687" s="318"/>
      <c r="K687" s="136"/>
      <c r="L687" s="327"/>
      <c r="M687" s="327"/>
      <c r="N687" s="327"/>
      <c r="O687" s="327"/>
      <c r="P687" s="327"/>
      <c r="Q687" s="327"/>
      <c r="R687" s="327"/>
    </row>
    <row r="688" spans="1:18" ht="15.75" x14ac:dyDescent="0.2">
      <c r="A688" s="315"/>
      <c r="B688" s="318"/>
      <c r="C688" s="318"/>
      <c r="D688" s="318"/>
      <c r="E688" s="319" t="s">
        <v>607</v>
      </c>
      <c r="F688" s="319"/>
      <c r="H688" s="20" t="s">
        <v>311</v>
      </c>
      <c r="I688" s="21">
        <v>1</v>
      </c>
      <c r="J688" s="22" t="str">
        <f>VLOOKUP(A685,ORÇAMENTO!A:L,7,0)</f>
        <v>m</v>
      </c>
      <c r="L688" s="327"/>
      <c r="M688" s="327"/>
      <c r="N688" s="327"/>
      <c r="O688" s="327"/>
      <c r="P688" s="327"/>
      <c r="Q688" s="327"/>
      <c r="R688" s="327"/>
    </row>
    <row r="689" spans="1:18" ht="36" customHeight="1" thickBot="1" x14ac:dyDescent="0.25">
      <c r="A689" s="315"/>
      <c r="B689" s="23" t="s">
        <v>473</v>
      </c>
      <c r="C689" s="326" t="s">
        <v>471</v>
      </c>
      <c r="D689" s="326"/>
      <c r="E689" s="326"/>
      <c r="F689" s="326"/>
      <c r="G689" s="326"/>
      <c r="H689" s="326"/>
      <c r="I689" s="321" t="s">
        <v>312</v>
      </c>
      <c r="J689" s="321"/>
      <c r="L689" s="327"/>
      <c r="M689" s="327"/>
      <c r="N689" s="327"/>
      <c r="O689" s="327"/>
      <c r="P689" s="327"/>
      <c r="Q689" s="327"/>
      <c r="R689" s="327"/>
    </row>
    <row r="690" spans="1:18" ht="15.75" thickBot="1" x14ac:dyDescent="0.25">
      <c r="A690" s="315"/>
      <c r="B690" s="322" t="s">
        <v>313</v>
      </c>
      <c r="C690" s="322"/>
      <c r="D690" s="323" t="s">
        <v>314</v>
      </c>
      <c r="E690" s="323" t="s">
        <v>315</v>
      </c>
      <c r="F690" s="323"/>
      <c r="G690" s="323" t="s">
        <v>316</v>
      </c>
      <c r="H690" s="323"/>
      <c r="J690" s="26" t="s">
        <v>317</v>
      </c>
      <c r="L690" s="327"/>
      <c r="M690" s="327"/>
      <c r="N690" s="327"/>
      <c r="O690" s="327"/>
      <c r="P690" s="327"/>
      <c r="Q690" s="327"/>
      <c r="R690" s="327"/>
    </row>
    <row r="691" spans="1:18" ht="15.75" thickBot="1" x14ac:dyDescent="0.25">
      <c r="A691" s="315"/>
      <c r="B691" s="322"/>
      <c r="C691" s="322"/>
      <c r="D691" s="323"/>
      <c r="E691" s="25" t="s">
        <v>318</v>
      </c>
      <c r="F691" s="25" t="s">
        <v>319</v>
      </c>
      <c r="G691" s="25" t="s">
        <v>320</v>
      </c>
      <c r="H691" s="25" t="s">
        <v>321</v>
      </c>
      <c r="I691" s="27"/>
      <c r="J691" s="25" t="s">
        <v>322</v>
      </c>
      <c r="L691" s="327"/>
      <c r="M691" s="327"/>
      <c r="N691" s="327"/>
      <c r="O691" s="327"/>
      <c r="P691" s="327"/>
      <c r="Q691" s="327"/>
      <c r="R691" s="327"/>
    </row>
    <row r="692" spans="1:18" x14ac:dyDescent="0.2">
      <c r="A692" s="315"/>
      <c r="B692" s="28" t="s">
        <v>36</v>
      </c>
      <c r="C692" s="29">
        <v>0</v>
      </c>
      <c r="D692" s="30"/>
      <c r="E692" s="31"/>
      <c r="F692" s="31"/>
      <c r="G692" s="32">
        <v>0</v>
      </c>
      <c r="H692" s="32">
        <v>0</v>
      </c>
      <c r="J692" s="32">
        <f>D692*(E692*G692+F692*H692)</f>
        <v>0</v>
      </c>
      <c r="L692" s="50"/>
      <c r="M692" s="51"/>
      <c r="N692" s="312"/>
      <c r="O692" s="312"/>
      <c r="P692" s="312"/>
    </row>
    <row r="693" spans="1:18" x14ac:dyDescent="0.2">
      <c r="A693" s="315"/>
      <c r="B693" s="28" t="s">
        <v>36</v>
      </c>
      <c r="C693" s="29">
        <v>0</v>
      </c>
      <c r="D693" s="30"/>
      <c r="E693" s="31"/>
      <c r="F693" s="31"/>
      <c r="G693" s="32">
        <v>0</v>
      </c>
      <c r="H693" s="32">
        <v>0</v>
      </c>
      <c r="J693" s="32">
        <f>D693*(E693*G693+F693*H693)</f>
        <v>0</v>
      </c>
      <c r="L693" s="33"/>
      <c r="M693" s="33"/>
      <c r="N693" s="33"/>
      <c r="O693" s="34"/>
      <c r="P693" s="33"/>
    </row>
    <row r="694" spans="1:18" ht="15.75" thickBot="1" x14ac:dyDescent="0.25">
      <c r="A694" s="315"/>
      <c r="B694" s="27"/>
      <c r="C694" s="27"/>
      <c r="D694" s="27"/>
      <c r="E694" s="27"/>
      <c r="F694" s="27"/>
      <c r="G694" s="27"/>
      <c r="H694" s="35" t="s">
        <v>323</v>
      </c>
      <c r="I694" s="27"/>
      <c r="J694" s="36">
        <f>SUM(J692:J693)</f>
        <v>0</v>
      </c>
      <c r="L694" s="33"/>
      <c r="M694" s="33"/>
      <c r="N694" s="33"/>
      <c r="O694" s="34"/>
      <c r="P694" s="33"/>
    </row>
    <row r="695" spans="1:18" ht="15.75" thickBot="1" x14ac:dyDescent="0.25">
      <c r="A695" s="315"/>
      <c r="B695" s="24" t="s">
        <v>324</v>
      </c>
      <c r="C695" s="27"/>
      <c r="D695" s="25" t="s">
        <v>314</v>
      </c>
      <c r="E695" s="25" t="s">
        <v>49</v>
      </c>
      <c r="F695" s="27"/>
      <c r="G695" s="25" t="s">
        <v>316</v>
      </c>
      <c r="H695" s="313" t="s">
        <v>325</v>
      </c>
      <c r="I695" s="313"/>
      <c r="J695" s="313"/>
      <c r="L695" s="33"/>
      <c r="M695" s="33"/>
      <c r="N695" s="33"/>
      <c r="O695" s="34"/>
      <c r="P695" s="33"/>
    </row>
    <row r="696" spans="1:18" x14ac:dyDescent="0.2">
      <c r="A696" s="315"/>
      <c r="B696" s="28" t="s">
        <v>282</v>
      </c>
      <c r="C696" s="29" t="s">
        <v>283</v>
      </c>
      <c r="D696" s="30">
        <v>0.2</v>
      </c>
      <c r="E696" s="37" t="s">
        <v>56</v>
      </c>
      <c r="G696" s="32">
        <v>27.839500000000001</v>
      </c>
      <c r="J696" s="32">
        <f>D696*G696</f>
        <v>5.5679000000000007</v>
      </c>
      <c r="L696" s="33"/>
      <c r="M696" s="33"/>
      <c r="N696" s="33"/>
      <c r="O696" s="34"/>
      <c r="P696" s="33"/>
    </row>
    <row r="697" spans="1:18" x14ac:dyDescent="0.2">
      <c r="A697" s="315"/>
      <c r="B697" s="28" t="s">
        <v>286</v>
      </c>
      <c r="C697" s="29" t="s">
        <v>287</v>
      </c>
      <c r="D697" s="30">
        <v>0.2</v>
      </c>
      <c r="E697" s="37" t="s">
        <v>56</v>
      </c>
      <c r="G697" s="32">
        <v>21.684899999999999</v>
      </c>
      <c r="J697" s="32">
        <f>D697*G697</f>
        <v>4.3369799999999996</v>
      </c>
      <c r="L697" s="33"/>
      <c r="M697" s="33"/>
      <c r="N697" s="33"/>
      <c r="O697" s="34"/>
      <c r="P697" s="33"/>
    </row>
    <row r="698" spans="1:18" x14ac:dyDescent="0.2">
      <c r="A698" s="315"/>
      <c r="D698" s="314" t="s">
        <v>326</v>
      </c>
      <c r="E698" s="314"/>
      <c r="F698" s="314"/>
      <c r="G698" s="314"/>
      <c r="H698" s="314"/>
      <c r="J698" s="32">
        <f>SUM(J696:J697)</f>
        <v>9.9048800000000004</v>
      </c>
      <c r="L698" s="33"/>
      <c r="M698" s="33"/>
      <c r="N698" s="33"/>
      <c r="O698" s="34"/>
      <c r="P698" s="33"/>
    </row>
    <row r="699" spans="1:18" ht="15.75" thickBot="1" x14ac:dyDescent="0.25">
      <c r="A699" s="315"/>
      <c r="B699" s="27"/>
      <c r="C699" s="27"/>
      <c r="D699" s="313" t="s">
        <v>327</v>
      </c>
      <c r="E699" s="313"/>
      <c r="F699" s="313"/>
      <c r="G699" s="313"/>
      <c r="H699" s="313"/>
      <c r="I699" s="27"/>
      <c r="J699" s="39">
        <f>J694+J698</f>
        <v>9.9048800000000004</v>
      </c>
      <c r="L699" s="33"/>
      <c r="M699" s="33"/>
      <c r="N699" s="33"/>
      <c r="O699" s="34"/>
      <c r="P699" s="33"/>
    </row>
    <row r="700" spans="1:18" x14ac:dyDescent="0.2">
      <c r="A700" s="315"/>
      <c r="D700" s="314" t="s">
        <v>328</v>
      </c>
      <c r="E700" s="314"/>
      <c r="F700" s="314"/>
      <c r="G700" s="314"/>
      <c r="H700" s="314"/>
      <c r="J700" s="40">
        <f>J699/I688</f>
        <v>9.9048800000000004</v>
      </c>
      <c r="L700" s="324"/>
      <c r="M700" s="324"/>
      <c r="N700" s="324"/>
      <c r="O700" s="34"/>
      <c r="P700" s="33"/>
    </row>
    <row r="701" spans="1:18" x14ac:dyDescent="0.2">
      <c r="A701" s="315"/>
      <c r="H701" s="38" t="s">
        <v>329</v>
      </c>
      <c r="J701" s="41">
        <v>0</v>
      </c>
      <c r="L701" s="33"/>
      <c r="M701" s="33"/>
      <c r="N701" s="33"/>
      <c r="O701" s="34"/>
      <c r="P701" s="33"/>
    </row>
    <row r="702" spans="1:18" ht="15.75" thickBot="1" x14ac:dyDescent="0.25">
      <c r="A702" s="315"/>
      <c r="B702" s="27"/>
      <c r="C702" s="27"/>
      <c r="D702" s="27"/>
      <c r="E702" s="27"/>
      <c r="F702" s="27"/>
      <c r="G702" s="27"/>
      <c r="H702" s="35" t="s">
        <v>330</v>
      </c>
      <c r="I702" s="27"/>
      <c r="J702" s="42">
        <v>0</v>
      </c>
      <c r="L702" s="33"/>
      <c r="M702" s="33"/>
      <c r="N702" s="33"/>
      <c r="O702" s="34"/>
      <c r="P702" s="33"/>
    </row>
    <row r="703" spans="1:18" ht="15.75" thickBot="1" x14ac:dyDescent="0.25">
      <c r="A703" s="315"/>
      <c r="B703" s="24" t="s">
        <v>331</v>
      </c>
      <c r="C703" s="27"/>
      <c r="D703" s="25" t="s">
        <v>314</v>
      </c>
      <c r="E703" s="25" t="s">
        <v>49</v>
      </c>
      <c r="F703" s="27"/>
      <c r="G703" s="25" t="s">
        <v>332</v>
      </c>
      <c r="H703" s="313" t="s">
        <v>333</v>
      </c>
      <c r="I703" s="313"/>
      <c r="J703" s="313"/>
      <c r="L703" s="33"/>
      <c r="M703" s="33"/>
      <c r="N703" s="33"/>
      <c r="O703" s="34"/>
      <c r="P703" s="33"/>
    </row>
    <row r="704" spans="1:18" x14ac:dyDescent="0.2">
      <c r="A704" s="315"/>
      <c r="B704" s="28" t="s">
        <v>36</v>
      </c>
      <c r="C704" s="29">
        <v>0</v>
      </c>
      <c r="D704" s="30"/>
      <c r="E704" s="37" t="s">
        <v>450</v>
      </c>
      <c r="G704" s="32">
        <v>0</v>
      </c>
      <c r="J704" s="32">
        <f>D704*G704</f>
        <v>0</v>
      </c>
      <c r="M704" s="18"/>
      <c r="N704" s="33"/>
      <c r="O704" s="34"/>
      <c r="P704" s="33"/>
    </row>
    <row r="705" spans="1:16" x14ac:dyDescent="0.2">
      <c r="A705" s="315"/>
      <c r="B705" s="28" t="s">
        <v>36</v>
      </c>
      <c r="C705" s="29">
        <v>0</v>
      </c>
      <c r="D705" s="30"/>
      <c r="E705" s="37" t="s">
        <v>450</v>
      </c>
      <c r="G705" s="32">
        <v>0</v>
      </c>
      <c r="J705" s="32">
        <f>D705*G705</f>
        <v>0</v>
      </c>
      <c r="M705" s="18"/>
      <c r="N705" s="33"/>
      <c r="O705" s="34"/>
      <c r="P705" s="33"/>
    </row>
    <row r="706" spans="1:16" ht="15.75" thickBot="1" x14ac:dyDescent="0.25">
      <c r="A706" s="315"/>
      <c r="B706" s="27"/>
      <c r="C706" s="27"/>
      <c r="D706" s="313" t="s">
        <v>334</v>
      </c>
      <c r="E706" s="313"/>
      <c r="F706" s="313"/>
      <c r="G706" s="313"/>
      <c r="H706" s="313"/>
      <c r="I706" s="27"/>
      <c r="J706" s="36">
        <f>SUM(J704:J705)</f>
        <v>0</v>
      </c>
      <c r="L706" s="33"/>
      <c r="M706" s="33"/>
      <c r="N706" s="33"/>
      <c r="O706" s="34"/>
      <c r="P706" s="33"/>
    </row>
    <row r="707" spans="1:16" ht="15.75" thickBot="1" x14ac:dyDescent="0.25">
      <c r="A707" s="315"/>
      <c r="B707" s="24" t="s">
        <v>335</v>
      </c>
      <c r="C707" s="27"/>
      <c r="D707" s="25" t="s">
        <v>314</v>
      </c>
      <c r="E707" s="25" t="s">
        <v>49</v>
      </c>
      <c r="F707" s="27"/>
      <c r="G707" s="25" t="s">
        <v>333</v>
      </c>
      <c r="H707" s="313" t="s">
        <v>333</v>
      </c>
      <c r="I707" s="313"/>
      <c r="J707" s="313"/>
      <c r="L707" s="33"/>
      <c r="M707" s="33"/>
      <c r="N707" s="33"/>
      <c r="O707" s="34"/>
      <c r="P707" s="33"/>
    </row>
    <row r="708" spans="1:16" ht="28.5" x14ac:dyDescent="0.2">
      <c r="A708" s="315"/>
      <c r="B708" s="28">
        <v>1107888</v>
      </c>
      <c r="C708" s="29" t="s">
        <v>54</v>
      </c>
      <c r="D708" s="30">
        <v>8.6999999999999994E-2</v>
      </c>
      <c r="E708" s="37" t="s">
        <v>42</v>
      </c>
      <c r="G708" s="32">
        <v>461.7</v>
      </c>
      <c r="J708" s="32">
        <f>D708*G708</f>
        <v>40.167899999999996</v>
      </c>
      <c r="L708" s="33"/>
      <c r="M708" s="33"/>
      <c r="N708" s="33"/>
      <c r="O708" s="34"/>
      <c r="P708" s="33"/>
    </row>
    <row r="709" spans="1:16" x14ac:dyDescent="0.2">
      <c r="A709" s="315"/>
      <c r="B709" s="28">
        <v>4805749</v>
      </c>
      <c r="C709" s="29" t="s">
        <v>65</v>
      </c>
      <c r="D709" s="30">
        <v>0.153</v>
      </c>
      <c r="E709" s="37" t="s">
        <v>42</v>
      </c>
      <c r="G709" s="32">
        <v>74.48</v>
      </c>
      <c r="J709" s="32">
        <f>D709*G709</f>
        <v>11.395440000000001</v>
      </c>
      <c r="L709" s="33"/>
      <c r="M709" s="33"/>
      <c r="N709" s="33"/>
      <c r="O709" s="34"/>
      <c r="P709" s="33"/>
    </row>
    <row r="710" spans="1:16" ht="15.75" thickBot="1" x14ac:dyDescent="0.25">
      <c r="A710" s="315"/>
      <c r="B710" s="27"/>
      <c r="C710" s="27"/>
      <c r="D710" s="313" t="s">
        <v>336</v>
      </c>
      <c r="E710" s="313"/>
      <c r="F710" s="313"/>
      <c r="G710" s="313"/>
      <c r="H710" s="313"/>
      <c r="I710" s="27"/>
      <c r="J710" s="36">
        <f>SUM(J708:J709)</f>
        <v>51.563339999999997</v>
      </c>
      <c r="L710" s="33"/>
      <c r="M710" s="33"/>
      <c r="N710" s="33"/>
      <c r="O710" s="34"/>
      <c r="P710" s="33"/>
    </row>
    <row r="711" spans="1:16" ht="15.75" thickBot="1" x14ac:dyDescent="0.25">
      <c r="A711" s="315"/>
      <c r="B711" s="27"/>
      <c r="C711" s="27"/>
      <c r="D711" s="27"/>
      <c r="E711" s="27"/>
      <c r="F711" s="27"/>
      <c r="G711" s="27"/>
      <c r="H711" s="35" t="s">
        <v>337</v>
      </c>
      <c r="I711" s="27"/>
      <c r="J711" s="39">
        <f>J700+J706+J710+J701+J702</f>
        <v>61.468219999999995</v>
      </c>
      <c r="L711" s="43"/>
    </row>
    <row r="712" spans="1:16" ht="15.75" thickBot="1" x14ac:dyDescent="0.25">
      <c r="A712" s="315"/>
      <c r="B712" s="24" t="s">
        <v>338</v>
      </c>
      <c r="C712" s="27"/>
      <c r="D712" s="25" t="s">
        <v>48</v>
      </c>
      <c r="E712" s="25" t="s">
        <v>314</v>
      </c>
      <c r="F712" s="25" t="s">
        <v>49</v>
      </c>
      <c r="G712" s="27"/>
      <c r="H712" s="25" t="s">
        <v>333</v>
      </c>
      <c r="I712" s="313" t="s">
        <v>333</v>
      </c>
      <c r="J712" s="313"/>
    </row>
    <row r="713" spans="1:16" ht="28.5" x14ac:dyDescent="0.2">
      <c r="A713" s="315"/>
      <c r="B713" s="28">
        <v>1107888</v>
      </c>
      <c r="C713" s="29" t="s">
        <v>54</v>
      </c>
      <c r="D713" s="28">
        <v>5919538</v>
      </c>
      <c r="E713" s="30">
        <v>8.6999999999999994E-2</v>
      </c>
      <c r="F713" s="37" t="s">
        <v>42</v>
      </c>
      <c r="H713" s="32">
        <v>19.100000000000001</v>
      </c>
      <c r="J713" s="32">
        <f>ROUNDDOWN(E713*H713,4)</f>
        <v>1.6617</v>
      </c>
    </row>
    <row r="714" spans="1:16" x14ac:dyDescent="0.2">
      <c r="A714" s="315"/>
      <c r="B714" s="28" t="s">
        <v>36</v>
      </c>
      <c r="C714" s="29">
        <v>0</v>
      </c>
      <c r="D714" s="28" t="s">
        <v>36</v>
      </c>
      <c r="E714" s="30"/>
      <c r="F714" s="37">
        <v>0</v>
      </c>
      <c r="H714" s="32">
        <v>0</v>
      </c>
      <c r="J714" s="32">
        <f>ROUNDDOWN(E714*H714,4)</f>
        <v>0</v>
      </c>
    </row>
    <row r="715" spans="1:16" ht="15.75" thickBot="1" x14ac:dyDescent="0.25">
      <c r="A715" s="315"/>
      <c r="B715" s="27"/>
      <c r="C715" s="27"/>
      <c r="D715" s="313" t="s">
        <v>339</v>
      </c>
      <c r="E715" s="313"/>
      <c r="F715" s="313"/>
      <c r="G715" s="313"/>
      <c r="H715" s="313"/>
      <c r="I715" s="27"/>
      <c r="J715" s="39">
        <f>SUM(J713:J714)</f>
        <v>1.6617</v>
      </c>
    </row>
    <row r="716" spans="1:16" ht="15.75" thickBot="1" x14ac:dyDescent="0.25">
      <c r="A716" s="315"/>
      <c r="B716" s="322" t="s">
        <v>340</v>
      </c>
      <c r="C716" s="322"/>
      <c r="D716" s="323" t="s">
        <v>314</v>
      </c>
      <c r="E716" s="323" t="s">
        <v>49</v>
      </c>
      <c r="F716" s="323" t="s">
        <v>341</v>
      </c>
      <c r="G716" s="323"/>
      <c r="H716" s="323"/>
      <c r="J716" s="313" t="s">
        <v>333</v>
      </c>
    </row>
    <row r="717" spans="1:16" ht="15.75" thickBot="1" x14ac:dyDescent="0.25">
      <c r="A717" s="315"/>
      <c r="B717" s="322"/>
      <c r="C717" s="322"/>
      <c r="D717" s="323"/>
      <c r="E717" s="323"/>
      <c r="F717" s="25" t="s">
        <v>342</v>
      </c>
      <c r="G717" s="25" t="s">
        <v>343</v>
      </c>
      <c r="H717" s="25" t="s">
        <v>344</v>
      </c>
      <c r="I717" s="27"/>
      <c r="J717" s="313"/>
    </row>
    <row r="718" spans="1:16" x14ac:dyDescent="0.2">
      <c r="A718" s="315"/>
      <c r="B718" s="28" t="s">
        <v>36</v>
      </c>
      <c r="C718" s="29">
        <v>0</v>
      </c>
      <c r="D718" s="30"/>
      <c r="E718" s="37" t="s">
        <v>72</v>
      </c>
      <c r="F718" s="37"/>
      <c r="G718" s="37"/>
      <c r="H718" s="37"/>
    </row>
    <row r="719" spans="1:16" x14ac:dyDescent="0.2">
      <c r="A719" s="315"/>
      <c r="B719" s="28" t="s">
        <v>36</v>
      </c>
      <c r="C719" s="29">
        <v>0</v>
      </c>
      <c r="D719" s="30"/>
      <c r="E719" s="37" t="s">
        <v>72</v>
      </c>
      <c r="F719" s="37"/>
      <c r="G719" s="37"/>
      <c r="H719" s="37"/>
    </row>
    <row r="720" spans="1:16" x14ac:dyDescent="0.2">
      <c r="A720" s="315"/>
      <c r="D720" s="314" t="s">
        <v>345</v>
      </c>
      <c r="E720" s="314"/>
      <c r="F720" s="314"/>
      <c r="G720" s="314"/>
      <c r="H720" s="314"/>
    </row>
    <row r="721" spans="1:16" ht="15.75" thickBot="1" x14ac:dyDescent="0.25">
      <c r="A721" s="315"/>
      <c r="B721" s="44"/>
      <c r="C721" s="44"/>
      <c r="D721" s="44"/>
      <c r="E721" s="44"/>
      <c r="F721" s="325" t="s">
        <v>346</v>
      </c>
      <c r="G721" s="325"/>
      <c r="H721" s="325"/>
      <c r="I721" s="44"/>
      <c r="J721" s="45">
        <f>TRUNC(J711+J715,2)</f>
        <v>63.12</v>
      </c>
    </row>
    <row r="722" spans="1:16" ht="15.75" thickTop="1" x14ac:dyDescent="0.2">
      <c r="A722" s="315"/>
      <c r="B722" s="46" t="s">
        <v>347</v>
      </c>
    </row>
    <row r="723" spans="1:16" s="47" customFormat="1" ht="20.100000000000001" customHeight="1" x14ac:dyDescent="0.25">
      <c r="A723"/>
      <c r="B723"/>
      <c r="C723"/>
      <c r="D723"/>
      <c r="E723"/>
      <c r="F723"/>
      <c r="G723"/>
      <c r="H723"/>
      <c r="I723"/>
      <c r="J723"/>
      <c r="K723" s="13"/>
      <c r="L723"/>
      <c r="M723"/>
      <c r="N723"/>
      <c r="O723"/>
      <c r="P723"/>
    </row>
    <row r="724" spans="1:16" ht="23.25" thickBot="1" x14ac:dyDescent="0.25">
      <c r="A724" s="315">
        <v>32</v>
      </c>
      <c r="B724" s="14" t="s">
        <v>308</v>
      </c>
      <c r="C724" s="15"/>
      <c r="D724" s="15"/>
      <c r="E724" s="15"/>
      <c r="F724" s="15"/>
      <c r="G724" s="15"/>
      <c r="H724" s="15"/>
      <c r="I724" s="15"/>
      <c r="J724" s="16"/>
      <c r="K724" s="132">
        <f>J760</f>
        <v>37.14</v>
      </c>
      <c r="L724" s="329"/>
      <c r="M724" s="329"/>
    </row>
    <row r="725" spans="1:16" ht="35.25" customHeight="1" thickTop="1" x14ac:dyDescent="0.2">
      <c r="A725" s="315"/>
      <c r="B725" s="17" t="s">
        <v>31</v>
      </c>
      <c r="C725" s="317" t="s">
        <v>743</v>
      </c>
      <c r="D725" s="317"/>
      <c r="E725" s="317"/>
      <c r="F725" s="317"/>
      <c r="G725" s="317"/>
      <c r="H725" s="317"/>
      <c r="I725" s="317"/>
      <c r="J725" s="317"/>
      <c r="L725" s="179"/>
      <c r="M725" s="179"/>
    </row>
    <row r="726" spans="1:16" ht="15.75" x14ac:dyDescent="0.25">
      <c r="A726" s="315"/>
      <c r="B726" s="318" t="s">
        <v>310</v>
      </c>
      <c r="C726" s="318"/>
      <c r="D726" s="318"/>
      <c r="E726" s="318" t="s">
        <v>309</v>
      </c>
      <c r="F726" s="318"/>
      <c r="K726" s="136"/>
      <c r="M726" s="48"/>
      <c r="N726" s="49"/>
    </row>
    <row r="727" spans="1:16" ht="15.75" x14ac:dyDescent="0.2">
      <c r="A727" s="315"/>
      <c r="B727" s="318"/>
      <c r="C727" s="318"/>
      <c r="D727" s="318"/>
      <c r="E727" s="319" t="s">
        <v>607</v>
      </c>
      <c r="F727" s="319"/>
      <c r="H727" s="20" t="s">
        <v>311</v>
      </c>
      <c r="I727" s="21">
        <v>1</v>
      </c>
      <c r="J727" s="22" t="str">
        <f>VLOOKUP(A724,ORÇAMENTO!A:L,7,0)</f>
        <v>m</v>
      </c>
    </row>
    <row r="728" spans="1:16" ht="40.5" customHeight="1" thickBot="1" x14ac:dyDescent="0.25">
      <c r="A728" s="315"/>
      <c r="B728" s="23" t="s">
        <v>475</v>
      </c>
      <c r="C728" s="326" t="s">
        <v>474</v>
      </c>
      <c r="D728" s="326"/>
      <c r="E728" s="326"/>
      <c r="F728" s="326"/>
      <c r="G728" s="326"/>
      <c r="H728" s="326"/>
      <c r="I728" s="321" t="s">
        <v>312</v>
      </c>
      <c r="J728" s="321"/>
    </row>
    <row r="729" spans="1:16" ht="15.75" thickBot="1" x14ac:dyDescent="0.25">
      <c r="A729" s="315"/>
      <c r="B729" s="322" t="s">
        <v>313</v>
      </c>
      <c r="C729" s="322"/>
      <c r="D729" s="323" t="s">
        <v>314</v>
      </c>
      <c r="E729" s="323" t="s">
        <v>315</v>
      </c>
      <c r="F729" s="323"/>
      <c r="G729" s="323" t="s">
        <v>316</v>
      </c>
      <c r="H729" s="323"/>
      <c r="J729" s="26" t="s">
        <v>317</v>
      </c>
    </row>
    <row r="730" spans="1:16" ht="15.75" thickBot="1" x14ac:dyDescent="0.25">
      <c r="A730" s="315"/>
      <c r="B730" s="322"/>
      <c r="C730" s="322"/>
      <c r="D730" s="323"/>
      <c r="E730" s="25" t="s">
        <v>318</v>
      </c>
      <c r="F730" s="25" t="s">
        <v>319</v>
      </c>
      <c r="G730" s="25" t="s">
        <v>320</v>
      </c>
      <c r="H730" s="25" t="s">
        <v>321</v>
      </c>
      <c r="I730" s="27"/>
      <c r="J730" s="25" t="s">
        <v>322</v>
      </c>
    </row>
    <row r="731" spans="1:16" x14ac:dyDescent="0.2">
      <c r="A731" s="315"/>
      <c r="B731" s="28" t="s">
        <v>36</v>
      </c>
      <c r="C731" s="29">
        <v>0</v>
      </c>
      <c r="D731" s="30"/>
      <c r="E731" s="31"/>
      <c r="F731" s="31"/>
      <c r="G731" s="32">
        <v>0</v>
      </c>
      <c r="H731" s="32">
        <v>0</v>
      </c>
      <c r="J731" s="32">
        <f>D731*(E731*G731+F731*H731)</f>
        <v>0</v>
      </c>
      <c r="L731" s="50"/>
      <c r="M731" s="51"/>
      <c r="N731" s="312"/>
      <c r="O731" s="312"/>
      <c r="P731" s="312"/>
    </row>
    <row r="732" spans="1:16" x14ac:dyDescent="0.2">
      <c r="A732" s="315"/>
      <c r="B732" s="28" t="s">
        <v>36</v>
      </c>
      <c r="C732" s="29">
        <v>0</v>
      </c>
      <c r="D732" s="30"/>
      <c r="E732" s="31"/>
      <c r="F732" s="31"/>
      <c r="G732" s="32">
        <v>0</v>
      </c>
      <c r="H732" s="32">
        <v>0</v>
      </c>
      <c r="J732" s="32">
        <f>D732*(E732*G732+F732*H732)</f>
        <v>0</v>
      </c>
      <c r="L732" s="33"/>
      <c r="M732" s="33"/>
      <c r="N732" s="33"/>
      <c r="O732" s="34"/>
      <c r="P732" s="33"/>
    </row>
    <row r="733" spans="1:16" ht="15.75" thickBot="1" x14ac:dyDescent="0.25">
      <c r="A733" s="315"/>
      <c r="B733" s="27"/>
      <c r="C733" s="27"/>
      <c r="D733" s="27"/>
      <c r="E733" s="27"/>
      <c r="F733" s="27"/>
      <c r="G733" s="27"/>
      <c r="H733" s="35" t="s">
        <v>323</v>
      </c>
      <c r="I733" s="27"/>
      <c r="J733" s="36">
        <f>SUM(J731:J732)</f>
        <v>0</v>
      </c>
      <c r="L733" s="33"/>
      <c r="M733" s="33"/>
      <c r="N733" s="33"/>
      <c r="O733" s="34"/>
      <c r="P733" s="33"/>
    </row>
    <row r="734" spans="1:16" ht="15.75" thickBot="1" x14ac:dyDescent="0.25">
      <c r="A734" s="315"/>
      <c r="B734" s="24" t="s">
        <v>324</v>
      </c>
      <c r="C734" s="27"/>
      <c r="D734" s="25" t="s">
        <v>314</v>
      </c>
      <c r="E734" s="25" t="s">
        <v>49</v>
      </c>
      <c r="F734" s="27"/>
      <c r="G734" s="25" t="s">
        <v>316</v>
      </c>
      <c r="H734" s="313" t="s">
        <v>325</v>
      </c>
      <c r="I734" s="313"/>
      <c r="J734" s="313"/>
      <c r="L734" s="33"/>
      <c r="M734" s="33"/>
      <c r="N734" s="33"/>
      <c r="O734" s="34"/>
      <c r="P734" s="33"/>
    </row>
    <row r="735" spans="1:16" x14ac:dyDescent="0.2">
      <c r="A735" s="315"/>
      <c r="B735" s="28" t="s">
        <v>282</v>
      </c>
      <c r="C735" s="29" t="s">
        <v>283</v>
      </c>
      <c r="D735" s="30">
        <v>0.2</v>
      </c>
      <c r="E735" s="37" t="s">
        <v>56</v>
      </c>
      <c r="G735" s="32">
        <v>27.839500000000001</v>
      </c>
      <c r="J735" s="32">
        <f>D735*G735</f>
        <v>5.5679000000000007</v>
      </c>
      <c r="L735" s="33"/>
      <c r="M735" s="33"/>
      <c r="N735" s="33"/>
      <c r="O735" s="34"/>
      <c r="P735" s="33"/>
    </row>
    <row r="736" spans="1:16" x14ac:dyDescent="0.2">
      <c r="A736" s="315"/>
      <c r="B736" s="28" t="s">
        <v>286</v>
      </c>
      <c r="C736" s="29" t="s">
        <v>287</v>
      </c>
      <c r="D736" s="30">
        <v>0.2</v>
      </c>
      <c r="E736" s="37" t="s">
        <v>56</v>
      </c>
      <c r="G736" s="32">
        <v>21.684899999999999</v>
      </c>
      <c r="J736" s="32">
        <f>D736*G736</f>
        <v>4.3369799999999996</v>
      </c>
      <c r="L736" s="33"/>
      <c r="M736" s="33"/>
      <c r="N736" s="33"/>
      <c r="O736" s="34"/>
      <c r="P736" s="33"/>
    </row>
    <row r="737" spans="1:16" x14ac:dyDescent="0.2">
      <c r="A737" s="315"/>
      <c r="D737" s="314" t="s">
        <v>326</v>
      </c>
      <c r="E737" s="314"/>
      <c r="F737" s="314"/>
      <c r="G737" s="314"/>
      <c r="H737" s="314"/>
      <c r="J737" s="32">
        <f>SUM(J735:J736)</f>
        <v>9.9048800000000004</v>
      </c>
      <c r="L737" s="33"/>
      <c r="M737" s="33"/>
      <c r="N737" s="33"/>
      <c r="O737" s="34"/>
      <c r="P737" s="33"/>
    </row>
    <row r="738" spans="1:16" ht="15.75" thickBot="1" x14ac:dyDescent="0.25">
      <c r="A738" s="315"/>
      <c r="B738" s="27"/>
      <c r="C738" s="27"/>
      <c r="D738" s="313" t="s">
        <v>327</v>
      </c>
      <c r="E738" s="313"/>
      <c r="F738" s="313"/>
      <c r="G738" s="313"/>
      <c r="H738" s="313"/>
      <c r="I738" s="27"/>
      <c r="J738" s="39">
        <f>J733+J737</f>
        <v>9.9048800000000004</v>
      </c>
      <c r="L738" s="33"/>
      <c r="M738" s="33"/>
      <c r="N738" s="33"/>
      <c r="O738" s="34"/>
      <c r="P738" s="33"/>
    </row>
    <row r="739" spans="1:16" x14ac:dyDescent="0.2">
      <c r="A739" s="315"/>
      <c r="D739" s="314" t="s">
        <v>328</v>
      </c>
      <c r="E739" s="314"/>
      <c r="F739" s="314"/>
      <c r="G739" s="314"/>
      <c r="H739" s="314"/>
      <c r="J739" s="40">
        <f>J738/I727</f>
        <v>9.9048800000000004</v>
      </c>
      <c r="L739" s="324"/>
      <c r="M739" s="324"/>
      <c r="N739" s="324"/>
      <c r="O739" s="34"/>
      <c r="P739" s="33"/>
    </row>
    <row r="740" spans="1:16" x14ac:dyDescent="0.2">
      <c r="A740" s="315"/>
      <c r="H740" s="38" t="s">
        <v>329</v>
      </c>
      <c r="J740" s="41">
        <v>0</v>
      </c>
      <c r="L740" s="33"/>
      <c r="M740" s="33"/>
      <c r="N740" s="33"/>
      <c r="O740" s="34"/>
      <c r="P740" s="33"/>
    </row>
    <row r="741" spans="1:16" ht="15.75" thickBot="1" x14ac:dyDescent="0.25">
      <c r="A741" s="315"/>
      <c r="B741" s="27"/>
      <c r="C741" s="27"/>
      <c r="D741" s="27"/>
      <c r="E741" s="27"/>
      <c r="F741" s="27"/>
      <c r="G741" s="27"/>
      <c r="H741" s="35" t="s">
        <v>330</v>
      </c>
      <c r="I741" s="27"/>
      <c r="J741" s="42">
        <v>0</v>
      </c>
      <c r="L741" s="33"/>
      <c r="M741" s="33"/>
      <c r="N741" s="33"/>
      <c r="O741" s="34"/>
      <c r="P741" s="33"/>
    </row>
    <row r="742" spans="1:16" ht="15.75" thickBot="1" x14ac:dyDescent="0.25">
      <c r="A742" s="315"/>
      <c r="B742" s="24" t="s">
        <v>331</v>
      </c>
      <c r="C742" s="27"/>
      <c r="D742" s="25" t="s">
        <v>314</v>
      </c>
      <c r="E742" s="25" t="s">
        <v>49</v>
      </c>
      <c r="F742" s="27"/>
      <c r="G742" s="25" t="s">
        <v>332</v>
      </c>
      <c r="H742" s="313" t="s">
        <v>333</v>
      </c>
      <c r="I742" s="313"/>
      <c r="J742" s="313"/>
      <c r="L742" s="33"/>
      <c r="M742" s="33"/>
      <c r="N742" s="33"/>
      <c r="O742" s="34"/>
      <c r="P742" s="33"/>
    </row>
    <row r="743" spans="1:16" x14ac:dyDescent="0.2">
      <c r="A743" s="315"/>
      <c r="B743" s="28" t="s">
        <v>36</v>
      </c>
      <c r="C743" s="29">
        <v>0</v>
      </c>
      <c r="D743" s="30">
        <v>1.1000000000000001</v>
      </c>
      <c r="E743" s="37" t="s">
        <v>450</v>
      </c>
      <c r="G743" s="32">
        <v>0</v>
      </c>
      <c r="J743" s="32">
        <f>D743*G743</f>
        <v>0</v>
      </c>
      <c r="M743" s="18"/>
      <c r="N743" s="33"/>
      <c r="O743" s="34"/>
      <c r="P743" s="33"/>
    </row>
    <row r="744" spans="1:16" x14ac:dyDescent="0.2">
      <c r="A744" s="315"/>
      <c r="B744" s="28" t="s">
        <v>36</v>
      </c>
      <c r="C744" s="29">
        <v>0</v>
      </c>
      <c r="D744" s="30">
        <v>1.4999999999999999E-2</v>
      </c>
      <c r="E744" s="37" t="s">
        <v>450</v>
      </c>
      <c r="G744" s="32">
        <v>0</v>
      </c>
      <c r="J744" s="32">
        <f>D744*G744</f>
        <v>0</v>
      </c>
      <c r="M744" s="18"/>
      <c r="N744" s="33"/>
      <c r="O744" s="34"/>
      <c r="P744" s="33"/>
    </row>
    <row r="745" spans="1:16" ht="15.75" thickBot="1" x14ac:dyDescent="0.25">
      <c r="A745" s="315"/>
      <c r="B745" s="27"/>
      <c r="C745" s="27"/>
      <c r="D745" s="313" t="s">
        <v>334</v>
      </c>
      <c r="E745" s="313"/>
      <c r="F745" s="313"/>
      <c r="G745" s="313"/>
      <c r="H745" s="313"/>
      <c r="I745" s="27"/>
      <c r="J745" s="36">
        <f>SUM(J743:J744)</f>
        <v>0</v>
      </c>
      <c r="L745" s="33"/>
      <c r="M745" s="33"/>
      <c r="N745" s="33"/>
      <c r="O745" s="34"/>
      <c r="P745" s="33"/>
    </row>
    <row r="746" spans="1:16" ht="15.75" thickBot="1" x14ac:dyDescent="0.25">
      <c r="A746" s="315"/>
      <c r="B746" s="24" t="s">
        <v>335</v>
      </c>
      <c r="C746" s="27"/>
      <c r="D746" s="25" t="s">
        <v>314</v>
      </c>
      <c r="E746" s="25" t="s">
        <v>49</v>
      </c>
      <c r="F746" s="27"/>
      <c r="G746" s="25" t="s">
        <v>333</v>
      </c>
      <c r="H746" s="313" t="s">
        <v>333</v>
      </c>
      <c r="I746" s="313"/>
      <c r="J746" s="313"/>
      <c r="L746" s="33"/>
      <c r="M746" s="33"/>
      <c r="N746" s="33"/>
      <c r="O746" s="34"/>
      <c r="P746" s="33"/>
    </row>
    <row r="747" spans="1:16" ht="28.5" x14ac:dyDescent="0.2">
      <c r="A747" s="315"/>
      <c r="B747" s="28">
        <v>1107888</v>
      </c>
      <c r="C747" s="29" t="s">
        <v>54</v>
      </c>
      <c r="D747" s="30">
        <v>0.05</v>
      </c>
      <c r="E747" s="37" t="s">
        <v>42</v>
      </c>
      <c r="G747" s="32">
        <v>461.7</v>
      </c>
      <c r="J747" s="32">
        <f>D747*G747</f>
        <v>23.085000000000001</v>
      </c>
      <c r="L747" s="33"/>
      <c r="M747" s="33"/>
      <c r="N747" s="33"/>
      <c r="O747" s="34"/>
      <c r="P747" s="33"/>
    </row>
    <row r="748" spans="1:16" x14ac:dyDescent="0.2">
      <c r="A748" s="315"/>
      <c r="B748" s="28">
        <v>4805749</v>
      </c>
      <c r="C748" s="29" t="s">
        <v>65</v>
      </c>
      <c r="D748" s="30">
        <v>4.2999999999999997E-2</v>
      </c>
      <c r="E748" s="37" t="s">
        <v>42</v>
      </c>
      <c r="G748" s="32">
        <v>74.48</v>
      </c>
      <c r="J748" s="32">
        <f>D748*G748</f>
        <v>3.2026399999999997</v>
      </c>
      <c r="L748" s="33"/>
      <c r="M748" s="33"/>
      <c r="N748" s="33"/>
      <c r="O748" s="34"/>
      <c r="P748" s="33"/>
    </row>
    <row r="749" spans="1:16" ht="15.75" thickBot="1" x14ac:dyDescent="0.25">
      <c r="A749" s="315"/>
      <c r="B749" s="27"/>
      <c r="C749" s="27"/>
      <c r="D749" s="313" t="s">
        <v>336</v>
      </c>
      <c r="E749" s="313"/>
      <c r="F749" s="313"/>
      <c r="G749" s="313"/>
      <c r="H749" s="313"/>
      <c r="I749" s="27"/>
      <c r="J749" s="36">
        <f>SUM(J747:J748)</f>
        <v>26.28764</v>
      </c>
      <c r="L749" s="33"/>
      <c r="M749" s="33"/>
      <c r="N749" s="33"/>
      <c r="O749" s="34"/>
      <c r="P749" s="33"/>
    </row>
    <row r="750" spans="1:16" ht="15.75" thickBot="1" x14ac:dyDescent="0.25">
      <c r="A750" s="315"/>
      <c r="B750" s="27"/>
      <c r="C750" s="27"/>
      <c r="D750" s="27"/>
      <c r="E750" s="27"/>
      <c r="F750" s="27"/>
      <c r="G750" s="27"/>
      <c r="H750" s="35" t="s">
        <v>337</v>
      </c>
      <c r="I750" s="27"/>
      <c r="J750" s="39">
        <f>J739+J745+J749+J740+J741</f>
        <v>36.192520000000002</v>
      </c>
      <c r="L750" s="43"/>
    </row>
    <row r="751" spans="1:16" ht="15.75" thickBot="1" x14ac:dyDescent="0.25">
      <c r="A751" s="315"/>
      <c r="B751" s="24" t="s">
        <v>338</v>
      </c>
      <c r="C751" s="27"/>
      <c r="D751" s="25" t="s">
        <v>48</v>
      </c>
      <c r="E751" s="25" t="s">
        <v>314</v>
      </c>
      <c r="F751" s="25" t="s">
        <v>49</v>
      </c>
      <c r="G751" s="27"/>
      <c r="H751" s="25" t="s">
        <v>333</v>
      </c>
      <c r="I751" s="313" t="s">
        <v>333</v>
      </c>
      <c r="J751" s="313"/>
    </row>
    <row r="752" spans="1:16" ht="28.5" x14ac:dyDescent="0.2">
      <c r="A752" s="315"/>
      <c r="B752" s="28">
        <v>1107888</v>
      </c>
      <c r="C752" s="29" t="s">
        <v>54</v>
      </c>
      <c r="D752" s="28">
        <v>5919538</v>
      </c>
      <c r="E752" s="30">
        <v>0.05</v>
      </c>
      <c r="F752" s="37" t="s">
        <v>42</v>
      </c>
      <c r="H752" s="32">
        <v>19.100000000000001</v>
      </c>
      <c r="J752" s="32">
        <f>ROUNDDOWN(E752*H752,4)</f>
        <v>0.95499999999999996</v>
      </c>
    </row>
    <row r="753" spans="1:14" x14ac:dyDescent="0.2">
      <c r="A753" s="315"/>
      <c r="B753" s="28" t="s">
        <v>36</v>
      </c>
      <c r="C753" s="29">
        <v>0</v>
      </c>
      <c r="D753" s="28" t="s">
        <v>36</v>
      </c>
      <c r="E753" s="30"/>
      <c r="F753" s="37" t="s">
        <v>450</v>
      </c>
      <c r="H753" s="32">
        <v>0</v>
      </c>
      <c r="J753" s="32">
        <f>ROUNDDOWN(E753*H753,4)</f>
        <v>0</v>
      </c>
    </row>
    <row r="754" spans="1:14" ht="15.75" thickBot="1" x14ac:dyDescent="0.25">
      <c r="A754" s="315"/>
      <c r="B754" s="27"/>
      <c r="C754" s="27"/>
      <c r="D754" s="313" t="s">
        <v>339</v>
      </c>
      <c r="E754" s="313"/>
      <c r="F754" s="313"/>
      <c r="G754" s="313"/>
      <c r="H754" s="313"/>
      <c r="I754" s="27"/>
      <c r="J754" s="39">
        <f>SUM(J752:J753)</f>
        <v>0.95499999999999996</v>
      </c>
    </row>
    <row r="755" spans="1:14" ht="15.75" thickBot="1" x14ac:dyDescent="0.25">
      <c r="A755" s="315"/>
      <c r="B755" s="322" t="s">
        <v>340</v>
      </c>
      <c r="C755" s="322"/>
      <c r="D755" s="323" t="s">
        <v>314</v>
      </c>
      <c r="E755" s="323" t="s">
        <v>49</v>
      </c>
      <c r="F755" s="323" t="s">
        <v>341</v>
      </c>
      <c r="G755" s="323"/>
      <c r="H755" s="323"/>
      <c r="J755" s="313" t="s">
        <v>333</v>
      </c>
    </row>
    <row r="756" spans="1:14" ht="15.75" thickBot="1" x14ac:dyDescent="0.25">
      <c r="A756" s="315"/>
      <c r="B756" s="322"/>
      <c r="C756" s="322"/>
      <c r="D756" s="323"/>
      <c r="E756" s="323"/>
      <c r="F756" s="25" t="s">
        <v>342</v>
      </c>
      <c r="G756" s="25" t="s">
        <v>343</v>
      </c>
      <c r="H756" s="25" t="s">
        <v>344</v>
      </c>
      <c r="I756" s="27"/>
      <c r="J756" s="313"/>
    </row>
    <row r="757" spans="1:14" x14ac:dyDescent="0.2">
      <c r="A757" s="315"/>
      <c r="B757" s="28" t="s">
        <v>36</v>
      </c>
      <c r="C757" s="29">
        <v>0</v>
      </c>
      <c r="D757" s="30"/>
      <c r="E757" s="37" t="s">
        <v>72</v>
      </c>
      <c r="F757" s="37"/>
      <c r="G757" s="37"/>
      <c r="H757" s="37"/>
    </row>
    <row r="758" spans="1:14" x14ac:dyDescent="0.2">
      <c r="A758" s="315"/>
      <c r="B758" s="28" t="s">
        <v>36</v>
      </c>
      <c r="C758" s="29">
        <v>0</v>
      </c>
      <c r="D758" s="30"/>
      <c r="E758" s="37" t="s">
        <v>72</v>
      </c>
      <c r="F758" s="37"/>
      <c r="G758" s="37"/>
      <c r="H758" s="37"/>
    </row>
    <row r="759" spans="1:14" x14ac:dyDescent="0.2">
      <c r="A759" s="315"/>
      <c r="D759" s="314" t="s">
        <v>345</v>
      </c>
      <c r="E759" s="314"/>
      <c r="F759" s="314"/>
      <c r="G759" s="314"/>
      <c r="H759" s="314"/>
    </row>
    <row r="760" spans="1:14" ht="15.75" thickBot="1" x14ac:dyDescent="0.25">
      <c r="A760" s="315"/>
      <c r="B760" s="44"/>
      <c r="C760" s="44"/>
      <c r="D760" s="44"/>
      <c r="E760" s="44"/>
      <c r="F760" s="325" t="s">
        <v>346</v>
      </c>
      <c r="G760" s="325"/>
      <c r="H760" s="325"/>
      <c r="I760" s="44"/>
      <c r="J760" s="45">
        <f>TRUNC(J750+J754,2)</f>
        <v>37.14</v>
      </c>
    </row>
    <row r="761" spans="1:14" ht="15.75" thickTop="1" x14ac:dyDescent="0.2">
      <c r="A761" s="315"/>
      <c r="B761" s="46" t="s">
        <v>347</v>
      </c>
    </row>
    <row r="762" spans="1:14" x14ac:dyDescent="0.2">
      <c r="A762"/>
    </row>
    <row r="763" spans="1:14" ht="23.25" thickBot="1" x14ac:dyDescent="0.25">
      <c r="A763" s="315">
        <v>33</v>
      </c>
      <c r="B763" s="14" t="s">
        <v>308</v>
      </c>
      <c r="C763" s="15"/>
      <c r="D763" s="15"/>
      <c r="E763" s="15"/>
      <c r="F763" s="15"/>
      <c r="G763" s="15"/>
      <c r="H763" s="15"/>
      <c r="I763" s="15"/>
      <c r="J763" s="16"/>
      <c r="K763" s="135">
        <f>J800</f>
        <v>568.33000000000004</v>
      </c>
      <c r="L763" s="329"/>
      <c r="M763" s="329"/>
    </row>
    <row r="764" spans="1:14" ht="35.25" customHeight="1" thickTop="1" x14ac:dyDescent="0.2">
      <c r="A764" s="315"/>
      <c r="B764" s="17" t="s">
        <v>31</v>
      </c>
      <c r="C764" s="317" t="s">
        <v>743</v>
      </c>
      <c r="D764" s="317"/>
      <c r="E764" s="317"/>
      <c r="F764" s="317"/>
      <c r="G764" s="317"/>
      <c r="H764" s="317"/>
      <c r="I764" s="317"/>
      <c r="J764" s="317"/>
      <c r="L764" s="179"/>
      <c r="M764" s="179"/>
    </row>
    <row r="765" spans="1:14" ht="15.75" x14ac:dyDescent="0.25">
      <c r="A765" s="315"/>
      <c r="B765" s="318" t="s">
        <v>310</v>
      </c>
      <c r="C765" s="318"/>
      <c r="D765" s="318"/>
      <c r="E765" s="318" t="s">
        <v>309</v>
      </c>
      <c r="F765" s="318"/>
      <c r="K765" s="136"/>
      <c r="M765" s="48"/>
      <c r="N765" s="49"/>
    </row>
    <row r="766" spans="1:14" ht="15.75" x14ac:dyDescent="0.2">
      <c r="A766" s="315"/>
      <c r="B766" s="318"/>
      <c r="C766" s="318"/>
      <c r="D766" s="318"/>
      <c r="E766" s="319" t="s">
        <v>607</v>
      </c>
      <c r="F766" s="319"/>
      <c r="H766" s="20" t="s">
        <v>311</v>
      </c>
      <c r="I766" s="21">
        <v>1</v>
      </c>
      <c r="J766" s="22" t="str">
        <f>VLOOKUP(A763,ORÇAMENTO!A:L,7,0)</f>
        <v>unid.</v>
      </c>
    </row>
    <row r="767" spans="1:14" ht="36" customHeight="1" thickBot="1" x14ac:dyDescent="0.25">
      <c r="A767" s="315"/>
      <c r="B767" s="23" t="s">
        <v>696</v>
      </c>
      <c r="C767" s="326" t="s">
        <v>616</v>
      </c>
      <c r="D767" s="326"/>
      <c r="E767" s="326"/>
      <c r="F767" s="326"/>
      <c r="G767" s="326"/>
      <c r="H767" s="326"/>
      <c r="I767" s="321" t="s">
        <v>312</v>
      </c>
      <c r="J767" s="321"/>
    </row>
    <row r="768" spans="1:14" ht="15.75" thickBot="1" x14ac:dyDescent="0.25">
      <c r="A768" s="315"/>
      <c r="B768" s="322" t="s">
        <v>313</v>
      </c>
      <c r="C768" s="322"/>
      <c r="D768" s="323" t="s">
        <v>314</v>
      </c>
      <c r="E768" s="323" t="s">
        <v>315</v>
      </c>
      <c r="F768" s="323"/>
      <c r="G768" s="323" t="s">
        <v>316</v>
      </c>
      <c r="H768" s="323"/>
      <c r="J768" s="26" t="s">
        <v>317</v>
      </c>
    </row>
    <row r="769" spans="1:16" ht="15.75" thickBot="1" x14ac:dyDescent="0.25">
      <c r="A769" s="315"/>
      <c r="B769" s="322"/>
      <c r="C769" s="322"/>
      <c r="D769" s="323"/>
      <c r="E769" s="25" t="s">
        <v>318</v>
      </c>
      <c r="F769" s="25" t="s">
        <v>319</v>
      </c>
      <c r="G769" s="25" t="s">
        <v>320</v>
      </c>
      <c r="H769" s="25" t="s">
        <v>321</v>
      </c>
      <c r="I769" s="27"/>
      <c r="J769" s="25" t="s">
        <v>322</v>
      </c>
    </row>
    <row r="770" spans="1:16" x14ac:dyDescent="0.2">
      <c r="A770" s="315"/>
      <c r="B770" s="28" t="s">
        <v>36</v>
      </c>
      <c r="C770" s="29">
        <v>0</v>
      </c>
      <c r="D770" s="30"/>
      <c r="E770" s="31"/>
      <c r="F770" s="31"/>
      <c r="G770" s="32">
        <v>0</v>
      </c>
      <c r="H770" s="32">
        <v>0</v>
      </c>
      <c r="J770" s="32">
        <f>D770*(E770*G770+F770*H770)</f>
        <v>0</v>
      </c>
      <c r="L770" s="50"/>
      <c r="M770" s="51"/>
      <c r="N770" s="312"/>
      <c r="O770" s="312"/>
      <c r="P770" s="312"/>
    </row>
    <row r="771" spans="1:16" x14ac:dyDescent="0.2">
      <c r="A771" s="315"/>
      <c r="B771" s="28" t="s">
        <v>36</v>
      </c>
      <c r="C771" s="29">
        <v>0</v>
      </c>
      <c r="D771" s="30"/>
      <c r="E771" s="31"/>
      <c r="F771" s="31"/>
      <c r="G771" s="32">
        <v>0</v>
      </c>
      <c r="H771" s="32">
        <v>0</v>
      </c>
      <c r="J771" s="32">
        <f>D771*(E771*G771+F771*H771)</f>
        <v>0</v>
      </c>
      <c r="L771" s="33"/>
      <c r="M771" s="33"/>
      <c r="N771" s="33"/>
      <c r="O771" s="34"/>
      <c r="P771" s="33"/>
    </row>
    <row r="772" spans="1:16" ht="15.75" thickBot="1" x14ac:dyDescent="0.25">
      <c r="A772" s="315"/>
      <c r="B772" s="27"/>
      <c r="C772" s="27"/>
      <c r="D772" s="27"/>
      <c r="E772" s="27"/>
      <c r="F772" s="27"/>
      <c r="G772" s="27"/>
      <c r="H772" s="35" t="s">
        <v>323</v>
      </c>
      <c r="I772" s="27"/>
      <c r="J772" s="36">
        <f>SUM(J770:J771)</f>
        <v>0</v>
      </c>
      <c r="L772" s="33"/>
      <c r="M772" s="33"/>
      <c r="N772" s="33"/>
      <c r="O772" s="34"/>
      <c r="P772" s="33"/>
    </row>
    <row r="773" spans="1:16" ht="15.75" thickBot="1" x14ac:dyDescent="0.25">
      <c r="A773" s="315"/>
      <c r="B773" s="24" t="s">
        <v>324</v>
      </c>
      <c r="C773" s="27"/>
      <c r="D773" s="25" t="s">
        <v>314</v>
      </c>
      <c r="E773" s="25" t="s">
        <v>49</v>
      </c>
      <c r="F773" s="27"/>
      <c r="G773" s="25" t="s">
        <v>316</v>
      </c>
      <c r="H773" s="313" t="s">
        <v>325</v>
      </c>
      <c r="I773" s="313"/>
      <c r="J773" s="313"/>
      <c r="L773" s="33"/>
      <c r="M773" s="33"/>
      <c r="N773" s="33"/>
      <c r="O773" s="34"/>
      <c r="P773" s="33"/>
    </row>
    <row r="774" spans="1:16" x14ac:dyDescent="0.2">
      <c r="A774" s="315"/>
      <c r="B774" s="28" t="s">
        <v>282</v>
      </c>
      <c r="C774" s="29" t="s">
        <v>283</v>
      </c>
      <c r="D774" s="30">
        <v>0.2</v>
      </c>
      <c r="E774" s="37" t="s">
        <v>56</v>
      </c>
      <c r="G774" s="32">
        <v>27.839500000000001</v>
      </c>
      <c r="J774" s="32">
        <f>D774*G774</f>
        <v>5.5679000000000007</v>
      </c>
      <c r="L774" s="33"/>
      <c r="M774" s="33"/>
      <c r="N774" s="33"/>
      <c r="O774" s="34"/>
      <c r="P774" s="33"/>
    </row>
    <row r="775" spans="1:16" x14ac:dyDescent="0.2">
      <c r="A775" s="315"/>
      <c r="B775" s="28" t="s">
        <v>286</v>
      </c>
      <c r="C775" s="29" t="s">
        <v>287</v>
      </c>
      <c r="D775" s="30">
        <v>0.2</v>
      </c>
      <c r="E775" s="37" t="s">
        <v>56</v>
      </c>
      <c r="G775" s="32">
        <v>21.684899999999999</v>
      </c>
      <c r="J775" s="32">
        <f>D775*G775</f>
        <v>4.3369799999999996</v>
      </c>
      <c r="L775" s="33"/>
      <c r="M775" s="33"/>
      <c r="N775" s="33"/>
      <c r="O775" s="34"/>
      <c r="P775" s="33"/>
    </row>
    <row r="776" spans="1:16" x14ac:dyDescent="0.2">
      <c r="A776" s="315"/>
      <c r="D776" s="314" t="s">
        <v>326</v>
      </c>
      <c r="E776" s="314"/>
      <c r="F776" s="314"/>
      <c r="G776" s="314"/>
      <c r="H776" s="314"/>
      <c r="J776" s="32">
        <f>SUM(J774:J775)</f>
        <v>9.9048800000000004</v>
      </c>
      <c r="L776" s="33"/>
      <c r="M776" s="33"/>
      <c r="N776" s="33"/>
      <c r="O776" s="34"/>
      <c r="P776" s="33"/>
    </row>
    <row r="777" spans="1:16" ht="15.75" thickBot="1" x14ac:dyDescent="0.25">
      <c r="A777" s="315"/>
      <c r="B777" s="27"/>
      <c r="C777" s="27"/>
      <c r="D777" s="313" t="s">
        <v>327</v>
      </c>
      <c r="E777" s="313"/>
      <c r="F777" s="313"/>
      <c r="G777" s="313"/>
      <c r="H777" s="313"/>
      <c r="I777" s="27"/>
      <c r="J777" s="39">
        <f>J772+J776</f>
        <v>9.9048800000000004</v>
      </c>
      <c r="L777" s="33"/>
      <c r="M777" s="33"/>
      <c r="N777" s="33"/>
      <c r="O777" s="34"/>
      <c r="P777" s="33"/>
    </row>
    <row r="778" spans="1:16" x14ac:dyDescent="0.2">
      <c r="A778" s="315"/>
      <c r="D778" s="314" t="s">
        <v>328</v>
      </c>
      <c r="E778" s="314"/>
      <c r="F778" s="314"/>
      <c r="G778" s="314"/>
      <c r="H778" s="314"/>
      <c r="J778" s="40">
        <f>J777/I766</f>
        <v>9.9048800000000004</v>
      </c>
      <c r="L778" s="324"/>
      <c r="M778" s="324"/>
      <c r="N778" s="324"/>
      <c r="O778" s="34"/>
      <c r="P778" s="33"/>
    </row>
    <row r="779" spans="1:16" x14ac:dyDescent="0.2">
      <c r="A779" s="315"/>
      <c r="H779" s="38" t="s">
        <v>329</v>
      </c>
      <c r="J779" s="41">
        <v>0</v>
      </c>
      <c r="L779" s="33"/>
      <c r="M779" s="33"/>
      <c r="N779" s="33"/>
      <c r="O779" s="34"/>
      <c r="P779" s="33"/>
    </row>
    <row r="780" spans="1:16" ht="15.75" thickBot="1" x14ac:dyDescent="0.25">
      <c r="A780" s="315"/>
      <c r="B780" s="27"/>
      <c r="C780" s="27"/>
      <c r="D780" s="27"/>
      <c r="E780" s="27"/>
      <c r="F780" s="27"/>
      <c r="G780" s="27"/>
      <c r="H780" s="35" t="s">
        <v>330</v>
      </c>
      <c r="I780" s="27"/>
      <c r="J780" s="42">
        <v>0</v>
      </c>
      <c r="L780" s="33"/>
      <c r="M780" s="33"/>
      <c r="N780" s="33"/>
      <c r="O780" s="34"/>
      <c r="P780" s="33"/>
    </row>
    <row r="781" spans="1:16" ht="15.75" thickBot="1" x14ac:dyDescent="0.25">
      <c r="A781" s="315"/>
      <c r="B781" s="24" t="s">
        <v>331</v>
      </c>
      <c r="C781" s="27"/>
      <c r="D781" s="25" t="s">
        <v>314</v>
      </c>
      <c r="E781" s="25" t="s">
        <v>49</v>
      </c>
      <c r="F781" s="27"/>
      <c r="G781" s="25" t="s">
        <v>332</v>
      </c>
      <c r="H781" s="313" t="s">
        <v>333</v>
      </c>
      <c r="I781" s="313"/>
      <c r="J781" s="313"/>
      <c r="L781" s="33"/>
      <c r="M781" s="33"/>
      <c r="N781" s="33"/>
      <c r="O781" s="34"/>
      <c r="P781" s="33"/>
    </row>
    <row r="782" spans="1:16" x14ac:dyDescent="0.2">
      <c r="A782" s="315"/>
      <c r="B782" s="28" t="s">
        <v>36</v>
      </c>
      <c r="C782" s="29">
        <v>0</v>
      </c>
      <c r="D782" s="30">
        <v>1.1000000000000001</v>
      </c>
      <c r="E782" s="37" t="s">
        <v>450</v>
      </c>
      <c r="G782" s="32">
        <v>0</v>
      </c>
      <c r="J782" s="32">
        <f>D782*G782</f>
        <v>0</v>
      </c>
      <c r="M782" s="18"/>
      <c r="N782" s="33"/>
      <c r="O782" s="34"/>
      <c r="P782" s="33"/>
    </row>
    <row r="783" spans="1:16" x14ac:dyDescent="0.2">
      <c r="A783" s="315"/>
      <c r="B783" s="28" t="s">
        <v>36</v>
      </c>
      <c r="C783" s="29">
        <v>0</v>
      </c>
      <c r="D783" s="30">
        <v>1.4999999999999999E-2</v>
      </c>
      <c r="E783" s="37" t="s">
        <v>450</v>
      </c>
      <c r="G783" s="32">
        <v>0</v>
      </c>
      <c r="J783" s="32">
        <f>D783*G783</f>
        <v>0</v>
      </c>
      <c r="M783" s="18"/>
      <c r="N783" s="33"/>
      <c r="O783" s="34"/>
      <c r="P783" s="33"/>
    </row>
    <row r="784" spans="1:16" ht="15.75" thickBot="1" x14ac:dyDescent="0.25">
      <c r="A784" s="315"/>
      <c r="B784" s="27"/>
      <c r="C784" s="27"/>
      <c r="D784" s="313" t="s">
        <v>334</v>
      </c>
      <c r="E784" s="313"/>
      <c r="F784" s="313"/>
      <c r="G784" s="313"/>
      <c r="H784" s="313"/>
      <c r="I784" s="27"/>
      <c r="J784" s="36">
        <f>SUM(J782:J783)</f>
        <v>0</v>
      </c>
      <c r="L784" s="33"/>
      <c r="M784" s="33"/>
      <c r="N784" s="33"/>
      <c r="O784" s="34"/>
      <c r="P784" s="33"/>
    </row>
    <row r="785" spans="1:16" ht="15.75" thickBot="1" x14ac:dyDescent="0.25">
      <c r="A785" s="315"/>
      <c r="B785" s="24" t="s">
        <v>335</v>
      </c>
      <c r="C785" s="27"/>
      <c r="D785" s="25" t="s">
        <v>314</v>
      </c>
      <c r="E785" s="25" t="s">
        <v>49</v>
      </c>
      <c r="F785" s="27"/>
      <c r="G785" s="25" t="s">
        <v>333</v>
      </c>
      <c r="H785" s="313" t="s">
        <v>333</v>
      </c>
      <c r="I785" s="313"/>
      <c r="J785" s="313"/>
      <c r="L785" s="33"/>
      <c r="M785" s="33"/>
      <c r="N785" s="33"/>
      <c r="O785" s="34"/>
      <c r="P785" s="33"/>
    </row>
    <row r="786" spans="1:16" ht="28.5" x14ac:dyDescent="0.2">
      <c r="A786" s="315"/>
      <c r="B786" s="28">
        <v>1107888</v>
      </c>
      <c r="C786" s="29" t="s">
        <v>54</v>
      </c>
      <c r="D786" s="30">
        <v>0.39200000000000002</v>
      </c>
      <c r="E786" s="37" t="s">
        <v>42</v>
      </c>
      <c r="G786" s="32">
        <v>461.7</v>
      </c>
      <c r="J786" s="32">
        <f>D786*G786</f>
        <v>180.9864</v>
      </c>
      <c r="L786" s="33"/>
      <c r="M786" s="33"/>
      <c r="N786" s="33"/>
      <c r="O786" s="34"/>
      <c r="P786" s="33"/>
    </row>
    <row r="787" spans="1:16" ht="28.5" x14ac:dyDescent="0.2">
      <c r="A787" s="315"/>
      <c r="B787" s="28">
        <v>3108013</v>
      </c>
      <c r="C787" s="29" t="s">
        <v>57</v>
      </c>
      <c r="D787" s="30">
        <v>3.7522000000000002</v>
      </c>
      <c r="E787" s="37" t="s">
        <v>43</v>
      </c>
      <c r="G787" s="32">
        <v>78.86</v>
      </c>
      <c r="J787" s="32">
        <f>D787*G787</f>
        <v>295.89849200000003</v>
      </c>
      <c r="L787" s="33"/>
      <c r="M787" s="33"/>
      <c r="N787" s="33"/>
      <c r="O787" s="34"/>
      <c r="P787" s="33"/>
    </row>
    <row r="788" spans="1:16" x14ac:dyDescent="0.2">
      <c r="A788" s="315"/>
      <c r="B788" s="28">
        <v>4805749</v>
      </c>
      <c r="C788" s="29" t="s">
        <v>65</v>
      </c>
      <c r="D788" s="30">
        <v>0.99429999999999996</v>
      </c>
      <c r="E788" s="37" t="s">
        <v>42</v>
      </c>
      <c r="G788" s="32">
        <v>74.48</v>
      </c>
      <c r="J788" s="32">
        <f>D788*G788</f>
        <v>74.055464000000001</v>
      </c>
      <c r="L788" s="33"/>
      <c r="M788" s="33"/>
      <c r="N788" s="33"/>
      <c r="O788" s="34"/>
      <c r="P788" s="33"/>
    </row>
    <row r="789" spans="1:16" ht="15.75" thickBot="1" x14ac:dyDescent="0.25">
      <c r="A789" s="315"/>
      <c r="B789" s="27"/>
      <c r="C789" s="27"/>
      <c r="D789" s="313" t="s">
        <v>336</v>
      </c>
      <c r="E789" s="313"/>
      <c r="F789" s="313"/>
      <c r="G789" s="313"/>
      <c r="H789" s="313"/>
      <c r="I789" s="27"/>
      <c r="J789" s="36">
        <f>SUM(J786:J788)</f>
        <v>550.94035600000007</v>
      </c>
      <c r="L789" s="33"/>
      <c r="M789" s="33"/>
      <c r="N789" s="33"/>
      <c r="O789" s="34"/>
      <c r="P789" s="33"/>
    </row>
    <row r="790" spans="1:16" ht="15.75" thickBot="1" x14ac:dyDescent="0.25">
      <c r="A790" s="315"/>
      <c r="B790" s="27"/>
      <c r="C790" s="27"/>
      <c r="D790" s="27"/>
      <c r="E790" s="27"/>
      <c r="F790" s="27"/>
      <c r="G790" s="27"/>
      <c r="H790" s="35" t="s">
        <v>337</v>
      </c>
      <c r="I790" s="27"/>
      <c r="J790" s="39">
        <f>J778+J784+J789+J779+J780</f>
        <v>560.84523600000011</v>
      </c>
      <c r="L790" s="43"/>
    </row>
    <row r="791" spans="1:16" ht="15.75" thickBot="1" x14ac:dyDescent="0.25">
      <c r="A791" s="315"/>
      <c r="B791" s="24" t="s">
        <v>338</v>
      </c>
      <c r="C791" s="27"/>
      <c r="D791" s="25" t="s">
        <v>48</v>
      </c>
      <c r="E791" s="25" t="s">
        <v>314</v>
      </c>
      <c r="F791" s="25" t="s">
        <v>49</v>
      </c>
      <c r="G791" s="27"/>
      <c r="H791" s="25" t="s">
        <v>333</v>
      </c>
      <c r="I791" s="313" t="s">
        <v>333</v>
      </c>
      <c r="J791" s="313"/>
    </row>
    <row r="792" spans="1:16" ht="28.5" x14ac:dyDescent="0.2">
      <c r="A792" s="315"/>
      <c r="B792" s="28">
        <v>1107888</v>
      </c>
      <c r="C792" s="29" t="s">
        <v>54</v>
      </c>
      <c r="D792" s="28">
        <v>5919538</v>
      </c>
      <c r="E792" s="30">
        <v>0.39200000000000002</v>
      </c>
      <c r="F792" s="37" t="s">
        <v>42</v>
      </c>
      <c r="H792" s="32">
        <v>19.100000000000001</v>
      </c>
      <c r="J792" s="32">
        <f>ROUNDDOWN(E792*H792,4)</f>
        <v>7.4871999999999996</v>
      </c>
    </row>
    <row r="793" spans="1:16" x14ac:dyDescent="0.2">
      <c r="A793" s="315"/>
      <c r="B793" s="28" t="s">
        <v>36</v>
      </c>
      <c r="C793" s="29">
        <v>0</v>
      </c>
      <c r="D793" s="28" t="s">
        <v>36</v>
      </c>
      <c r="E793" s="30"/>
      <c r="F793" s="37" t="s">
        <v>450</v>
      </c>
      <c r="H793" s="32">
        <v>0</v>
      </c>
      <c r="J793" s="32">
        <f>ROUNDDOWN(E793*H793,4)</f>
        <v>0</v>
      </c>
    </row>
    <row r="794" spans="1:16" ht="15.75" thickBot="1" x14ac:dyDescent="0.25">
      <c r="A794" s="315"/>
      <c r="B794" s="27"/>
      <c r="C794" s="27"/>
      <c r="D794" s="313" t="s">
        <v>339</v>
      </c>
      <c r="E794" s="313"/>
      <c r="F794" s="313"/>
      <c r="G794" s="313"/>
      <c r="H794" s="313"/>
      <c r="I794" s="27"/>
      <c r="J794" s="39">
        <f>SUM(J792:J793)</f>
        <v>7.4871999999999996</v>
      </c>
    </row>
    <row r="795" spans="1:16" ht="15.75" thickBot="1" x14ac:dyDescent="0.25">
      <c r="A795" s="315"/>
      <c r="B795" s="322" t="s">
        <v>340</v>
      </c>
      <c r="C795" s="322"/>
      <c r="D795" s="323" t="s">
        <v>314</v>
      </c>
      <c r="E795" s="323" t="s">
        <v>49</v>
      </c>
      <c r="F795" s="323" t="s">
        <v>341</v>
      </c>
      <c r="G795" s="323"/>
      <c r="H795" s="323"/>
      <c r="J795" s="313" t="s">
        <v>333</v>
      </c>
    </row>
    <row r="796" spans="1:16" ht="15.75" thickBot="1" x14ac:dyDescent="0.25">
      <c r="A796" s="315"/>
      <c r="B796" s="322"/>
      <c r="C796" s="322"/>
      <c r="D796" s="323"/>
      <c r="E796" s="323"/>
      <c r="F796" s="25" t="s">
        <v>342</v>
      </c>
      <c r="G796" s="25" t="s">
        <v>343</v>
      </c>
      <c r="H796" s="25" t="s">
        <v>344</v>
      </c>
      <c r="I796" s="27"/>
      <c r="J796" s="313"/>
    </row>
    <row r="797" spans="1:16" x14ac:dyDescent="0.2">
      <c r="A797" s="315"/>
      <c r="B797" s="28" t="s">
        <v>36</v>
      </c>
      <c r="C797" s="29">
        <v>0</v>
      </c>
      <c r="D797" s="30"/>
      <c r="E797" s="37" t="s">
        <v>72</v>
      </c>
      <c r="F797" s="37"/>
      <c r="G797" s="37"/>
      <c r="H797" s="37"/>
    </row>
    <row r="798" spans="1:16" x14ac:dyDescent="0.2">
      <c r="A798" s="315"/>
      <c r="B798" s="28" t="s">
        <v>36</v>
      </c>
      <c r="C798" s="29">
        <v>0</v>
      </c>
      <c r="D798" s="30"/>
      <c r="E798" s="37" t="s">
        <v>72</v>
      </c>
      <c r="F798" s="37"/>
      <c r="G798" s="37"/>
      <c r="H798" s="37"/>
    </row>
    <row r="799" spans="1:16" x14ac:dyDescent="0.2">
      <c r="A799" s="315"/>
      <c r="D799" s="314" t="s">
        <v>345</v>
      </c>
      <c r="E799" s="314"/>
      <c r="F799" s="314"/>
      <c r="G799" s="314"/>
      <c r="H799" s="314"/>
    </row>
    <row r="800" spans="1:16" ht="15.75" thickBot="1" x14ac:dyDescent="0.25">
      <c r="A800" s="315"/>
      <c r="B800" s="44"/>
      <c r="C800" s="44"/>
      <c r="D800" s="44"/>
      <c r="E800" s="44"/>
      <c r="F800" s="325" t="s">
        <v>346</v>
      </c>
      <c r="G800" s="325"/>
      <c r="H800" s="325"/>
      <c r="I800" s="44"/>
      <c r="J800" s="45">
        <f>TRUNC(J790+J794,2)</f>
        <v>568.33000000000004</v>
      </c>
    </row>
    <row r="801" spans="1:16" ht="15.75" thickTop="1" x14ac:dyDescent="0.2">
      <c r="A801" s="315"/>
      <c r="B801" s="46" t="s">
        <v>347</v>
      </c>
    </row>
    <row r="802" spans="1:16" s="47" customFormat="1" ht="20.100000000000001" customHeight="1" x14ac:dyDescent="0.25">
      <c r="A802"/>
      <c r="B802"/>
      <c r="C802"/>
      <c r="D802"/>
      <c r="E802"/>
      <c r="F802"/>
      <c r="G802"/>
      <c r="H802"/>
      <c r="I802"/>
      <c r="J802"/>
      <c r="K802" s="13"/>
      <c r="L802"/>
      <c r="M802"/>
      <c r="N802"/>
      <c r="O802"/>
      <c r="P802"/>
    </row>
    <row r="803" spans="1:16" ht="23.25" thickBot="1" x14ac:dyDescent="0.25">
      <c r="A803" s="315">
        <v>34</v>
      </c>
      <c r="B803" s="14" t="s">
        <v>308</v>
      </c>
      <c r="C803" s="15"/>
      <c r="D803" s="15"/>
      <c r="E803" s="15"/>
      <c r="F803" s="15"/>
      <c r="G803" s="15"/>
      <c r="H803" s="15"/>
      <c r="I803" s="15"/>
      <c r="J803" s="16"/>
      <c r="K803" s="132">
        <f>J840</f>
        <v>480.78</v>
      </c>
      <c r="L803" s="329"/>
      <c r="M803" s="329"/>
    </row>
    <row r="804" spans="1:16" ht="35.25" customHeight="1" thickTop="1" x14ac:dyDescent="0.2">
      <c r="A804" s="315"/>
      <c r="B804" s="17" t="s">
        <v>31</v>
      </c>
      <c r="C804" s="317" t="s">
        <v>743</v>
      </c>
      <c r="D804" s="317"/>
      <c r="E804" s="317"/>
      <c r="F804" s="317"/>
      <c r="G804" s="317"/>
      <c r="H804" s="317"/>
      <c r="I804" s="317"/>
      <c r="J804" s="317"/>
      <c r="L804" s="179"/>
      <c r="M804" s="179"/>
    </row>
    <row r="805" spans="1:16" ht="15.75" x14ac:dyDescent="0.25">
      <c r="A805" s="315"/>
      <c r="B805" s="318" t="s">
        <v>310</v>
      </c>
      <c r="C805" s="318"/>
      <c r="D805" s="318"/>
      <c r="E805" s="318" t="s">
        <v>309</v>
      </c>
      <c r="F805" s="318"/>
      <c r="K805" s="136"/>
      <c r="M805" s="48"/>
      <c r="N805" s="49"/>
    </row>
    <row r="806" spans="1:16" ht="15.75" x14ac:dyDescent="0.2">
      <c r="A806" s="315"/>
      <c r="B806" s="318"/>
      <c r="C806" s="318"/>
      <c r="D806" s="318"/>
      <c r="E806" s="319" t="s">
        <v>607</v>
      </c>
      <c r="F806" s="319"/>
      <c r="H806" s="20" t="s">
        <v>311</v>
      </c>
      <c r="I806" s="21">
        <v>1</v>
      </c>
      <c r="J806" s="22" t="str">
        <f>VLOOKUP(A803,ORÇAMENTO!A:L,7,0)</f>
        <v>m</v>
      </c>
    </row>
    <row r="807" spans="1:16" ht="27" customHeight="1" thickBot="1" x14ac:dyDescent="0.25">
      <c r="A807" s="315"/>
      <c r="B807" s="23" t="s">
        <v>500</v>
      </c>
      <c r="C807" s="326" t="s">
        <v>499</v>
      </c>
      <c r="D807" s="326"/>
      <c r="E807" s="326"/>
      <c r="F807" s="326"/>
      <c r="G807" s="326"/>
      <c r="H807" s="326"/>
      <c r="I807" s="321" t="s">
        <v>312</v>
      </c>
      <c r="J807" s="321"/>
    </row>
    <row r="808" spans="1:16" ht="15.75" thickBot="1" x14ac:dyDescent="0.25">
      <c r="A808" s="315"/>
      <c r="B808" s="322" t="s">
        <v>313</v>
      </c>
      <c r="C808" s="322"/>
      <c r="D808" s="323" t="s">
        <v>314</v>
      </c>
      <c r="E808" s="323" t="s">
        <v>315</v>
      </c>
      <c r="F808" s="323"/>
      <c r="G808" s="323" t="s">
        <v>316</v>
      </c>
      <c r="H808" s="323"/>
      <c r="J808" s="26" t="s">
        <v>317</v>
      </c>
    </row>
    <row r="809" spans="1:16" ht="15.75" thickBot="1" x14ac:dyDescent="0.25">
      <c r="A809" s="315"/>
      <c r="B809" s="322"/>
      <c r="C809" s="322"/>
      <c r="D809" s="323"/>
      <c r="E809" s="25" t="s">
        <v>318</v>
      </c>
      <c r="F809" s="25" t="s">
        <v>319</v>
      </c>
      <c r="G809" s="25" t="s">
        <v>320</v>
      </c>
      <c r="H809" s="25" t="s">
        <v>321</v>
      </c>
      <c r="I809" s="27"/>
      <c r="J809" s="25" t="s">
        <v>322</v>
      </c>
    </row>
    <row r="810" spans="1:16" x14ac:dyDescent="0.2">
      <c r="A810" s="315"/>
      <c r="B810" s="28" t="s">
        <v>36</v>
      </c>
      <c r="C810" s="29">
        <v>0</v>
      </c>
      <c r="D810" s="30"/>
      <c r="E810" s="31"/>
      <c r="F810" s="31"/>
      <c r="G810" s="32">
        <v>0</v>
      </c>
      <c r="H810" s="32">
        <v>0</v>
      </c>
      <c r="J810" s="32">
        <f>D810*(E810*G810+F810*H810)</f>
        <v>0</v>
      </c>
      <c r="L810" s="50"/>
      <c r="M810" s="51"/>
      <c r="N810" s="312"/>
      <c r="O810" s="312"/>
      <c r="P810" s="312"/>
    </row>
    <row r="811" spans="1:16" x14ac:dyDescent="0.2">
      <c r="A811" s="315"/>
      <c r="B811" s="28" t="s">
        <v>36</v>
      </c>
      <c r="C811" s="29">
        <v>0</v>
      </c>
      <c r="D811" s="30"/>
      <c r="E811" s="31"/>
      <c r="F811" s="31"/>
      <c r="G811" s="32">
        <v>0</v>
      </c>
      <c r="H811" s="32">
        <v>0</v>
      </c>
      <c r="J811" s="32">
        <f>D811*(E811*G811+F811*H811)</f>
        <v>0</v>
      </c>
      <c r="L811" s="33"/>
      <c r="M811" s="33"/>
      <c r="N811" s="33"/>
      <c r="O811" s="34"/>
      <c r="P811" s="33"/>
    </row>
    <row r="812" spans="1:16" ht="15.75" thickBot="1" x14ac:dyDescent="0.25">
      <c r="A812" s="315"/>
      <c r="B812" s="27"/>
      <c r="C812" s="27"/>
      <c r="D812" s="27"/>
      <c r="E812" s="27"/>
      <c r="F812" s="27"/>
      <c r="G812" s="27"/>
      <c r="H812" s="35" t="s">
        <v>323</v>
      </c>
      <c r="I812" s="27"/>
      <c r="J812" s="36">
        <f>SUM(J810:J811)</f>
        <v>0</v>
      </c>
      <c r="L812" s="33"/>
      <c r="M812" s="33"/>
      <c r="N812" s="33"/>
      <c r="O812" s="34"/>
      <c r="P812" s="33"/>
    </row>
    <row r="813" spans="1:16" ht="15.75" thickBot="1" x14ac:dyDescent="0.25">
      <c r="A813" s="315"/>
      <c r="B813" s="24" t="s">
        <v>324</v>
      </c>
      <c r="C813" s="27"/>
      <c r="D813" s="25" t="s">
        <v>314</v>
      </c>
      <c r="E813" s="25" t="s">
        <v>49</v>
      </c>
      <c r="F813" s="27"/>
      <c r="G813" s="25" t="s">
        <v>316</v>
      </c>
      <c r="H813" s="313" t="s">
        <v>325</v>
      </c>
      <c r="I813" s="313"/>
      <c r="J813" s="313"/>
      <c r="L813" s="33"/>
      <c r="M813" s="33"/>
      <c r="N813" s="33"/>
      <c r="O813" s="34"/>
      <c r="P813" s="33"/>
    </row>
    <row r="814" spans="1:16" x14ac:dyDescent="0.2">
      <c r="A814" s="315"/>
      <c r="B814" s="28" t="s">
        <v>36</v>
      </c>
      <c r="C814" s="29">
        <v>0</v>
      </c>
      <c r="D814" s="30"/>
      <c r="E814" s="37">
        <v>0</v>
      </c>
      <c r="G814" s="32">
        <v>0</v>
      </c>
      <c r="J814" s="32">
        <f>D814*G814</f>
        <v>0</v>
      </c>
      <c r="L814" s="33"/>
      <c r="M814" s="33"/>
      <c r="N814" s="33"/>
      <c r="O814" s="34"/>
      <c r="P814" s="33"/>
    </row>
    <row r="815" spans="1:16" x14ac:dyDescent="0.2">
      <c r="A815" s="315"/>
      <c r="B815" s="28" t="s">
        <v>36</v>
      </c>
      <c r="C815" s="29">
        <v>0</v>
      </c>
      <c r="D815" s="30"/>
      <c r="E815" s="37">
        <v>0</v>
      </c>
      <c r="G815" s="32">
        <v>0</v>
      </c>
      <c r="J815" s="32">
        <f>D815*G815</f>
        <v>0</v>
      </c>
      <c r="L815" s="33"/>
      <c r="M815" s="33"/>
      <c r="N815" s="33"/>
      <c r="O815" s="34"/>
      <c r="P815" s="33"/>
    </row>
    <row r="816" spans="1:16" x14ac:dyDescent="0.2">
      <c r="A816" s="315"/>
      <c r="D816" s="314" t="s">
        <v>326</v>
      </c>
      <c r="E816" s="314"/>
      <c r="F816" s="314"/>
      <c r="G816" s="314"/>
      <c r="H816" s="314"/>
      <c r="J816" s="32">
        <f>SUM(J814:J815)</f>
        <v>0</v>
      </c>
      <c r="L816" s="33"/>
      <c r="M816" s="33"/>
      <c r="N816" s="33"/>
      <c r="O816" s="34"/>
      <c r="P816" s="33"/>
    </row>
    <row r="817" spans="1:16" ht="15.75" thickBot="1" x14ac:dyDescent="0.25">
      <c r="A817" s="315"/>
      <c r="B817" s="27"/>
      <c r="C817" s="27"/>
      <c r="D817" s="313" t="s">
        <v>327</v>
      </c>
      <c r="E817" s="313"/>
      <c r="F817" s="313"/>
      <c r="G817" s="313"/>
      <c r="H817" s="313"/>
      <c r="I817" s="27"/>
      <c r="J817" s="39">
        <f>J812+J816</f>
        <v>0</v>
      </c>
      <c r="L817" s="33"/>
      <c r="M817" s="33"/>
      <c r="N817" s="33"/>
      <c r="O817" s="34"/>
      <c r="P817" s="33"/>
    </row>
    <row r="818" spans="1:16" x14ac:dyDescent="0.2">
      <c r="A818" s="315"/>
      <c r="D818" s="314" t="s">
        <v>328</v>
      </c>
      <c r="E818" s="314"/>
      <c r="F818" s="314"/>
      <c r="G818" s="314"/>
      <c r="H818" s="314"/>
      <c r="J818" s="40">
        <f>J817/I806</f>
        <v>0</v>
      </c>
      <c r="L818" s="324"/>
      <c r="M818" s="324"/>
      <c r="N818" s="324"/>
      <c r="O818" s="34"/>
      <c r="P818" s="33"/>
    </row>
    <row r="819" spans="1:16" x14ac:dyDescent="0.2">
      <c r="A819" s="315"/>
      <c r="H819" s="38" t="s">
        <v>329</v>
      </c>
      <c r="J819" s="41">
        <v>0</v>
      </c>
      <c r="L819" s="33"/>
      <c r="M819" s="33"/>
      <c r="N819" s="33"/>
      <c r="O819" s="34"/>
      <c r="P819" s="33"/>
    </row>
    <row r="820" spans="1:16" ht="15.75" thickBot="1" x14ac:dyDescent="0.25">
      <c r="A820" s="315"/>
      <c r="B820" s="27"/>
      <c r="C820" s="27"/>
      <c r="D820" s="27"/>
      <c r="E820" s="27"/>
      <c r="F820" s="27"/>
      <c r="G820" s="27"/>
      <c r="H820" s="35" t="s">
        <v>330</v>
      </c>
      <c r="I820" s="27"/>
      <c r="J820" s="42">
        <v>0</v>
      </c>
      <c r="L820" s="33"/>
      <c r="M820" s="33"/>
      <c r="N820" s="33"/>
      <c r="O820" s="34"/>
      <c r="P820" s="33"/>
    </row>
    <row r="821" spans="1:16" ht="15.75" thickBot="1" x14ac:dyDescent="0.25">
      <c r="A821" s="315"/>
      <c r="B821" s="24" t="s">
        <v>331</v>
      </c>
      <c r="C821" s="27"/>
      <c r="D821" s="25" t="s">
        <v>314</v>
      </c>
      <c r="E821" s="25" t="s">
        <v>49</v>
      </c>
      <c r="F821" s="27"/>
      <c r="G821" s="25" t="s">
        <v>332</v>
      </c>
      <c r="H821" s="313" t="s">
        <v>333</v>
      </c>
      <c r="I821" s="313"/>
      <c r="J821" s="313"/>
      <c r="L821" s="33"/>
      <c r="M821" s="33"/>
      <c r="N821" s="33"/>
      <c r="O821" s="34"/>
      <c r="P821" s="33"/>
    </row>
    <row r="822" spans="1:16" x14ac:dyDescent="0.2">
      <c r="A822" s="315"/>
      <c r="B822" s="28" t="s">
        <v>36</v>
      </c>
      <c r="C822" s="29">
        <v>0</v>
      </c>
      <c r="D822" s="30"/>
      <c r="E822" s="37" t="s">
        <v>450</v>
      </c>
      <c r="G822" s="32">
        <v>0</v>
      </c>
      <c r="J822" s="32">
        <f>D822*G822</f>
        <v>0</v>
      </c>
      <c r="M822" s="18"/>
      <c r="N822" s="33"/>
      <c r="O822" s="34"/>
      <c r="P822" s="33"/>
    </row>
    <row r="823" spans="1:16" x14ac:dyDescent="0.2">
      <c r="A823" s="315"/>
      <c r="B823" s="28" t="s">
        <v>36</v>
      </c>
      <c r="C823" s="29">
        <v>0</v>
      </c>
      <c r="D823" s="30"/>
      <c r="E823" s="37" t="s">
        <v>450</v>
      </c>
      <c r="G823" s="133">
        <v>0</v>
      </c>
      <c r="H823" s="134"/>
      <c r="J823" s="32">
        <f>D823*G823</f>
        <v>0</v>
      </c>
      <c r="M823" s="18"/>
      <c r="N823" s="33"/>
      <c r="O823" s="34"/>
      <c r="P823" s="33"/>
    </row>
    <row r="824" spans="1:16" ht="15.75" thickBot="1" x14ac:dyDescent="0.25">
      <c r="A824" s="315"/>
      <c r="B824" s="27"/>
      <c r="C824" s="27"/>
      <c r="D824" s="313" t="s">
        <v>334</v>
      </c>
      <c r="E824" s="313"/>
      <c r="F824" s="313"/>
      <c r="G824" s="313"/>
      <c r="H824" s="313"/>
      <c r="I824" s="27"/>
      <c r="J824" s="36">
        <f>SUM(J822:J823)</f>
        <v>0</v>
      </c>
      <c r="L824" s="33"/>
      <c r="M824" s="33"/>
      <c r="N824" s="33"/>
      <c r="O824" s="34"/>
      <c r="P824" s="33"/>
    </row>
    <row r="825" spans="1:16" ht="15.75" thickBot="1" x14ac:dyDescent="0.25">
      <c r="A825" s="315"/>
      <c r="B825" s="24" t="s">
        <v>335</v>
      </c>
      <c r="C825" s="27"/>
      <c r="D825" s="25" t="s">
        <v>314</v>
      </c>
      <c r="E825" s="25" t="s">
        <v>49</v>
      </c>
      <c r="F825" s="27"/>
      <c r="G825" s="25" t="s">
        <v>333</v>
      </c>
      <c r="H825" s="313" t="s">
        <v>333</v>
      </c>
      <c r="I825" s="313"/>
      <c r="J825" s="313"/>
      <c r="L825" s="33"/>
      <c r="M825" s="33"/>
      <c r="N825" s="33"/>
      <c r="O825" s="34"/>
      <c r="P825" s="33"/>
    </row>
    <row r="826" spans="1:16" x14ac:dyDescent="0.2">
      <c r="A826" s="315"/>
      <c r="B826" s="28">
        <v>4805749</v>
      </c>
      <c r="C826" s="29" t="s">
        <v>65</v>
      </c>
      <c r="D826" s="30">
        <v>0.72</v>
      </c>
      <c r="E826" s="37" t="s">
        <v>42</v>
      </c>
      <c r="G826" s="32">
        <v>74.48</v>
      </c>
      <c r="J826" s="32">
        <f>D826*G826</f>
        <v>53.625599999999999</v>
      </c>
      <c r="L826" s="33"/>
      <c r="M826" s="33"/>
      <c r="N826" s="33"/>
      <c r="O826" s="34"/>
      <c r="P826" s="33"/>
    </row>
    <row r="827" spans="1:16" ht="28.5" x14ac:dyDescent="0.2">
      <c r="A827" s="315"/>
      <c r="B827" s="28">
        <v>3108013</v>
      </c>
      <c r="C827" s="29" t="s">
        <v>57</v>
      </c>
      <c r="D827" s="30">
        <v>2.8</v>
      </c>
      <c r="E827" s="37" t="s">
        <v>43</v>
      </c>
      <c r="G827" s="32">
        <v>78.86</v>
      </c>
      <c r="J827" s="32">
        <f>D827*G827</f>
        <v>220.80799999999999</v>
      </c>
      <c r="L827" s="33"/>
      <c r="M827" s="33"/>
      <c r="N827" s="33"/>
      <c r="O827" s="34"/>
      <c r="P827" s="33"/>
    </row>
    <row r="828" spans="1:16" ht="28.5" x14ac:dyDescent="0.2">
      <c r="A828" s="315"/>
      <c r="B828" s="28">
        <v>1107892</v>
      </c>
      <c r="C828" s="29" t="s">
        <v>55</v>
      </c>
      <c r="D828" s="30">
        <v>0.32</v>
      </c>
      <c r="E828" s="37" t="s">
        <v>42</v>
      </c>
      <c r="G828" s="32">
        <v>477.72</v>
      </c>
      <c r="J828" s="32">
        <f>D828*G828</f>
        <v>152.87040000000002</v>
      </c>
      <c r="L828" s="33"/>
      <c r="M828" s="33"/>
      <c r="N828" s="33"/>
      <c r="O828" s="34"/>
      <c r="P828" s="33"/>
    </row>
    <row r="829" spans="1:16" ht="15.75" thickBot="1" x14ac:dyDescent="0.25">
      <c r="A829" s="315"/>
      <c r="B829" s="27"/>
      <c r="C829" s="27"/>
      <c r="D829" s="313" t="s">
        <v>336</v>
      </c>
      <c r="E829" s="313"/>
      <c r="F829" s="313"/>
      <c r="G829" s="313"/>
      <c r="H829" s="313"/>
      <c r="I829" s="27"/>
      <c r="J829" s="36">
        <f>SUM(J826:J828)</f>
        <v>427.30400000000003</v>
      </c>
      <c r="L829" s="33"/>
      <c r="M829" s="33"/>
      <c r="N829" s="33"/>
      <c r="O829" s="34"/>
      <c r="P829" s="33"/>
    </row>
    <row r="830" spans="1:16" ht="15.75" thickBot="1" x14ac:dyDescent="0.25">
      <c r="A830" s="315"/>
      <c r="B830" s="27"/>
      <c r="C830" s="27"/>
      <c r="D830" s="27"/>
      <c r="E830" s="27"/>
      <c r="F830" s="27"/>
      <c r="G830" s="27"/>
      <c r="H830" s="35" t="s">
        <v>337</v>
      </c>
      <c r="I830" s="27"/>
      <c r="J830" s="39">
        <f>J818+J824+J829+J819+J820</f>
        <v>427.30400000000003</v>
      </c>
      <c r="L830" s="43"/>
    </row>
    <row r="831" spans="1:16" ht="15.75" thickBot="1" x14ac:dyDescent="0.25">
      <c r="A831" s="315"/>
      <c r="B831" s="24" t="s">
        <v>338</v>
      </c>
      <c r="C831" s="27"/>
      <c r="D831" s="25" t="s">
        <v>48</v>
      </c>
      <c r="E831" s="25" t="s">
        <v>314</v>
      </c>
      <c r="F831" s="25" t="s">
        <v>49</v>
      </c>
      <c r="G831" s="27"/>
      <c r="H831" s="25" t="s">
        <v>333</v>
      </c>
      <c r="I831" s="313" t="s">
        <v>333</v>
      </c>
      <c r="J831" s="313"/>
    </row>
    <row r="832" spans="1:16" ht="28.5" x14ac:dyDescent="0.2">
      <c r="A832" s="315"/>
      <c r="B832" s="28">
        <v>1107888</v>
      </c>
      <c r="C832" s="29" t="s">
        <v>54</v>
      </c>
      <c r="D832" s="28">
        <v>5919538</v>
      </c>
      <c r="E832" s="30">
        <v>2.8</v>
      </c>
      <c r="F832" s="37" t="s">
        <v>42</v>
      </c>
      <c r="H832" s="32">
        <v>19.100000000000001</v>
      </c>
      <c r="J832" s="32">
        <f>ROUNDDOWN(E832*H832,4)</f>
        <v>53.48</v>
      </c>
    </row>
    <row r="833" spans="1:14" x14ac:dyDescent="0.2">
      <c r="A833" s="315"/>
      <c r="B833" s="28" t="s">
        <v>36</v>
      </c>
      <c r="C833" s="29">
        <v>0</v>
      </c>
      <c r="D833" s="28" t="s">
        <v>36</v>
      </c>
      <c r="E833" s="30"/>
      <c r="F833" s="37" t="s">
        <v>450</v>
      </c>
      <c r="H833" s="32">
        <v>0</v>
      </c>
      <c r="J833" s="32">
        <f>ROUNDDOWN(E833*H833,4)</f>
        <v>0</v>
      </c>
    </row>
    <row r="834" spans="1:14" ht="15.75" thickBot="1" x14ac:dyDescent="0.25">
      <c r="A834" s="315"/>
      <c r="B834" s="27"/>
      <c r="C834" s="27"/>
      <c r="D834" s="313" t="s">
        <v>339</v>
      </c>
      <c r="E834" s="313"/>
      <c r="F834" s="313"/>
      <c r="G834" s="313"/>
      <c r="H834" s="313"/>
      <c r="I834" s="27"/>
      <c r="J834" s="39">
        <f>SUM(J832:J833)</f>
        <v>53.48</v>
      </c>
    </row>
    <row r="835" spans="1:14" ht="15.75" thickBot="1" x14ac:dyDescent="0.25">
      <c r="A835" s="315"/>
      <c r="B835" s="322" t="s">
        <v>340</v>
      </c>
      <c r="C835" s="322"/>
      <c r="D835" s="323" t="s">
        <v>314</v>
      </c>
      <c r="E835" s="323" t="s">
        <v>49</v>
      </c>
      <c r="F835" s="323" t="s">
        <v>341</v>
      </c>
      <c r="G835" s="323"/>
      <c r="H835" s="323"/>
      <c r="J835" s="313" t="s">
        <v>333</v>
      </c>
    </row>
    <row r="836" spans="1:14" ht="15.75" thickBot="1" x14ac:dyDescent="0.25">
      <c r="A836" s="315"/>
      <c r="B836" s="322"/>
      <c r="C836" s="322"/>
      <c r="D836" s="323"/>
      <c r="E836" s="323"/>
      <c r="F836" s="25" t="s">
        <v>342</v>
      </c>
      <c r="G836" s="25" t="s">
        <v>343</v>
      </c>
      <c r="H836" s="25" t="s">
        <v>344</v>
      </c>
      <c r="I836" s="27"/>
      <c r="J836" s="313"/>
    </row>
    <row r="837" spans="1:14" x14ac:dyDescent="0.2">
      <c r="A837" s="315"/>
      <c r="B837" s="28" t="s">
        <v>36</v>
      </c>
      <c r="C837" s="29">
        <v>0</v>
      </c>
      <c r="D837" s="30"/>
      <c r="E837" s="37" t="s">
        <v>72</v>
      </c>
      <c r="F837" s="37"/>
      <c r="G837" s="37"/>
      <c r="H837" s="37"/>
    </row>
    <row r="838" spans="1:14" x14ac:dyDescent="0.2">
      <c r="A838" s="315"/>
      <c r="B838" s="28" t="s">
        <v>36</v>
      </c>
      <c r="C838" s="29">
        <v>0</v>
      </c>
      <c r="D838" s="30"/>
      <c r="E838" s="37" t="s">
        <v>72</v>
      </c>
      <c r="F838" s="37"/>
      <c r="G838" s="37"/>
      <c r="H838" s="37"/>
    </row>
    <row r="839" spans="1:14" x14ac:dyDescent="0.2">
      <c r="A839" s="315"/>
      <c r="D839" s="314" t="s">
        <v>345</v>
      </c>
      <c r="E839" s="314"/>
      <c r="F839" s="314"/>
      <c r="G839" s="314"/>
      <c r="H839" s="314"/>
    </row>
    <row r="840" spans="1:14" ht="15.75" thickBot="1" x14ac:dyDescent="0.25">
      <c r="A840" s="315"/>
      <c r="B840" s="44"/>
      <c r="C840" s="44"/>
      <c r="D840" s="44"/>
      <c r="E840" s="44"/>
      <c r="F840" s="325" t="s">
        <v>346</v>
      </c>
      <c r="G840" s="325"/>
      <c r="H840" s="325"/>
      <c r="I840" s="44"/>
      <c r="J840" s="45">
        <f>TRUNC(J830+J834,2)</f>
        <v>480.78</v>
      </c>
    </row>
    <row r="841" spans="1:14" ht="15.75" thickTop="1" x14ac:dyDescent="0.2">
      <c r="A841" s="315"/>
      <c r="B841" s="46" t="s">
        <v>347</v>
      </c>
    </row>
    <row r="842" spans="1:14" x14ac:dyDescent="0.2">
      <c r="A842"/>
    </row>
    <row r="843" spans="1:14" ht="23.25" thickBot="1" x14ac:dyDescent="0.25">
      <c r="A843" s="315">
        <v>35</v>
      </c>
      <c r="B843" s="14" t="s">
        <v>308</v>
      </c>
      <c r="C843" s="15"/>
      <c r="D843" s="15"/>
      <c r="E843" s="15"/>
      <c r="F843" s="15"/>
      <c r="G843" s="15"/>
      <c r="H843" s="15"/>
      <c r="I843" s="15"/>
      <c r="J843" s="16"/>
      <c r="K843" s="132">
        <f>J879</f>
        <v>33.979999999999997</v>
      </c>
      <c r="L843" s="329"/>
      <c r="M843" s="329"/>
    </row>
    <row r="844" spans="1:14" ht="35.25" customHeight="1" thickTop="1" x14ac:dyDescent="0.2">
      <c r="A844" s="315"/>
      <c r="B844" s="17" t="s">
        <v>31</v>
      </c>
      <c r="C844" s="317" t="s">
        <v>743</v>
      </c>
      <c r="D844" s="317"/>
      <c r="E844" s="317"/>
      <c r="F844" s="317"/>
      <c r="G844" s="317"/>
      <c r="H844" s="317"/>
      <c r="I844" s="317"/>
      <c r="J844" s="317"/>
      <c r="L844" s="179"/>
      <c r="M844" s="179"/>
    </row>
    <row r="845" spans="1:14" ht="15.75" x14ac:dyDescent="0.25">
      <c r="A845" s="315"/>
      <c r="B845" s="318" t="s">
        <v>310</v>
      </c>
      <c r="C845" s="318"/>
      <c r="D845" s="318"/>
      <c r="E845" s="318" t="s">
        <v>309</v>
      </c>
      <c r="F845" s="318"/>
      <c r="K845" s="136"/>
      <c r="M845" s="48"/>
      <c r="N845" s="49"/>
    </row>
    <row r="846" spans="1:14" ht="15.75" x14ac:dyDescent="0.2">
      <c r="A846" s="315"/>
      <c r="B846" s="318"/>
      <c r="C846" s="318"/>
      <c r="D846" s="318"/>
      <c r="E846" s="319" t="s">
        <v>607</v>
      </c>
      <c r="F846" s="319"/>
      <c r="H846" s="20" t="s">
        <v>311</v>
      </c>
      <c r="I846" s="21">
        <v>1</v>
      </c>
      <c r="J846" s="22" t="str">
        <f>VLOOKUP(A843,ORÇAMENTO!A:L,7,0)</f>
        <v>m</v>
      </c>
    </row>
    <row r="847" spans="1:14" ht="36" customHeight="1" thickBot="1" x14ac:dyDescent="0.25">
      <c r="A847" s="315"/>
      <c r="B847" s="23" t="s">
        <v>501</v>
      </c>
      <c r="C847" s="326" t="s">
        <v>502</v>
      </c>
      <c r="D847" s="326"/>
      <c r="E847" s="326"/>
      <c r="F847" s="326"/>
      <c r="G847" s="326"/>
      <c r="H847" s="326"/>
      <c r="I847" s="321" t="s">
        <v>312</v>
      </c>
      <c r="J847" s="321"/>
    </row>
    <row r="848" spans="1:14" ht="15.75" thickBot="1" x14ac:dyDescent="0.25">
      <c r="A848" s="315"/>
      <c r="B848" s="322" t="s">
        <v>313</v>
      </c>
      <c r="C848" s="322"/>
      <c r="D848" s="323" t="s">
        <v>314</v>
      </c>
      <c r="E848" s="323" t="s">
        <v>315</v>
      </c>
      <c r="F848" s="323"/>
      <c r="G848" s="323" t="s">
        <v>316</v>
      </c>
      <c r="H848" s="323"/>
      <c r="J848" s="26" t="s">
        <v>317</v>
      </c>
    </row>
    <row r="849" spans="1:16" ht="15.75" thickBot="1" x14ac:dyDescent="0.25">
      <c r="A849" s="315"/>
      <c r="B849" s="322"/>
      <c r="C849" s="322"/>
      <c r="D849" s="323"/>
      <c r="E849" s="25" t="s">
        <v>318</v>
      </c>
      <c r="F849" s="25" t="s">
        <v>319</v>
      </c>
      <c r="G849" s="25" t="s">
        <v>320</v>
      </c>
      <c r="H849" s="25" t="s">
        <v>321</v>
      </c>
      <c r="I849" s="27"/>
      <c r="J849" s="25" t="s">
        <v>322</v>
      </c>
    </row>
    <row r="850" spans="1:16" x14ac:dyDescent="0.2">
      <c r="A850" s="315"/>
      <c r="B850" s="28" t="s">
        <v>36</v>
      </c>
      <c r="C850" s="29">
        <v>0</v>
      </c>
      <c r="D850" s="30"/>
      <c r="E850" s="31"/>
      <c r="F850" s="31"/>
      <c r="G850" s="32">
        <v>0</v>
      </c>
      <c r="H850" s="32">
        <v>0</v>
      </c>
      <c r="J850" s="32">
        <f>D850*(E850*G850+F850*H850)</f>
        <v>0</v>
      </c>
      <c r="L850" s="50"/>
      <c r="M850" s="51"/>
      <c r="N850" s="312"/>
      <c r="O850" s="312"/>
      <c r="P850" s="312"/>
    </row>
    <row r="851" spans="1:16" x14ac:dyDescent="0.2">
      <c r="A851" s="315"/>
      <c r="B851" s="28" t="s">
        <v>36</v>
      </c>
      <c r="C851" s="29">
        <v>0</v>
      </c>
      <c r="D851" s="30"/>
      <c r="E851" s="31"/>
      <c r="F851" s="31"/>
      <c r="G851" s="32">
        <v>0</v>
      </c>
      <c r="H851" s="32">
        <v>0</v>
      </c>
      <c r="J851" s="32">
        <f>D851*(E851*G851+F851*H851)</f>
        <v>0</v>
      </c>
      <c r="L851" s="33"/>
      <c r="M851" s="33"/>
      <c r="N851" s="33"/>
      <c r="O851" s="34"/>
      <c r="P851" s="33"/>
    </row>
    <row r="852" spans="1:16" ht="15.75" thickBot="1" x14ac:dyDescent="0.25">
      <c r="A852" s="315"/>
      <c r="B852" s="27"/>
      <c r="C852" s="27"/>
      <c r="D852" s="27"/>
      <c r="E852" s="27"/>
      <c r="F852" s="27"/>
      <c r="G852" s="27"/>
      <c r="H852" s="35" t="s">
        <v>323</v>
      </c>
      <c r="I852" s="27"/>
      <c r="J852" s="36">
        <f>SUM(J850:J851)</f>
        <v>0</v>
      </c>
      <c r="L852" s="33"/>
      <c r="M852" s="33"/>
      <c r="N852" s="33"/>
      <c r="O852" s="34"/>
      <c r="P852" s="33"/>
    </row>
    <row r="853" spans="1:16" ht="15.75" thickBot="1" x14ac:dyDescent="0.25">
      <c r="A853" s="315"/>
      <c r="B853" s="24" t="s">
        <v>324</v>
      </c>
      <c r="C853" s="27"/>
      <c r="D853" s="25" t="s">
        <v>314</v>
      </c>
      <c r="E853" s="25" t="s">
        <v>49</v>
      </c>
      <c r="F853" s="27"/>
      <c r="G853" s="25" t="s">
        <v>316</v>
      </c>
      <c r="H853" s="313" t="s">
        <v>325</v>
      </c>
      <c r="I853" s="313"/>
      <c r="J853" s="313"/>
      <c r="L853" s="33"/>
      <c r="M853" s="33"/>
      <c r="N853" s="33"/>
      <c r="O853" s="34"/>
      <c r="P853" s="33"/>
    </row>
    <row r="854" spans="1:16" x14ac:dyDescent="0.2">
      <c r="A854" s="315"/>
      <c r="B854" s="28" t="s">
        <v>36</v>
      </c>
      <c r="C854" s="29">
        <v>0</v>
      </c>
      <c r="D854" s="30"/>
      <c r="E854" s="37">
        <v>0</v>
      </c>
      <c r="G854" s="32">
        <v>0</v>
      </c>
      <c r="J854" s="32">
        <f>D854*G854</f>
        <v>0</v>
      </c>
      <c r="L854" s="33"/>
      <c r="M854" s="33"/>
      <c r="N854" s="33"/>
      <c r="O854" s="34"/>
      <c r="P854" s="33"/>
    </row>
    <row r="855" spans="1:16" x14ac:dyDescent="0.2">
      <c r="A855" s="315"/>
      <c r="B855" s="28" t="s">
        <v>36</v>
      </c>
      <c r="C855" s="29">
        <v>0</v>
      </c>
      <c r="D855" s="30"/>
      <c r="E855" s="37">
        <v>0</v>
      </c>
      <c r="G855" s="32">
        <v>0</v>
      </c>
      <c r="J855" s="32">
        <f>D855*G855</f>
        <v>0</v>
      </c>
      <c r="L855" s="33"/>
      <c r="M855" s="33"/>
      <c r="N855" s="33"/>
      <c r="O855" s="34"/>
      <c r="P855" s="33"/>
    </row>
    <row r="856" spans="1:16" x14ac:dyDescent="0.2">
      <c r="A856" s="315"/>
      <c r="D856" s="314" t="s">
        <v>326</v>
      </c>
      <c r="E856" s="314"/>
      <c r="F856" s="314"/>
      <c r="G856" s="314"/>
      <c r="H856" s="314"/>
      <c r="J856" s="32">
        <f>SUM(J854:J855)</f>
        <v>0</v>
      </c>
      <c r="L856" s="33"/>
      <c r="M856" s="33"/>
      <c r="N856" s="33"/>
      <c r="O856" s="34"/>
      <c r="P856" s="33"/>
    </row>
    <row r="857" spans="1:16" ht="15.75" thickBot="1" x14ac:dyDescent="0.25">
      <c r="A857" s="315"/>
      <c r="B857" s="27"/>
      <c r="C857" s="27"/>
      <c r="D857" s="313" t="s">
        <v>327</v>
      </c>
      <c r="E857" s="313"/>
      <c r="F857" s="313"/>
      <c r="G857" s="313"/>
      <c r="H857" s="313"/>
      <c r="I857" s="27"/>
      <c r="J857" s="39">
        <f>J852+J856</f>
        <v>0</v>
      </c>
      <c r="L857" s="33"/>
      <c r="M857" s="33"/>
      <c r="N857" s="33"/>
      <c r="O857" s="34"/>
      <c r="P857" s="33"/>
    </row>
    <row r="858" spans="1:16" x14ac:dyDescent="0.2">
      <c r="A858" s="315"/>
      <c r="D858" s="314" t="s">
        <v>328</v>
      </c>
      <c r="E858" s="314"/>
      <c r="F858" s="314"/>
      <c r="G858" s="314"/>
      <c r="H858" s="314"/>
      <c r="J858" s="40">
        <f>J857/I846</f>
        <v>0</v>
      </c>
      <c r="L858" s="324"/>
      <c r="M858" s="324"/>
      <c r="N858" s="324"/>
      <c r="O858" s="34"/>
      <c r="P858" s="33"/>
    </row>
    <row r="859" spans="1:16" x14ac:dyDescent="0.2">
      <c r="A859" s="315"/>
      <c r="H859" s="38" t="s">
        <v>329</v>
      </c>
      <c r="J859" s="41">
        <v>0</v>
      </c>
      <c r="L859" s="33"/>
      <c r="M859" s="33"/>
      <c r="N859" s="33"/>
      <c r="O859" s="34"/>
      <c r="P859" s="33"/>
    </row>
    <row r="860" spans="1:16" ht="15.75" thickBot="1" x14ac:dyDescent="0.25">
      <c r="A860" s="315"/>
      <c r="B860" s="27"/>
      <c r="C860" s="27"/>
      <c r="D860" s="27"/>
      <c r="E860" s="27"/>
      <c r="F860" s="27"/>
      <c r="G860" s="27"/>
      <c r="H860" s="35" t="s">
        <v>330</v>
      </c>
      <c r="I860" s="27"/>
      <c r="J860" s="42">
        <v>0</v>
      </c>
      <c r="L860" s="33"/>
      <c r="M860" s="33"/>
      <c r="N860" s="33"/>
      <c r="O860" s="34"/>
      <c r="P860" s="33"/>
    </row>
    <row r="861" spans="1:16" ht="15.75" thickBot="1" x14ac:dyDescent="0.25">
      <c r="A861" s="315"/>
      <c r="B861" s="24" t="s">
        <v>331</v>
      </c>
      <c r="C861" s="27"/>
      <c r="D861" s="25" t="s">
        <v>314</v>
      </c>
      <c r="E861" s="25" t="s">
        <v>49</v>
      </c>
      <c r="F861" s="27"/>
      <c r="G861" s="25" t="s">
        <v>332</v>
      </c>
      <c r="H861" s="313" t="s">
        <v>333</v>
      </c>
      <c r="I861" s="313"/>
      <c r="J861" s="313"/>
      <c r="L861" s="33"/>
      <c r="M861" s="33"/>
      <c r="N861" s="33"/>
      <c r="O861" s="34"/>
      <c r="P861" s="33"/>
    </row>
    <row r="862" spans="1:16" x14ac:dyDescent="0.2">
      <c r="A862" s="315"/>
      <c r="B862" s="28" t="s">
        <v>36</v>
      </c>
      <c r="C862" s="29">
        <v>0</v>
      </c>
      <c r="D862" s="30"/>
      <c r="E862" s="37" t="s">
        <v>450</v>
      </c>
      <c r="G862" s="32">
        <v>0</v>
      </c>
      <c r="J862" s="32">
        <f>D862*G862</f>
        <v>0</v>
      </c>
      <c r="M862" s="18"/>
      <c r="N862" s="33"/>
      <c r="O862" s="34"/>
      <c r="P862" s="33"/>
    </row>
    <row r="863" spans="1:16" x14ac:dyDescent="0.2">
      <c r="A863" s="315"/>
      <c r="B863" s="28" t="s">
        <v>36</v>
      </c>
      <c r="C863" s="29">
        <v>0</v>
      </c>
      <c r="D863" s="30"/>
      <c r="E863" s="37" t="s">
        <v>450</v>
      </c>
      <c r="G863" s="32">
        <v>0</v>
      </c>
      <c r="J863" s="32">
        <f>D863*G863</f>
        <v>0</v>
      </c>
      <c r="M863" s="18"/>
      <c r="N863" s="33"/>
      <c r="O863" s="34"/>
      <c r="P863" s="33"/>
    </row>
    <row r="864" spans="1:16" ht="15.75" thickBot="1" x14ac:dyDescent="0.25">
      <c r="A864" s="315"/>
      <c r="B864" s="27"/>
      <c r="C864" s="27"/>
      <c r="D864" s="313" t="s">
        <v>334</v>
      </c>
      <c r="E864" s="313"/>
      <c r="F864" s="313"/>
      <c r="G864" s="313"/>
      <c r="H864" s="313"/>
      <c r="I864" s="27"/>
      <c r="J864" s="36">
        <f>SUM(J862:J863)</f>
        <v>0</v>
      </c>
      <c r="L864" s="33"/>
      <c r="M864" s="33"/>
      <c r="N864" s="33"/>
      <c r="O864" s="34"/>
      <c r="P864" s="33"/>
    </row>
    <row r="865" spans="1:16" ht="15.75" thickBot="1" x14ac:dyDescent="0.25">
      <c r="A865" s="315"/>
      <c r="B865" s="24" t="s">
        <v>335</v>
      </c>
      <c r="C865" s="27"/>
      <c r="D865" s="25" t="s">
        <v>314</v>
      </c>
      <c r="E865" s="25" t="s">
        <v>49</v>
      </c>
      <c r="F865" s="27"/>
      <c r="G865" s="25" t="s">
        <v>333</v>
      </c>
      <c r="H865" s="313" t="s">
        <v>333</v>
      </c>
      <c r="I865" s="313"/>
      <c r="J865" s="313"/>
      <c r="L865" s="33"/>
      <c r="M865" s="33"/>
      <c r="N865" s="33"/>
      <c r="O865" s="34"/>
      <c r="P865" s="33"/>
    </row>
    <row r="866" spans="1:16" x14ac:dyDescent="0.2">
      <c r="A866" s="315"/>
      <c r="B866" s="28">
        <v>4805757</v>
      </c>
      <c r="C866" s="29" t="s">
        <v>68</v>
      </c>
      <c r="D866" s="30">
        <v>0.6</v>
      </c>
      <c r="E866" s="37" t="s">
        <v>42</v>
      </c>
      <c r="G866" s="32">
        <v>6.98</v>
      </c>
      <c r="J866" s="32">
        <f>D866*G866</f>
        <v>4.1879999999999997</v>
      </c>
      <c r="L866" s="33"/>
      <c r="M866" s="33"/>
      <c r="N866" s="33"/>
      <c r="O866" s="34"/>
      <c r="P866" s="33"/>
    </row>
    <row r="867" spans="1:16" x14ac:dyDescent="0.2">
      <c r="A867" s="315"/>
      <c r="B867" s="28">
        <v>4805749</v>
      </c>
      <c r="C867" s="29" t="s">
        <v>65</v>
      </c>
      <c r="D867" s="30">
        <v>0.4</v>
      </c>
      <c r="E867" s="37" t="s">
        <v>42</v>
      </c>
      <c r="G867" s="32">
        <v>74.48</v>
      </c>
      <c r="J867" s="32">
        <f>D867*G867</f>
        <v>29.792000000000002</v>
      </c>
      <c r="L867" s="33"/>
      <c r="M867" s="33"/>
      <c r="N867" s="33"/>
      <c r="O867" s="34"/>
      <c r="P867" s="33"/>
    </row>
    <row r="868" spans="1:16" ht="15.75" thickBot="1" x14ac:dyDescent="0.25">
      <c r="A868" s="315"/>
      <c r="B868" s="27"/>
      <c r="C868" s="27"/>
      <c r="D868" s="313" t="s">
        <v>336</v>
      </c>
      <c r="E868" s="313"/>
      <c r="F868" s="313"/>
      <c r="G868" s="313"/>
      <c r="H868" s="313"/>
      <c r="I868" s="27"/>
      <c r="J868" s="36">
        <f>SUM(J866:J867)</f>
        <v>33.980000000000004</v>
      </c>
      <c r="L868" s="33"/>
      <c r="M868" s="33"/>
      <c r="N868" s="33"/>
      <c r="O868" s="34"/>
      <c r="P868" s="33"/>
    </row>
    <row r="869" spans="1:16" ht="15.75" thickBot="1" x14ac:dyDescent="0.25">
      <c r="A869" s="315"/>
      <c r="B869" s="27"/>
      <c r="C869" s="27"/>
      <c r="D869" s="27"/>
      <c r="E869" s="27"/>
      <c r="F869" s="27"/>
      <c r="G869" s="27"/>
      <c r="H869" s="35" t="s">
        <v>337</v>
      </c>
      <c r="I869" s="27"/>
      <c r="J869" s="39">
        <f>J858+J864+J868+J859+J860</f>
        <v>33.980000000000004</v>
      </c>
      <c r="L869" s="43"/>
    </row>
    <row r="870" spans="1:16" ht="15.75" thickBot="1" x14ac:dyDescent="0.25">
      <c r="A870" s="315"/>
      <c r="B870" s="24" t="s">
        <v>338</v>
      </c>
      <c r="C870" s="27"/>
      <c r="D870" s="25" t="s">
        <v>48</v>
      </c>
      <c r="E870" s="25" t="s">
        <v>314</v>
      </c>
      <c r="F870" s="25" t="s">
        <v>49</v>
      </c>
      <c r="G870" s="27"/>
      <c r="H870" s="25" t="s">
        <v>333</v>
      </c>
      <c r="I870" s="313" t="s">
        <v>333</v>
      </c>
      <c r="J870" s="313"/>
    </row>
    <row r="871" spans="1:16" x14ac:dyDescent="0.2">
      <c r="A871" s="315"/>
      <c r="B871" s="28" t="s">
        <v>36</v>
      </c>
      <c r="C871" s="29">
        <v>0</v>
      </c>
      <c r="D871" s="28" t="s">
        <v>36</v>
      </c>
      <c r="E871" s="30"/>
      <c r="F871" s="37">
        <v>0</v>
      </c>
      <c r="H871" s="32">
        <v>0</v>
      </c>
      <c r="J871" s="32">
        <f>ROUNDDOWN(E871*H871,4)</f>
        <v>0</v>
      </c>
    </row>
    <row r="872" spans="1:16" x14ac:dyDescent="0.2">
      <c r="A872" s="315"/>
      <c r="B872" s="28" t="s">
        <v>36</v>
      </c>
      <c r="C872" s="29">
        <v>0</v>
      </c>
      <c r="D872" s="28" t="s">
        <v>36</v>
      </c>
      <c r="E872" s="30"/>
      <c r="F872" s="37" t="s">
        <v>450</v>
      </c>
      <c r="H872" s="32">
        <v>0</v>
      </c>
      <c r="J872" s="32">
        <f>ROUNDDOWN(E872*H872,4)</f>
        <v>0</v>
      </c>
    </row>
    <row r="873" spans="1:16" ht="15.75" thickBot="1" x14ac:dyDescent="0.25">
      <c r="A873" s="315"/>
      <c r="B873" s="27"/>
      <c r="C873" s="27"/>
      <c r="D873" s="313" t="s">
        <v>339</v>
      </c>
      <c r="E873" s="313"/>
      <c r="F873" s="313"/>
      <c r="G873" s="313"/>
      <c r="H873" s="313"/>
      <c r="I873" s="27"/>
      <c r="J873" s="39">
        <f>SUM(J871:J872)</f>
        <v>0</v>
      </c>
    </row>
    <row r="874" spans="1:16" ht="15.75" thickBot="1" x14ac:dyDescent="0.25">
      <c r="A874" s="315"/>
      <c r="B874" s="322" t="s">
        <v>340</v>
      </c>
      <c r="C874" s="322"/>
      <c r="D874" s="323" t="s">
        <v>314</v>
      </c>
      <c r="E874" s="323" t="s">
        <v>49</v>
      </c>
      <c r="F874" s="323" t="s">
        <v>341</v>
      </c>
      <c r="G874" s="323"/>
      <c r="H874" s="323"/>
      <c r="J874" s="313" t="s">
        <v>333</v>
      </c>
    </row>
    <row r="875" spans="1:16" ht="15.75" thickBot="1" x14ac:dyDescent="0.25">
      <c r="A875" s="315"/>
      <c r="B875" s="322"/>
      <c r="C875" s="322"/>
      <c r="D875" s="323"/>
      <c r="E875" s="323"/>
      <c r="F875" s="25" t="s">
        <v>342</v>
      </c>
      <c r="G875" s="25" t="s">
        <v>343</v>
      </c>
      <c r="H875" s="25" t="s">
        <v>344</v>
      </c>
      <c r="I875" s="27"/>
      <c r="J875" s="313"/>
    </row>
    <row r="876" spans="1:16" x14ac:dyDescent="0.2">
      <c r="A876" s="315"/>
      <c r="B876" s="28" t="s">
        <v>36</v>
      </c>
      <c r="C876" s="29">
        <v>0</v>
      </c>
      <c r="D876" s="30"/>
      <c r="E876" s="37" t="s">
        <v>72</v>
      </c>
      <c r="F876" s="37"/>
      <c r="G876" s="37"/>
      <c r="H876" s="37"/>
    </row>
    <row r="877" spans="1:16" x14ac:dyDescent="0.2">
      <c r="A877" s="315"/>
      <c r="B877" s="28" t="s">
        <v>36</v>
      </c>
      <c r="C877" s="29">
        <v>0</v>
      </c>
      <c r="D877" s="30"/>
      <c r="E877" s="37" t="s">
        <v>72</v>
      </c>
      <c r="F877" s="37"/>
      <c r="G877" s="37"/>
      <c r="H877" s="37"/>
    </row>
    <row r="878" spans="1:16" x14ac:dyDescent="0.2">
      <c r="A878" s="315"/>
      <c r="D878" s="314" t="s">
        <v>345</v>
      </c>
      <c r="E878" s="314"/>
      <c r="F878" s="314"/>
      <c r="G878" s="314"/>
      <c r="H878" s="314"/>
    </row>
    <row r="879" spans="1:16" ht="15.75" thickBot="1" x14ac:dyDescent="0.25">
      <c r="A879" s="315"/>
      <c r="B879" s="44"/>
      <c r="C879" s="44"/>
      <c r="D879" s="44"/>
      <c r="E879" s="44"/>
      <c r="F879" s="325" t="s">
        <v>346</v>
      </c>
      <c r="G879" s="325"/>
      <c r="H879" s="325"/>
      <c r="I879" s="44"/>
      <c r="J879" s="45">
        <f>TRUNC(J869+J873,2)</f>
        <v>33.979999999999997</v>
      </c>
    </row>
    <row r="880" spans="1:16" ht="15.75" thickTop="1" x14ac:dyDescent="0.2">
      <c r="A880" s="315"/>
      <c r="B880" s="46" t="s">
        <v>347</v>
      </c>
    </row>
    <row r="881" spans="1:16" s="47" customFormat="1" ht="20.100000000000001" customHeight="1" x14ac:dyDescent="0.25">
      <c r="A881"/>
      <c r="B881"/>
      <c r="C881"/>
      <c r="D881"/>
      <c r="E881"/>
      <c r="F881"/>
      <c r="G881"/>
      <c r="H881"/>
      <c r="I881"/>
      <c r="J881"/>
      <c r="K881" s="13"/>
      <c r="L881"/>
      <c r="M881"/>
      <c r="N881"/>
      <c r="O881"/>
      <c r="P881"/>
    </row>
    <row r="882" spans="1:16" ht="23.25" thickBot="1" x14ac:dyDescent="0.25">
      <c r="A882" s="315">
        <v>36</v>
      </c>
      <c r="B882" s="14" t="s">
        <v>308</v>
      </c>
      <c r="C882" s="15"/>
      <c r="D882" s="15"/>
      <c r="E882" s="15"/>
      <c r="F882" s="15"/>
      <c r="G882" s="15"/>
      <c r="H882" s="15"/>
      <c r="I882" s="15"/>
      <c r="J882" s="16"/>
      <c r="K882" s="132">
        <f>J920</f>
        <v>319.13</v>
      </c>
      <c r="L882" s="333"/>
      <c r="M882" s="333"/>
    </row>
    <row r="883" spans="1:16" ht="35.25" customHeight="1" thickTop="1" x14ac:dyDescent="0.2">
      <c r="A883" s="315"/>
      <c r="B883" s="17" t="s">
        <v>31</v>
      </c>
      <c r="C883" s="317" t="s">
        <v>743</v>
      </c>
      <c r="D883" s="317"/>
      <c r="E883" s="317"/>
      <c r="F883" s="317"/>
      <c r="G883" s="317"/>
      <c r="H883" s="317"/>
      <c r="I883" s="317"/>
      <c r="J883" s="317"/>
      <c r="L883" s="333"/>
      <c r="M883" s="333"/>
    </row>
    <row r="884" spans="1:16" ht="15.75" x14ac:dyDescent="0.25">
      <c r="A884" s="315"/>
      <c r="B884" s="318" t="s">
        <v>310</v>
      </c>
      <c r="C884" s="318"/>
      <c r="D884" s="318"/>
      <c r="E884" s="318" t="s">
        <v>309</v>
      </c>
      <c r="F884" s="318"/>
      <c r="K884" s="136"/>
      <c r="L884" s="333"/>
      <c r="M884" s="333"/>
      <c r="N884" s="49"/>
    </row>
    <row r="885" spans="1:16" ht="15.75" x14ac:dyDescent="0.2">
      <c r="A885" s="315"/>
      <c r="B885" s="318"/>
      <c r="C885" s="318"/>
      <c r="D885" s="318"/>
      <c r="E885" s="319" t="s">
        <v>607</v>
      </c>
      <c r="F885" s="319"/>
      <c r="H885" s="20" t="s">
        <v>311</v>
      </c>
      <c r="I885" s="21">
        <v>1</v>
      </c>
      <c r="J885" s="22" t="str">
        <f>VLOOKUP(A882,ORÇAMENTO!A:L,7,0)</f>
        <v>unid.</v>
      </c>
    </row>
    <row r="886" spans="1:16" ht="26.25" customHeight="1" thickBot="1" x14ac:dyDescent="0.25">
      <c r="A886" s="315"/>
      <c r="B886" s="23" t="s">
        <v>697</v>
      </c>
      <c r="C886" s="326" t="s">
        <v>709</v>
      </c>
      <c r="D886" s="326"/>
      <c r="E886" s="326"/>
      <c r="F886" s="326"/>
      <c r="G886" s="326"/>
      <c r="H886" s="326"/>
      <c r="I886" s="321" t="s">
        <v>312</v>
      </c>
      <c r="J886" s="321"/>
    </row>
    <row r="887" spans="1:16" ht="15.75" thickBot="1" x14ac:dyDescent="0.25">
      <c r="A887" s="315"/>
      <c r="B887" s="322" t="s">
        <v>313</v>
      </c>
      <c r="C887" s="322"/>
      <c r="D887" s="323" t="s">
        <v>314</v>
      </c>
      <c r="E887" s="323" t="s">
        <v>315</v>
      </c>
      <c r="F887" s="323"/>
      <c r="G887" s="323" t="s">
        <v>316</v>
      </c>
      <c r="H887" s="323"/>
      <c r="J887" s="26" t="s">
        <v>317</v>
      </c>
    </row>
    <row r="888" spans="1:16" ht="15.75" thickBot="1" x14ac:dyDescent="0.25">
      <c r="A888" s="315"/>
      <c r="B888" s="322"/>
      <c r="C888" s="322"/>
      <c r="D888" s="323"/>
      <c r="E888" s="25" t="s">
        <v>318</v>
      </c>
      <c r="F888" s="25" t="s">
        <v>319</v>
      </c>
      <c r="G888" s="25" t="s">
        <v>320</v>
      </c>
      <c r="H888" s="25" t="s">
        <v>321</v>
      </c>
      <c r="I888" s="27"/>
      <c r="J888" s="25" t="s">
        <v>322</v>
      </c>
    </row>
    <row r="889" spans="1:16" x14ac:dyDescent="0.2">
      <c r="A889" s="315"/>
      <c r="B889" s="28" t="s">
        <v>36</v>
      </c>
      <c r="C889" s="29">
        <v>0</v>
      </c>
      <c r="D889" s="30"/>
      <c r="E889" s="31"/>
      <c r="F889" s="31"/>
      <c r="G889" s="32">
        <v>0</v>
      </c>
      <c r="H889" s="32">
        <v>0</v>
      </c>
      <c r="J889" s="32">
        <f>D889*(E889*G889+F889*H889)</f>
        <v>0</v>
      </c>
      <c r="L889" s="50"/>
      <c r="M889" s="51"/>
      <c r="N889" s="312"/>
      <c r="O889" s="312"/>
      <c r="P889" s="312"/>
    </row>
    <row r="890" spans="1:16" x14ac:dyDescent="0.2">
      <c r="A890" s="315"/>
      <c r="B890" s="28" t="s">
        <v>36</v>
      </c>
      <c r="C890" s="29">
        <v>0</v>
      </c>
      <c r="D890" s="30"/>
      <c r="E890" s="31"/>
      <c r="F890" s="31"/>
      <c r="G890" s="32">
        <v>0</v>
      </c>
      <c r="H890" s="32">
        <v>0</v>
      </c>
      <c r="J890" s="32">
        <f>D890*(E890*G890+F890*H890)</f>
        <v>0</v>
      </c>
      <c r="L890" s="33"/>
      <c r="M890" s="33"/>
      <c r="N890" s="33"/>
      <c r="O890" s="34"/>
      <c r="P890" s="33"/>
    </row>
    <row r="891" spans="1:16" ht="15.75" thickBot="1" x14ac:dyDescent="0.25">
      <c r="A891" s="315"/>
      <c r="B891" s="27"/>
      <c r="C891" s="27"/>
      <c r="D891" s="27"/>
      <c r="E891" s="27"/>
      <c r="F891" s="27"/>
      <c r="G891" s="27"/>
      <c r="H891" s="35" t="s">
        <v>323</v>
      </c>
      <c r="I891" s="27"/>
      <c r="J891" s="36">
        <f>SUM(J889:J890)</f>
        <v>0</v>
      </c>
      <c r="L891" s="33"/>
      <c r="M891" s="33"/>
      <c r="N891" s="33"/>
      <c r="O891" s="34"/>
      <c r="P891" s="33"/>
    </row>
    <row r="892" spans="1:16" ht="15.75" thickBot="1" x14ac:dyDescent="0.25">
      <c r="A892" s="315"/>
      <c r="B892" s="24" t="s">
        <v>324</v>
      </c>
      <c r="C892" s="27"/>
      <c r="D892" s="25" t="s">
        <v>314</v>
      </c>
      <c r="E892" s="25" t="s">
        <v>49</v>
      </c>
      <c r="F892" s="27"/>
      <c r="G892" s="25" t="s">
        <v>316</v>
      </c>
      <c r="H892" s="313" t="s">
        <v>325</v>
      </c>
      <c r="I892" s="313"/>
      <c r="J892" s="313"/>
      <c r="L892" s="33"/>
      <c r="M892" s="33"/>
      <c r="N892" s="33"/>
      <c r="O892" s="34"/>
      <c r="P892" s="33"/>
    </row>
    <row r="893" spans="1:16" x14ac:dyDescent="0.2">
      <c r="A893" s="315"/>
      <c r="B893" s="28" t="s">
        <v>36</v>
      </c>
      <c r="C893" s="29">
        <v>0</v>
      </c>
      <c r="D893" s="30"/>
      <c r="E893" s="37">
        <v>0</v>
      </c>
      <c r="G893" s="32">
        <v>0</v>
      </c>
      <c r="J893" s="32">
        <f>D893*G893</f>
        <v>0</v>
      </c>
      <c r="L893" s="33"/>
      <c r="M893" s="33"/>
      <c r="N893" s="33"/>
      <c r="O893" s="34"/>
      <c r="P893" s="33"/>
    </row>
    <row r="894" spans="1:16" x14ac:dyDescent="0.2">
      <c r="A894" s="315"/>
      <c r="B894" s="28" t="s">
        <v>36</v>
      </c>
      <c r="C894" s="29">
        <v>0</v>
      </c>
      <c r="D894" s="30"/>
      <c r="E894" s="37">
        <v>0</v>
      </c>
      <c r="G894" s="32">
        <v>0</v>
      </c>
      <c r="J894" s="32">
        <f>D894*G894</f>
        <v>0</v>
      </c>
      <c r="L894" s="33"/>
      <c r="M894" s="33"/>
      <c r="N894" s="33"/>
      <c r="O894" s="34"/>
      <c r="P894" s="33"/>
    </row>
    <row r="895" spans="1:16" x14ac:dyDescent="0.2">
      <c r="A895" s="315"/>
      <c r="D895" s="314" t="s">
        <v>326</v>
      </c>
      <c r="E895" s="314"/>
      <c r="F895" s="314"/>
      <c r="G895" s="314"/>
      <c r="H895" s="314"/>
      <c r="J895" s="32">
        <f>SUM(J893:J894)</f>
        <v>0</v>
      </c>
      <c r="L895" s="33"/>
      <c r="M895" s="33"/>
      <c r="N895" s="33"/>
      <c r="O895" s="34"/>
      <c r="P895" s="33"/>
    </row>
    <row r="896" spans="1:16" ht="15.75" thickBot="1" x14ac:dyDescent="0.25">
      <c r="A896" s="315"/>
      <c r="B896" s="27"/>
      <c r="C896" s="27"/>
      <c r="D896" s="313" t="s">
        <v>327</v>
      </c>
      <c r="E896" s="313"/>
      <c r="F896" s="313"/>
      <c r="G896" s="313"/>
      <c r="H896" s="313"/>
      <c r="I896" s="27"/>
      <c r="J896" s="39">
        <f>J891+J895</f>
        <v>0</v>
      </c>
      <c r="L896" s="33"/>
      <c r="M896" s="33"/>
      <c r="N896" s="33"/>
      <c r="O896" s="34"/>
      <c r="P896" s="33"/>
    </row>
    <row r="897" spans="1:16" x14ac:dyDescent="0.2">
      <c r="A897" s="315"/>
      <c r="D897" s="314" t="s">
        <v>328</v>
      </c>
      <c r="E897" s="314"/>
      <c r="F897" s="314"/>
      <c r="G897" s="314"/>
      <c r="H897" s="314"/>
      <c r="J897" s="40">
        <f>J896/I885</f>
        <v>0</v>
      </c>
      <c r="L897" s="324"/>
      <c r="M897" s="324"/>
      <c r="N897" s="324"/>
      <c r="O897" s="34"/>
      <c r="P897" s="33"/>
    </row>
    <row r="898" spans="1:16" x14ac:dyDescent="0.2">
      <c r="A898" s="315"/>
      <c r="H898" s="38" t="s">
        <v>329</v>
      </c>
      <c r="J898" s="41">
        <v>0</v>
      </c>
      <c r="L898" s="33"/>
      <c r="M898" s="33"/>
      <c r="N898" s="33"/>
      <c r="O898" s="34"/>
      <c r="P898" s="33"/>
    </row>
    <row r="899" spans="1:16" ht="15.75" thickBot="1" x14ac:dyDescent="0.25">
      <c r="A899" s="315"/>
      <c r="B899" s="27"/>
      <c r="C899" s="27"/>
      <c r="D899" s="27"/>
      <c r="E899" s="27"/>
      <c r="F899" s="27"/>
      <c r="G899" s="27"/>
      <c r="H899" s="35" t="s">
        <v>330</v>
      </c>
      <c r="I899" s="27"/>
      <c r="J899" s="42">
        <v>0</v>
      </c>
      <c r="L899" s="33"/>
      <c r="M899" s="33"/>
      <c r="N899" s="33"/>
      <c r="O899" s="34"/>
      <c r="P899" s="33"/>
    </row>
    <row r="900" spans="1:16" ht="15.75" thickBot="1" x14ac:dyDescent="0.25">
      <c r="A900" s="315"/>
      <c r="B900" s="24" t="s">
        <v>331</v>
      </c>
      <c r="C900" s="27"/>
      <c r="D900" s="25" t="s">
        <v>314</v>
      </c>
      <c r="E900" s="25" t="s">
        <v>49</v>
      </c>
      <c r="F900" s="27"/>
      <c r="G900" s="25" t="s">
        <v>332</v>
      </c>
      <c r="H900" s="313" t="s">
        <v>333</v>
      </c>
      <c r="I900" s="313"/>
      <c r="J900" s="313"/>
      <c r="L900" s="33"/>
      <c r="M900" s="33"/>
      <c r="N900" s="33"/>
      <c r="O900" s="34"/>
      <c r="P900" s="33"/>
    </row>
    <row r="901" spans="1:16" x14ac:dyDescent="0.2">
      <c r="A901" s="315"/>
      <c r="B901" s="28" t="s">
        <v>213</v>
      </c>
      <c r="C901" s="29" t="s">
        <v>214</v>
      </c>
      <c r="D901" s="30">
        <v>0.1099</v>
      </c>
      <c r="E901" s="37" t="s">
        <v>42</v>
      </c>
      <c r="G901" s="32">
        <v>159.40690000000001</v>
      </c>
      <c r="J901" s="32">
        <f>D901*G901</f>
        <v>17.51881831</v>
      </c>
      <c r="M901" s="18"/>
      <c r="N901" s="33"/>
      <c r="O901" s="34"/>
      <c r="P901" s="33"/>
    </row>
    <row r="902" spans="1:16" x14ac:dyDescent="0.2">
      <c r="A902" s="315"/>
      <c r="B902" s="28" t="s">
        <v>36</v>
      </c>
      <c r="C902" s="29">
        <v>0</v>
      </c>
      <c r="D902" s="30"/>
      <c r="E902" s="37" t="s">
        <v>450</v>
      </c>
      <c r="G902" s="32">
        <v>0</v>
      </c>
      <c r="J902" s="32">
        <f>D902*G902</f>
        <v>0</v>
      </c>
      <c r="M902" s="18"/>
      <c r="N902" s="33"/>
      <c r="O902" s="34"/>
      <c r="P902" s="33"/>
    </row>
    <row r="903" spans="1:16" ht="15.75" thickBot="1" x14ac:dyDescent="0.25">
      <c r="A903" s="315"/>
      <c r="B903" s="27"/>
      <c r="C903" s="27"/>
      <c r="D903" s="313" t="s">
        <v>334</v>
      </c>
      <c r="E903" s="313"/>
      <c r="F903" s="313"/>
      <c r="G903" s="313"/>
      <c r="H903" s="313"/>
      <c r="I903" s="27"/>
      <c r="J903" s="36">
        <f>SUM(J901:J902)</f>
        <v>17.51881831</v>
      </c>
      <c r="L903" s="33"/>
      <c r="M903" s="33"/>
      <c r="N903" s="33"/>
      <c r="O903" s="34"/>
      <c r="P903" s="33"/>
    </row>
    <row r="904" spans="1:16" ht="15.75" thickBot="1" x14ac:dyDescent="0.25">
      <c r="A904" s="315"/>
      <c r="B904" s="24" t="s">
        <v>335</v>
      </c>
      <c r="C904" s="27"/>
      <c r="D904" s="25" t="s">
        <v>314</v>
      </c>
      <c r="E904" s="25" t="s">
        <v>49</v>
      </c>
      <c r="F904" s="27"/>
      <c r="G904" s="25" t="s">
        <v>333</v>
      </c>
      <c r="H904" s="313" t="s">
        <v>333</v>
      </c>
      <c r="I904" s="313"/>
      <c r="J904" s="313"/>
      <c r="L904" s="33"/>
      <c r="M904" s="33"/>
      <c r="N904" s="33"/>
      <c r="O904" s="34"/>
      <c r="P904" s="33"/>
    </row>
    <row r="905" spans="1:16" x14ac:dyDescent="0.2">
      <c r="A905" s="315"/>
      <c r="B905" s="28">
        <v>4805749</v>
      </c>
      <c r="C905" s="29" t="s">
        <v>65</v>
      </c>
      <c r="D905" s="30">
        <v>0.46200000000000002</v>
      </c>
      <c r="E905" s="37" t="s">
        <v>42</v>
      </c>
      <c r="G905" s="32">
        <v>74.48</v>
      </c>
      <c r="J905" s="32">
        <f>D905*G905</f>
        <v>34.409760000000006</v>
      </c>
      <c r="L905" s="33"/>
      <c r="M905" s="33"/>
      <c r="N905" s="33"/>
      <c r="O905" s="34"/>
      <c r="P905" s="33"/>
    </row>
    <row r="906" spans="1:16" ht="28.5" x14ac:dyDescent="0.2">
      <c r="A906" s="315"/>
      <c r="B906" s="28">
        <v>3108013</v>
      </c>
      <c r="C906" s="29" t="s">
        <v>57</v>
      </c>
      <c r="D906" s="30">
        <v>7.1999999999999998E-3</v>
      </c>
      <c r="E906" s="37" t="s">
        <v>43</v>
      </c>
      <c r="G906" s="32">
        <v>78.86</v>
      </c>
      <c r="J906" s="32">
        <f t="shared" ref="J906:J908" si="7">D906*G906</f>
        <v>0.56779199999999996</v>
      </c>
      <c r="L906" s="33"/>
      <c r="M906" s="33"/>
      <c r="N906" s="33"/>
      <c r="O906" s="34"/>
      <c r="P906" s="33"/>
    </row>
    <row r="907" spans="1:16" ht="28.5" x14ac:dyDescent="0.2">
      <c r="A907" s="315"/>
      <c r="B907" s="28">
        <v>1107892</v>
      </c>
      <c r="C907" s="29" t="s">
        <v>55</v>
      </c>
      <c r="D907" s="30">
        <v>0.46350000000000002</v>
      </c>
      <c r="E907" s="37" t="s">
        <v>42</v>
      </c>
      <c r="G907" s="32">
        <v>477.72</v>
      </c>
      <c r="J907" s="32">
        <f t="shared" si="7"/>
        <v>221.42322000000001</v>
      </c>
      <c r="L907" s="33"/>
      <c r="M907" s="33"/>
      <c r="N907" s="33"/>
      <c r="O907" s="34"/>
      <c r="P907" s="33"/>
    </row>
    <row r="908" spans="1:16" x14ac:dyDescent="0.2">
      <c r="A908" s="315"/>
      <c r="B908" s="28">
        <v>4805755</v>
      </c>
      <c r="C908" s="29" t="s">
        <v>64</v>
      </c>
      <c r="D908" s="30">
        <v>2.3099999999999999E-2</v>
      </c>
      <c r="E908" s="37" t="s">
        <v>42</v>
      </c>
      <c r="G908" s="32">
        <v>33.520000000000003</v>
      </c>
      <c r="J908" s="32">
        <f t="shared" si="7"/>
        <v>0.774312</v>
      </c>
      <c r="L908" s="33"/>
      <c r="M908" s="33"/>
      <c r="N908" s="33"/>
      <c r="O908" s="34"/>
      <c r="P908" s="33"/>
    </row>
    <row r="909" spans="1:16" ht="15.75" thickBot="1" x14ac:dyDescent="0.25">
      <c r="A909" s="315"/>
      <c r="B909" s="27"/>
      <c r="C909" s="27"/>
      <c r="D909" s="313" t="s">
        <v>336</v>
      </c>
      <c r="E909" s="313"/>
      <c r="F909" s="313"/>
      <c r="G909" s="313"/>
      <c r="H909" s="313"/>
      <c r="I909" s="27"/>
      <c r="J909" s="36">
        <f>SUM(J905:J908)</f>
        <v>257.17508400000003</v>
      </c>
      <c r="L909" s="33"/>
      <c r="M909" s="33"/>
      <c r="N909" s="33"/>
      <c r="O909" s="34"/>
      <c r="P909" s="33"/>
    </row>
    <row r="910" spans="1:16" ht="15.75" thickBot="1" x14ac:dyDescent="0.25">
      <c r="A910" s="315"/>
      <c r="B910" s="27"/>
      <c r="C910" s="27"/>
      <c r="D910" s="27"/>
      <c r="E910" s="27"/>
      <c r="F910" s="27"/>
      <c r="G910" s="27"/>
      <c r="H910" s="35" t="s">
        <v>337</v>
      </c>
      <c r="I910" s="27"/>
      <c r="J910" s="39">
        <f>J897+J903+J909+J898+J899</f>
        <v>274.69390231</v>
      </c>
      <c r="L910" s="43"/>
    </row>
    <row r="911" spans="1:16" ht="15.75" thickBot="1" x14ac:dyDescent="0.25">
      <c r="A911" s="315"/>
      <c r="B911" s="24" t="s">
        <v>338</v>
      </c>
      <c r="C911" s="27"/>
      <c r="D911" s="25" t="s">
        <v>48</v>
      </c>
      <c r="E911" s="25" t="s">
        <v>314</v>
      </c>
      <c r="F911" s="25" t="s">
        <v>49</v>
      </c>
      <c r="G911" s="27"/>
      <c r="H911" s="25" t="s">
        <v>333</v>
      </c>
      <c r="I911" s="313" t="s">
        <v>333</v>
      </c>
      <c r="J911" s="313"/>
    </row>
    <row r="912" spans="1:16" x14ac:dyDescent="0.2">
      <c r="A912" s="315"/>
      <c r="B912" s="28" t="s">
        <v>213</v>
      </c>
      <c r="C912" s="29" t="s">
        <v>214</v>
      </c>
      <c r="D912" s="28">
        <v>5914655</v>
      </c>
      <c r="E912" s="30">
        <v>0.19782</v>
      </c>
      <c r="F912" s="37" t="s">
        <v>46</v>
      </c>
      <c r="H912" s="32">
        <v>33.92</v>
      </c>
      <c r="J912" s="32">
        <f>ROUNDDOWN(E912*H912,4)</f>
        <v>6.71</v>
      </c>
    </row>
    <row r="913" spans="1:14" ht="28.5" x14ac:dyDescent="0.2">
      <c r="A913" s="315"/>
      <c r="B913" s="28">
        <v>1107892</v>
      </c>
      <c r="C913" s="29" t="s">
        <v>55</v>
      </c>
      <c r="D913" s="28">
        <v>5914655</v>
      </c>
      <c r="E913" s="30">
        <v>1.1124000000000001</v>
      </c>
      <c r="F913" s="37" t="s">
        <v>46</v>
      </c>
      <c r="H913" s="32">
        <v>33.92</v>
      </c>
      <c r="J913" s="32">
        <f>ROUNDDOWN(E913*H913,4)</f>
        <v>37.732599999999998</v>
      </c>
    </row>
    <row r="914" spans="1:14" ht="15.75" thickBot="1" x14ac:dyDescent="0.25">
      <c r="A914" s="315"/>
      <c r="B914" s="27"/>
      <c r="C914" s="27"/>
      <c r="D914" s="313" t="s">
        <v>339</v>
      </c>
      <c r="E914" s="313"/>
      <c r="F914" s="313"/>
      <c r="G914" s="313"/>
      <c r="H914" s="313"/>
      <c r="I914" s="27"/>
      <c r="J914" s="39">
        <f>SUM(J912:J913)</f>
        <v>44.442599999999999</v>
      </c>
    </row>
    <row r="915" spans="1:14" ht="15.75" thickBot="1" x14ac:dyDescent="0.25">
      <c r="A915" s="315"/>
      <c r="B915" s="322" t="s">
        <v>340</v>
      </c>
      <c r="C915" s="322"/>
      <c r="D915" s="323" t="s">
        <v>314</v>
      </c>
      <c r="E915" s="323" t="s">
        <v>49</v>
      </c>
      <c r="F915" s="323" t="s">
        <v>341</v>
      </c>
      <c r="G915" s="323"/>
      <c r="H915" s="323"/>
      <c r="J915" s="313" t="s">
        <v>333</v>
      </c>
    </row>
    <row r="916" spans="1:14" ht="15.75" thickBot="1" x14ac:dyDescent="0.25">
      <c r="A916" s="315"/>
      <c r="B916" s="322"/>
      <c r="C916" s="322"/>
      <c r="D916" s="323"/>
      <c r="E916" s="323"/>
      <c r="F916" s="25" t="s">
        <v>342</v>
      </c>
      <c r="G916" s="25" t="s">
        <v>343</v>
      </c>
      <c r="H916" s="25" t="s">
        <v>344</v>
      </c>
      <c r="I916" s="27"/>
      <c r="J916" s="313"/>
    </row>
    <row r="917" spans="1:14" x14ac:dyDescent="0.2">
      <c r="A917" s="315"/>
      <c r="B917" s="28" t="s">
        <v>213</v>
      </c>
      <c r="C917" s="29" t="s">
        <v>214</v>
      </c>
      <c r="D917" s="30">
        <v>0.19782</v>
      </c>
      <c r="E917" s="37" t="s">
        <v>72</v>
      </c>
      <c r="F917" s="37"/>
      <c r="G917" s="37"/>
      <c r="H917" s="37"/>
    </row>
    <row r="918" spans="1:14" ht="28.5" x14ac:dyDescent="0.2">
      <c r="A918" s="315"/>
      <c r="B918" s="28">
        <v>1107892</v>
      </c>
      <c r="C918" s="29" t="s">
        <v>55</v>
      </c>
      <c r="D918" s="30">
        <v>1.1124000000000001</v>
      </c>
      <c r="E918" s="37" t="s">
        <v>72</v>
      </c>
      <c r="F918" s="37"/>
      <c r="G918" s="37"/>
      <c r="H918" s="37"/>
    </row>
    <row r="919" spans="1:14" x14ac:dyDescent="0.2">
      <c r="A919" s="315"/>
      <c r="D919" s="314" t="s">
        <v>345</v>
      </c>
      <c r="E919" s="314"/>
      <c r="F919" s="314"/>
      <c r="G919" s="314"/>
      <c r="H919" s="314"/>
    </row>
    <row r="920" spans="1:14" ht="15.75" thickBot="1" x14ac:dyDescent="0.25">
      <c r="A920" s="315"/>
      <c r="B920" s="44"/>
      <c r="C920" s="44"/>
      <c r="D920" s="44"/>
      <c r="E920" s="44"/>
      <c r="F920" s="325" t="s">
        <v>346</v>
      </c>
      <c r="G920" s="325"/>
      <c r="H920" s="325"/>
      <c r="I920" s="44"/>
      <c r="J920" s="45">
        <f>TRUNC(J910+J914,2)</f>
        <v>319.13</v>
      </c>
    </row>
    <row r="921" spans="1:14" ht="15.75" thickTop="1" x14ac:dyDescent="0.2">
      <c r="A921" s="315"/>
      <c r="B921" s="46" t="s">
        <v>347</v>
      </c>
    </row>
    <row r="922" spans="1:14" x14ac:dyDescent="0.2">
      <c r="A922"/>
    </row>
    <row r="923" spans="1:14" ht="23.25" thickBot="1" x14ac:dyDescent="0.25">
      <c r="A923" s="315">
        <v>37</v>
      </c>
      <c r="B923" s="14" t="s">
        <v>308</v>
      </c>
      <c r="C923" s="15"/>
      <c r="D923" s="15"/>
      <c r="E923" s="15"/>
      <c r="F923" s="15"/>
      <c r="G923" s="15"/>
      <c r="H923" s="15"/>
      <c r="I923" s="15"/>
      <c r="J923" s="16"/>
      <c r="K923" s="132">
        <f>J961</f>
        <v>261.08999999999997</v>
      </c>
      <c r="L923" s="329"/>
      <c r="M923" s="329"/>
    </row>
    <row r="924" spans="1:14" ht="35.25" customHeight="1" thickTop="1" x14ac:dyDescent="0.2">
      <c r="A924" s="315"/>
      <c r="B924" s="17" t="s">
        <v>31</v>
      </c>
      <c r="C924" s="317" t="s">
        <v>743</v>
      </c>
      <c r="D924" s="317"/>
      <c r="E924" s="317"/>
      <c r="F924" s="317"/>
      <c r="G924" s="317"/>
      <c r="H924" s="317"/>
      <c r="I924" s="317"/>
      <c r="J924" s="317"/>
      <c r="L924" s="179"/>
      <c r="M924" s="179"/>
    </row>
    <row r="925" spans="1:14" ht="15.75" x14ac:dyDescent="0.25">
      <c r="A925" s="315"/>
      <c r="B925" s="318" t="s">
        <v>310</v>
      </c>
      <c r="C925" s="318"/>
      <c r="D925" s="318"/>
      <c r="E925" s="318" t="s">
        <v>309</v>
      </c>
      <c r="F925" s="318"/>
      <c r="K925" s="136"/>
      <c r="M925" s="48"/>
      <c r="N925" s="49"/>
    </row>
    <row r="926" spans="1:14" ht="15.75" x14ac:dyDescent="0.2">
      <c r="A926" s="315"/>
      <c r="B926" s="318"/>
      <c r="C926" s="318"/>
      <c r="D926" s="318"/>
      <c r="E926" s="319" t="s">
        <v>607</v>
      </c>
      <c r="F926" s="319"/>
      <c r="H926" s="20" t="s">
        <v>311</v>
      </c>
      <c r="I926" s="21">
        <v>1</v>
      </c>
      <c r="J926" s="22" t="str">
        <f>VLOOKUP(A923,ORÇAMENTO!A:L,7,0)</f>
        <v>unid.</v>
      </c>
    </row>
    <row r="927" spans="1:14" ht="36" customHeight="1" thickBot="1" x14ac:dyDescent="0.25">
      <c r="A927" s="315"/>
      <c r="B927" s="23" t="s">
        <v>698</v>
      </c>
      <c r="C927" s="326" t="s">
        <v>617</v>
      </c>
      <c r="D927" s="326"/>
      <c r="E927" s="326"/>
      <c r="F927" s="326"/>
      <c r="G927" s="326"/>
      <c r="H927" s="326"/>
      <c r="I927" s="321" t="s">
        <v>312</v>
      </c>
      <c r="J927" s="321"/>
    </row>
    <row r="928" spans="1:14" ht="15.75" thickBot="1" x14ac:dyDescent="0.25">
      <c r="A928" s="315"/>
      <c r="B928" s="322" t="s">
        <v>313</v>
      </c>
      <c r="C928" s="322"/>
      <c r="D928" s="323" t="s">
        <v>314</v>
      </c>
      <c r="E928" s="323" t="s">
        <v>315</v>
      </c>
      <c r="F928" s="323"/>
      <c r="G928" s="323" t="s">
        <v>316</v>
      </c>
      <c r="H928" s="323"/>
      <c r="J928" s="26" t="s">
        <v>317</v>
      </c>
    </row>
    <row r="929" spans="1:16" ht="15.75" thickBot="1" x14ac:dyDescent="0.25">
      <c r="A929" s="315"/>
      <c r="B929" s="322"/>
      <c r="C929" s="322"/>
      <c r="D929" s="323"/>
      <c r="E929" s="25" t="s">
        <v>318</v>
      </c>
      <c r="F929" s="25" t="s">
        <v>319</v>
      </c>
      <c r="G929" s="25" t="s">
        <v>320</v>
      </c>
      <c r="H929" s="25" t="s">
        <v>321</v>
      </c>
      <c r="I929" s="27"/>
      <c r="J929" s="25" t="s">
        <v>322</v>
      </c>
    </row>
    <row r="930" spans="1:16" x14ac:dyDescent="0.2">
      <c r="A930" s="315"/>
      <c r="B930" s="28" t="s">
        <v>36</v>
      </c>
      <c r="C930" s="29">
        <v>0</v>
      </c>
      <c r="D930" s="30"/>
      <c r="E930" s="31"/>
      <c r="F930" s="31"/>
      <c r="G930" s="32">
        <v>0</v>
      </c>
      <c r="H930" s="32">
        <v>0</v>
      </c>
      <c r="J930" s="32">
        <f>D930*(E930*G930+F930*H930)</f>
        <v>0</v>
      </c>
      <c r="L930" s="50"/>
      <c r="M930" s="51"/>
      <c r="N930" s="312"/>
      <c r="O930" s="312"/>
      <c r="P930" s="312"/>
    </row>
    <row r="931" spans="1:16" x14ac:dyDescent="0.2">
      <c r="A931" s="315"/>
      <c r="B931" s="28" t="s">
        <v>36</v>
      </c>
      <c r="C931" s="29">
        <v>0</v>
      </c>
      <c r="D931" s="30"/>
      <c r="E931" s="31"/>
      <c r="F931" s="31"/>
      <c r="G931" s="32">
        <v>0</v>
      </c>
      <c r="H931" s="32">
        <v>0</v>
      </c>
      <c r="J931" s="32">
        <f>D931*(E931*G931+F931*H931)</f>
        <v>0</v>
      </c>
      <c r="L931" s="33"/>
      <c r="M931" s="33"/>
      <c r="N931" s="33"/>
      <c r="O931" s="34"/>
      <c r="P931" s="33"/>
    </row>
    <row r="932" spans="1:16" ht="15.75" thickBot="1" x14ac:dyDescent="0.25">
      <c r="A932" s="315"/>
      <c r="B932" s="27"/>
      <c r="C932" s="27"/>
      <c r="D932" s="27"/>
      <c r="E932" s="27"/>
      <c r="F932" s="27"/>
      <c r="G932" s="27"/>
      <c r="H932" s="35" t="s">
        <v>323</v>
      </c>
      <c r="I932" s="27"/>
      <c r="J932" s="36">
        <f>SUM(J930:J931)</f>
        <v>0</v>
      </c>
      <c r="L932" s="33"/>
      <c r="M932" s="33"/>
      <c r="N932" s="33"/>
      <c r="O932" s="34"/>
      <c r="P932" s="33"/>
    </row>
    <row r="933" spans="1:16" ht="15.75" thickBot="1" x14ac:dyDescent="0.25">
      <c r="A933" s="315"/>
      <c r="B933" s="24" t="s">
        <v>324</v>
      </c>
      <c r="C933" s="27"/>
      <c r="D933" s="25" t="s">
        <v>314</v>
      </c>
      <c r="E933" s="25" t="s">
        <v>49</v>
      </c>
      <c r="F933" s="27"/>
      <c r="G933" s="25" t="s">
        <v>316</v>
      </c>
      <c r="H933" s="313" t="s">
        <v>325</v>
      </c>
      <c r="I933" s="313"/>
      <c r="J933" s="313"/>
      <c r="L933" s="33"/>
      <c r="M933" s="33"/>
      <c r="N933" s="33"/>
      <c r="O933" s="34"/>
      <c r="P933" s="33"/>
    </row>
    <row r="934" spans="1:16" x14ac:dyDescent="0.2">
      <c r="A934" s="315"/>
      <c r="B934" s="28" t="s">
        <v>36</v>
      </c>
      <c r="C934" s="29">
        <v>0</v>
      </c>
      <c r="D934" s="30"/>
      <c r="E934" s="37">
        <v>0</v>
      </c>
      <c r="G934" s="32">
        <v>0</v>
      </c>
      <c r="J934" s="32">
        <f>D934*G934</f>
        <v>0</v>
      </c>
      <c r="L934" s="33"/>
      <c r="M934" s="33"/>
      <c r="N934" s="33"/>
      <c r="O934" s="34"/>
      <c r="P934" s="33"/>
    </row>
    <row r="935" spans="1:16" x14ac:dyDescent="0.2">
      <c r="A935" s="315"/>
      <c r="B935" s="28" t="s">
        <v>36</v>
      </c>
      <c r="C935" s="29">
        <v>0</v>
      </c>
      <c r="D935" s="30"/>
      <c r="E935" s="37">
        <v>0</v>
      </c>
      <c r="G935" s="32">
        <v>0</v>
      </c>
      <c r="J935" s="32">
        <f>D935*G935</f>
        <v>0</v>
      </c>
      <c r="L935" s="33"/>
      <c r="M935" s="33"/>
      <c r="N935" s="33"/>
      <c r="O935" s="34"/>
      <c r="P935" s="33"/>
    </row>
    <row r="936" spans="1:16" x14ac:dyDescent="0.2">
      <c r="A936" s="315"/>
      <c r="D936" s="314" t="s">
        <v>326</v>
      </c>
      <c r="E936" s="314"/>
      <c r="F936" s="314"/>
      <c r="G936" s="314"/>
      <c r="H936" s="314"/>
      <c r="J936" s="32">
        <f>SUM(J934:J935)</f>
        <v>0</v>
      </c>
      <c r="L936" s="33"/>
      <c r="M936" s="33"/>
      <c r="N936" s="33"/>
      <c r="O936" s="34"/>
      <c r="P936" s="33"/>
    </row>
    <row r="937" spans="1:16" ht="15.75" thickBot="1" x14ac:dyDescent="0.25">
      <c r="A937" s="315"/>
      <c r="B937" s="27"/>
      <c r="C937" s="27"/>
      <c r="D937" s="313" t="s">
        <v>327</v>
      </c>
      <c r="E937" s="313"/>
      <c r="F937" s="313"/>
      <c r="G937" s="313"/>
      <c r="H937" s="313"/>
      <c r="I937" s="27"/>
      <c r="J937" s="39">
        <f>J932+J936</f>
        <v>0</v>
      </c>
      <c r="L937" s="33"/>
      <c r="M937" s="33"/>
      <c r="N937" s="33"/>
      <c r="O937" s="34"/>
      <c r="P937" s="33"/>
    </row>
    <row r="938" spans="1:16" x14ac:dyDescent="0.2">
      <c r="A938" s="315"/>
      <c r="D938" s="314" t="s">
        <v>328</v>
      </c>
      <c r="E938" s="314"/>
      <c r="F938" s="314"/>
      <c r="G938" s="314"/>
      <c r="H938" s="314"/>
      <c r="J938" s="40">
        <f>J937/I926</f>
        <v>0</v>
      </c>
      <c r="L938" s="324"/>
      <c r="M938" s="324"/>
      <c r="N938" s="324"/>
      <c r="O938" s="34"/>
      <c r="P938" s="33"/>
    </row>
    <row r="939" spans="1:16" x14ac:dyDescent="0.2">
      <c r="A939" s="315"/>
      <c r="H939" s="38" t="s">
        <v>329</v>
      </c>
      <c r="J939" s="41">
        <v>0</v>
      </c>
      <c r="L939" s="33"/>
      <c r="M939" s="33"/>
      <c r="N939" s="33"/>
      <c r="O939" s="34"/>
      <c r="P939" s="33"/>
    </row>
    <row r="940" spans="1:16" ht="15.75" thickBot="1" x14ac:dyDescent="0.25">
      <c r="A940" s="315"/>
      <c r="B940" s="27"/>
      <c r="C940" s="27"/>
      <c r="D940" s="27"/>
      <c r="E940" s="27"/>
      <c r="F940" s="27"/>
      <c r="G940" s="27"/>
      <c r="H940" s="35" t="s">
        <v>330</v>
      </c>
      <c r="I940" s="27"/>
      <c r="J940" s="42">
        <v>0</v>
      </c>
      <c r="L940" s="33"/>
      <c r="M940" s="33"/>
      <c r="N940" s="33"/>
      <c r="O940" s="34"/>
      <c r="P940" s="33"/>
    </row>
    <row r="941" spans="1:16" ht="15.75" thickBot="1" x14ac:dyDescent="0.25">
      <c r="A941" s="315"/>
      <c r="B941" s="24" t="s">
        <v>331</v>
      </c>
      <c r="C941" s="27"/>
      <c r="D941" s="25" t="s">
        <v>314</v>
      </c>
      <c r="E941" s="25" t="s">
        <v>49</v>
      </c>
      <c r="F941" s="27"/>
      <c r="G941" s="25" t="s">
        <v>332</v>
      </c>
      <c r="H941" s="313" t="s">
        <v>333</v>
      </c>
      <c r="I941" s="313"/>
      <c r="J941" s="313"/>
      <c r="L941" s="33"/>
      <c r="M941" s="33"/>
      <c r="N941" s="33"/>
      <c r="O941" s="34"/>
      <c r="P941" s="33"/>
    </row>
    <row r="942" spans="1:16" x14ac:dyDescent="0.2">
      <c r="A942" s="315"/>
      <c r="B942" s="28" t="s">
        <v>213</v>
      </c>
      <c r="C942" s="29" t="s">
        <v>214</v>
      </c>
      <c r="D942" s="30">
        <v>0.09</v>
      </c>
      <c r="E942" s="37" t="s">
        <v>42</v>
      </c>
      <c r="G942" s="32">
        <v>159.40690000000001</v>
      </c>
      <c r="J942" s="32">
        <f>D942*G942</f>
        <v>14.346621000000001</v>
      </c>
      <c r="M942" s="18"/>
      <c r="N942" s="33"/>
      <c r="O942" s="34"/>
      <c r="P942" s="33"/>
    </row>
    <row r="943" spans="1:16" x14ac:dyDescent="0.2">
      <c r="A943" s="315"/>
      <c r="B943" s="28" t="s">
        <v>36</v>
      </c>
      <c r="C943" s="29">
        <v>0</v>
      </c>
      <c r="D943" s="30"/>
      <c r="E943" s="37" t="s">
        <v>450</v>
      </c>
      <c r="G943" s="32">
        <v>0</v>
      </c>
      <c r="J943" s="32">
        <f>D943*G943</f>
        <v>0</v>
      </c>
      <c r="M943" s="18"/>
      <c r="N943" s="33"/>
      <c r="O943" s="34"/>
      <c r="P943" s="33"/>
    </row>
    <row r="944" spans="1:16" ht="15.75" thickBot="1" x14ac:dyDescent="0.25">
      <c r="A944" s="315"/>
      <c r="B944" s="27"/>
      <c r="C944" s="27"/>
      <c r="D944" s="313" t="s">
        <v>334</v>
      </c>
      <c r="E944" s="313"/>
      <c r="F944" s="313"/>
      <c r="G944" s="313"/>
      <c r="H944" s="313"/>
      <c r="I944" s="27"/>
      <c r="J944" s="36">
        <f>SUM(J942:J943)</f>
        <v>14.346621000000001</v>
      </c>
      <c r="L944" s="33"/>
      <c r="M944" s="33"/>
      <c r="N944" s="33"/>
      <c r="O944" s="34"/>
      <c r="P944" s="33"/>
    </row>
    <row r="945" spans="1:16" ht="15.75" thickBot="1" x14ac:dyDescent="0.25">
      <c r="A945" s="315"/>
      <c r="B945" s="24" t="s">
        <v>335</v>
      </c>
      <c r="C945" s="27"/>
      <c r="D945" s="25" t="s">
        <v>314</v>
      </c>
      <c r="E945" s="25" t="s">
        <v>49</v>
      </c>
      <c r="F945" s="27"/>
      <c r="G945" s="25" t="s">
        <v>333</v>
      </c>
      <c r="H945" s="313" t="s">
        <v>333</v>
      </c>
      <c r="I945" s="313"/>
      <c r="J945" s="313"/>
      <c r="L945" s="33"/>
      <c r="M945" s="33"/>
      <c r="N945" s="33"/>
      <c r="O945" s="34"/>
      <c r="P945" s="33"/>
    </row>
    <row r="946" spans="1:16" x14ac:dyDescent="0.2">
      <c r="A946" s="315"/>
      <c r="B946" s="28">
        <v>4805749</v>
      </c>
      <c r="C946" s="29" t="s">
        <v>65</v>
      </c>
      <c r="D946" s="30">
        <v>0.378</v>
      </c>
      <c r="E946" s="37" t="s">
        <v>42</v>
      </c>
      <c r="G946" s="32">
        <v>74.48</v>
      </c>
      <c r="J946" s="32">
        <f>D946*G946</f>
        <v>28.153440000000003</v>
      </c>
      <c r="L946" s="33"/>
      <c r="M946" s="33"/>
      <c r="N946" s="33"/>
      <c r="O946" s="34"/>
      <c r="P946" s="33"/>
    </row>
    <row r="947" spans="1:16" ht="28.5" x14ac:dyDescent="0.2">
      <c r="A947" s="315"/>
      <c r="B947" s="28">
        <v>3108013</v>
      </c>
      <c r="C947" s="29" t="s">
        <v>57</v>
      </c>
      <c r="D947" s="30">
        <v>5.7000000000000002E-3</v>
      </c>
      <c r="E947" s="37" t="s">
        <v>43</v>
      </c>
      <c r="G947" s="32">
        <v>78.86</v>
      </c>
      <c r="J947" s="32">
        <f t="shared" ref="J947:J949" si="8">D947*G947</f>
        <v>0.44950200000000001</v>
      </c>
      <c r="L947" s="33"/>
      <c r="M947" s="33"/>
      <c r="N947" s="33"/>
      <c r="O947" s="34"/>
      <c r="P947" s="33"/>
    </row>
    <row r="948" spans="1:16" ht="28.5" x14ac:dyDescent="0.2">
      <c r="A948" s="315"/>
      <c r="B948" s="28">
        <v>1107892</v>
      </c>
      <c r="C948" s="29" t="s">
        <v>55</v>
      </c>
      <c r="D948" s="30">
        <v>0.37919999999999998</v>
      </c>
      <c r="E948" s="37" t="s">
        <v>42</v>
      </c>
      <c r="G948" s="32">
        <v>477.72</v>
      </c>
      <c r="J948" s="32">
        <f t="shared" si="8"/>
        <v>181.15142399999999</v>
      </c>
      <c r="L948" s="33"/>
      <c r="M948" s="33"/>
      <c r="N948" s="33"/>
      <c r="O948" s="34"/>
      <c r="P948" s="33"/>
    </row>
    <row r="949" spans="1:16" x14ac:dyDescent="0.2">
      <c r="A949" s="315"/>
      <c r="B949" s="28">
        <v>4805755</v>
      </c>
      <c r="C949" s="29" t="s">
        <v>64</v>
      </c>
      <c r="D949" s="30">
        <v>1.89E-2</v>
      </c>
      <c r="E949" s="37" t="s">
        <v>42</v>
      </c>
      <c r="G949" s="32">
        <v>33.520000000000003</v>
      </c>
      <c r="J949" s="32">
        <f t="shared" si="8"/>
        <v>0.63352800000000009</v>
      </c>
      <c r="L949" s="33"/>
      <c r="M949" s="33"/>
      <c r="N949" s="33"/>
      <c r="O949" s="34"/>
      <c r="P949" s="33"/>
    </row>
    <row r="950" spans="1:16" ht="15.75" thickBot="1" x14ac:dyDescent="0.25">
      <c r="A950" s="315"/>
      <c r="B950" s="27"/>
      <c r="C950" s="27"/>
      <c r="D950" s="313" t="s">
        <v>336</v>
      </c>
      <c r="E950" s="313"/>
      <c r="F950" s="313"/>
      <c r="G950" s="313"/>
      <c r="H950" s="313"/>
      <c r="I950" s="27"/>
      <c r="J950" s="36">
        <f>SUM(J946:J949)</f>
        <v>210.38789400000002</v>
      </c>
      <c r="L950" s="33"/>
      <c r="M950" s="33"/>
      <c r="N950" s="33"/>
      <c r="O950" s="34"/>
      <c r="P950" s="33"/>
    </row>
    <row r="951" spans="1:16" ht="15.75" thickBot="1" x14ac:dyDescent="0.25">
      <c r="A951" s="315"/>
      <c r="B951" s="27"/>
      <c r="C951" s="27"/>
      <c r="D951" s="27"/>
      <c r="E951" s="27"/>
      <c r="F951" s="27"/>
      <c r="G951" s="27"/>
      <c r="H951" s="35" t="s">
        <v>337</v>
      </c>
      <c r="I951" s="27"/>
      <c r="J951" s="39">
        <f>J938+J944+J950+J939+J940</f>
        <v>224.73451500000002</v>
      </c>
      <c r="L951" s="43"/>
    </row>
    <row r="952" spans="1:16" ht="15.75" thickBot="1" x14ac:dyDescent="0.25">
      <c r="A952" s="315"/>
      <c r="B952" s="24" t="s">
        <v>338</v>
      </c>
      <c r="C952" s="27"/>
      <c r="D952" s="25" t="s">
        <v>48</v>
      </c>
      <c r="E952" s="25" t="s">
        <v>314</v>
      </c>
      <c r="F952" s="25" t="s">
        <v>49</v>
      </c>
      <c r="G952" s="27"/>
      <c r="H952" s="25" t="s">
        <v>333</v>
      </c>
      <c r="I952" s="313" t="s">
        <v>333</v>
      </c>
      <c r="J952" s="313"/>
    </row>
    <row r="953" spans="1:16" x14ac:dyDescent="0.2">
      <c r="A953" s="315"/>
      <c r="B953" s="28" t="s">
        <v>213</v>
      </c>
      <c r="C953" s="29" t="s">
        <v>214</v>
      </c>
      <c r="D953" s="28">
        <v>5914655</v>
      </c>
      <c r="E953" s="30">
        <v>0.16200000000000001</v>
      </c>
      <c r="F953" s="37" t="s">
        <v>46</v>
      </c>
      <c r="H953" s="32">
        <v>33.92</v>
      </c>
      <c r="J953" s="32">
        <f>ROUNDDOWN(E953*H953,4)</f>
        <v>5.4950000000000001</v>
      </c>
    </row>
    <row r="954" spans="1:16" ht="28.5" x14ac:dyDescent="0.2">
      <c r="A954" s="315"/>
      <c r="B954" s="28">
        <v>1107892</v>
      </c>
      <c r="C954" s="29" t="s">
        <v>55</v>
      </c>
      <c r="D954" s="28">
        <v>5914655</v>
      </c>
      <c r="E954" s="30">
        <v>0.91007999999999989</v>
      </c>
      <c r="F954" s="37" t="s">
        <v>46</v>
      </c>
      <c r="H954" s="32">
        <v>33.92</v>
      </c>
      <c r="J954" s="32">
        <f>ROUNDDOWN(E954*H954,4)</f>
        <v>30.869900000000001</v>
      </c>
    </row>
    <row r="955" spans="1:16" ht="15.75" thickBot="1" x14ac:dyDescent="0.25">
      <c r="A955" s="315"/>
      <c r="B955" s="27"/>
      <c r="C955" s="27"/>
      <c r="D955" s="313" t="s">
        <v>339</v>
      </c>
      <c r="E955" s="313"/>
      <c r="F955" s="313"/>
      <c r="G955" s="313"/>
      <c r="H955" s="313"/>
      <c r="I955" s="27"/>
      <c r="J955" s="39">
        <f>SUM(J953:J954)</f>
        <v>36.364899999999999</v>
      </c>
    </row>
    <row r="956" spans="1:16" ht="15.75" thickBot="1" x14ac:dyDescent="0.25">
      <c r="A956" s="315"/>
      <c r="B956" s="322" t="s">
        <v>340</v>
      </c>
      <c r="C956" s="322"/>
      <c r="D956" s="323" t="s">
        <v>314</v>
      </c>
      <c r="E956" s="323" t="s">
        <v>49</v>
      </c>
      <c r="F956" s="323" t="s">
        <v>341</v>
      </c>
      <c r="G956" s="323"/>
      <c r="H956" s="323"/>
      <c r="J956" s="313" t="s">
        <v>333</v>
      </c>
    </row>
    <row r="957" spans="1:16" ht="15.75" thickBot="1" x14ac:dyDescent="0.25">
      <c r="A957" s="315"/>
      <c r="B957" s="322"/>
      <c r="C957" s="322"/>
      <c r="D957" s="323"/>
      <c r="E957" s="323"/>
      <c r="F957" s="25" t="s">
        <v>342</v>
      </c>
      <c r="G957" s="25" t="s">
        <v>343</v>
      </c>
      <c r="H957" s="25" t="s">
        <v>344</v>
      </c>
      <c r="I957" s="27"/>
      <c r="J957" s="313"/>
    </row>
    <row r="958" spans="1:16" x14ac:dyDescent="0.2">
      <c r="A958" s="315"/>
      <c r="B958" s="28" t="s">
        <v>213</v>
      </c>
      <c r="C958" s="29" t="s">
        <v>214</v>
      </c>
      <c r="D958" s="30">
        <v>0.16200000000000001</v>
      </c>
      <c r="E958" s="37" t="s">
        <v>72</v>
      </c>
      <c r="F958" s="37"/>
      <c r="G958" s="37"/>
      <c r="H958" s="37"/>
    </row>
    <row r="959" spans="1:16" ht="28.5" x14ac:dyDescent="0.2">
      <c r="A959" s="315"/>
      <c r="B959" s="28">
        <v>1107892</v>
      </c>
      <c r="C959" s="29" t="s">
        <v>55</v>
      </c>
      <c r="D959" s="30">
        <v>0.91007999999999989</v>
      </c>
      <c r="E959" s="37" t="s">
        <v>72</v>
      </c>
      <c r="F959" s="37"/>
      <c r="G959" s="37"/>
      <c r="H959" s="37"/>
    </row>
    <row r="960" spans="1:16" x14ac:dyDescent="0.2">
      <c r="A960" s="315"/>
      <c r="D960" s="314" t="s">
        <v>345</v>
      </c>
      <c r="E960" s="314"/>
      <c r="F960" s="314"/>
      <c r="G960" s="314"/>
      <c r="H960" s="314"/>
    </row>
    <row r="961" spans="1:16" ht="15.75" thickBot="1" x14ac:dyDescent="0.25">
      <c r="A961" s="315"/>
      <c r="B961" s="44"/>
      <c r="C961" s="44"/>
      <c r="D961" s="44"/>
      <c r="E961" s="44"/>
      <c r="F961" s="325" t="s">
        <v>346</v>
      </c>
      <c r="G961" s="325"/>
      <c r="H961" s="325"/>
      <c r="I961" s="44"/>
      <c r="J961" s="45">
        <f>TRUNC(J951+J955,2)</f>
        <v>261.08999999999997</v>
      </c>
    </row>
    <row r="962" spans="1:16" ht="15.75" thickTop="1" x14ac:dyDescent="0.2">
      <c r="A962" s="315"/>
      <c r="B962" s="46" t="s">
        <v>347</v>
      </c>
    </row>
    <row r="963" spans="1:16" s="47" customFormat="1" ht="20.100000000000001" customHeight="1" x14ac:dyDescent="0.25">
      <c r="A963"/>
      <c r="B963"/>
      <c r="C963"/>
      <c r="D963"/>
      <c r="E963"/>
      <c r="F963"/>
      <c r="G963"/>
      <c r="H963"/>
      <c r="I963"/>
      <c r="J963"/>
      <c r="K963" s="13"/>
      <c r="L963"/>
      <c r="M963"/>
      <c r="N963"/>
      <c r="O963"/>
      <c r="P963"/>
    </row>
    <row r="964" spans="1:16" ht="23.25" thickBot="1" x14ac:dyDescent="0.25">
      <c r="A964" s="315">
        <v>38</v>
      </c>
      <c r="B964" s="14" t="s">
        <v>308</v>
      </c>
      <c r="C964" s="15"/>
      <c r="D964" s="15"/>
      <c r="E964" s="15"/>
      <c r="F964" s="15"/>
      <c r="G964" s="15"/>
      <c r="H964" s="15"/>
      <c r="I964" s="15"/>
      <c r="J964" s="16"/>
      <c r="K964" s="168">
        <f>J1002</f>
        <v>3576.52</v>
      </c>
      <c r="L964" s="329"/>
      <c r="M964" s="329"/>
    </row>
    <row r="965" spans="1:16" ht="35.25" customHeight="1" thickTop="1" x14ac:dyDescent="0.2">
      <c r="A965" s="315"/>
      <c r="B965" s="17" t="s">
        <v>31</v>
      </c>
      <c r="C965" s="317" t="s">
        <v>743</v>
      </c>
      <c r="D965" s="317"/>
      <c r="E965" s="317"/>
      <c r="F965" s="317"/>
      <c r="G965" s="317"/>
      <c r="H965" s="317"/>
      <c r="I965" s="317"/>
      <c r="J965" s="317"/>
      <c r="L965" s="179"/>
      <c r="M965" s="179"/>
    </row>
    <row r="966" spans="1:16" ht="15.75" x14ac:dyDescent="0.25">
      <c r="A966" s="315"/>
      <c r="B966" s="318" t="s">
        <v>310</v>
      </c>
      <c r="C966" s="318"/>
      <c r="D966" s="318"/>
      <c r="E966" s="318" t="s">
        <v>309</v>
      </c>
      <c r="F966" s="318"/>
      <c r="K966" s="136"/>
      <c r="M966" s="48"/>
      <c r="N966" s="49"/>
    </row>
    <row r="967" spans="1:16" ht="15.75" x14ac:dyDescent="0.2">
      <c r="A967" s="315"/>
      <c r="B967" s="318"/>
      <c r="C967" s="318"/>
      <c r="D967" s="318"/>
      <c r="E967" s="319" t="s">
        <v>607</v>
      </c>
      <c r="F967" s="319"/>
      <c r="H967" s="20" t="s">
        <v>311</v>
      </c>
      <c r="I967" s="21">
        <v>1</v>
      </c>
      <c r="J967" s="22" t="str">
        <f>VLOOKUP(A964,ORÇAMENTO!A:L,7,0)</f>
        <v>unid.</v>
      </c>
    </row>
    <row r="968" spans="1:16" ht="36" customHeight="1" thickBot="1" x14ac:dyDescent="0.25">
      <c r="A968" s="315"/>
      <c r="B968" s="23" t="s">
        <v>467</v>
      </c>
      <c r="C968" s="326" t="s">
        <v>503</v>
      </c>
      <c r="D968" s="326"/>
      <c r="E968" s="326"/>
      <c r="F968" s="326"/>
      <c r="G968" s="326"/>
      <c r="H968" s="326"/>
      <c r="I968" s="321" t="s">
        <v>312</v>
      </c>
      <c r="J968" s="321"/>
    </row>
    <row r="969" spans="1:16" ht="15.75" thickBot="1" x14ac:dyDescent="0.25">
      <c r="A969" s="315"/>
      <c r="B969" s="322" t="s">
        <v>313</v>
      </c>
      <c r="C969" s="322"/>
      <c r="D969" s="323" t="s">
        <v>314</v>
      </c>
      <c r="E969" s="323" t="s">
        <v>315</v>
      </c>
      <c r="F969" s="323"/>
      <c r="G969" s="323" t="s">
        <v>316</v>
      </c>
      <c r="H969" s="323"/>
      <c r="J969" s="26" t="s">
        <v>317</v>
      </c>
    </row>
    <row r="970" spans="1:16" ht="15.75" thickBot="1" x14ac:dyDescent="0.25">
      <c r="A970" s="315"/>
      <c r="B970" s="322"/>
      <c r="C970" s="322"/>
      <c r="D970" s="323"/>
      <c r="E970" s="25" t="s">
        <v>318</v>
      </c>
      <c r="F970" s="25" t="s">
        <v>319</v>
      </c>
      <c r="G970" s="25" t="s">
        <v>320</v>
      </c>
      <c r="H970" s="25" t="s">
        <v>321</v>
      </c>
      <c r="I970" s="27"/>
      <c r="J970" s="25" t="s">
        <v>322</v>
      </c>
    </row>
    <row r="971" spans="1:16" x14ac:dyDescent="0.2">
      <c r="A971" s="315"/>
      <c r="B971" s="28" t="s">
        <v>36</v>
      </c>
      <c r="C971" s="29">
        <v>0</v>
      </c>
      <c r="D971" s="30"/>
      <c r="E971" s="31"/>
      <c r="F971" s="31"/>
      <c r="G971" s="32">
        <v>0</v>
      </c>
      <c r="H971" s="32">
        <v>0</v>
      </c>
      <c r="J971" s="32">
        <f>D971*(E971*G971+F971*H971)</f>
        <v>0</v>
      </c>
      <c r="L971" s="50"/>
      <c r="M971" s="51"/>
      <c r="N971" s="312"/>
      <c r="O971" s="312"/>
      <c r="P971" s="312"/>
    </row>
    <row r="972" spans="1:16" x14ac:dyDescent="0.2">
      <c r="A972" s="315"/>
      <c r="B972" s="28" t="s">
        <v>36</v>
      </c>
      <c r="C972" s="29">
        <v>0</v>
      </c>
      <c r="D972" s="30"/>
      <c r="E972" s="31"/>
      <c r="F972" s="31"/>
      <c r="G972" s="32">
        <v>0</v>
      </c>
      <c r="H972" s="32">
        <v>0</v>
      </c>
      <c r="J972" s="32">
        <f>D972*(E972*G972+F972*H972)</f>
        <v>0</v>
      </c>
      <c r="L972" s="33"/>
      <c r="M972" s="33"/>
      <c r="N972" s="33"/>
      <c r="O972" s="34"/>
      <c r="P972" s="33"/>
    </row>
    <row r="973" spans="1:16" ht="15.75" thickBot="1" x14ac:dyDescent="0.25">
      <c r="A973" s="315"/>
      <c r="B973" s="27"/>
      <c r="C973" s="27"/>
      <c r="D973" s="27"/>
      <c r="E973" s="27"/>
      <c r="F973" s="27"/>
      <c r="G973" s="27"/>
      <c r="H973" s="35" t="s">
        <v>323</v>
      </c>
      <c r="I973" s="27"/>
      <c r="J973" s="36">
        <f>SUM(J971:J972)</f>
        <v>0</v>
      </c>
      <c r="L973" s="33"/>
      <c r="M973" s="33"/>
      <c r="N973" s="33"/>
      <c r="O973" s="34"/>
      <c r="P973" s="33"/>
    </row>
    <row r="974" spans="1:16" ht="15.75" thickBot="1" x14ac:dyDescent="0.25">
      <c r="A974" s="315"/>
      <c r="B974" s="24" t="s">
        <v>324</v>
      </c>
      <c r="C974" s="27"/>
      <c r="D974" s="25" t="s">
        <v>314</v>
      </c>
      <c r="E974" s="25" t="s">
        <v>49</v>
      </c>
      <c r="F974" s="27"/>
      <c r="G974" s="25" t="s">
        <v>316</v>
      </c>
      <c r="H974" s="313" t="s">
        <v>325</v>
      </c>
      <c r="I974" s="313"/>
      <c r="J974" s="313"/>
      <c r="L974" s="33"/>
      <c r="M974" s="33"/>
      <c r="N974" s="33"/>
      <c r="O974" s="34"/>
      <c r="P974" s="33"/>
    </row>
    <row r="975" spans="1:16" x14ac:dyDescent="0.2">
      <c r="A975" s="315"/>
      <c r="B975" s="28" t="s">
        <v>36</v>
      </c>
      <c r="C975" s="29">
        <v>0</v>
      </c>
      <c r="D975" s="30"/>
      <c r="E975" s="37">
        <v>0</v>
      </c>
      <c r="G975" s="32">
        <v>0</v>
      </c>
      <c r="J975" s="32">
        <f>D975*G975</f>
        <v>0</v>
      </c>
      <c r="L975" s="33"/>
      <c r="M975" s="33"/>
      <c r="N975" s="33"/>
      <c r="O975" s="34"/>
      <c r="P975" s="33"/>
    </row>
    <row r="976" spans="1:16" x14ac:dyDescent="0.2">
      <c r="A976" s="315"/>
      <c r="B976" s="28" t="s">
        <v>36</v>
      </c>
      <c r="C976" s="29">
        <v>0</v>
      </c>
      <c r="D976" s="30"/>
      <c r="E976" s="37">
        <v>0</v>
      </c>
      <c r="G976" s="32">
        <v>0</v>
      </c>
      <c r="J976" s="32">
        <f>D976*G976</f>
        <v>0</v>
      </c>
      <c r="L976" s="33"/>
      <c r="M976" s="33"/>
      <c r="N976" s="33"/>
      <c r="O976" s="34"/>
      <c r="P976" s="33"/>
    </row>
    <row r="977" spans="1:16" x14ac:dyDescent="0.2">
      <c r="A977" s="315"/>
      <c r="D977" s="314" t="s">
        <v>326</v>
      </c>
      <c r="E977" s="314"/>
      <c r="F977" s="314"/>
      <c r="G977" s="314"/>
      <c r="H977" s="314"/>
      <c r="J977" s="32">
        <f>SUM(J975:J976)</f>
        <v>0</v>
      </c>
      <c r="L977" s="33"/>
      <c r="M977" s="33"/>
      <c r="N977" s="33"/>
      <c r="O977" s="34"/>
      <c r="P977" s="33"/>
    </row>
    <row r="978" spans="1:16" ht="15.75" thickBot="1" x14ac:dyDescent="0.25">
      <c r="A978" s="315"/>
      <c r="B978" s="27"/>
      <c r="C978" s="27"/>
      <c r="D978" s="313" t="s">
        <v>327</v>
      </c>
      <c r="E978" s="313"/>
      <c r="F978" s="313"/>
      <c r="G978" s="313"/>
      <c r="H978" s="313"/>
      <c r="I978" s="27"/>
      <c r="J978" s="39">
        <f>J973+J977</f>
        <v>0</v>
      </c>
      <c r="L978" s="33"/>
      <c r="M978" s="33"/>
      <c r="N978" s="33"/>
      <c r="O978" s="34"/>
      <c r="P978" s="33"/>
    </row>
    <row r="979" spans="1:16" x14ac:dyDescent="0.2">
      <c r="A979" s="315"/>
      <c r="D979" s="314" t="s">
        <v>328</v>
      </c>
      <c r="E979" s="314"/>
      <c r="F979" s="314"/>
      <c r="G979" s="314"/>
      <c r="H979" s="314"/>
      <c r="J979" s="40">
        <f>J978/I967</f>
        <v>0</v>
      </c>
      <c r="L979" s="324"/>
      <c r="M979" s="324"/>
      <c r="N979" s="324"/>
      <c r="O979" s="34"/>
      <c r="P979" s="33"/>
    </row>
    <row r="980" spans="1:16" x14ac:dyDescent="0.2">
      <c r="A980" s="315"/>
      <c r="H980" s="38" t="s">
        <v>329</v>
      </c>
      <c r="J980" s="41">
        <v>0</v>
      </c>
      <c r="L980" s="33"/>
      <c r="M980" s="33"/>
      <c r="N980" s="33"/>
      <c r="O980" s="34"/>
      <c r="P980" s="33"/>
    </row>
    <row r="981" spans="1:16" ht="15.75" thickBot="1" x14ac:dyDescent="0.25">
      <c r="A981" s="315"/>
      <c r="B981" s="27"/>
      <c r="C981" s="27"/>
      <c r="D981" s="27"/>
      <c r="E981" s="27"/>
      <c r="F981" s="27"/>
      <c r="G981" s="27"/>
      <c r="H981" s="35" t="s">
        <v>330</v>
      </c>
      <c r="I981" s="27"/>
      <c r="J981" s="42">
        <v>0</v>
      </c>
      <c r="L981" s="33"/>
      <c r="M981" s="33"/>
      <c r="N981" s="33"/>
      <c r="O981" s="34"/>
      <c r="P981" s="33"/>
    </row>
    <row r="982" spans="1:16" ht="15.75" thickBot="1" x14ac:dyDescent="0.25">
      <c r="A982" s="315"/>
      <c r="B982" s="24" t="s">
        <v>331</v>
      </c>
      <c r="C982" s="27"/>
      <c r="D982" s="25" t="s">
        <v>314</v>
      </c>
      <c r="E982" s="25" t="s">
        <v>49</v>
      </c>
      <c r="F982" s="27"/>
      <c r="G982" s="25" t="s">
        <v>332</v>
      </c>
      <c r="H982" s="313" t="s">
        <v>333</v>
      </c>
      <c r="I982" s="313"/>
      <c r="J982" s="313"/>
      <c r="L982" s="33"/>
      <c r="M982" s="33"/>
      <c r="N982" s="33"/>
      <c r="O982" s="34"/>
      <c r="P982" s="33"/>
    </row>
    <row r="983" spans="1:16" x14ac:dyDescent="0.2">
      <c r="A983" s="315"/>
      <c r="B983" s="28" t="s">
        <v>36</v>
      </c>
      <c r="C983" s="29">
        <v>0</v>
      </c>
      <c r="D983" s="30"/>
      <c r="E983" s="37" t="s">
        <v>450</v>
      </c>
      <c r="G983" s="32">
        <v>0</v>
      </c>
      <c r="J983" s="32">
        <f>D983*G983</f>
        <v>0</v>
      </c>
      <c r="M983" s="18"/>
      <c r="N983" s="33"/>
      <c r="O983" s="34"/>
      <c r="P983" s="33"/>
    </row>
    <row r="984" spans="1:16" x14ac:dyDescent="0.2">
      <c r="A984" s="315"/>
      <c r="B984" s="28" t="s">
        <v>36</v>
      </c>
      <c r="C984" s="29">
        <v>0</v>
      </c>
      <c r="D984" s="30"/>
      <c r="E984" s="37" t="s">
        <v>450</v>
      </c>
      <c r="G984" s="32">
        <v>0</v>
      </c>
      <c r="J984" s="32">
        <f>D984*G984</f>
        <v>0</v>
      </c>
      <c r="M984" s="18"/>
      <c r="N984" s="33"/>
      <c r="O984" s="34"/>
      <c r="P984" s="33"/>
    </row>
    <row r="985" spans="1:16" ht="15.75" thickBot="1" x14ac:dyDescent="0.25">
      <c r="A985" s="315"/>
      <c r="B985" s="27"/>
      <c r="C985" s="27"/>
      <c r="D985" s="313" t="s">
        <v>334</v>
      </c>
      <c r="E985" s="313"/>
      <c r="F985" s="313"/>
      <c r="G985" s="313"/>
      <c r="H985" s="313"/>
      <c r="I985" s="27"/>
      <c r="J985" s="36">
        <f>SUM(J983:J984)</f>
        <v>0</v>
      </c>
      <c r="L985" s="33"/>
      <c r="M985" s="33"/>
      <c r="N985" s="33"/>
      <c r="O985" s="34"/>
      <c r="P985" s="33"/>
    </row>
    <row r="986" spans="1:16" ht="15.75" thickBot="1" x14ac:dyDescent="0.25">
      <c r="A986" s="315"/>
      <c r="B986" s="24" t="s">
        <v>335</v>
      </c>
      <c r="C986" s="27"/>
      <c r="D986" s="25" t="s">
        <v>314</v>
      </c>
      <c r="E986" s="25" t="s">
        <v>49</v>
      </c>
      <c r="F986" s="27"/>
      <c r="G986" s="25" t="s">
        <v>333</v>
      </c>
      <c r="H986" s="313" t="s">
        <v>333</v>
      </c>
      <c r="I986" s="313"/>
      <c r="J986" s="313"/>
      <c r="L986" s="33"/>
      <c r="M986" s="33"/>
      <c r="N986" s="33"/>
      <c r="O986" s="34"/>
      <c r="P986" s="33"/>
    </row>
    <row r="987" spans="1:16" x14ac:dyDescent="0.2">
      <c r="A987" s="315"/>
      <c r="B987" s="28">
        <v>4805755</v>
      </c>
      <c r="C987" s="29" t="s">
        <v>64</v>
      </c>
      <c r="D987" s="30">
        <v>5</v>
      </c>
      <c r="E987" s="37" t="s">
        <v>42</v>
      </c>
      <c r="G987" s="32">
        <v>33.520000000000003</v>
      </c>
      <c r="J987" s="32">
        <f>D987*G987</f>
        <v>167.60000000000002</v>
      </c>
      <c r="L987" s="33"/>
      <c r="M987" s="33"/>
      <c r="N987" s="33"/>
      <c r="O987" s="34"/>
      <c r="P987" s="33"/>
    </row>
    <row r="988" spans="1:16" ht="28.5" x14ac:dyDescent="0.2">
      <c r="A988" s="315"/>
      <c r="B988" s="28">
        <v>1107892</v>
      </c>
      <c r="C988" s="29" t="s">
        <v>55</v>
      </c>
      <c r="D988" s="30">
        <v>2.16</v>
      </c>
      <c r="E988" s="37" t="s">
        <v>42</v>
      </c>
      <c r="G988" s="32">
        <v>477.72</v>
      </c>
      <c r="J988" s="32">
        <f t="shared" ref="J988:J989" si="9">D988*G988</f>
        <v>1031.8752000000002</v>
      </c>
      <c r="L988" s="33"/>
      <c r="M988" s="33"/>
      <c r="N988" s="33"/>
      <c r="O988" s="34"/>
      <c r="P988" s="33"/>
    </row>
    <row r="989" spans="1:16" ht="28.5" x14ac:dyDescent="0.2">
      <c r="A989" s="315"/>
      <c r="B989" s="28">
        <v>4805751</v>
      </c>
      <c r="C989" s="29" t="s">
        <v>66</v>
      </c>
      <c r="D989" s="30">
        <v>15</v>
      </c>
      <c r="E989" s="37" t="s">
        <v>42</v>
      </c>
      <c r="G989" s="32">
        <v>55.86</v>
      </c>
      <c r="J989" s="32">
        <f t="shared" si="9"/>
        <v>837.9</v>
      </c>
      <c r="L989" s="33"/>
      <c r="M989" s="33"/>
      <c r="N989" s="33"/>
      <c r="O989" s="34"/>
      <c r="P989" s="33"/>
    </row>
    <row r="990" spans="1:16" ht="28.5" x14ac:dyDescent="0.2">
      <c r="A990" s="315"/>
      <c r="B990" s="28">
        <v>3103302</v>
      </c>
      <c r="C990" s="29" t="s">
        <v>58</v>
      </c>
      <c r="D990" s="30">
        <v>20.3</v>
      </c>
      <c r="E990" s="37" t="s">
        <v>43</v>
      </c>
      <c r="G990" s="32">
        <v>75.819999999999993</v>
      </c>
      <c r="J990" s="32">
        <f>D990*G990</f>
        <v>1539.146</v>
      </c>
      <c r="L990" s="33"/>
      <c r="M990" s="33"/>
      <c r="N990" s="33"/>
      <c r="O990" s="34"/>
      <c r="P990" s="33"/>
    </row>
    <row r="991" spans="1:16" ht="15.75" thickBot="1" x14ac:dyDescent="0.25">
      <c r="A991" s="315"/>
      <c r="B991" s="27"/>
      <c r="C991" s="27"/>
      <c r="D991" s="313" t="s">
        <v>336</v>
      </c>
      <c r="E991" s="313"/>
      <c r="F991" s="313"/>
      <c r="G991" s="313"/>
      <c r="H991" s="313"/>
      <c r="I991" s="27"/>
      <c r="J991" s="36">
        <f>SUM(J987:J990)</f>
        <v>3576.5212000000001</v>
      </c>
      <c r="L991" s="33"/>
      <c r="M991" s="33"/>
      <c r="N991" s="33"/>
      <c r="O991" s="34"/>
      <c r="P991" s="33"/>
    </row>
    <row r="992" spans="1:16" ht="15.75" thickBot="1" x14ac:dyDescent="0.25">
      <c r="A992" s="315"/>
      <c r="B992" s="27"/>
      <c r="C992" s="27"/>
      <c r="D992" s="27"/>
      <c r="E992" s="27"/>
      <c r="F992" s="27"/>
      <c r="G992" s="27"/>
      <c r="H992" s="35" t="s">
        <v>337</v>
      </c>
      <c r="I992" s="27"/>
      <c r="J992" s="39">
        <f>J979+J985+J991+J980+J981</f>
        <v>3576.5212000000001</v>
      </c>
      <c r="L992" s="43"/>
    </row>
    <row r="993" spans="1:14" ht="15.75" thickBot="1" x14ac:dyDescent="0.25">
      <c r="A993" s="315"/>
      <c r="B993" s="24" t="s">
        <v>338</v>
      </c>
      <c r="C993" s="27"/>
      <c r="D993" s="25" t="s">
        <v>48</v>
      </c>
      <c r="E993" s="25" t="s">
        <v>314</v>
      </c>
      <c r="F993" s="25" t="s">
        <v>49</v>
      </c>
      <c r="G993" s="27"/>
      <c r="H993" s="25" t="s">
        <v>333</v>
      </c>
      <c r="I993" s="313" t="s">
        <v>333</v>
      </c>
      <c r="J993" s="313"/>
    </row>
    <row r="994" spans="1:14" x14ac:dyDescent="0.2">
      <c r="A994" s="315"/>
      <c r="B994" s="28" t="s">
        <v>36</v>
      </c>
      <c r="C994" s="29">
        <v>0</v>
      </c>
      <c r="D994" s="28" t="s">
        <v>36</v>
      </c>
      <c r="E994" s="30"/>
      <c r="F994" s="37">
        <v>0</v>
      </c>
      <c r="H994" s="32">
        <v>0</v>
      </c>
      <c r="J994" s="32">
        <f>ROUNDDOWN(E994*H994,4)</f>
        <v>0</v>
      </c>
    </row>
    <row r="995" spans="1:14" x14ac:dyDescent="0.2">
      <c r="A995" s="315"/>
      <c r="B995" s="28" t="s">
        <v>36</v>
      </c>
      <c r="C995" s="29">
        <v>0</v>
      </c>
      <c r="D995" s="28" t="s">
        <v>36</v>
      </c>
      <c r="E995" s="30"/>
      <c r="F995" s="37">
        <v>0</v>
      </c>
      <c r="H995" s="32">
        <v>0</v>
      </c>
      <c r="J995" s="32">
        <f>ROUNDDOWN(E995*H995,4)</f>
        <v>0</v>
      </c>
    </row>
    <row r="996" spans="1:14" ht="15.75" thickBot="1" x14ac:dyDescent="0.25">
      <c r="A996" s="315"/>
      <c r="B996" s="27"/>
      <c r="C996" s="27"/>
      <c r="D996" s="313" t="s">
        <v>339</v>
      </c>
      <c r="E996" s="313"/>
      <c r="F996" s="313"/>
      <c r="G996" s="313"/>
      <c r="H996" s="313"/>
      <c r="I996" s="27"/>
      <c r="J996" s="39">
        <f>SUM(J994:J995)</f>
        <v>0</v>
      </c>
    </row>
    <row r="997" spans="1:14" ht="15.75" thickBot="1" x14ac:dyDescent="0.25">
      <c r="A997" s="315"/>
      <c r="B997" s="322" t="s">
        <v>340</v>
      </c>
      <c r="C997" s="322"/>
      <c r="D997" s="323" t="s">
        <v>314</v>
      </c>
      <c r="E997" s="323" t="s">
        <v>49</v>
      </c>
      <c r="F997" s="323" t="s">
        <v>341</v>
      </c>
      <c r="G997" s="323"/>
      <c r="H997" s="323"/>
      <c r="J997" s="313" t="s">
        <v>333</v>
      </c>
    </row>
    <row r="998" spans="1:14" ht="15.75" thickBot="1" x14ac:dyDescent="0.25">
      <c r="A998" s="315"/>
      <c r="B998" s="322"/>
      <c r="C998" s="322"/>
      <c r="D998" s="323"/>
      <c r="E998" s="323"/>
      <c r="F998" s="25" t="s">
        <v>342</v>
      </c>
      <c r="G998" s="25" t="s">
        <v>343</v>
      </c>
      <c r="H998" s="25" t="s">
        <v>344</v>
      </c>
      <c r="I998" s="27"/>
      <c r="J998" s="313"/>
    </row>
    <row r="999" spans="1:14" x14ac:dyDescent="0.2">
      <c r="A999" s="315"/>
      <c r="B999" s="28" t="s">
        <v>36</v>
      </c>
      <c r="C999" s="29">
        <v>0</v>
      </c>
      <c r="D999" s="30"/>
      <c r="E999" s="37" t="s">
        <v>72</v>
      </c>
      <c r="F999" s="37"/>
      <c r="G999" s="37"/>
      <c r="H999" s="37"/>
    </row>
    <row r="1000" spans="1:14" x14ac:dyDescent="0.2">
      <c r="A1000" s="315"/>
      <c r="B1000" s="28" t="s">
        <v>36</v>
      </c>
      <c r="C1000" s="29">
        <v>0</v>
      </c>
      <c r="D1000" s="30"/>
      <c r="E1000" s="37" t="s">
        <v>72</v>
      </c>
      <c r="F1000" s="37"/>
      <c r="G1000" s="37"/>
      <c r="H1000" s="37"/>
    </row>
    <row r="1001" spans="1:14" x14ac:dyDescent="0.2">
      <c r="A1001" s="315"/>
      <c r="D1001" s="314" t="s">
        <v>345</v>
      </c>
      <c r="E1001" s="314"/>
      <c r="F1001" s="314"/>
      <c r="G1001" s="314"/>
      <c r="H1001" s="314"/>
    </row>
    <row r="1002" spans="1:14" ht="15.75" thickBot="1" x14ac:dyDescent="0.25">
      <c r="A1002" s="315"/>
      <c r="B1002" s="44"/>
      <c r="C1002" s="44"/>
      <c r="D1002" s="44"/>
      <c r="E1002" s="44"/>
      <c r="F1002" s="325" t="s">
        <v>346</v>
      </c>
      <c r="G1002" s="325"/>
      <c r="H1002" s="325"/>
      <c r="I1002" s="44"/>
      <c r="J1002" s="45">
        <f>TRUNC(J992+J996,2)</f>
        <v>3576.52</v>
      </c>
    </row>
    <row r="1003" spans="1:14" ht="15.75" thickTop="1" x14ac:dyDescent="0.2">
      <c r="A1003" s="315"/>
      <c r="B1003" s="46" t="s">
        <v>347</v>
      </c>
    </row>
    <row r="1004" spans="1:14" x14ac:dyDescent="0.2">
      <c r="A1004"/>
    </row>
    <row r="1005" spans="1:14" ht="23.25" thickBot="1" x14ac:dyDescent="0.25">
      <c r="A1005" s="315">
        <v>39</v>
      </c>
      <c r="B1005" s="14" t="s">
        <v>308</v>
      </c>
      <c r="C1005" s="15"/>
      <c r="D1005" s="15"/>
      <c r="E1005" s="15"/>
      <c r="F1005" s="15"/>
      <c r="G1005" s="15"/>
      <c r="H1005" s="15"/>
      <c r="I1005" s="15"/>
      <c r="J1005" s="16"/>
      <c r="K1005" s="168">
        <f>J1042</f>
        <v>270.31</v>
      </c>
      <c r="L1005" s="329"/>
      <c r="M1005" s="329"/>
    </row>
    <row r="1006" spans="1:14" ht="35.25" customHeight="1" thickTop="1" x14ac:dyDescent="0.2">
      <c r="A1006" s="315"/>
      <c r="B1006" s="17" t="s">
        <v>31</v>
      </c>
      <c r="C1006" s="317" t="s">
        <v>743</v>
      </c>
      <c r="D1006" s="317"/>
      <c r="E1006" s="317"/>
      <c r="F1006" s="317"/>
      <c r="G1006" s="317"/>
      <c r="H1006" s="317"/>
      <c r="I1006" s="317"/>
      <c r="J1006" s="317"/>
      <c r="L1006" s="179"/>
      <c r="M1006" s="179"/>
    </row>
    <row r="1007" spans="1:14" ht="15.75" x14ac:dyDescent="0.25">
      <c r="A1007" s="315"/>
      <c r="B1007" s="318" t="s">
        <v>310</v>
      </c>
      <c r="C1007" s="318"/>
      <c r="D1007" s="318"/>
      <c r="E1007" s="318" t="s">
        <v>309</v>
      </c>
      <c r="F1007" s="318"/>
      <c r="K1007" s="136"/>
      <c r="M1007" s="48"/>
      <c r="N1007" s="49"/>
    </row>
    <row r="1008" spans="1:14" ht="15.75" x14ac:dyDescent="0.2">
      <c r="A1008" s="315"/>
      <c r="B1008" s="318"/>
      <c r="C1008" s="318"/>
      <c r="D1008" s="318"/>
      <c r="E1008" s="319" t="s">
        <v>607</v>
      </c>
      <c r="F1008" s="319"/>
      <c r="H1008" s="20" t="s">
        <v>311</v>
      </c>
      <c r="I1008" s="21">
        <v>12.45</v>
      </c>
      <c r="J1008" s="22" t="str">
        <f>VLOOKUP(A1005,ORÇAMENTO!A:L,7,0)</f>
        <v>m</v>
      </c>
    </row>
    <row r="1009" spans="1:16" ht="36" customHeight="1" thickBot="1" x14ac:dyDescent="0.25">
      <c r="A1009" s="315"/>
      <c r="B1009" s="150" t="s">
        <v>600</v>
      </c>
      <c r="C1009" s="326" t="s">
        <v>599</v>
      </c>
      <c r="D1009" s="326"/>
      <c r="E1009" s="326"/>
      <c r="F1009" s="326"/>
      <c r="G1009" s="326"/>
      <c r="H1009" s="326"/>
      <c r="I1009" s="321" t="s">
        <v>312</v>
      </c>
      <c r="J1009" s="321"/>
    </row>
    <row r="1010" spans="1:16" ht="15.75" thickBot="1" x14ac:dyDescent="0.25">
      <c r="A1010" s="315"/>
      <c r="B1010" s="322" t="s">
        <v>313</v>
      </c>
      <c r="C1010" s="322"/>
      <c r="D1010" s="323" t="s">
        <v>314</v>
      </c>
      <c r="E1010" s="323" t="s">
        <v>315</v>
      </c>
      <c r="F1010" s="323"/>
      <c r="G1010" s="323" t="s">
        <v>316</v>
      </c>
      <c r="H1010" s="323"/>
      <c r="J1010" s="26" t="s">
        <v>317</v>
      </c>
    </row>
    <row r="1011" spans="1:16" ht="15.75" thickBot="1" x14ac:dyDescent="0.25">
      <c r="A1011" s="315"/>
      <c r="B1011" s="322"/>
      <c r="C1011" s="322"/>
      <c r="D1011" s="323"/>
      <c r="E1011" s="25" t="s">
        <v>318</v>
      </c>
      <c r="F1011" s="25" t="s">
        <v>319</v>
      </c>
      <c r="G1011" s="25" t="s">
        <v>320</v>
      </c>
      <c r="H1011" s="25" t="s">
        <v>321</v>
      </c>
      <c r="I1011" s="27"/>
      <c r="J1011" s="25" t="s">
        <v>322</v>
      </c>
    </row>
    <row r="1012" spans="1:16" ht="28.5" x14ac:dyDescent="0.2">
      <c r="A1012" s="315"/>
      <c r="B1012" s="28" t="s">
        <v>154</v>
      </c>
      <c r="C1012" s="29" t="s">
        <v>460</v>
      </c>
      <c r="D1012" s="30">
        <v>1</v>
      </c>
      <c r="E1012" s="31">
        <v>1</v>
      </c>
      <c r="F1012" s="31">
        <v>0</v>
      </c>
      <c r="G1012" s="32">
        <v>321.74520000000001</v>
      </c>
      <c r="H1012" s="32">
        <v>111.5652</v>
      </c>
      <c r="J1012" s="32">
        <f>D1012*(E1012*G1012+F1012*H1012)</f>
        <v>321.74520000000001</v>
      </c>
      <c r="L1012" s="50"/>
      <c r="M1012" s="51"/>
      <c r="N1012" s="312"/>
      <c r="O1012" s="312"/>
      <c r="P1012" s="312"/>
    </row>
    <row r="1013" spans="1:16" x14ac:dyDescent="0.2">
      <c r="A1013" s="315"/>
      <c r="B1013" s="28" t="s">
        <v>36</v>
      </c>
      <c r="C1013" s="29">
        <v>0</v>
      </c>
      <c r="D1013" s="30"/>
      <c r="E1013" s="31"/>
      <c r="F1013" s="31"/>
      <c r="G1013" s="32">
        <v>0</v>
      </c>
      <c r="H1013" s="32">
        <v>0</v>
      </c>
      <c r="J1013" s="32">
        <f>D1013*(E1013*G1013+F1013*H1013)</f>
        <v>0</v>
      </c>
      <c r="L1013" s="33"/>
      <c r="M1013" s="33"/>
      <c r="N1013" s="33"/>
      <c r="O1013" s="34"/>
      <c r="P1013" s="33"/>
    </row>
    <row r="1014" spans="1:16" ht="15.75" thickBot="1" x14ac:dyDescent="0.25">
      <c r="A1014" s="315"/>
      <c r="B1014" s="27"/>
      <c r="C1014" s="27"/>
      <c r="D1014" s="27"/>
      <c r="E1014" s="27"/>
      <c r="F1014" s="27"/>
      <c r="G1014" s="27"/>
      <c r="H1014" s="35" t="s">
        <v>323</v>
      </c>
      <c r="I1014" s="27"/>
      <c r="J1014" s="36">
        <f>SUM(J1012:J1013)</f>
        <v>321.74520000000001</v>
      </c>
      <c r="L1014" s="33"/>
      <c r="M1014" s="33"/>
      <c r="N1014" s="33"/>
      <c r="O1014" s="34"/>
      <c r="P1014" s="33"/>
    </row>
    <row r="1015" spans="1:16" ht="15.75" thickBot="1" x14ac:dyDescent="0.25">
      <c r="A1015" s="315"/>
      <c r="B1015" s="24" t="s">
        <v>324</v>
      </c>
      <c r="C1015" s="27"/>
      <c r="D1015" s="25" t="s">
        <v>314</v>
      </c>
      <c r="E1015" s="25" t="s">
        <v>49</v>
      </c>
      <c r="F1015" s="27"/>
      <c r="G1015" s="25" t="s">
        <v>316</v>
      </c>
      <c r="H1015" s="313" t="s">
        <v>325</v>
      </c>
      <c r="I1015" s="313"/>
      <c r="J1015" s="313"/>
      <c r="L1015" s="33"/>
      <c r="M1015" s="33"/>
      <c r="N1015" s="33"/>
      <c r="O1015" s="34"/>
      <c r="P1015" s="33"/>
    </row>
    <row r="1016" spans="1:16" x14ac:dyDescent="0.2">
      <c r="A1016" s="315"/>
      <c r="B1016" s="28" t="s">
        <v>286</v>
      </c>
      <c r="C1016" s="29" t="s">
        <v>287</v>
      </c>
      <c r="D1016" s="30">
        <v>3</v>
      </c>
      <c r="E1016" s="37" t="s">
        <v>56</v>
      </c>
      <c r="G1016" s="32">
        <v>21.684899999999999</v>
      </c>
      <c r="J1016" s="32">
        <f>D1016*G1016</f>
        <v>65.054699999999997</v>
      </c>
      <c r="L1016" s="33"/>
      <c r="M1016" s="33"/>
      <c r="N1016" s="33"/>
      <c r="O1016" s="34"/>
      <c r="P1016" s="33"/>
    </row>
    <row r="1017" spans="1:16" x14ac:dyDescent="0.2">
      <c r="A1017" s="315"/>
      <c r="B1017" s="28" t="s">
        <v>36</v>
      </c>
      <c r="C1017" s="29">
        <v>0</v>
      </c>
      <c r="D1017" s="30"/>
      <c r="E1017" s="37">
        <v>0</v>
      </c>
      <c r="G1017" s="32">
        <v>0</v>
      </c>
      <c r="J1017" s="32">
        <f>D1017*G1017</f>
        <v>0</v>
      </c>
      <c r="L1017" s="33"/>
      <c r="M1017" s="33"/>
      <c r="N1017" s="33"/>
      <c r="O1017" s="34"/>
      <c r="P1017" s="33"/>
    </row>
    <row r="1018" spans="1:16" x14ac:dyDescent="0.2">
      <c r="A1018" s="315"/>
      <c r="D1018" s="314" t="s">
        <v>326</v>
      </c>
      <c r="E1018" s="314"/>
      <c r="F1018" s="314"/>
      <c r="G1018" s="314"/>
      <c r="H1018" s="314"/>
      <c r="J1018" s="32">
        <f>SUM(J1016:J1017)</f>
        <v>65.054699999999997</v>
      </c>
      <c r="L1018" s="33"/>
      <c r="M1018" s="33"/>
      <c r="N1018" s="33"/>
      <c r="O1018" s="34"/>
      <c r="P1018" s="33"/>
    </row>
    <row r="1019" spans="1:16" ht="15.75" thickBot="1" x14ac:dyDescent="0.25">
      <c r="A1019" s="315"/>
      <c r="B1019" s="27"/>
      <c r="C1019" s="27"/>
      <c r="D1019" s="313" t="s">
        <v>327</v>
      </c>
      <c r="E1019" s="313"/>
      <c r="F1019" s="313"/>
      <c r="G1019" s="313"/>
      <c r="H1019" s="313"/>
      <c r="I1019" s="27"/>
      <c r="J1019" s="39">
        <f>J1014+J1018</f>
        <v>386.79989999999998</v>
      </c>
      <c r="L1019" s="33"/>
      <c r="M1019" s="33"/>
      <c r="N1019" s="33"/>
      <c r="O1019" s="34"/>
      <c r="P1019" s="33"/>
    </row>
    <row r="1020" spans="1:16" x14ac:dyDescent="0.2">
      <c r="A1020" s="315"/>
      <c r="D1020" s="314" t="s">
        <v>328</v>
      </c>
      <c r="E1020" s="314"/>
      <c r="F1020" s="314"/>
      <c r="G1020" s="314"/>
      <c r="H1020" s="314"/>
      <c r="J1020" s="40">
        <f>J1019/I1008</f>
        <v>31.068265060240964</v>
      </c>
      <c r="L1020" s="324"/>
      <c r="M1020" s="324"/>
      <c r="N1020" s="324"/>
      <c r="O1020" s="34"/>
      <c r="P1020" s="33"/>
    </row>
    <row r="1021" spans="1:16" x14ac:dyDescent="0.2">
      <c r="A1021" s="315"/>
      <c r="H1021" s="38" t="s">
        <v>329</v>
      </c>
      <c r="J1021" s="41">
        <v>0</v>
      </c>
      <c r="L1021" s="33"/>
      <c r="M1021" s="33"/>
      <c r="N1021" s="33"/>
      <c r="O1021" s="34"/>
      <c r="P1021" s="33"/>
    </row>
    <row r="1022" spans="1:16" ht="15.75" thickBot="1" x14ac:dyDescent="0.25">
      <c r="A1022" s="315"/>
      <c r="B1022" s="27"/>
      <c r="C1022" s="27"/>
      <c r="D1022" s="27"/>
      <c r="E1022" s="27"/>
      <c r="F1022" s="27"/>
      <c r="G1022" s="27"/>
      <c r="H1022" s="35" t="s">
        <v>330</v>
      </c>
      <c r="I1022" s="27"/>
      <c r="J1022" s="42">
        <v>0</v>
      </c>
      <c r="L1022" s="33"/>
      <c r="M1022" s="33"/>
      <c r="N1022" s="33"/>
      <c r="O1022" s="34"/>
      <c r="P1022" s="33"/>
    </row>
    <row r="1023" spans="1:16" ht="15.75" thickBot="1" x14ac:dyDescent="0.25">
      <c r="A1023" s="315"/>
      <c r="B1023" s="24" t="s">
        <v>331</v>
      </c>
      <c r="C1023" s="27"/>
      <c r="D1023" s="25" t="s">
        <v>314</v>
      </c>
      <c r="E1023" s="25" t="s">
        <v>49</v>
      </c>
      <c r="F1023" s="27"/>
      <c r="G1023" s="25" t="s">
        <v>332</v>
      </c>
      <c r="H1023" s="313" t="s">
        <v>333</v>
      </c>
      <c r="I1023" s="313"/>
      <c r="J1023" s="313"/>
      <c r="L1023" s="33"/>
      <c r="M1023" s="33"/>
      <c r="N1023" s="33"/>
      <c r="O1023" s="34"/>
      <c r="P1023" s="33"/>
    </row>
    <row r="1024" spans="1:16" x14ac:dyDescent="0.2">
      <c r="A1024" s="315"/>
      <c r="B1024" s="28" t="s">
        <v>259</v>
      </c>
      <c r="C1024" s="29" t="s">
        <v>260</v>
      </c>
      <c r="D1024" s="30">
        <v>1</v>
      </c>
      <c r="E1024" s="37" t="s">
        <v>41</v>
      </c>
      <c r="G1024" s="32">
        <v>135.49160000000001</v>
      </c>
      <c r="J1024" s="32">
        <f>D1024*G1024</f>
        <v>135.49160000000001</v>
      </c>
      <c r="M1024" s="18"/>
      <c r="N1024" s="33"/>
      <c r="O1024" s="34"/>
      <c r="P1024" s="33"/>
    </row>
    <row r="1025" spans="1:16" x14ac:dyDescent="0.2">
      <c r="A1025" s="315"/>
      <c r="B1025" s="28" t="s">
        <v>36</v>
      </c>
      <c r="C1025" s="29">
        <v>0</v>
      </c>
      <c r="D1025" s="30"/>
      <c r="E1025" s="37" t="s">
        <v>450</v>
      </c>
      <c r="G1025" s="32">
        <v>0</v>
      </c>
      <c r="J1025" s="32">
        <f>D1025*G1025</f>
        <v>0</v>
      </c>
      <c r="M1025" s="18"/>
      <c r="N1025" s="33"/>
      <c r="O1025" s="34"/>
      <c r="P1025" s="33"/>
    </row>
    <row r="1026" spans="1:16" ht="15.75" thickBot="1" x14ac:dyDescent="0.25">
      <c r="A1026" s="315"/>
      <c r="B1026" s="27"/>
      <c r="C1026" s="27"/>
      <c r="D1026" s="313" t="s">
        <v>334</v>
      </c>
      <c r="E1026" s="313"/>
      <c r="F1026" s="313"/>
      <c r="G1026" s="313"/>
      <c r="H1026" s="313"/>
      <c r="I1026" s="27"/>
      <c r="J1026" s="36">
        <f>SUM(J1024:J1025)</f>
        <v>135.49160000000001</v>
      </c>
      <c r="L1026" s="33"/>
      <c r="M1026" s="33"/>
      <c r="N1026" s="33"/>
      <c r="O1026" s="34"/>
      <c r="P1026" s="33"/>
    </row>
    <row r="1027" spans="1:16" ht="15.75" thickBot="1" x14ac:dyDescent="0.25">
      <c r="A1027" s="315"/>
      <c r="B1027" s="24" t="s">
        <v>335</v>
      </c>
      <c r="C1027" s="27"/>
      <c r="D1027" s="25" t="s">
        <v>314</v>
      </c>
      <c r="E1027" s="25" t="s">
        <v>49</v>
      </c>
      <c r="F1027" s="27"/>
      <c r="G1027" s="25" t="s">
        <v>333</v>
      </c>
      <c r="H1027" s="313" t="s">
        <v>333</v>
      </c>
      <c r="I1027" s="313"/>
      <c r="J1027" s="313"/>
      <c r="L1027" s="33"/>
      <c r="M1027" s="33"/>
      <c r="N1027" s="33"/>
      <c r="O1027" s="34"/>
      <c r="P1027" s="33"/>
    </row>
    <row r="1028" spans="1:16" ht="28.5" x14ac:dyDescent="0.2">
      <c r="A1028" s="315"/>
      <c r="B1028" s="28">
        <v>1109671</v>
      </c>
      <c r="C1028" s="29" t="s">
        <v>51</v>
      </c>
      <c r="D1028" s="30">
        <v>1.65E-3</v>
      </c>
      <c r="E1028" s="37" t="s">
        <v>42</v>
      </c>
      <c r="G1028" s="32">
        <v>459.88</v>
      </c>
      <c r="J1028" s="32">
        <f>D1028*G1028</f>
        <v>0.75880199999999998</v>
      </c>
      <c r="L1028" s="33"/>
      <c r="M1028" s="33"/>
      <c r="N1028" s="33"/>
      <c r="O1028" s="34"/>
      <c r="P1028" s="33"/>
    </row>
    <row r="1029" spans="1:16" ht="28.5" x14ac:dyDescent="0.2">
      <c r="A1029" s="315"/>
      <c r="B1029" s="28">
        <v>1106165</v>
      </c>
      <c r="C1029" s="29" t="s">
        <v>53</v>
      </c>
      <c r="D1029" s="30">
        <v>0.151</v>
      </c>
      <c r="E1029" s="37" t="s">
        <v>42</v>
      </c>
      <c r="G1029" s="32">
        <v>431.03</v>
      </c>
      <c r="J1029" s="32">
        <f>D1029*G1029</f>
        <v>65.085529999999991</v>
      </c>
      <c r="L1029" s="33"/>
      <c r="M1029" s="33"/>
      <c r="N1029" s="33"/>
      <c r="O1029" s="34"/>
      <c r="P1029" s="33"/>
    </row>
    <row r="1030" spans="1:16" ht="28.5" x14ac:dyDescent="0.2">
      <c r="A1030" s="315"/>
      <c r="B1030" s="28">
        <v>3103302</v>
      </c>
      <c r="C1030" s="29" t="s">
        <v>58</v>
      </c>
      <c r="D1030" s="30">
        <v>0.5</v>
      </c>
      <c r="E1030" s="37" t="s">
        <v>43</v>
      </c>
      <c r="G1030" s="32">
        <v>75.819999999999993</v>
      </c>
      <c r="J1030" s="32">
        <f>D1030*G1030</f>
        <v>37.909999999999997</v>
      </c>
      <c r="L1030" s="33"/>
      <c r="M1030" s="33"/>
      <c r="N1030" s="33"/>
      <c r="O1030" s="34"/>
      <c r="P1030" s="33"/>
    </row>
    <row r="1031" spans="1:16" ht="15.75" thickBot="1" x14ac:dyDescent="0.25">
      <c r="A1031" s="315"/>
      <c r="B1031" s="27"/>
      <c r="C1031" s="27"/>
      <c r="D1031" s="313" t="s">
        <v>336</v>
      </c>
      <c r="E1031" s="313"/>
      <c r="F1031" s="313"/>
      <c r="G1031" s="313"/>
      <c r="H1031" s="313"/>
      <c r="I1031" s="27"/>
      <c r="J1031" s="36">
        <f>SUM(J1028:J1030)</f>
        <v>103.75433199999999</v>
      </c>
      <c r="L1031" s="33"/>
      <c r="M1031" s="33"/>
      <c r="N1031" s="33"/>
      <c r="O1031" s="34"/>
      <c r="P1031" s="33"/>
    </row>
    <row r="1032" spans="1:16" ht="15.75" thickBot="1" x14ac:dyDescent="0.25">
      <c r="A1032" s="315"/>
      <c r="B1032" s="27"/>
      <c r="C1032" s="27"/>
      <c r="D1032" s="27"/>
      <c r="E1032" s="27"/>
      <c r="F1032" s="27"/>
      <c r="G1032" s="27"/>
      <c r="H1032" s="35" t="s">
        <v>337</v>
      </c>
      <c r="I1032" s="27"/>
      <c r="J1032" s="39">
        <f>J1020+J1026+J1031+J1021+J1022</f>
        <v>270.31419706024099</v>
      </c>
      <c r="L1032" s="43"/>
    </row>
    <row r="1033" spans="1:16" ht="15.75" thickBot="1" x14ac:dyDescent="0.25">
      <c r="A1033" s="315"/>
      <c r="B1033" s="24" t="s">
        <v>338</v>
      </c>
      <c r="C1033" s="27"/>
      <c r="D1033" s="25" t="s">
        <v>48</v>
      </c>
      <c r="E1033" s="25" t="s">
        <v>314</v>
      </c>
      <c r="F1033" s="25" t="s">
        <v>49</v>
      </c>
      <c r="G1033" s="27"/>
      <c r="H1033" s="25" t="s">
        <v>333</v>
      </c>
      <c r="I1033" s="313" t="s">
        <v>333</v>
      </c>
      <c r="J1033" s="313"/>
    </row>
    <row r="1034" spans="1:16" x14ac:dyDescent="0.2">
      <c r="A1034" s="315"/>
      <c r="B1034" s="28" t="s">
        <v>36</v>
      </c>
      <c r="C1034" s="29">
        <v>0</v>
      </c>
      <c r="D1034" s="28" t="s">
        <v>36</v>
      </c>
      <c r="E1034" s="30"/>
      <c r="F1034" s="37">
        <v>0</v>
      </c>
      <c r="H1034" s="32">
        <v>0</v>
      </c>
      <c r="J1034" s="32">
        <f>ROUNDDOWN(E1034*H1034,4)</f>
        <v>0</v>
      </c>
    </row>
    <row r="1035" spans="1:16" x14ac:dyDescent="0.2">
      <c r="A1035" s="315"/>
      <c r="B1035" s="28" t="s">
        <v>36</v>
      </c>
      <c r="C1035" s="29">
        <v>0</v>
      </c>
      <c r="D1035" s="28" t="s">
        <v>36</v>
      </c>
      <c r="E1035" s="30"/>
      <c r="F1035" s="37">
        <v>0</v>
      </c>
      <c r="H1035" s="32">
        <v>0</v>
      </c>
      <c r="J1035" s="32">
        <f>ROUNDDOWN(E1035*H1035,4)</f>
        <v>0</v>
      </c>
    </row>
    <row r="1036" spans="1:16" ht="15.75" thickBot="1" x14ac:dyDescent="0.25">
      <c r="A1036" s="315"/>
      <c r="B1036" s="27"/>
      <c r="C1036" s="27"/>
      <c r="D1036" s="313" t="s">
        <v>339</v>
      </c>
      <c r="E1036" s="313"/>
      <c r="F1036" s="313"/>
      <c r="G1036" s="313"/>
      <c r="H1036" s="313"/>
      <c r="I1036" s="27"/>
      <c r="J1036" s="39">
        <f>SUM(J1034:J1035)</f>
        <v>0</v>
      </c>
    </row>
    <row r="1037" spans="1:16" ht="15.75" thickBot="1" x14ac:dyDescent="0.25">
      <c r="A1037" s="315"/>
      <c r="B1037" s="322" t="s">
        <v>340</v>
      </c>
      <c r="C1037" s="322"/>
      <c r="D1037" s="323" t="s">
        <v>314</v>
      </c>
      <c r="E1037" s="323" t="s">
        <v>49</v>
      </c>
      <c r="F1037" s="323" t="s">
        <v>341</v>
      </c>
      <c r="G1037" s="323"/>
      <c r="H1037" s="323"/>
      <c r="J1037" s="313" t="s">
        <v>333</v>
      </c>
    </row>
    <row r="1038" spans="1:16" ht="15.75" thickBot="1" x14ac:dyDescent="0.25">
      <c r="A1038" s="315"/>
      <c r="B1038" s="322"/>
      <c r="C1038" s="322"/>
      <c r="D1038" s="323"/>
      <c r="E1038" s="323"/>
      <c r="F1038" s="25" t="s">
        <v>342</v>
      </c>
      <c r="G1038" s="25" t="s">
        <v>343</v>
      </c>
      <c r="H1038" s="25" t="s">
        <v>344</v>
      </c>
      <c r="I1038" s="27"/>
      <c r="J1038" s="313"/>
    </row>
    <row r="1039" spans="1:16" x14ac:dyDescent="0.2">
      <c r="A1039" s="315"/>
      <c r="B1039" s="28" t="s">
        <v>36</v>
      </c>
      <c r="C1039" s="29">
        <v>0</v>
      </c>
      <c r="D1039" s="30"/>
      <c r="E1039" s="37" t="s">
        <v>72</v>
      </c>
      <c r="F1039" s="37"/>
      <c r="G1039" s="37"/>
      <c r="H1039" s="37"/>
    </row>
    <row r="1040" spans="1:16" x14ac:dyDescent="0.2">
      <c r="A1040" s="315"/>
      <c r="B1040" s="28" t="s">
        <v>36</v>
      </c>
      <c r="C1040" s="29">
        <v>0</v>
      </c>
      <c r="D1040" s="30"/>
      <c r="E1040" s="37" t="s">
        <v>72</v>
      </c>
      <c r="F1040" s="37"/>
      <c r="G1040" s="37"/>
      <c r="H1040" s="37"/>
    </row>
    <row r="1041" spans="1:16" x14ac:dyDescent="0.2">
      <c r="A1041" s="315"/>
      <c r="D1041" s="314" t="s">
        <v>345</v>
      </c>
      <c r="E1041" s="314"/>
      <c r="F1041" s="314"/>
      <c r="G1041" s="314"/>
      <c r="H1041" s="314"/>
    </row>
    <row r="1042" spans="1:16" ht="15.75" thickBot="1" x14ac:dyDescent="0.25">
      <c r="A1042" s="315"/>
      <c r="B1042" s="44"/>
      <c r="C1042" s="44"/>
      <c r="D1042" s="44"/>
      <c r="E1042" s="44"/>
      <c r="F1042" s="325" t="s">
        <v>346</v>
      </c>
      <c r="G1042" s="325"/>
      <c r="H1042" s="325"/>
      <c r="I1042" s="44"/>
      <c r="J1042" s="45">
        <f>TRUNC(J1032+J1036,2)</f>
        <v>270.31</v>
      </c>
    </row>
    <row r="1043" spans="1:16" ht="15.75" thickTop="1" x14ac:dyDescent="0.2">
      <c r="A1043" s="315"/>
      <c r="B1043" s="46" t="s">
        <v>347</v>
      </c>
    </row>
    <row r="1044" spans="1:16" s="47" customFormat="1" ht="20.100000000000001" customHeight="1" x14ac:dyDescent="0.25">
      <c r="A1044"/>
      <c r="B1044"/>
      <c r="C1044"/>
      <c r="D1044"/>
      <c r="E1044"/>
      <c r="F1044"/>
      <c r="G1044"/>
      <c r="H1044"/>
      <c r="I1044"/>
      <c r="J1044"/>
      <c r="K1044" s="13"/>
      <c r="L1044"/>
      <c r="M1044"/>
      <c r="N1044"/>
      <c r="O1044"/>
      <c r="P1044"/>
    </row>
    <row r="1045" spans="1:16" ht="23.25" thickBot="1" x14ac:dyDescent="0.25">
      <c r="A1045" s="315">
        <v>39.4</v>
      </c>
      <c r="B1045" s="14" t="s">
        <v>308</v>
      </c>
      <c r="C1045" s="15"/>
      <c r="D1045" s="15"/>
      <c r="E1045" s="15"/>
      <c r="F1045" s="15"/>
      <c r="G1045" s="15"/>
      <c r="H1045" s="15"/>
      <c r="I1045" s="15"/>
      <c r="J1045" s="16"/>
      <c r="K1045" s="168">
        <f>J1081</f>
        <v>7.5</v>
      </c>
      <c r="L1045" s="329"/>
      <c r="M1045" s="329"/>
    </row>
    <row r="1046" spans="1:16" ht="35.25" customHeight="1" thickTop="1" x14ac:dyDescent="0.2">
      <c r="A1046" s="315"/>
      <c r="B1046" s="17" t="s">
        <v>31</v>
      </c>
      <c r="C1046" s="317" t="s">
        <v>743</v>
      </c>
      <c r="D1046" s="317"/>
      <c r="E1046" s="317"/>
      <c r="F1046" s="317"/>
      <c r="G1046" s="317"/>
      <c r="H1046" s="317"/>
      <c r="I1046" s="317"/>
      <c r="J1046" s="317"/>
      <c r="L1046" s="179"/>
      <c r="M1046" s="179"/>
    </row>
    <row r="1047" spans="1:16" ht="15.75" x14ac:dyDescent="0.25">
      <c r="A1047" s="315"/>
      <c r="B1047" s="318" t="s">
        <v>310</v>
      </c>
      <c r="C1047" s="318"/>
      <c r="D1047" s="318"/>
      <c r="E1047" s="318" t="s">
        <v>309</v>
      </c>
      <c r="F1047" s="318"/>
      <c r="K1047" s="136"/>
      <c r="M1047" s="48"/>
      <c r="N1047" s="49"/>
    </row>
    <row r="1048" spans="1:16" ht="15.75" x14ac:dyDescent="0.2">
      <c r="A1048" s="315"/>
      <c r="B1048" s="318"/>
      <c r="C1048" s="318"/>
      <c r="D1048" s="318"/>
      <c r="E1048" s="319" t="s">
        <v>607</v>
      </c>
      <c r="F1048" s="319"/>
      <c r="H1048" s="20" t="s">
        <v>311</v>
      </c>
      <c r="I1048" s="21">
        <v>180</v>
      </c>
      <c r="J1048" s="22" t="str">
        <f>VLOOKUP(A1045,ORÇAMENTO!A:L,7,0)</f>
        <v>m²</v>
      </c>
    </row>
    <row r="1049" spans="1:16" ht="36" customHeight="1" thickBot="1" x14ac:dyDescent="0.25">
      <c r="A1049" s="315"/>
      <c r="B1049" s="23">
        <v>2003866</v>
      </c>
      <c r="C1049" s="320" t="s">
        <v>716</v>
      </c>
      <c r="D1049" s="320"/>
      <c r="E1049" s="320"/>
      <c r="F1049" s="320"/>
      <c r="G1049" s="320"/>
      <c r="H1049" s="320"/>
      <c r="I1049" s="321" t="s">
        <v>312</v>
      </c>
      <c r="J1049" s="321"/>
    </row>
    <row r="1050" spans="1:16" ht="15.75" thickBot="1" x14ac:dyDescent="0.25">
      <c r="A1050" s="315"/>
      <c r="B1050" s="322" t="s">
        <v>313</v>
      </c>
      <c r="C1050" s="322"/>
      <c r="D1050" s="323" t="s">
        <v>314</v>
      </c>
      <c r="E1050" s="323" t="s">
        <v>315</v>
      </c>
      <c r="F1050" s="323"/>
      <c r="G1050" s="323" t="s">
        <v>316</v>
      </c>
      <c r="H1050" s="323"/>
      <c r="J1050" s="26" t="s">
        <v>317</v>
      </c>
    </row>
    <row r="1051" spans="1:16" ht="15.75" thickBot="1" x14ac:dyDescent="0.25">
      <c r="A1051" s="315"/>
      <c r="B1051" s="322"/>
      <c r="C1051" s="322"/>
      <c r="D1051" s="323"/>
      <c r="E1051" s="25" t="s">
        <v>318</v>
      </c>
      <c r="F1051" s="25" t="s">
        <v>319</v>
      </c>
      <c r="G1051" s="25" t="s">
        <v>320</v>
      </c>
      <c r="H1051" s="25" t="s">
        <v>321</v>
      </c>
      <c r="I1051" s="27"/>
      <c r="J1051" s="25" t="s">
        <v>322</v>
      </c>
    </row>
    <row r="1052" spans="1:16" x14ac:dyDescent="0.2">
      <c r="A1052" s="315"/>
      <c r="B1052" s="28" t="s">
        <v>36</v>
      </c>
      <c r="C1052" s="29">
        <v>0</v>
      </c>
      <c r="D1052" s="30"/>
      <c r="E1052" s="31"/>
      <c r="F1052" s="31"/>
      <c r="G1052" s="32">
        <v>0</v>
      </c>
      <c r="H1052" s="32">
        <v>0</v>
      </c>
      <c r="J1052" s="32">
        <f>D1052*(E1052*G1052+F1052*H1052)</f>
        <v>0</v>
      </c>
      <c r="L1052" s="50"/>
      <c r="M1052" s="51"/>
      <c r="N1052" s="312"/>
      <c r="O1052" s="312"/>
      <c r="P1052" s="312"/>
    </row>
    <row r="1053" spans="1:16" x14ac:dyDescent="0.2">
      <c r="A1053" s="315"/>
      <c r="B1053" s="28" t="s">
        <v>36</v>
      </c>
      <c r="C1053" s="29">
        <v>0</v>
      </c>
      <c r="D1053" s="30"/>
      <c r="E1053" s="31"/>
      <c r="F1053" s="31"/>
      <c r="G1053" s="32">
        <v>0</v>
      </c>
      <c r="H1053" s="32">
        <v>0</v>
      </c>
      <c r="J1053" s="32">
        <f>D1053*(E1053*G1053+F1053*H1053)</f>
        <v>0</v>
      </c>
      <c r="L1053" s="33"/>
      <c r="M1053" s="33"/>
      <c r="N1053" s="33"/>
      <c r="O1053" s="34"/>
      <c r="P1053" s="33"/>
    </row>
    <row r="1054" spans="1:16" ht="15.75" thickBot="1" x14ac:dyDescent="0.25">
      <c r="A1054" s="315"/>
      <c r="B1054" s="27"/>
      <c r="C1054" s="27"/>
      <c r="D1054" s="27"/>
      <c r="E1054" s="27"/>
      <c r="F1054" s="27"/>
      <c r="G1054" s="27"/>
      <c r="H1054" s="35" t="s">
        <v>323</v>
      </c>
      <c r="I1054" s="27"/>
      <c r="J1054" s="36">
        <f>SUM(J1052:J1053)</f>
        <v>0</v>
      </c>
      <c r="L1054" s="33"/>
      <c r="M1054" s="33"/>
      <c r="N1054" s="33"/>
      <c r="O1054" s="34"/>
      <c r="P1054" s="33"/>
    </row>
    <row r="1055" spans="1:16" ht="15.75" thickBot="1" x14ac:dyDescent="0.25">
      <c r="A1055" s="315"/>
      <c r="B1055" s="24" t="s">
        <v>324</v>
      </c>
      <c r="C1055" s="27"/>
      <c r="D1055" s="25" t="s">
        <v>314</v>
      </c>
      <c r="E1055" s="25" t="s">
        <v>49</v>
      </c>
      <c r="F1055" s="27"/>
      <c r="G1055" s="25" t="s">
        <v>316</v>
      </c>
      <c r="H1055" s="313" t="s">
        <v>325</v>
      </c>
      <c r="I1055" s="313"/>
      <c r="J1055" s="313"/>
      <c r="L1055" s="33"/>
      <c r="M1055" s="33"/>
      <c r="N1055" s="33"/>
      <c r="O1055" s="34"/>
      <c r="P1055" s="33"/>
    </row>
    <row r="1056" spans="1:16" x14ac:dyDescent="0.2">
      <c r="A1056" s="315"/>
      <c r="B1056" s="28" t="s">
        <v>286</v>
      </c>
      <c r="C1056" s="29" t="s">
        <v>287</v>
      </c>
      <c r="D1056" s="30">
        <v>3</v>
      </c>
      <c r="E1056" s="37" t="s">
        <v>56</v>
      </c>
      <c r="G1056" s="32">
        <v>21.684899999999999</v>
      </c>
      <c r="J1056" s="32">
        <f>D1056*G1056</f>
        <v>65.054699999999997</v>
      </c>
      <c r="L1056" s="33"/>
      <c r="M1056" s="33"/>
      <c r="N1056" s="33"/>
      <c r="O1056" s="34"/>
      <c r="P1056" s="33"/>
    </row>
    <row r="1057" spans="1:16" x14ac:dyDescent="0.2">
      <c r="A1057" s="315"/>
      <c r="B1057" s="28" t="s">
        <v>36</v>
      </c>
      <c r="C1057" s="29">
        <v>0</v>
      </c>
      <c r="D1057" s="30"/>
      <c r="E1057" s="37">
        <v>0</v>
      </c>
      <c r="G1057" s="32">
        <v>0</v>
      </c>
      <c r="J1057" s="32">
        <f>D1057*G1057</f>
        <v>0</v>
      </c>
      <c r="L1057" s="33"/>
      <c r="M1057" s="33"/>
      <c r="N1057" s="33"/>
      <c r="O1057" s="34"/>
      <c r="P1057" s="33"/>
    </row>
    <row r="1058" spans="1:16" x14ac:dyDescent="0.2">
      <c r="A1058" s="315"/>
      <c r="D1058" s="314" t="s">
        <v>326</v>
      </c>
      <c r="E1058" s="314"/>
      <c r="F1058" s="314"/>
      <c r="G1058" s="314"/>
      <c r="H1058" s="314"/>
      <c r="J1058" s="32">
        <f>SUM(J1056:J1057)</f>
        <v>65.054699999999997</v>
      </c>
      <c r="L1058" s="33"/>
      <c r="M1058" s="33"/>
      <c r="N1058" s="33"/>
      <c r="O1058" s="34"/>
      <c r="P1058" s="33"/>
    </row>
    <row r="1059" spans="1:16" ht="15.75" thickBot="1" x14ac:dyDescent="0.25">
      <c r="A1059" s="315"/>
      <c r="B1059" s="27"/>
      <c r="C1059" s="27"/>
      <c r="D1059" s="313" t="s">
        <v>327</v>
      </c>
      <c r="E1059" s="313"/>
      <c r="F1059" s="313"/>
      <c r="G1059" s="313"/>
      <c r="H1059" s="313"/>
      <c r="I1059" s="27"/>
      <c r="J1059" s="39">
        <f>J1054+J1058</f>
        <v>65.054699999999997</v>
      </c>
      <c r="L1059" s="33"/>
      <c r="M1059" s="33"/>
      <c r="N1059" s="33"/>
      <c r="O1059" s="34"/>
      <c r="P1059" s="33"/>
    </row>
    <row r="1060" spans="1:16" x14ac:dyDescent="0.2">
      <c r="A1060" s="315"/>
      <c r="D1060" s="314" t="s">
        <v>328</v>
      </c>
      <c r="E1060" s="314"/>
      <c r="F1060" s="314"/>
      <c r="G1060" s="314"/>
      <c r="H1060" s="314"/>
      <c r="J1060" s="40">
        <f>J1059/I1048</f>
        <v>0.36141499999999999</v>
      </c>
      <c r="L1060" s="324"/>
      <c r="M1060" s="324"/>
      <c r="N1060" s="324"/>
      <c r="O1060" s="34"/>
      <c r="P1060" s="33"/>
    </row>
    <row r="1061" spans="1:16" x14ac:dyDescent="0.2">
      <c r="A1061" s="315"/>
      <c r="H1061" s="38" t="s">
        <v>329</v>
      </c>
      <c r="J1061" s="41">
        <v>0</v>
      </c>
      <c r="L1061" s="33"/>
      <c r="M1061" s="33"/>
      <c r="N1061" s="33"/>
      <c r="O1061" s="34"/>
      <c r="P1061" s="33"/>
    </row>
    <row r="1062" spans="1:16" ht="15.75" thickBot="1" x14ac:dyDescent="0.25">
      <c r="A1062" s="315"/>
      <c r="B1062" s="27"/>
      <c r="C1062" s="27"/>
      <c r="D1062" s="27"/>
      <c r="E1062" s="27"/>
      <c r="F1062" s="27"/>
      <c r="G1062" s="27"/>
      <c r="H1062" s="35" t="s">
        <v>330</v>
      </c>
      <c r="I1062" s="27"/>
      <c r="J1062" s="42">
        <v>0</v>
      </c>
      <c r="L1062" s="33"/>
      <c r="M1062" s="33"/>
      <c r="N1062" s="33"/>
      <c r="O1062" s="34"/>
      <c r="P1062" s="33"/>
    </row>
    <row r="1063" spans="1:16" ht="15.75" thickBot="1" x14ac:dyDescent="0.25">
      <c r="A1063" s="315"/>
      <c r="B1063" s="24" t="s">
        <v>331</v>
      </c>
      <c r="C1063" s="27"/>
      <c r="D1063" s="25" t="s">
        <v>314</v>
      </c>
      <c r="E1063" s="25" t="s">
        <v>49</v>
      </c>
      <c r="F1063" s="27"/>
      <c r="G1063" s="25" t="s">
        <v>332</v>
      </c>
      <c r="H1063" s="313" t="s">
        <v>333</v>
      </c>
      <c r="I1063" s="313"/>
      <c r="J1063" s="313"/>
      <c r="L1063" s="33"/>
      <c r="M1063" s="33"/>
      <c r="N1063" s="33"/>
      <c r="O1063" s="34"/>
      <c r="P1063" s="33"/>
    </row>
    <row r="1064" spans="1:16" ht="28.5" x14ac:dyDescent="0.2">
      <c r="A1064" s="315"/>
      <c r="B1064" s="28" t="s">
        <v>253</v>
      </c>
      <c r="C1064" s="29" t="s">
        <v>254</v>
      </c>
      <c r="D1064" s="30">
        <v>1.05</v>
      </c>
      <c r="E1064" s="37" t="s">
        <v>43</v>
      </c>
      <c r="G1064" s="32">
        <v>6.7979000000000003</v>
      </c>
      <c r="J1064" s="32">
        <f>D1064*G1064</f>
        <v>7.1377950000000006</v>
      </c>
      <c r="M1064" s="18"/>
      <c r="N1064" s="33"/>
      <c r="O1064" s="34"/>
      <c r="P1064" s="33"/>
    </row>
    <row r="1065" spans="1:16" x14ac:dyDescent="0.2">
      <c r="A1065" s="315"/>
      <c r="B1065" s="28" t="s">
        <v>36</v>
      </c>
      <c r="C1065" s="29">
        <v>0</v>
      </c>
      <c r="D1065" s="30"/>
      <c r="E1065" s="37" t="s">
        <v>450</v>
      </c>
      <c r="G1065" s="32">
        <v>0</v>
      </c>
      <c r="H1065" s="332"/>
      <c r="I1065" s="332"/>
      <c r="J1065" s="32">
        <f t="shared" ref="J1065" si="10">D1065*G1065</f>
        <v>0</v>
      </c>
      <c r="M1065" s="18"/>
      <c r="N1065" s="33"/>
      <c r="O1065" s="34"/>
      <c r="P1065" s="33"/>
    </row>
    <row r="1066" spans="1:16" ht="15.75" thickBot="1" x14ac:dyDescent="0.25">
      <c r="A1066" s="315"/>
      <c r="B1066" s="27"/>
      <c r="C1066" s="27"/>
      <c r="D1066" s="313" t="s">
        <v>334</v>
      </c>
      <c r="E1066" s="313"/>
      <c r="F1066" s="313"/>
      <c r="G1066" s="313"/>
      <c r="H1066" s="313"/>
      <c r="I1066" s="27"/>
      <c r="J1066" s="36">
        <f>SUM(J1064:J1065)</f>
        <v>7.1377950000000006</v>
      </c>
      <c r="L1066" s="33"/>
      <c r="M1066" s="33"/>
      <c r="N1066" s="33"/>
      <c r="O1066" s="34"/>
      <c r="P1066" s="33"/>
    </row>
    <row r="1067" spans="1:16" ht="15.75" thickBot="1" x14ac:dyDescent="0.25">
      <c r="A1067" s="315"/>
      <c r="B1067" s="24" t="s">
        <v>335</v>
      </c>
      <c r="C1067" s="27"/>
      <c r="D1067" s="25" t="s">
        <v>314</v>
      </c>
      <c r="E1067" s="25" t="s">
        <v>49</v>
      </c>
      <c r="F1067" s="27"/>
      <c r="G1067" s="25" t="s">
        <v>333</v>
      </c>
      <c r="H1067" s="313" t="s">
        <v>333</v>
      </c>
      <c r="I1067" s="313"/>
      <c r="J1067" s="313"/>
      <c r="L1067" s="33"/>
      <c r="M1067" s="33"/>
      <c r="N1067" s="33"/>
      <c r="O1067" s="34"/>
      <c r="P1067" s="33"/>
    </row>
    <row r="1068" spans="1:16" x14ac:dyDescent="0.2">
      <c r="A1068" s="315"/>
      <c r="B1068" s="28" t="s">
        <v>36</v>
      </c>
      <c r="C1068" s="29">
        <v>0</v>
      </c>
      <c r="D1068" s="30"/>
      <c r="E1068" s="37">
        <v>0</v>
      </c>
      <c r="G1068" s="32">
        <v>0</v>
      </c>
      <c r="J1068" s="32">
        <f>D1068*G1068</f>
        <v>0</v>
      </c>
      <c r="L1068" s="33"/>
      <c r="M1068" s="33"/>
      <c r="N1068" s="33"/>
      <c r="O1068" s="34"/>
      <c r="P1068" s="33"/>
    </row>
    <row r="1069" spans="1:16" x14ac:dyDescent="0.2">
      <c r="A1069" s="315"/>
      <c r="B1069" s="28" t="s">
        <v>36</v>
      </c>
      <c r="C1069" s="29">
        <v>0</v>
      </c>
      <c r="D1069" s="30"/>
      <c r="E1069" s="37">
        <v>0</v>
      </c>
      <c r="G1069" s="32">
        <v>0</v>
      </c>
      <c r="J1069" s="32">
        <f>D1069*G1069</f>
        <v>0</v>
      </c>
      <c r="L1069" s="33"/>
      <c r="M1069" s="33"/>
      <c r="N1069" s="33"/>
      <c r="O1069" s="34"/>
      <c r="P1069" s="33"/>
    </row>
    <row r="1070" spans="1:16" ht="15.75" thickBot="1" x14ac:dyDescent="0.25">
      <c r="A1070" s="315"/>
      <c r="B1070" s="27"/>
      <c r="C1070" s="27"/>
      <c r="D1070" s="313" t="s">
        <v>336</v>
      </c>
      <c r="E1070" s="313"/>
      <c r="F1070" s="313"/>
      <c r="G1070" s="313"/>
      <c r="H1070" s="313"/>
      <c r="I1070" s="27"/>
      <c r="J1070" s="36">
        <f>SUM(J1068:J1069)</f>
        <v>0</v>
      </c>
      <c r="L1070" s="33"/>
      <c r="M1070" s="33"/>
      <c r="N1070" s="33"/>
      <c r="O1070" s="34"/>
      <c r="P1070" s="33"/>
    </row>
    <row r="1071" spans="1:16" ht="15.75" thickBot="1" x14ac:dyDescent="0.25">
      <c r="A1071" s="315"/>
      <c r="B1071" s="27"/>
      <c r="C1071" s="27"/>
      <c r="D1071" s="27"/>
      <c r="E1071" s="27"/>
      <c r="F1071" s="27"/>
      <c r="G1071" s="27"/>
      <c r="H1071" s="35" t="s">
        <v>337</v>
      </c>
      <c r="I1071" s="27"/>
      <c r="J1071" s="39">
        <f>J1060+J1066+J1070+J1061+J1062</f>
        <v>7.4992100000000006</v>
      </c>
      <c r="L1071" s="43"/>
    </row>
    <row r="1072" spans="1:16" ht="15.75" thickBot="1" x14ac:dyDescent="0.25">
      <c r="A1072" s="315"/>
      <c r="B1072" s="24" t="s">
        <v>338</v>
      </c>
      <c r="C1072" s="27"/>
      <c r="D1072" s="25" t="s">
        <v>48</v>
      </c>
      <c r="E1072" s="25" t="s">
        <v>314</v>
      </c>
      <c r="F1072" s="25" t="s">
        <v>49</v>
      </c>
      <c r="G1072" s="27"/>
      <c r="H1072" s="25" t="s">
        <v>333</v>
      </c>
      <c r="I1072" s="313" t="s">
        <v>333</v>
      </c>
      <c r="J1072" s="313"/>
    </row>
    <row r="1073" spans="1:16" ht="28.5" x14ac:dyDescent="0.2">
      <c r="A1073" s="315"/>
      <c r="B1073" s="28" t="s">
        <v>253</v>
      </c>
      <c r="C1073" s="29" t="s">
        <v>254</v>
      </c>
      <c r="D1073" s="28">
        <v>5914655</v>
      </c>
      <c r="E1073" s="30">
        <v>2.5999999999999998E-4</v>
      </c>
      <c r="F1073" s="37" t="s">
        <v>46</v>
      </c>
      <c r="H1073" s="32">
        <v>33.92</v>
      </c>
      <c r="J1073" s="32">
        <f>ROUNDDOWN(E1073*H1073,4)</f>
        <v>8.8000000000000005E-3</v>
      </c>
    </row>
    <row r="1074" spans="1:16" x14ac:dyDescent="0.2">
      <c r="A1074" s="315"/>
      <c r="B1074" s="28" t="s">
        <v>36</v>
      </c>
      <c r="C1074" s="29">
        <v>0</v>
      </c>
      <c r="D1074" s="28" t="s">
        <v>36</v>
      </c>
      <c r="E1074" s="30"/>
      <c r="F1074" s="37" t="s">
        <v>450</v>
      </c>
      <c r="H1074" s="32">
        <v>0</v>
      </c>
      <c r="J1074" s="32">
        <f t="shared" ref="J1074" si="11">ROUNDDOWN(E1074*H1074,4)</f>
        <v>0</v>
      </c>
    </row>
    <row r="1075" spans="1:16" ht="15.75" thickBot="1" x14ac:dyDescent="0.25">
      <c r="A1075" s="315"/>
      <c r="B1075" s="27"/>
      <c r="C1075" s="27"/>
      <c r="D1075" s="313" t="s">
        <v>339</v>
      </c>
      <c r="E1075" s="313"/>
      <c r="F1075" s="313"/>
      <c r="G1075" s="313"/>
      <c r="H1075" s="313"/>
      <c r="I1075" s="27"/>
      <c r="J1075" s="39">
        <f>SUM(J1073:J1074)</f>
        <v>8.8000000000000005E-3</v>
      </c>
    </row>
    <row r="1076" spans="1:16" ht="15.75" thickBot="1" x14ac:dyDescent="0.25">
      <c r="A1076" s="315"/>
      <c r="B1076" s="322" t="s">
        <v>340</v>
      </c>
      <c r="C1076" s="322"/>
      <c r="D1076" s="323" t="s">
        <v>314</v>
      </c>
      <c r="E1076" s="323" t="s">
        <v>49</v>
      </c>
      <c r="F1076" s="323" t="s">
        <v>341</v>
      </c>
      <c r="G1076" s="323"/>
      <c r="H1076" s="323"/>
      <c r="J1076" s="313" t="s">
        <v>333</v>
      </c>
    </row>
    <row r="1077" spans="1:16" ht="15.75" thickBot="1" x14ac:dyDescent="0.25">
      <c r="A1077" s="315"/>
      <c r="B1077" s="322"/>
      <c r="C1077" s="322"/>
      <c r="D1077" s="323"/>
      <c r="E1077" s="323"/>
      <c r="F1077" s="25" t="s">
        <v>342</v>
      </c>
      <c r="G1077" s="25" t="s">
        <v>343</v>
      </c>
      <c r="H1077" s="25" t="s">
        <v>344</v>
      </c>
      <c r="I1077" s="27"/>
      <c r="J1077" s="313"/>
    </row>
    <row r="1078" spans="1:16" ht="28.5" x14ac:dyDescent="0.2">
      <c r="A1078" s="315"/>
      <c r="B1078" s="28" t="s">
        <v>253</v>
      </c>
      <c r="C1078" s="29" t="s">
        <v>254</v>
      </c>
      <c r="D1078" s="30">
        <v>2.5999999999999998E-4</v>
      </c>
      <c r="E1078" s="37" t="s">
        <v>72</v>
      </c>
      <c r="F1078" s="37"/>
      <c r="G1078" s="37"/>
      <c r="H1078" s="37"/>
    </row>
    <row r="1079" spans="1:16" x14ac:dyDescent="0.2">
      <c r="A1079" s="315"/>
      <c r="B1079" s="28" t="s">
        <v>36</v>
      </c>
      <c r="C1079" s="29">
        <v>0</v>
      </c>
      <c r="D1079" s="30">
        <v>0</v>
      </c>
      <c r="E1079" s="37" t="s">
        <v>72</v>
      </c>
      <c r="F1079" s="37"/>
      <c r="G1079" s="37"/>
      <c r="H1079" s="37"/>
    </row>
    <row r="1080" spans="1:16" x14ac:dyDescent="0.2">
      <c r="A1080" s="315"/>
      <c r="D1080" s="314" t="s">
        <v>345</v>
      </c>
      <c r="E1080" s="314"/>
      <c r="F1080" s="314"/>
      <c r="G1080" s="314"/>
      <c r="H1080" s="314"/>
    </row>
    <row r="1081" spans="1:16" ht="15.75" thickBot="1" x14ac:dyDescent="0.25">
      <c r="A1081" s="315"/>
      <c r="B1081" s="44"/>
      <c r="C1081" s="44"/>
      <c r="D1081" s="44"/>
      <c r="E1081" s="44"/>
      <c r="F1081" s="325" t="s">
        <v>346</v>
      </c>
      <c r="G1081" s="325"/>
      <c r="H1081" s="325"/>
      <c r="I1081" s="44"/>
      <c r="J1081" s="45">
        <f>TRUNC(J1071+J1075,2)</f>
        <v>7.5</v>
      </c>
    </row>
    <row r="1082" spans="1:16" ht="15.75" thickTop="1" x14ac:dyDescent="0.2">
      <c r="A1082" s="315"/>
      <c r="B1082" s="46" t="s">
        <v>347</v>
      </c>
    </row>
    <row r="1083" spans="1:16" s="47" customFormat="1" ht="20.100000000000001" customHeight="1" x14ac:dyDescent="0.25">
      <c r="A1083"/>
      <c r="B1083"/>
      <c r="C1083"/>
      <c r="D1083"/>
      <c r="E1083"/>
      <c r="F1083"/>
      <c r="G1083"/>
      <c r="H1083"/>
      <c r="I1083"/>
      <c r="J1083"/>
      <c r="K1083" s="13"/>
      <c r="L1083"/>
      <c r="M1083"/>
      <c r="N1083"/>
      <c r="O1083"/>
      <c r="P1083"/>
    </row>
    <row r="1084" spans="1:16" ht="23.25" thickBot="1" x14ac:dyDescent="0.25">
      <c r="A1084" s="315">
        <v>39.5</v>
      </c>
      <c r="B1084" s="14" t="s">
        <v>308</v>
      </c>
      <c r="C1084" s="15"/>
      <c r="D1084" s="15"/>
      <c r="E1084" s="15"/>
      <c r="F1084" s="15"/>
      <c r="G1084" s="15"/>
      <c r="H1084" s="15"/>
      <c r="I1084" s="15"/>
      <c r="J1084" s="16"/>
      <c r="K1084" s="168">
        <f>J1120</f>
        <v>534.08000000000004</v>
      </c>
      <c r="L1084" s="329"/>
      <c r="M1084" s="329"/>
    </row>
    <row r="1085" spans="1:16" ht="35.25" customHeight="1" thickTop="1" x14ac:dyDescent="0.2">
      <c r="A1085" s="315"/>
      <c r="B1085" s="17" t="s">
        <v>31</v>
      </c>
      <c r="C1085" s="317" t="s">
        <v>743</v>
      </c>
      <c r="D1085" s="317"/>
      <c r="E1085" s="317"/>
      <c r="F1085" s="317"/>
      <c r="G1085" s="317"/>
      <c r="H1085" s="317"/>
      <c r="I1085" s="317"/>
      <c r="J1085" s="317"/>
      <c r="L1085" s="179"/>
      <c r="M1085" s="179"/>
    </row>
    <row r="1086" spans="1:16" ht="15.75" x14ac:dyDescent="0.25">
      <c r="A1086" s="315"/>
      <c r="B1086" s="318" t="s">
        <v>310</v>
      </c>
      <c r="C1086" s="318"/>
      <c r="D1086" s="318"/>
      <c r="E1086" s="318" t="s">
        <v>309</v>
      </c>
      <c r="F1086" s="318"/>
      <c r="K1086" s="136"/>
      <c r="M1086" s="48"/>
      <c r="N1086" s="49"/>
    </row>
    <row r="1087" spans="1:16" ht="15.75" x14ac:dyDescent="0.2">
      <c r="A1087" s="315"/>
      <c r="B1087" s="318"/>
      <c r="C1087" s="318"/>
      <c r="D1087" s="318"/>
      <c r="E1087" s="319" t="s">
        <v>607</v>
      </c>
      <c r="F1087" s="319"/>
      <c r="H1087" s="20" t="s">
        <v>311</v>
      </c>
      <c r="I1087" s="21">
        <v>4.5</v>
      </c>
      <c r="J1087" s="22" t="str">
        <f>VLOOKUP(A1084,ORÇAMENTO!A:L,7,0)</f>
        <v>m³</v>
      </c>
    </row>
    <row r="1088" spans="1:16" ht="36" customHeight="1" thickBot="1" x14ac:dyDescent="0.25">
      <c r="A1088" s="315"/>
      <c r="B1088" s="23" t="s">
        <v>711</v>
      </c>
      <c r="C1088" s="320" t="s">
        <v>710</v>
      </c>
      <c r="D1088" s="320"/>
      <c r="E1088" s="320"/>
      <c r="F1088" s="320"/>
      <c r="G1088" s="320"/>
      <c r="H1088" s="320"/>
      <c r="I1088" s="321" t="s">
        <v>312</v>
      </c>
      <c r="J1088" s="321"/>
    </row>
    <row r="1089" spans="1:16" ht="15.75" thickBot="1" x14ac:dyDescent="0.25">
      <c r="A1089" s="315"/>
      <c r="B1089" s="322" t="s">
        <v>313</v>
      </c>
      <c r="C1089" s="322"/>
      <c r="D1089" s="323" t="s">
        <v>314</v>
      </c>
      <c r="E1089" s="323" t="s">
        <v>315</v>
      </c>
      <c r="F1089" s="323"/>
      <c r="G1089" s="323" t="s">
        <v>316</v>
      </c>
      <c r="H1089" s="323"/>
      <c r="J1089" s="26" t="s">
        <v>317</v>
      </c>
    </row>
    <row r="1090" spans="1:16" ht="15.75" thickBot="1" x14ac:dyDescent="0.25">
      <c r="A1090" s="315"/>
      <c r="B1090" s="322"/>
      <c r="C1090" s="322"/>
      <c r="D1090" s="323"/>
      <c r="E1090" s="25" t="s">
        <v>318</v>
      </c>
      <c r="F1090" s="25" t="s">
        <v>319</v>
      </c>
      <c r="G1090" s="25" t="s">
        <v>320</v>
      </c>
      <c r="H1090" s="25" t="s">
        <v>321</v>
      </c>
      <c r="I1090" s="27"/>
      <c r="J1090" s="25" t="s">
        <v>322</v>
      </c>
    </row>
    <row r="1091" spans="1:16" ht="42.75" x14ac:dyDescent="0.2">
      <c r="A1091" s="315"/>
      <c r="B1091" s="28" t="s">
        <v>98</v>
      </c>
      <c r="C1091" s="29" t="s">
        <v>99</v>
      </c>
      <c r="D1091" s="30">
        <v>1</v>
      </c>
      <c r="E1091" s="31">
        <v>1</v>
      </c>
      <c r="F1091" s="31">
        <v>0</v>
      </c>
      <c r="G1091" s="32">
        <v>156.566</v>
      </c>
      <c r="H1091" s="32">
        <v>80.653599999999997</v>
      </c>
      <c r="J1091" s="32">
        <f>D1091*(E1091*G1091+F1091*H1091)</f>
        <v>156.566</v>
      </c>
      <c r="L1091" s="50"/>
      <c r="M1091" s="51"/>
      <c r="N1091" s="312"/>
      <c r="O1091" s="312"/>
      <c r="P1091" s="312"/>
    </row>
    <row r="1092" spans="1:16" x14ac:dyDescent="0.2">
      <c r="A1092" s="315"/>
      <c r="B1092" s="28" t="s">
        <v>36</v>
      </c>
      <c r="C1092" s="29">
        <v>0</v>
      </c>
      <c r="D1092" s="30"/>
      <c r="E1092" s="31"/>
      <c r="F1092" s="31"/>
      <c r="G1092" s="32">
        <v>0</v>
      </c>
      <c r="H1092" s="32">
        <v>0</v>
      </c>
      <c r="J1092" s="32">
        <f>D1092*(E1092*G1092+F1092*H1092)</f>
        <v>0</v>
      </c>
      <c r="L1092" s="33"/>
      <c r="M1092" s="33"/>
      <c r="N1092" s="33"/>
      <c r="O1092" s="34"/>
      <c r="P1092" s="33"/>
    </row>
    <row r="1093" spans="1:16" ht="15.75" thickBot="1" x14ac:dyDescent="0.25">
      <c r="A1093" s="315"/>
      <c r="B1093" s="27"/>
      <c r="C1093" s="27"/>
      <c r="D1093" s="27"/>
      <c r="E1093" s="27"/>
      <c r="F1093" s="27"/>
      <c r="G1093" s="27"/>
      <c r="H1093" s="35" t="s">
        <v>323</v>
      </c>
      <c r="I1093" s="27"/>
      <c r="J1093" s="36">
        <f>SUM(J1091:J1092)</f>
        <v>156.566</v>
      </c>
      <c r="L1093" s="33"/>
      <c r="M1093" s="33"/>
      <c r="N1093" s="33"/>
      <c r="O1093" s="34"/>
      <c r="P1093" s="33"/>
    </row>
    <row r="1094" spans="1:16" ht="15.75" thickBot="1" x14ac:dyDescent="0.25">
      <c r="A1094" s="315"/>
      <c r="B1094" s="24" t="s">
        <v>324</v>
      </c>
      <c r="C1094" s="27"/>
      <c r="D1094" s="25" t="s">
        <v>314</v>
      </c>
      <c r="E1094" s="25" t="s">
        <v>49</v>
      </c>
      <c r="F1094" s="27"/>
      <c r="G1094" s="25" t="s">
        <v>316</v>
      </c>
      <c r="H1094" s="313" t="s">
        <v>325</v>
      </c>
      <c r="I1094" s="313"/>
      <c r="J1094" s="313"/>
      <c r="L1094" s="33"/>
      <c r="M1094" s="33"/>
      <c r="N1094" s="33"/>
      <c r="O1094" s="34"/>
      <c r="P1094" s="33"/>
    </row>
    <row r="1095" spans="1:16" x14ac:dyDescent="0.2">
      <c r="A1095" s="315"/>
      <c r="B1095" s="28" t="s">
        <v>282</v>
      </c>
      <c r="C1095" s="29" t="s">
        <v>283</v>
      </c>
      <c r="D1095" s="30">
        <v>4</v>
      </c>
      <c r="E1095" s="37" t="s">
        <v>56</v>
      </c>
      <c r="G1095" s="32">
        <v>27.839500000000001</v>
      </c>
      <c r="J1095" s="32">
        <f>D1095*G1095</f>
        <v>111.358</v>
      </c>
      <c r="L1095" s="33"/>
      <c r="M1095" s="33"/>
      <c r="N1095" s="33"/>
      <c r="O1095" s="34"/>
      <c r="P1095" s="33"/>
    </row>
    <row r="1096" spans="1:16" x14ac:dyDescent="0.2">
      <c r="A1096" s="315"/>
      <c r="B1096" s="28" t="s">
        <v>286</v>
      </c>
      <c r="C1096" s="29" t="s">
        <v>287</v>
      </c>
      <c r="D1096" s="30">
        <v>8</v>
      </c>
      <c r="E1096" s="37" t="s">
        <v>56</v>
      </c>
      <c r="G1096" s="32">
        <v>21.684899999999999</v>
      </c>
      <c r="J1096" s="32">
        <f>D1096*G1096</f>
        <v>173.47919999999999</v>
      </c>
      <c r="L1096" s="33"/>
      <c r="M1096" s="33"/>
      <c r="N1096" s="33"/>
      <c r="O1096" s="34"/>
      <c r="P1096" s="33"/>
    </row>
    <row r="1097" spans="1:16" x14ac:dyDescent="0.2">
      <c r="A1097" s="315"/>
      <c r="D1097" s="314" t="s">
        <v>326</v>
      </c>
      <c r="E1097" s="314"/>
      <c r="F1097" s="314"/>
      <c r="G1097" s="314"/>
      <c r="H1097" s="314"/>
      <c r="J1097" s="32">
        <f>SUM(J1095:J1096)</f>
        <v>284.8372</v>
      </c>
      <c r="L1097" s="33"/>
      <c r="M1097" s="33"/>
      <c r="N1097" s="33"/>
      <c r="O1097" s="34"/>
      <c r="P1097" s="33"/>
    </row>
    <row r="1098" spans="1:16" ht="15.75" thickBot="1" x14ac:dyDescent="0.25">
      <c r="A1098" s="315"/>
      <c r="B1098" s="27"/>
      <c r="C1098" s="27"/>
      <c r="D1098" s="313" t="s">
        <v>327</v>
      </c>
      <c r="E1098" s="313"/>
      <c r="F1098" s="313"/>
      <c r="G1098" s="313"/>
      <c r="H1098" s="313"/>
      <c r="I1098" s="27"/>
      <c r="J1098" s="39">
        <f>J1093+J1097</f>
        <v>441.40319999999997</v>
      </c>
      <c r="L1098" s="33"/>
      <c r="M1098" s="33"/>
      <c r="N1098" s="33"/>
      <c r="O1098" s="34"/>
      <c r="P1098" s="33"/>
    </row>
    <row r="1099" spans="1:16" x14ac:dyDescent="0.2">
      <c r="A1099" s="315"/>
      <c r="D1099" s="314" t="s">
        <v>328</v>
      </c>
      <c r="E1099" s="314"/>
      <c r="F1099" s="314"/>
      <c r="G1099" s="314"/>
      <c r="H1099" s="314"/>
      <c r="J1099" s="40">
        <f>J1098/I1087</f>
        <v>98.08959999999999</v>
      </c>
      <c r="L1099" s="324"/>
      <c r="M1099" s="324"/>
      <c r="N1099" s="324"/>
      <c r="O1099" s="34"/>
      <c r="P1099" s="33"/>
    </row>
    <row r="1100" spans="1:16" x14ac:dyDescent="0.2">
      <c r="A1100" s="315"/>
      <c r="H1100" s="38" t="s">
        <v>329</v>
      </c>
      <c r="J1100" s="41">
        <v>0</v>
      </c>
      <c r="L1100" s="33"/>
      <c r="M1100" s="33"/>
      <c r="N1100" s="33"/>
      <c r="O1100" s="34"/>
      <c r="P1100" s="33"/>
    </row>
    <row r="1101" spans="1:16" ht="15.75" thickBot="1" x14ac:dyDescent="0.25">
      <c r="A1101" s="315"/>
      <c r="B1101" s="27"/>
      <c r="C1101" s="27"/>
      <c r="D1101" s="27"/>
      <c r="E1101" s="27"/>
      <c r="F1101" s="27"/>
      <c r="G1101" s="27"/>
      <c r="H1101" s="35" t="s">
        <v>330</v>
      </c>
      <c r="I1101" s="27"/>
      <c r="J1101" s="42">
        <v>0</v>
      </c>
      <c r="L1101" s="33"/>
      <c r="M1101" s="33"/>
      <c r="N1101" s="33"/>
      <c r="O1101" s="34"/>
      <c r="P1101" s="33"/>
    </row>
    <row r="1102" spans="1:16" ht="15.75" thickBot="1" x14ac:dyDescent="0.25">
      <c r="A1102" s="315"/>
      <c r="B1102" s="24" t="s">
        <v>331</v>
      </c>
      <c r="C1102" s="27"/>
      <c r="D1102" s="25" t="s">
        <v>314</v>
      </c>
      <c r="E1102" s="25" t="s">
        <v>49</v>
      </c>
      <c r="F1102" s="27"/>
      <c r="G1102" s="25" t="s">
        <v>332</v>
      </c>
      <c r="H1102" s="313" t="s">
        <v>333</v>
      </c>
      <c r="I1102" s="313"/>
      <c r="J1102" s="313"/>
      <c r="L1102" s="33"/>
      <c r="M1102" s="33"/>
      <c r="N1102" s="33"/>
      <c r="O1102" s="34"/>
      <c r="P1102" s="33"/>
    </row>
    <row r="1103" spans="1:16" ht="42.75" x14ac:dyDescent="0.2">
      <c r="A1103" s="315"/>
      <c r="B1103" s="28" t="s">
        <v>185</v>
      </c>
      <c r="C1103" s="29" t="s">
        <v>186</v>
      </c>
      <c r="D1103" s="30">
        <v>0.5</v>
      </c>
      <c r="E1103" s="37" t="s">
        <v>50</v>
      </c>
      <c r="G1103" s="32">
        <v>865.2047</v>
      </c>
      <c r="J1103" s="32">
        <f>D1103*G1103</f>
        <v>432.60235</v>
      </c>
      <c r="M1103" s="18"/>
      <c r="N1103" s="33"/>
      <c r="O1103" s="34"/>
      <c r="P1103" s="33"/>
    </row>
    <row r="1104" spans="1:16" x14ac:dyDescent="0.2">
      <c r="A1104" s="315"/>
      <c r="B1104" s="28" t="s">
        <v>213</v>
      </c>
      <c r="C1104" s="29" t="s">
        <v>214</v>
      </c>
      <c r="D1104" s="30">
        <v>1.1499999999999999</v>
      </c>
      <c r="E1104" s="37" t="s">
        <v>42</v>
      </c>
      <c r="G1104" s="32">
        <v>0</v>
      </c>
      <c r="H1104" s="332" t="s">
        <v>742</v>
      </c>
      <c r="I1104" s="332"/>
      <c r="J1104" s="32">
        <f t="shared" ref="J1104" si="12">D1104*G1104</f>
        <v>0</v>
      </c>
      <c r="M1104" s="18"/>
      <c r="N1104" s="33"/>
      <c r="O1104" s="34"/>
      <c r="P1104" s="33"/>
    </row>
    <row r="1105" spans="1:16" ht="15.75" thickBot="1" x14ac:dyDescent="0.25">
      <c r="A1105" s="315"/>
      <c r="B1105" s="27"/>
      <c r="C1105" s="27"/>
      <c r="D1105" s="313" t="s">
        <v>334</v>
      </c>
      <c r="E1105" s="313"/>
      <c r="F1105" s="313"/>
      <c r="G1105" s="313"/>
      <c r="H1105" s="313"/>
      <c r="I1105" s="27"/>
      <c r="J1105" s="36">
        <f>SUM(J1103:J1104)</f>
        <v>432.60235</v>
      </c>
      <c r="L1105" s="33"/>
      <c r="M1105" s="33"/>
      <c r="N1105" s="33"/>
      <c r="O1105" s="34"/>
      <c r="P1105" s="33"/>
    </row>
    <row r="1106" spans="1:16" ht="15.75" thickBot="1" x14ac:dyDescent="0.25">
      <c r="A1106" s="315"/>
      <c r="B1106" s="24" t="s">
        <v>335</v>
      </c>
      <c r="C1106" s="27"/>
      <c r="D1106" s="25" t="s">
        <v>314</v>
      </c>
      <c r="E1106" s="25" t="s">
        <v>49</v>
      </c>
      <c r="F1106" s="27"/>
      <c r="G1106" s="25" t="s">
        <v>333</v>
      </c>
      <c r="H1106" s="313" t="s">
        <v>333</v>
      </c>
      <c r="I1106" s="313"/>
      <c r="J1106" s="313"/>
      <c r="L1106" s="33"/>
      <c r="M1106" s="33"/>
      <c r="N1106" s="33"/>
      <c r="O1106" s="34"/>
      <c r="P1106" s="33"/>
    </row>
    <row r="1107" spans="1:16" x14ac:dyDescent="0.2">
      <c r="A1107" s="315"/>
      <c r="B1107" s="28" t="s">
        <v>36</v>
      </c>
      <c r="C1107" s="29">
        <v>0</v>
      </c>
      <c r="D1107" s="30"/>
      <c r="E1107" s="37">
        <v>0</v>
      </c>
      <c r="G1107" s="32">
        <v>0</v>
      </c>
      <c r="J1107" s="32">
        <f>D1107*G1107</f>
        <v>0</v>
      </c>
      <c r="L1107" s="33"/>
      <c r="M1107" s="33"/>
      <c r="N1107" s="33"/>
      <c r="O1107" s="34"/>
      <c r="P1107" s="33"/>
    </row>
    <row r="1108" spans="1:16" x14ac:dyDescent="0.2">
      <c r="A1108" s="315"/>
      <c r="B1108" s="28" t="s">
        <v>36</v>
      </c>
      <c r="C1108" s="29">
        <v>0</v>
      </c>
      <c r="D1108" s="30"/>
      <c r="E1108" s="37">
        <v>0</v>
      </c>
      <c r="G1108" s="32">
        <v>0</v>
      </c>
      <c r="J1108" s="32">
        <f>D1108*G1108</f>
        <v>0</v>
      </c>
      <c r="L1108" s="33"/>
      <c r="M1108" s="33"/>
      <c r="N1108" s="33"/>
      <c r="O1108" s="34"/>
      <c r="P1108" s="33"/>
    </row>
    <row r="1109" spans="1:16" ht="15.75" thickBot="1" x14ac:dyDescent="0.25">
      <c r="A1109" s="315"/>
      <c r="B1109" s="27"/>
      <c r="C1109" s="27"/>
      <c r="D1109" s="313" t="s">
        <v>336</v>
      </c>
      <c r="E1109" s="313"/>
      <c r="F1109" s="313"/>
      <c r="G1109" s="313"/>
      <c r="H1109" s="313"/>
      <c r="I1109" s="27"/>
      <c r="J1109" s="36">
        <f>SUM(J1107:J1108)</f>
        <v>0</v>
      </c>
      <c r="L1109" s="33"/>
      <c r="M1109" s="33"/>
      <c r="N1109" s="33"/>
      <c r="O1109" s="34"/>
      <c r="P1109" s="33"/>
    </row>
    <row r="1110" spans="1:16" ht="15.75" thickBot="1" x14ac:dyDescent="0.25">
      <c r="A1110" s="315"/>
      <c r="B1110" s="27"/>
      <c r="C1110" s="27"/>
      <c r="D1110" s="27"/>
      <c r="E1110" s="27"/>
      <c r="F1110" s="27"/>
      <c r="G1110" s="27"/>
      <c r="H1110" s="35" t="s">
        <v>337</v>
      </c>
      <c r="I1110" s="27"/>
      <c r="J1110" s="39">
        <f>J1099+J1105+J1109+J1100+J1101</f>
        <v>530.69195000000002</v>
      </c>
      <c r="L1110" s="43"/>
    </row>
    <row r="1111" spans="1:16" ht="15.75" thickBot="1" x14ac:dyDescent="0.25">
      <c r="A1111" s="315"/>
      <c r="B1111" s="24" t="s">
        <v>338</v>
      </c>
      <c r="C1111" s="27"/>
      <c r="D1111" s="25" t="s">
        <v>48</v>
      </c>
      <c r="E1111" s="25" t="s">
        <v>314</v>
      </c>
      <c r="F1111" s="25" t="s">
        <v>49</v>
      </c>
      <c r="G1111" s="27"/>
      <c r="H1111" s="25" t="s">
        <v>333</v>
      </c>
      <c r="I1111" s="313" t="s">
        <v>333</v>
      </c>
      <c r="J1111" s="313"/>
    </row>
    <row r="1112" spans="1:16" ht="42.75" x14ac:dyDescent="0.2">
      <c r="A1112" s="315"/>
      <c r="B1112" s="28" t="s">
        <v>185</v>
      </c>
      <c r="C1112" s="29" t="s">
        <v>186</v>
      </c>
      <c r="D1112" s="28">
        <v>5914655</v>
      </c>
      <c r="E1112" s="30">
        <v>6.0000000000000001E-3</v>
      </c>
      <c r="F1112" s="37" t="s">
        <v>50</v>
      </c>
      <c r="H1112" s="32">
        <v>33.92</v>
      </c>
      <c r="J1112" s="32">
        <f>ROUNDDOWN(E1112*H1112,4)</f>
        <v>0.20349999999999999</v>
      </c>
    </row>
    <row r="1113" spans="1:16" x14ac:dyDescent="0.2">
      <c r="A1113" s="315"/>
      <c r="B1113" s="28" t="s">
        <v>213</v>
      </c>
      <c r="C1113" s="29" t="s">
        <v>214</v>
      </c>
      <c r="D1113" s="28">
        <v>5914647</v>
      </c>
      <c r="E1113" s="30">
        <v>1.7250000000000001</v>
      </c>
      <c r="F1113" s="37" t="s">
        <v>42</v>
      </c>
      <c r="H1113" s="32">
        <v>1.85</v>
      </c>
      <c r="J1113" s="32">
        <f t="shared" ref="J1113" si="13">ROUNDDOWN(E1113*H1113,4)</f>
        <v>3.1911999999999998</v>
      </c>
    </row>
    <row r="1114" spans="1:16" ht="15.75" thickBot="1" x14ac:dyDescent="0.25">
      <c r="A1114" s="315"/>
      <c r="B1114" s="27"/>
      <c r="C1114" s="27"/>
      <c r="D1114" s="313" t="s">
        <v>339</v>
      </c>
      <c r="E1114" s="313"/>
      <c r="F1114" s="313"/>
      <c r="G1114" s="313"/>
      <c r="H1114" s="313"/>
      <c r="I1114" s="27"/>
      <c r="J1114" s="39">
        <f>SUM(J1112:J1113)</f>
        <v>3.3946999999999998</v>
      </c>
    </row>
    <row r="1115" spans="1:16" ht="15.75" thickBot="1" x14ac:dyDescent="0.25">
      <c r="A1115" s="315"/>
      <c r="B1115" s="322" t="s">
        <v>340</v>
      </c>
      <c r="C1115" s="322"/>
      <c r="D1115" s="323" t="s">
        <v>314</v>
      </c>
      <c r="E1115" s="323" t="s">
        <v>49</v>
      </c>
      <c r="F1115" s="323" t="s">
        <v>341</v>
      </c>
      <c r="G1115" s="323"/>
      <c r="H1115" s="323"/>
      <c r="J1115" s="313" t="s">
        <v>333</v>
      </c>
    </row>
    <row r="1116" spans="1:16" ht="15.75" thickBot="1" x14ac:dyDescent="0.25">
      <c r="A1116" s="315"/>
      <c r="B1116" s="322"/>
      <c r="C1116" s="322"/>
      <c r="D1116" s="323"/>
      <c r="E1116" s="323"/>
      <c r="F1116" s="25" t="s">
        <v>342</v>
      </c>
      <c r="G1116" s="25" t="s">
        <v>343</v>
      </c>
      <c r="H1116" s="25" t="s">
        <v>344</v>
      </c>
      <c r="I1116" s="27"/>
      <c r="J1116" s="313"/>
    </row>
    <row r="1117" spans="1:16" ht="42.75" x14ac:dyDescent="0.2">
      <c r="A1117" s="315"/>
      <c r="B1117" s="28" t="s">
        <v>185</v>
      </c>
      <c r="C1117" s="29" t="s">
        <v>186</v>
      </c>
      <c r="D1117" s="30">
        <v>6.0000000000000001E-3</v>
      </c>
      <c r="E1117" s="37" t="s">
        <v>72</v>
      </c>
      <c r="F1117" s="37"/>
      <c r="G1117" s="37"/>
      <c r="H1117" s="37"/>
    </row>
    <row r="1118" spans="1:16" x14ac:dyDescent="0.2">
      <c r="A1118" s="315"/>
      <c r="B1118" s="28" t="s">
        <v>213</v>
      </c>
      <c r="C1118" s="29" t="s">
        <v>214</v>
      </c>
      <c r="D1118" s="30">
        <v>1.7250000000000001</v>
      </c>
      <c r="E1118" s="37" t="s">
        <v>72</v>
      </c>
      <c r="F1118" s="37"/>
      <c r="G1118" s="37"/>
      <c r="H1118" s="37"/>
    </row>
    <row r="1119" spans="1:16" x14ac:dyDescent="0.2">
      <c r="A1119" s="315"/>
      <c r="D1119" s="314" t="s">
        <v>345</v>
      </c>
      <c r="E1119" s="314"/>
      <c r="F1119" s="314"/>
      <c r="G1119" s="314"/>
      <c r="H1119" s="314"/>
    </row>
    <row r="1120" spans="1:16" ht="15.75" thickBot="1" x14ac:dyDescent="0.25">
      <c r="A1120" s="315"/>
      <c r="B1120" s="44"/>
      <c r="C1120" s="44"/>
      <c r="D1120" s="44"/>
      <c r="E1120" s="44"/>
      <c r="F1120" s="325" t="s">
        <v>346</v>
      </c>
      <c r="G1120" s="325"/>
      <c r="H1120" s="325"/>
      <c r="I1120" s="44"/>
      <c r="J1120" s="45">
        <f>TRUNC(J1110+J1114,2)</f>
        <v>534.08000000000004</v>
      </c>
    </row>
    <row r="1121" spans="1:16" ht="15.75" thickTop="1" x14ac:dyDescent="0.2">
      <c r="A1121" s="315"/>
      <c r="B1121" s="46" t="s">
        <v>347</v>
      </c>
    </row>
    <row r="1122" spans="1:16" s="47" customFormat="1" ht="20.100000000000001" customHeight="1" x14ac:dyDescent="0.25">
      <c r="A1122"/>
      <c r="B1122"/>
      <c r="C1122"/>
      <c r="D1122"/>
      <c r="E1122"/>
      <c r="F1122"/>
      <c r="G1122"/>
      <c r="H1122"/>
      <c r="I1122"/>
      <c r="J1122"/>
      <c r="K1122" s="13"/>
      <c r="L1122"/>
      <c r="M1122"/>
      <c r="N1122"/>
      <c r="O1122"/>
      <c r="P1122"/>
    </row>
    <row r="1123" spans="1:16" ht="23.25" thickBot="1" x14ac:dyDescent="0.25">
      <c r="A1123" s="315">
        <v>40</v>
      </c>
      <c r="B1123" s="14" t="s">
        <v>308</v>
      </c>
      <c r="C1123" s="15"/>
      <c r="D1123" s="15"/>
      <c r="E1123" s="15"/>
      <c r="F1123" s="15"/>
      <c r="G1123" s="15"/>
      <c r="H1123" s="15"/>
      <c r="I1123" s="15"/>
      <c r="J1123" s="16"/>
      <c r="K1123" s="168">
        <f>J1159</f>
        <v>237.15</v>
      </c>
      <c r="L1123" s="329"/>
      <c r="M1123" s="329"/>
    </row>
    <row r="1124" spans="1:16" ht="35.25" customHeight="1" thickTop="1" x14ac:dyDescent="0.2">
      <c r="A1124" s="315"/>
      <c r="B1124" s="17" t="s">
        <v>31</v>
      </c>
      <c r="C1124" s="317" t="s">
        <v>743</v>
      </c>
      <c r="D1124" s="317"/>
      <c r="E1124" s="317"/>
      <c r="F1124" s="317"/>
      <c r="G1124" s="317"/>
      <c r="H1124" s="317"/>
      <c r="I1124" s="317"/>
      <c r="J1124" s="317"/>
      <c r="L1124" s="179"/>
      <c r="M1124" s="179"/>
    </row>
    <row r="1125" spans="1:16" ht="15.75" x14ac:dyDescent="0.25">
      <c r="A1125" s="315"/>
      <c r="B1125" s="318" t="s">
        <v>310</v>
      </c>
      <c r="C1125" s="318"/>
      <c r="D1125" s="318"/>
      <c r="E1125" s="318" t="s">
        <v>309</v>
      </c>
      <c r="F1125" s="318"/>
      <c r="K1125" s="136"/>
      <c r="M1125" s="48"/>
      <c r="N1125" s="49"/>
    </row>
    <row r="1126" spans="1:16" ht="15.75" x14ac:dyDescent="0.2">
      <c r="A1126" s="315"/>
      <c r="B1126" s="318"/>
      <c r="C1126" s="318"/>
      <c r="D1126" s="318"/>
      <c r="E1126" s="319" t="s">
        <v>607</v>
      </c>
      <c r="F1126" s="319"/>
      <c r="H1126" s="20" t="s">
        <v>311</v>
      </c>
      <c r="I1126" s="21">
        <v>11</v>
      </c>
      <c r="J1126" s="22" t="str">
        <f>VLOOKUP(A1123,ORÇAMENTO!A:L,7,0)</f>
        <v>m²</v>
      </c>
    </row>
    <row r="1127" spans="1:16" ht="36" customHeight="1" thickBot="1" x14ac:dyDescent="0.25">
      <c r="A1127" s="315"/>
      <c r="B1127" s="23" t="s">
        <v>507</v>
      </c>
      <c r="C1127" s="320" t="s">
        <v>506</v>
      </c>
      <c r="D1127" s="320"/>
      <c r="E1127" s="320"/>
      <c r="F1127" s="320"/>
      <c r="G1127" s="320"/>
      <c r="H1127" s="320"/>
      <c r="I1127" s="321" t="s">
        <v>312</v>
      </c>
      <c r="J1127" s="321"/>
    </row>
    <row r="1128" spans="1:16" ht="15.75" thickBot="1" x14ac:dyDescent="0.25">
      <c r="A1128" s="315"/>
      <c r="B1128" s="322" t="s">
        <v>313</v>
      </c>
      <c r="C1128" s="322"/>
      <c r="D1128" s="323" t="s">
        <v>314</v>
      </c>
      <c r="E1128" s="323" t="s">
        <v>315</v>
      </c>
      <c r="F1128" s="323"/>
      <c r="G1128" s="323" t="s">
        <v>316</v>
      </c>
      <c r="H1128" s="323"/>
      <c r="J1128" s="26" t="s">
        <v>317</v>
      </c>
    </row>
    <row r="1129" spans="1:16" ht="15.75" thickBot="1" x14ac:dyDescent="0.25">
      <c r="A1129" s="315"/>
      <c r="B1129" s="322"/>
      <c r="C1129" s="322"/>
      <c r="D1129" s="323"/>
      <c r="E1129" s="25" t="s">
        <v>318</v>
      </c>
      <c r="F1129" s="25" t="s">
        <v>319</v>
      </c>
      <c r="G1129" s="25" t="s">
        <v>320</v>
      </c>
      <c r="H1129" s="25" t="s">
        <v>321</v>
      </c>
      <c r="I1129" s="27"/>
      <c r="J1129" s="25" t="s">
        <v>322</v>
      </c>
    </row>
    <row r="1130" spans="1:16" ht="42.75" x14ac:dyDescent="0.2">
      <c r="A1130" s="315"/>
      <c r="B1130" s="28" t="s">
        <v>98</v>
      </c>
      <c r="C1130" s="29" t="s">
        <v>99</v>
      </c>
      <c r="D1130" s="30">
        <v>1</v>
      </c>
      <c r="E1130" s="31">
        <v>1</v>
      </c>
      <c r="F1130" s="31">
        <v>0</v>
      </c>
      <c r="G1130" s="32">
        <v>156.566</v>
      </c>
      <c r="H1130" s="32">
        <v>80.653599999999997</v>
      </c>
      <c r="J1130" s="32">
        <f>D1130*(E1130*G1130+F1130*H1130)</f>
        <v>156.566</v>
      </c>
      <c r="L1130" s="50"/>
      <c r="M1130" s="51"/>
      <c r="N1130" s="312"/>
      <c r="O1130" s="312"/>
      <c r="P1130" s="312"/>
    </row>
    <row r="1131" spans="1:16" x14ac:dyDescent="0.2">
      <c r="A1131" s="315"/>
      <c r="B1131" s="28" t="s">
        <v>36</v>
      </c>
      <c r="C1131" s="29">
        <v>0</v>
      </c>
      <c r="D1131" s="30"/>
      <c r="E1131" s="31"/>
      <c r="F1131" s="31"/>
      <c r="G1131" s="32">
        <v>0</v>
      </c>
      <c r="H1131" s="32">
        <v>0</v>
      </c>
      <c r="J1131" s="32">
        <f>D1131*(E1131*G1131+F1131*H1131)</f>
        <v>0</v>
      </c>
      <c r="L1131" s="33"/>
      <c r="M1131" s="33"/>
      <c r="N1131" s="33"/>
      <c r="O1131" s="34"/>
      <c r="P1131" s="33"/>
    </row>
    <row r="1132" spans="1:16" ht="15.75" thickBot="1" x14ac:dyDescent="0.25">
      <c r="A1132" s="315"/>
      <c r="B1132" s="27"/>
      <c r="C1132" s="27"/>
      <c r="D1132" s="27"/>
      <c r="E1132" s="27"/>
      <c r="F1132" s="27"/>
      <c r="G1132" s="27"/>
      <c r="H1132" s="35" t="s">
        <v>323</v>
      </c>
      <c r="I1132" s="27"/>
      <c r="J1132" s="36">
        <f>SUM(J1130:J1131)</f>
        <v>156.566</v>
      </c>
      <c r="L1132" s="33"/>
      <c r="M1132" s="33"/>
      <c r="N1132" s="33"/>
      <c r="O1132" s="34"/>
      <c r="P1132" s="33"/>
    </row>
    <row r="1133" spans="1:16" ht="15.75" thickBot="1" x14ac:dyDescent="0.25">
      <c r="A1133" s="315"/>
      <c r="B1133" s="24" t="s">
        <v>324</v>
      </c>
      <c r="C1133" s="27"/>
      <c r="D1133" s="25" t="s">
        <v>314</v>
      </c>
      <c r="E1133" s="25" t="s">
        <v>49</v>
      </c>
      <c r="F1133" s="27"/>
      <c r="G1133" s="25" t="s">
        <v>316</v>
      </c>
      <c r="H1133" s="313" t="s">
        <v>325</v>
      </c>
      <c r="I1133" s="313"/>
      <c r="J1133" s="313"/>
      <c r="L1133" s="33"/>
      <c r="M1133" s="33"/>
      <c r="N1133" s="33"/>
      <c r="O1133" s="34"/>
      <c r="P1133" s="33"/>
    </row>
    <row r="1134" spans="1:16" x14ac:dyDescent="0.2">
      <c r="A1134" s="315"/>
      <c r="B1134" s="28" t="s">
        <v>282</v>
      </c>
      <c r="C1134" s="29" t="s">
        <v>283</v>
      </c>
      <c r="D1134" s="30">
        <v>4</v>
      </c>
      <c r="E1134" s="37" t="s">
        <v>56</v>
      </c>
      <c r="G1134" s="32">
        <v>27.839500000000001</v>
      </c>
      <c r="J1134" s="32">
        <f>D1134*G1134</f>
        <v>111.358</v>
      </c>
      <c r="L1134" s="33"/>
      <c r="M1134" s="33"/>
      <c r="N1134" s="33"/>
      <c r="O1134" s="34"/>
      <c r="P1134" s="33"/>
    </row>
    <row r="1135" spans="1:16" x14ac:dyDescent="0.2">
      <c r="A1135" s="315"/>
      <c r="B1135" s="28" t="s">
        <v>286</v>
      </c>
      <c r="C1135" s="29" t="s">
        <v>287</v>
      </c>
      <c r="D1135" s="30">
        <v>8</v>
      </c>
      <c r="E1135" s="37" t="s">
        <v>56</v>
      </c>
      <c r="G1135" s="32">
        <v>21.684899999999999</v>
      </c>
      <c r="J1135" s="32">
        <f>D1135*G1135</f>
        <v>173.47919999999999</v>
      </c>
      <c r="L1135" s="33"/>
      <c r="M1135" s="33"/>
      <c r="N1135" s="33"/>
      <c r="O1135" s="34"/>
      <c r="P1135" s="33"/>
    </row>
    <row r="1136" spans="1:16" x14ac:dyDescent="0.2">
      <c r="A1136" s="315"/>
      <c r="D1136" s="314" t="s">
        <v>326</v>
      </c>
      <c r="E1136" s="314"/>
      <c r="F1136" s="314"/>
      <c r="G1136" s="314"/>
      <c r="H1136" s="314"/>
      <c r="J1136" s="32">
        <f>SUM(J1134:J1135)</f>
        <v>284.8372</v>
      </c>
      <c r="L1136" s="33"/>
      <c r="M1136" s="33"/>
      <c r="N1136" s="33"/>
      <c r="O1136" s="34"/>
      <c r="P1136" s="33"/>
    </row>
    <row r="1137" spans="1:16" ht="15.75" thickBot="1" x14ac:dyDescent="0.25">
      <c r="A1137" s="315"/>
      <c r="B1137" s="27"/>
      <c r="C1137" s="27"/>
      <c r="D1137" s="313" t="s">
        <v>327</v>
      </c>
      <c r="E1137" s="313"/>
      <c r="F1137" s="313"/>
      <c r="G1137" s="313"/>
      <c r="H1137" s="313"/>
      <c r="I1137" s="27"/>
      <c r="J1137" s="39">
        <f>J1132+J1136</f>
        <v>441.40319999999997</v>
      </c>
      <c r="L1137" s="33"/>
      <c r="M1137" s="33"/>
      <c r="N1137" s="33"/>
      <c r="O1137" s="34"/>
      <c r="P1137" s="33"/>
    </row>
    <row r="1138" spans="1:16" x14ac:dyDescent="0.2">
      <c r="A1138" s="315"/>
      <c r="D1138" s="314" t="s">
        <v>328</v>
      </c>
      <c r="E1138" s="314"/>
      <c r="F1138" s="314"/>
      <c r="G1138" s="314"/>
      <c r="H1138" s="314"/>
      <c r="J1138" s="40">
        <f>J1137/I1126</f>
        <v>40.127563636363632</v>
      </c>
      <c r="L1138" s="324"/>
      <c r="M1138" s="324"/>
      <c r="N1138" s="324"/>
      <c r="O1138" s="34"/>
      <c r="P1138" s="33"/>
    </row>
    <row r="1139" spans="1:16" x14ac:dyDescent="0.2">
      <c r="A1139" s="315"/>
      <c r="H1139" s="38" t="s">
        <v>329</v>
      </c>
      <c r="J1139" s="41">
        <v>0</v>
      </c>
      <c r="L1139" s="33"/>
      <c r="M1139" s="33"/>
      <c r="N1139" s="33"/>
      <c r="O1139" s="34"/>
      <c r="P1139" s="33"/>
    </row>
    <row r="1140" spans="1:16" ht="15.75" thickBot="1" x14ac:dyDescent="0.25">
      <c r="A1140" s="315"/>
      <c r="B1140" s="27"/>
      <c r="C1140" s="27"/>
      <c r="D1140" s="27"/>
      <c r="E1140" s="27"/>
      <c r="F1140" s="27"/>
      <c r="G1140" s="27"/>
      <c r="H1140" s="35" t="s">
        <v>330</v>
      </c>
      <c r="I1140" s="27"/>
      <c r="J1140" s="42">
        <v>0</v>
      </c>
      <c r="L1140" s="33"/>
      <c r="M1140" s="33"/>
      <c r="N1140" s="33"/>
      <c r="O1140" s="34"/>
      <c r="P1140" s="33"/>
    </row>
    <row r="1141" spans="1:16" ht="15.75" thickBot="1" x14ac:dyDescent="0.25">
      <c r="A1141" s="315"/>
      <c r="B1141" s="24" t="s">
        <v>331</v>
      </c>
      <c r="C1141" s="27"/>
      <c r="D1141" s="25" t="s">
        <v>314</v>
      </c>
      <c r="E1141" s="25" t="s">
        <v>49</v>
      </c>
      <c r="F1141" s="27"/>
      <c r="G1141" s="25" t="s">
        <v>332</v>
      </c>
      <c r="H1141" s="313" t="s">
        <v>333</v>
      </c>
      <c r="I1141" s="313"/>
      <c r="J1141" s="313"/>
      <c r="L1141" s="33"/>
      <c r="M1141" s="33"/>
      <c r="N1141" s="33"/>
      <c r="O1141" s="34"/>
      <c r="P1141" s="33"/>
    </row>
    <row r="1142" spans="1:16" ht="28.5" x14ac:dyDescent="0.2">
      <c r="A1142" s="315"/>
      <c r="B1142" s="28" t="s">
        <v>187</v>
      </c>
      <c r="C1142" s="29" t="s">
        <v>188</v>
      </c>
      <c r="D1142" s="30">
        <v>1</v>
      </c>
      <c r="E1142" s="37" t="s">
        <v>43</v>
      </c>
      <c r="G1142" s="32">
        <v>195.93870000000001</v>
      </c>
      <c r="J1142" s="32">
        <f>D1142*G1142</f>
        <v>195.93870000000001</v>
      </c>
      <c r="M1142" s="18"/>
      <c r="N1142" s="33"/>
      <c r="O1142" s="34"/>
      <c r="P1142" s="33"/>
    </row>
    <row r="1143" spans="1:16" x14ac:dyDescent="0.2">
      <c r="A1143" s="315"/>
      <c r="B1143" s="28" t="s">
        <v>213</v>
      </c>
      <c r="C1143" s="29" t="s">
        <v>214</v>
      </c>
      <c r="D1143" s="30">
        <v>0.34499999999999997</v>
      </c>
      <c r="E1143" s="37" t="s">
        <v>42</v>
      </c>
      <c r="G1143" s="32">
        <v>0</v>
      </c>
      <c r="H1143" s="332" t="s">
        <v>742</v>
      </c>
      <c r="I1143" s="332"/>
      <c r="J1143" s="32">
        <f t="shared" ref="J1143" si="14">D1143*G1143</f>
        <v>0</v>
      </c>
      <c r="M1143" s="18"/>
      <c r="N1143" s="33"/>
      <c r="O1143" s="34"/>
      <c r="P1143" s="33"/>
    </row>
    <row r="1144" spans="1:16" ht="15.75" thickBot="1" x14ac:dyDescent="0.25">
      <c r="A1144" s="315"/>
      <c r="B1144" s="27"/>
      <c r="C1144" s="27"/>
      <c r="D1144" s="313" t="s">
        <v>334</v>
      </c>
      <c r="E1144" s="313"/>
      <c r="F1144" s="313"/>
      <c r="G1144" s="313"/>
      <c r="H1144" s="313"/>
      <c r="I1144" s="27"/>
      <c r="J1144" s="36">
        <f>SUM(J1142:J1143)</f>
        <v>195.93870000000001</v>
      </c>
      <c r="L1144" s="33"/>
      <c r="M1144" s="33"/>
      <c r="N1144" s="33"/>
      <c r="O1144" s="34"/>
      <c r="P1144" s="33"/>
    </row>
    <row r="1145" spans="1:16" ht="15.75" thickBot="1" x14ac:dyDescent="0.25">
      <c r="A1145" s="315"/>
      <c r="B1145" s="24" t="s">
        <v>335</v>
      </c>
      <c r="C1145" s="27"/>
      <c r="D1145" s="25" t="s">
        <v>314</v>
      </c>
      <c r="E1145" s="25" t="s">
        <v>49</v>
      </c>
      <c r="F1145" s="27"/>
      <c r="G1145" s="25" t="s">
        <v>333</v>
      </c>
      <c r="H1145" s="313" t="s">
        <v>333</v>
      </c>
      <c r="I1145" s="313"/>
      <c r="J1145" s="313"/>
      <c r="L1145" s="33"/>
      <c r="M1145" s="33"/>
      <c r="N1145" s="33"/>
      <c r="O1145" s="34"/>
      <c r="P1145" s="33"/>
    </row>
    <row r="1146" spans="1:16" x14ac:dyDescent="0.2">
      <c r="A1146" s="315"/>
      <c r="B1146" s="28" t="s">
        <v>36</v>
      </c>
      <c r="C1146" s="29">
        <v>0</v>
      </c>
      <c r="D1146" s="30"/>
      <c r="E1146" s="37">
        <v>0</v>
      </c>
      <c r="G1146" s="32">
        <v>0</v>
      </c>
      <c r="J1146" s="32">
        <f>D1146*G1146</f>
        <v>0</v>
      </c>
      <c r="L1146" s="33"/>
      <c r="M1146" s="33"/>
      <c r="N1146" s="33"/>
      <c r="O1146" s="34"/>
      <c r="P1146" s="33"/>
    </row>
    <row r="1147" spans="1:16" x14ac:dyDescent="0.2">
      <c r="A1147" s="315"/>
      <c r="B1147" s="28" t="s">
        <v>36</v>
      </c>
      <c r="C1147" s="29">
        <v>0</v>
      </c>
      <c r="D1147" s="30"/>
      <c r="E1147" s="37">
        <v>0</v>
      </c>
      <c r="G1147" s="32">
        <v>0</v>
      </c>
      <c r="J1147" s="32">
        <f>D1147*G1147</f>
        <v>0</v>
      </c>
      <c r="L1147" s="33"/>
      <c r="M1147" s="33"/>
      <c r="N1147" s="33"/>
      <c r="O1147" s="34"/>
      <c r="P1147" s="33"/>
    </row>
    <row r="1148" spans="1:16" ht="15.75" thickBot="1" x14ac:dyDescent="0.25">
      <c r="A1148" s="315"/>
      <c r="B1148" s="27"/>
      <c r="C1148" s="27"/>
      <c r="D1148" s="313" t="s">
        <v>336</v>
      </c>
      <c r="E1148" s="313"/>
      <c r="F1148" s="313"/>
      <c r="G1148" s="313"/>
      <c r="H1148" s="313"/>
      <c r="I1148" s="27"/>
      <c r="J1148" s="36">
        <f>SUM(J1146:J1147)</f>
        <v>0</v>
      </c>
      <c r="L1148" s="33"/>
      <c r="M1148" s="33"/>
      <c r="N1148" s="33"/>
      <c r="O1148" s="34"/>
      <c r="P1148" s="33"/>
    </row>
    <row r="1149" spans="1:16" ht="15.75" thickBot="1" x14ac:dyDescent="0.25">
      <c r="A1149" s="315"/>
      <c r="B1149" s="27"/>
      <c r="C1149" s="27"/>
      <c r="D1149" s="27"/>
      <c r="E1149" s="27"/>
      <c r="F1149" s="27"/>
      <c r="G1149" s="27"/>
      <c r="H1149" s="35" t="s">
        <v>337</v>
      </c>
      <c r="I1149" s="27"/>
      <c r="J1149" s="39">
        <f>J1138+J1144+J1148+J1139+J1140</f>
        <v>236.06626363636366</v>
      </c>
      <c r="L1149" s="43"/>
    </row>
    <row r="1150" spans="1:16" ht="15.75" thickBot="1" x14ac:dyDescent="0.25">
      <c r="A1150" s="315"/>
      <c r="B1150" s="24" t="s">
        <v>338</v>
      </c>
      <c r="C1150" s="27"/>
      <c r="D1150" s="25" t="s">
        <v>48</v>
      </c>
      <c r="E1150" s="25" t="s">
        <v>314</v>
      </c>
      <c r="F1150" s="25" t="s">
        <v>49</v>
      </c>
      <c r="G1150" s="27"/>
      <c r="H1150" s="25" t="s">
        <v>333</v>
      </c>
      <c r="I1150" s="313" t="s">
        <v>333</v>
      </c>
      <c r="J1150" s="313"/>
    </row>
    <row r="1151" spans="1:16" ht="28.5" x14ac:dyDescent="0.2">
      <c r="A1151" s="315"/>
      <c r="B1151" s="28" t="s">
        <v>187</v>
      </c>
      <c r="C1151" s="29" t="s">
        <v>188</v>
      </c>
      <c r="D1151" s="28">
        <v>5914655</v>
      </c>
      <c r="E1151" s="30">
        <v>3.82E-3</v>
      </c>
      <c r="F1151" s="37" t="s">
        <v>46</v>
      </c>
      <c r="H1151" s="32">
        <v>33.92</v>
      </c>
      <c r="J1151" s="32">
        <f>ROUNDDOWN(E1151*H1151,4)</f>
        <v>0.1295</v>
      </c>
    </row>
    <row r="1152" spans="1:16" x14ac:dyDescent="0.2">
      <c r="A1152" s="315"/>
      <c r="B1152" s="28" t="s">
        <v>213</v>
      </c>
      <c r="C1152" s="29" t="s">
        <v>214</v>
      </c>
      <c r="D1152" s="28">
        <v>5914647</v>
      </c>
      <c r="E1152" s="30">
        <v>0.51749999999999996</v>
      </c>
      <c r="F1152" s="37" t="s">
        <v>46</v>
      </c>
      <c r="H1152" s="32">
        <v>1.85</v>
      </c>
      <c r="J1152" s="32">
        <f t="shared" ref="J1152" si="15">ROUNDDOWN(E1152*H1152,4)</f>
        <v>0.95730000000000004</v>
      </c>
    </row>
    <row r="1153" spans="1:14" ht="15.75" thickBot="1" x14ac:dyDescent="0.25">
      <c r="A1153" s="315"/>
      <c r="B1153" s="27"/>
      <c r="C1153" s="27"/>
      <c r="D1153" s="313" t="s">
        <v>339</v>
      </c>
      <c r="E1153" s="313"/>
      <c r="F1153" s="313"/>
      <c r="G1153" s="313"/>
      <c r="H1153" s="313"/>
      <c r="I1153" s="27"/>
      <c r="J1153" s="39">
        <f>SUM(J1151:J1152)</f>
        <v>1.0868</v>
      </c>
    </row>
    <row r="1154" spans="1:14" ht="15.75" thickBot="1" x14ac:dyDescent="0.25">
      <c r="A1154" s="315"/>
      <c r="B1154" s="322" t="s">
        <v>340</v>
      </c>
      <c r="C1154" s="322"/>
      <c r="D1154" s="323" t="s">
        <v>314</v>
      </c>
      <c r="E1154" s="323" t="s">
        <v>49</v>
      </c>
      <c r="F1154" s="323" t="s">
        <v>341</v>
      </c>
      <c r="G1154" s="323"/>
      <c r="H1154" s="323"/>
      <c r="J1154" s="313" t="s">
        <v>333</v>
      </c>
    </row>
    <row r="1155" spans="1:14" ht="15.75" thickBot="1" x14ac:dyDescent="0.25">
      <c r="A1155" s="315"/>
      <c r="B1155" s="322"/>
      <c r="C1155" s="322"/>
      <c r="D1155" s="323"/>
      <c r="E1155" s="323"/>
      <c r="F1155" s="25" t="s">
        <v>342</v>
      </c>
      <c r="G1155" s="25" t="s">
        <v>343</v>
      </c>
      <c r="H1155" s="25" t="s">
        <v>344</v>
      </c>
      <c r="I1155" s="27"/>
      <c r="J1155" s="313"/>
    </row>
    <row r="1156" spans="1:14" ht="28.5" x14ac:dyDescent="0.2">
      <c r="A1156" s="315"/>
      <c r="B1156" s="28" t="s">
        <v>187</v>
      </c>
      <c r="C1156" s="29" t="s">
        <v>188</v>
      </c>
      <c r="D1156" s="30">
        <v>3.82E-3</v>
      </c>
      <c r="E1156" s="37" t="s">
        <v>72</v>
      </c>
      <c r="F1156" s="37"/>
      <c r="G1156" s="37"/>
      <c r="H1156" s="37"/>
    </row>
    <row r="1157" spans="1:14" x14ac:dyDescent="0.2">
      <c r="A1157" s="315"/>
      <c r="B1157" s="28" t="s">
        <v>213</v>
      </c>
      <c r="C1157" s="29" t="s">
        <v>214</v>
      </c>
      <c r="D1157" s="30">
        <v>0.51749999999999996</v>
      </c>
      <c r="E1157" s="37" t="s">
        <v>72</v>
      </c>
      <c r="F1157" s="37"/>
      <c r="G1157" s="37"/>
      <c r="H1157" s="37"/>
    </row>
    <row r="1158" spans="1:14" x14ac:dyDescent="0.2">
      <c r="A1158" s="315"/>
      <c r="D1158" s="314" t="s">
        <v>345</v>
      </c>
      <c r="E1158" s="314"/>
      <c r="F1158" s="314"/>
      <c r="G1158" s="314"/>
      <c r="H1158" s="314"/>
    </row>
    <row r="1159" spans="1:14" ht="15.75" thickBot="1" x14ac:dyDescent="0.25">
      <c r="A1159" s="315"/>
      <c r="B1159" s="44"/>
      <c r="C1159" s="44"/>
      <c r="D1159" s="44"/>
      <c r="E1159" s="44"/>
      <c r="F1159" s="325" t="s">
        <v>346</v>
      </c>
      <c r="G1159" s="325"/>
      <c r="H1159" s="325"/>
      <c r="I1159" s="44"/>
      <c r="J1159" s="45">
        <f>TRUNC(J1149+J1153,2)</f>
        <v>237.15</v>
      </c>
    </row>
    <row r="1160" spans="1:14" ht="15.75" thickTop="1" x14ac:dyDescent="0.2">
      <c r="A1160" s="315"/>
      <c r="B1160" s="46" t="s">
        <v>347</v>
      </c>
    </row>
    <row r="1161" spans="1:14" x14ac:dyDescent="0.2">
      <c r="A1161"/>
    </row>
    <row r="1162" spans="1:14" ht="23.25" thickBot="1" x14ac:dyDescent="0.25">
      <c r="A1162" s="315">
        <v>41</v>
      </c>
      <c r="B1162" s="14" t="s">
        <v>308</v>
      </c>
      <c r="C1162" s="15"/>
      <c r="D1162" s="15"/>
      <c r="E1162" s="15"/>
      <c r="F1162" s="15"/>
      <c r="G1162" s="15"/>
      <c r="H1162" s="15"/>
      <c r="I1162" s="15"/>
      <c r="J1162" s="16"/>
      <c r="K1162" s="168">
        <f>J1198</f>
        <v>2.92</v>
      </c>
      <c r="L1162" s="329"/>
      <c r="M1162" s="329"/>
    </row>
    <row r="1163" spans="1:14" ht="35.25" customHeight="1" thickTop="1" x14ac:dyDescent="0.2">
      <c r="A1163" s="315"/>
      <c r="B1163" s="17" t="s">
        <v>31</v>
      </c>
      <c r="C1163" s="317" t="s">
        <v>743</v>
      </c>
      <c r="D1163" s="317"/>
      <c r="E1163" s="317"/>
      <c r="F1163" s="317"/>
      <c r="G1163" s="317"/>
      <c r="H1163" s="317"/>
      <c r="I1163" s="317"/>
      <c r="J1163" s="317"/>
      <c r="L1163" s="179"/>
      <c r="M1163" s="179"/>
    </row>
    <row r="1164" spans="1:14" ht="15.75" x14ac:dyDescent="0.25">
      <c r="A1164" s="315"/>
      <c r="B1164" s="318" t="s">
        <v>310</v>
      </c>
      <c r="C1164" s="318"/>
      <c r="D1164" s="318"/>
      <c r="E1164" s="318" t="s">
        <v>309</v>
      </c>
      <c r="F1164" s="318"/>
      <c r="K1164" s="136"/>
      <c r="M1164" s="48"/>
      <c r="N1164" s="49"/>
    </row>
    <row r="1165" spans="1:14" ht="15.75" x14ac:dyDescent="0.2">
      <c r="A1165" s="315"/>
      <c r="B1165" s="318"/>
      <c r="C1165" s="318"/>
      <c r="D1165" s="318"/>
      <c r="E1165" s="319" t="s">
        <v>607</v>
      </c>
      <c r="F1165" s="319"/>
      <c r="H1165" s="20" t="s">
        <v>311</v>
      </c>
      <c r="I1165" s="21">
        <v>457.16</v>
      </c>
      <c r="J1165" s="22" t="str">
        <f>VLOOKUP(A1162,ORÇAMENTO!A:L,7,0)</f>
        <v>ton</v>
      </c>
    </row>
    <row r="1166" spans="1:14" ht="36" customHeight="1" thickBot="1" x14ac:dyDescent="0.25">
      <c r="A1166" s="315"/>
      <c r="B1166" s="23">
        <v>5914351</v>
      </c>
      <c r="C1166" s="320" t="s">
        <v>733</v>
      </c>
      <c r="D1166" s="320"/>
      <c r="E1166" s="320"/>
      <c r="F1166" s="320"/>
      <c r="G1166" s="320"/>
      <c r="H1166" s="320"/>
      <c r="I1166" s="321" t="s">
        <v>312</v>
      </c>
      <c r="J1166" s="321"/>
    </row>
    <row r="1167" spans="1:14" ht="15.75" thickBot="1" x14ac:dyDescent="0.25">
      <c r="A1167" s="315"/>
      <c r="B1167" s="322" t="s">
        <v>313</v>
      </c>
      <c r="C1167" s="322"/>
      <c r="D1167" s="323" t="s">
        <v>314</v>
      </c>
      <c r="E1167" s="323" t="s">
        <v>315</v>
      </c>
      <c r="F1167" s="323"/>
      <c r="G1167" s="323" t="s">
        <v>316</v>
      </c>
      <c r="H1167" s="323"/>
      <c r="J1167" s="26" t="s">
        <v>317</v>
      </c>
    </row>
    <row r="1168" spans="1:14" ht="15.75" thickBot="1" x14ac:dyDescent="0.25">
      <c r="A1168" s="315"/>
      <c r="B1168" s="322"/>
      <c r="C1168" s="322"/>
      <c r="D1168" s="323"/>
      <c r="E1168" s="25" t="s">
        <v>318</v>
      </c>
      <c r="F1168" s="25" t="s">
        <v>319</v>
      </c>
      <c r="G1168" s="25" t="s">
        <v>320</v>
      </c>
      <c r="H1168" s="25" t="s">
        <v>321</v>
      </c>
      <c r="I1168" s="27"/>
      <c r="J1168" s="25" t="s">
        <v>322</v>
      </c>
    </row>
    <row r="1169" spans="1:16" x14ac:dyDescent="0.2">
      <c r="A1169" s="315"/>
      <c r="B1169" s="28" t="s">
        <v>151</v>
      </c>
      <c r="C1169" s="29" t="s">
        <v>152</v>
      </c>
      <c r="D1169" s="30">
        <v>3</v>
      </c>
      <c r="E1169" s="31">
        <v>0.77</v>
      </c>
      <c r="F1169" s="31">
        <v>0.23</v>
      </c>
      <c r="G1169" s="32">
        <v>322.66559999999998</v>
      </c>
      <c r="H1169" s="32">
        <v>97.340599999999995</v>
      </c>
      <c r="J1169" s="32">
        <f>D1169*(E1169*G1169+F1169*H1169)</f>
        <v>812.52254999999991</v>
      </c>
      <c r="L1169" s="50"/>
      <c r="M1169" s="51"/>
      <c r="N1169" s="312"/>
      <c r="O1169" s="312"/>
      <c r="P1169" s="312"/>
    </row>
    <row r="1170" spans="1:16" x14ac:dyDescent="0.2">
      <c r="A1170" s="315"/>
      <c r="B1170" s="28" t="s">
        <v>90</v>
      </c>
      <c r="C1170" s="29" t="s">
        <v>91</v>
      </c>
      <c r="D1170" s="30">
        <v>1</v>
      </c>
      <c r="E1170" s="31">
        <v>1</v>
      </c>
      <c r="F1170" s="31">
        <v>0</v>
      </c>
      <c r="G1170" s="32">
        <v>522.5317</v>
      </c>
      <c r="H1170" s="32">
        <v>257.15769999999998</v>
      </c>
      <c r="J1170" s="32">
        <f>D1170*(E1170*G1170+F1170*H1170)</f>
        <v>522.5317</v>
      </c>
      <c r="L1170" s="33"/>
      <c r="M1170" s="33"/>
      <c r="N1170" s="33"/>
      <c r="O1170" s="34"/>
      <c r="P1170" s="33"/>
    </row>
    <row r="1171" spans="1:16" ht="15.75" thickBot="1" x14ac:dyDescent="0.25">
      <c r="A1171" s="315"/>
      <c r="B1171" s="27"/>
      <c r="C1171" s="27"/>
      <c r="D1171" s="27"/>
      <c r="E1171" s="27"/>
      <c r="F1171" s="27"/>
      <c r="G1171" s="27"/>
      <c r="H1171" s="35" t="s">
        <v>323</v>
      </c>
      <c r="I1171" s="27"/>
      <c r="J1171" s="36">
        <f>SUM(J1169:J1170)</f>
        <v>1335.0542499999999</v>
      </c>
      <c r="L1171" s="33"/>
      <c r="M1171" s="33"/>
      <c r="N1171" s="33"/>
      <c r="O1171" s="34"/>
      <c r="P1171" s="33"/>
    </row>
    <row r="1172" spans="1:16" ht="15.75" thickBot="1" x14ac:dyDescent="0.25">
      <c r="A1172" s="315"/>
      <c r="B1172" s="24" t="s">
        <v>324</v>
      </c>
      <c r="C1172" s="27"/>
      <c r="D1172" s="25" t="s">
        <v>314</v>
      </c>
      <c r="E1172" s="25" t="s">
        <v>49</v>
      </c>
      <c r="F1172" s="27"/>
      <c r="G1172" s="25" t="s">
        <v>316</v>
      </c>
      <c r="H1172" s="313" t="s">
        <v>325</v>
      </c>
      <c r="I1172" s="313"/>
      <c r="J1172" s="313"/>
      <c r="L1172" s="33"/>
      <c r="M1172" s="33"/>
      <c r="N1172" s="33"/>
      <c r="O1172" s="34"/>
      <c r="P1172" s="33"/>
    </row>
    <row r="1173" spans="1:16" x14ac:dyDescent="0.2">
      <c r="A1173" s="315"/>
      <c r="B1173" s="28" t="s">
        <v>36</v>
      </c>
      <c r="C1173" s="29">
        <v>0</v>
      </c>
      <c r="D1173" s="30"/>
      <c r="E1173" s="37">
        <v>0</v>
      </c>
      <c r="G1173" s="32">
        <v>0</v>
      </c>
      <c r="J1173" s="32">
        <f>D1173*G1173</f>
        <v>0</v>
      </c>
      <c r="L1173" s="33"/>
      <c r="M1173" s="33"/>
      <c r="N1173" s="33"/>
      <c r="O1173" s="34"/>
      <c r="P1173" s="33"/>
    </row>
    <row r="1174" spans="1:16" x14ac:dyDescent="0.2">
      <c r="A1174" s="315"/>
      <c r="B1174" s="28" t="s">
        <v>36</v>
      </c>
      <c r="C1174" s="29">
        <v>0</v>
      </c>
      <c r="D1174" s="30"/>
      <c r="E1174" s="37">
        <v>0</v>
      </c>
      <c r="G1174" s="32">
        <v>0</v>
      </c>
      <c r="J1174" s="32">
        <f>D1174*G1174</f>
        <v>0</v>
      </c>
      <c r="L1174" s="33"/>
      <c r="M1174" s="33"/>
      <c r="N1174" s="33"/>
      <c r="O1174" s="34"/>
      <c r="P1174" s="33"/>
    </row>
    <row r="1175" spans="1:16" x14ac:dyDescent="0.2">
      <c r="A1175" s="315"/>
      <c r="D1175" s="314" t="s">
        <v>326</v>
      </c>
      <c r="E1175" s="314"/>
      <c r="F1175" s="314"/>
      <c r="G1175" s="314"/>
      <c r="H1175" s="314"/>
      <c r="J1175" s="32">
        <f>SUM(J1173:J1174)</f>
        <v>0</v>
      </c>
      <c r="L1175" s="33"/>
      <c r="M1175" s="33"/>
      <c r="N1175" s="33"/>
      <c r="O1175" s="34"/>
      <c r="P1175" s="33"/>
    </row>
    <row r="1176" spans="1:16" ht="15.75" thickBot="1" x14ac:dyDescent="0.25">
      <c r="A1176" s="315"/>
      <c r="B1176" s="27"/>
      <c r="C1176" s="27"/>
      <c r="D1176" s="313" t="s">
        <v>327</v>
      </c>
      <c r="E1176" s="313"/>
      <c r="F1176" s="313"/>
      <c r="G1176" s="313"/>
      <c r="H1176" s="313"/>
      <c r="I1176" s="27"/>
      <c r="J1176" s="39">
        <f>J1171+J1175</f>
        <v>1335.0542499999999</v>
      </c>
      <c r="L1176" s="33"/>
      <c r="M1176" s="33"/>
      <c r="N1176" s="33"/>
      <c r="O1176" s="34"/>
      <c r="P1176" s="33"/>
    </row>
    <row r="1177" spans="1:16" x14ac:dyDescent="0.2">
      <c r="A1177" s="315"/>
      <c r="D1177" s="314" t="s">
        <v>328</v>
      </c>
      <c r="E1177" s="314"/>
      <c r="F1177" s="314"/>
      <c r="G1177" s="314"/>
      <c r="H1177" s="314"/>
      <c r="J1177" s="40">
        <f>J1176/I1165</f>
        <v>2.9203216598127568</v>
      </c>
      <c r="L1177" s="324"/>
      <c r="M1177" s="324"/>
      <c r="N1177" s="324"/>
      <c r="O1177" s="34"/>
      <c r="P1177" s="33"/>
    </row>
    <row r="1178" spans="1:16" x14ac:dyDescent="0.2">
      <c r="A1178" s="315"/>
      <c r="H1178" s="38" t="s">
        <v>329</v>
      </c>
      <c r="J1178" s="41">
        <v>0</v>
      </c>
      <c r="L1178" s="33"/>
      <c r="M1178" s="33"/>
      <c r="N1178" s="33"/>
      <c r="O1178" s="34"/>
      <c r="P1178" s="33"/>
    </row>
    <row r="1179" spans="1:16" ht="15.75" thickBot="1" x14ac:dyDescent="0.25">
      <c r="A1179" s="315"/>
      <c r="B1179" s="27"/>
      <c r="C1179" s="27"/>
      <c r="D1179" s="27"/>
      <c r="E1179" s="27"/>
      <c r="F1179" s="27"/>
      <c r="G1179" s="27"/>
      <c r="H1179" s="35" t="s">
        <v>330</v>
      </c>
      <c r="I1179" s="27"/>
      <c r="J1179" s="42">
        <v>0</v>
      </c>
      <c r="L1179" s="33"/>
      <c r="M1179" s="33"/>
      <c r="N1179" s="33"/>
      <c r="O1179" s="34"/>
      <c r="P1179" s="33"/>
    </row>
    <row r="1180" spans="1:16" ht="15.75" thickBot="1" x14ac:dyDescent="0.25">
      <c r="A1180" s="315"/>
      <c r="B1180" s="24" t="s">
        <v>331</v>
      </c>
      <c r="C1180" s="27"/>
      <c r="D1180" s="25" t="s">
        <v>314</v>
      </c>
      <c r="E1180" s="25" t="s">
        <v>49</v>
      </c>
      <c r="F1180" s="27"/>
      <c r="G1180" s="25" t="s">
        <v>332</v>
      </c>
      <c r="H1180" s="313" t="s">
        <v>333</v>
      </c>
      <c r="I1180" s="313"/>
      <c r="J1180" s="313"/>
      <c r="L1180" s="33"/>
      <c r="M1180" s="33"/>
      <c r="N1180" s="33"/>
      <c r="O1180" s="34"/>
      <c r="P1180" s="33"/>
    </row>
    <row r="1181" spans="1:16" x14ac:dyDescent="0.2">
      <c r="A1181" s="315"/>
      <c r="B1181" s="28" t="s">
        <v>36</v>
      </c>
      <c r="C1181" s="29">
        <v>0</v>
      </c>
      <c r="D1181" s="30"/>
      <c r="E1181" s="37" t="s">
        <v>450</v>
      </c>
      <c r="G1181" s="32">
        <v>0</v>
      </c>
      <c r="J1181" s="32">
        <f>D1181*G1181</f>
        <v>0</v>
      </c>
      <c r="M1181" s="18"/>
      <c r="N1181" s="33"/>
      <c r="O1181" s="34"/>
      <c r="P1181" s="33"/>
    </row>
    <row r="1182" spans="1:16" x14ac:dyDescent="0.2">
      <c r="A1182" s="315"/>
      <c r="B1182" s="28" t="s">
        <v>36</v>
      </c>
      <c r="C1182" s="29">
        <v>0</v>
      </c>
      <c r="D1182" s="30"/>
      <c r="E1182" s="37" t="s">
        <v>450</v>
      </c>
      <c r="G1182" s="32">
        <v>0</v>
      </c>
      <c r="J1182" s="32">
        <f>D1182*G1182</f>
        <v>0</v>
      </c>
      <c r="M1182" s="18"/>
      <c r="N1182" s="33"/>
      <c r="O1182" s="34"/>
      <c r="P1182" s="33"/>
    </row>
    <row r="1183" spans="1:16" ht="15.75" thickBot="1" x14ac:dyDescent="0.25">
      <c r="A1183" s="315"/>
      <c r="B1183" s="27"/>
      <c r="C1183" s="27"/>
      <c r="D1183" s="313" t="s">
        <v>334</v>
      </c>
      <c r="E1183" s="313"/>
      <c r="F1183" s="313"/>
      <c r="G1183" s="313"/>
      <c r="H1183" s="313"/>
      <c r="I1183" s="27"/>
      <c r="J1183" s="36">
        <f>SUM(J1181:J1182)</f>
        <v>0</v>
      </c>
      <c r="L1183" s="33"/>
      <c r="M1183" s="33"/>
      <c r="N1183" s="33"/>
      <c r="O1183" s="34"/>
      <c r="P1183" s="33"/>
    </row>
    <row r="1184" spans="1:16" ht="15.75" thickBot="1" x14ac:dyDescent="0.25">
      <c r="A1184" s="315"/>
      <c r="B1184" s="24" t="s">
        <v>335</v>
      </c>
      <c r="C1184" s="27"/>
      <c r="D1184" s="25" t="s">
        <v>314</v>
      </c>
      <c r="E1184" s="25" t="s">
        <v>49</v>
      </c>
      <c r="F1184" s="27"/>
      <c r="G1184" s="25" t="s">
        <v>333</v>
      </c>
      <c r="H1184" s="313" t="s">
        <v>333</v>
      </c>
      <c r="I1184" s="313"/>
      <c r="J1184" s="313"/>
      <c r="L1184" s="33"/>
      <c r="M1184" s="33"/>
      <c r="N1184" s="33"/>
      <c r="O1184" s="34"/>
      <c r="P1184" s="33"/>
    </row>
    <row r="1185" spans="1:16" x14ac:dyDescent="0.2">
      <c r="A1185" s="315"/>
      <c r="B1185" s="28" t="s">
        <v>36</v>
      </c>
      <c r="C1185" s="29">
        <v>0</v>
      </c>
      <c r="D1185" s="30"/>
      <c r="E1185" s="37">
        <v>0</v>
      </c>
      <c r="G1185" s="32">
        <v>0</v>
      </c>
      <c r="J1185" s="32">
        <f>D1185*G1185</f>
        <v>0</v>
      </c>
      <c r="L1185" s="33"/>
      <c r="M1185" s="33"/>
      <c r="N1185" s="33"/>
      <c r="O1185" s="34"/>
      <c r="P1185" s="33"/>
    </row>
    <row r="1186" spans="1:16" x14ac:dyDescent="0.2">
      <c r="A1186" s="315"/>
      <c r="B1186" s="28" t="s">
        <v>36</v>
      </c>
      <c r="C1186" s="29">
        <v>0</v>
      </c>
      <c r="D1186" s="30"/>
      <c r="E1186" s="37">
        <v>0</v>
      </c>
      <c r="G1186" s="32">
        <v>0</v>
      </c>
      <c r="J1186" s="32">
        <f>D1186*G1186</f>
        <v>0</v>
      </c>
      <c r="L1186" s="33"/>
      <c r="M1186" s="33"/>
      <c r="N1186" s="33"/>
      <c r="O1186" s="34"/>
      <c r="P1186" s="33"/>
    </row>
    <row r="1187" spans="1:16" ht="15.75" thickBot="1" x14ac:dyDescent="0.25">
      <c r="A1187" s="315"/>
      <c r="B1187" s="27"/>
      <c r="C1187" s="27"/>
      <c r="D1187" s="313" t="s">
        <v>336</v>
      </c>
      <c r="E1187" s="313"/>
      <c r="F1187" s="313"/>
      <c r="G1187" s="313"/>
      <c r="H1187" s="313"/>
      <c r="I1187" s="27"/>
      <c r="J1187" s="36">
        <f>SUM(J1185:J1186)</f>
        <v>0</v>
      </c>
      <c r="L1187" s="33"/>
      <c r="M1187" s="33"/>
      <c r="N1187" s="33"/>
      <c r="O1187" s="34"/>
      <c r="P1187" s="33"/>
    </row>
    <row r="1188" spans="1:16" ht="15.75" thickBot="1" x14ac:dyDescent="0.25">
      <c r="A1188" s="315"/>
      <c r="B1188" s="27"/>
      <c r="C1188" s="27"/>
      <c r="D1188" s="27"/>
      <c r="E1188" s="27"/>
      <c r="F1188" s="27"/>
      <c r="G1188" s="27"/>
      <c r="H1188" s="35" t="s">
        <v>337</v>
      </c>
      <c r="I1188" s="27"/>
      <c r="J1188" s="39">
        <f>J1177+J1183+J1187+J1178+J1179</f>
        <v>2.9203216598127568</v>
      </c>
      <c r="L1188" s="43"/>
    </row>
    <row r="1189" spans="1:16" ht="15.75" thickBot="1" x14ac:dyDescent="0.25">
      <c r="A1189" s="315"/>
      <c r="B1189" s="24" t="s">
        <v>338</v>
      </c>
      <c r="C1189" s="27"/>
      <c r="D1189" s="25" t="s">
        <v>48</v>
      </c>
      <c r="E1189" s="25" t="s">
        <v>314</v>
      </c>
      <c r="F1189" s="25" t="s">
        <v>49</v>
      </c>
      <c r="G1189" s="27"/>
      <c r="H1189" s="25" t="s">
        <v>333</v>
      </c>
      <c r="I1189" s="313" t="s">
        <v>333</v>
      </c>
      <c r="J1189" s="313"/>
    </row>
    <row r="1190" spans="1:16" x14ac:dyDescent="0.2">
      <c r="A1190" s="315"/>
      <c r="B1190" s="28" t="s">
        <v>36</v>
      </c>
      <c r="C1190" s="29">
        <v>0</v>
      </c>
      <c r="D1190" s="28" t="s">
        <v>36</v>
      </c>
      <c r="E1190" s="30"/>
      <c r="F1190" s="37">
        <v>0</v>
      </c>
      <c r="H1190" s="32">
        <v>0</v>
      </c>
      <c r="J1190" s="32">
        <f>ROUNDDOWN(E1190*H1190,4)</f>
        <v>0</v>
      </c>
    </row>
    <row r="1191" spans="1:16" x14ac:dyDescent="0.2">
      <c r="A1191" s="315"/>
      <c r="B1191" s="28" t="s">
        <v>36</v>
      </c>
      <c r="C1191" s="29">
        <v>0</v>
      </c>
      <c r="D1191" s="28" t="s">
        <v>36</v>
      </c>
      <c r="E1191" s="30"/>
      <c r="F1191" s="37">
        <v>0</v>
      </c>
      <c r="H1191" s="32">
        <v>0</v>
      </c>
      <c r="J1191" s="32">
        <f>ROUNDDOWN(E1191*H1191,4)</f>
        <v>0</v>
      </c>
    </row>
    <row r="1192" spans="1:16" ht="15.75" thickBot="1" x14ac:dyDescent="0.25">
      <c r="A1192" s="315"/>
      <c r="B1192" s="27"/>
      <c r="C1192" s="27"/>
      <c r="D1192" s="313" t="s">
        <v>339</v>
      </c>
      <c r="E1192" s="313"/>
      <c r="F1192" s="313"/>
      <c r="G1192" s="313"/>
      <c r="H1192" s="313"/>
      <c r="I1192" s="27"/>
      <c r="J1192" s="39">
        <f>SUM(J1190:J1191)</f>
        <v>0</v>
      </c>
    </row>
    <row r="1193" spans="1:16" ht="15.75" thickBot="1" x14ac:dyDescent="0.25">
      <c r="A1193" s="315"/>
      <c r="B1193" s="322" t="s">
        <v>340</v>
      </c>
      <c r="C1193" s="322"/>
      <c r="D1193" s="323" t="s">
        <v>314</v>
      </c>
      <c r="E1193" s="323" t="s">
        <v>49</v>
      </c>
      <c r="F1193" s="323" t="s">
        <v>341</v>
      </c>
      <c r="G1193" s="323"/>
      <c r="H1193" s="323"/>
      <c r="J1193" s="313" t="s">
        <v>333</v>
      </c>
    </row>
    <row r="1194" spans="1:16" ht="15.75" thickBot="1" x14ac:dyDescent="0.25">
      <c r="A1194" s="315"/>
      <c r="B1194" s="322"/>
      <c r="C1194" s="322"/>
      <c r="D1194" s="323"/>
      <c r="E1194" s="323"/>
      <c r="F1194" s="25" t="s">
        <v>342</v>
      </c>
      <c r="G1194" s="25" t="s">
        <v>343</v>
      </c>
      <c r="H1194" s="25" t="s">
        <v>344</v>
      </c>
      <c r="I1194" s="27"/>
      <c r="J1194" s="313"/>
    </row>
    <row r="1195" spans="1:16" x14ac:dyDescent="0.2">
      <c r="A1195" s="315"/>
      <c r="B1195" s="28" t="s">
        <v>36</v>
      </c>
      <c r="C1195" s="29">
        <v>0</v>
      </c>
      <c r="D1195" s="30"/>
      <c r="E1195" s="37" t="s">
        <v>72</v>
      </c>
      <c r="F1195" s="37"/>
      <c r="G1195" s="37"/>
      <c r="H1195" s="37"/>
    </row>
    <row r="1196" spans="1:16" x14ac:dyDescent="0.2">
      <c r="A1196" s="315"/>
      <c r="B1196" s="28" t="s">
        <v>36</v>
      </c>
      <c r="C1196" s="29">
        <v>0</v>
      </c>
      <c r="D1196" s="30"/>
      <c r="E1196" s="37" t="s">
        <v>72</v>
      </c>
      <c r="F1196" s="37"/>
      <c r="G1196" s="37"/>
      <c r="H1196" s="37"/>
    </row>
    <row r="1197" spans="1:16" x14ac:dyDescent="0.2">
      <c r="A1197" s="315"/>
      <c r="D1197" s="314" t="s">
        <v>345</v>
      </c>
      <c r="E1197" s="314"/>
      <c r="F1197" s="314"/>
      <c r="G1197" s="314"/>
      <c r="H1197" s="314"/>
    </row>
    <row r="1198" spans="1:16" ht="15.75" thickBot="1" x14ac:dyDescent="0.25">
      <c r="A1198" s="315"/>
      <c r="B1198" s="44"/>
      <c r="C1198" s="44"/>
      <c r="D1198" s="44"/>
      <c r="E1198" s="44"/>
      <c r="F1198" s="325" t="s">
        <v>346</v>
      </c>
      <c r="G1198" s="325"/>
      <c r="H1198" s="325"/>
      <c r="I1198" s="44"/>
      <c r="J1198" s="45">
        <f>TRUNC(J1188+J1192,2)</f>
        <v>2.92</v>
      </c>
    </row>
    <row r="1199" spans="1:16" ht="15.75" thickTop="1" x14ac:dyDescent="0.2">
      <c r="A1199" s="315"/>
      <c r="B1199" s="46" t="s">
        <v>347</v>
      </c>
    </row>
    <row r="1200" spans="1:16" s="47" customFormat="1" ht="20.100000000000001" customHeight="1" x14ac:dyDescent="0.25">
      <c r="A1200"/>
      <c r="B1200"/>
      <c r="C1200"/>
      <c r="D1200"/>
      <c r="E1200"/>
      <c r="F1200"/>
      <c r="G1200"/>
      <c r="H1200"/>
      <c r="I1200"/>
      <c r="J1200"/>
      <c r="K1200" s="13"/>
      <c r="L1200"/>
      <c r="M1200"/>
      <c r="N1200"/>
      <c r="O1200"/>
      <c r="P1200"/>
    </row>
    <row r="1201" spans="1:16" ht="23.25" thickBot="1" x14ac:dyDescent="0.25">
      <c r="A1201" s="315">
        <v>42</v>
      </c>
      <c r="B1201" s="14" t="s">
        <v>308</v>
      </c>
      <c r="C1201" s="15"/>
      <c r="D1201" s="15"/>
      <c r="E1201" s="15"/>
      <c r="F1201" s="15"/>
      <c r="G1201" s="15"/>
      <c r="H1201" s="15"/>
      <c r="I1201" s="15"/>
      <c r="J1201" s="16"/>
      <c r="K1201" s="168">
        <f>J1237</f>
        <v>0.96</v>
      </c>
      <c r="L1201" s="329"/>
      <c r="M1201" s="329"/>
    </row>
    <row r="1202" spans="1:16" ht="35.25" customHeight="1" thickTop="1" x14ac:dyDescent="0.2">
      <c r="A1202" s="315"/>
      <c r="B1202" s="17" t="s">
        <v>31</v>
      </c>
      <c r="C1202" s="317" t="s">
        <v>743</v>
      </c>
      <c r="D1202" s="317"/>
      <c r="E1202" s="317"/>
      <c r="F1202" s="317"/>
      <c r="G1202" s="317"/>
      <c r="H1202" s="317"/>
      <c r="I1202" s="317"/>
      <c r="J1202" s="317"/>
      <c r="L1202" s="179"/>
      <c r="M1202" s="179"/>
    </row>
    <row r="1203" spans="1:16" ht="15.75" x14ac:dyDescent="0.25">
      <c r="A1203" s="315"/>
      <c r="B1203" s="318" t="s">
        <v>310</v>
      </c>
      <c r="C1203" s="318"/>
      <c r="D1203" s="318"/>
      <c r="E1203" s="318" t="s">
        <v>309</v>
      </c>
      <c r="F1203" s="318"/>
      <c r="K1203" s="136"/>
      <c r="M1203" s="48"/>
      <c r="N1203" s="49"/>
    </row>
    <row r="1204" spans="1:16" ht="15.75" x14ac:dyDescent="0.2">
      <c r="A1204" s="315"/>
      <c r="B1204" s="318"/>
      <c r="C1204" s="318"/>
      <c r="D1204" s="318"/>
      <c r="E1204" s="319" t="s">
        <v>607</v>
      </c>
      <c r="F1204" s="319"/>
      <c r="H1204" s="20" t="s">
        <v>311</v>
      </c>
      <c r="I1204" s="21">
        <v>373.5</v>
      </c>
      <c r="J1204" s="22" t="str">
        <f>VLOOKUP(A1201,ORÇAMENTO!A:L,7,0)</f>
        <v>txkm</v>
      </c>
    </row>
    <row r="1205" spans="1:16" ht="36" customHeight="1" thickBot="1" x14ac:dyDescent="0.25">
      <c r="A1205" s="315"/>
      <c r="B1205" s="23" t="s">
        <v>468</v>
      </c>
      <c r="C1205" s="320" t="s">
        <v>504</v>
      </c>
      <c r="D1205" s="320"/>
      <c r="E1205" s="320"/>
      <c r="F1205" s="320"/>
      <c r="G1205" s="320"/>
      <c r="H1205" s="320"/>
      <c r="I1205" s="321" t="s">
        <v>312</v>
      </c>
      <c r="J1205" s="321"/>
    </row>
    <row r="1206" spans="1:16" ht="15.75" thickBot="1" x14ac:dyDescent="0.25">
      <c r="A1206" s="315"/>
      <c r="B1206" s="322" t="s">
        <v>313</v>
      </c>
      <c r="C1206" s="322"/>
      <c r="D1206" s="323" t="s">
        <v>314</v>
      </c>
      <c r="E1206" s="323" t="s">
        <v>315</v>
      </c>
      <c r="F1206" s="323"/>
      <c r="G1206" s="323" t="s">
        <v>316</v>
      </c>
      <c r="H1206" s="323"/>
      <c r="J1206" s="26" t="s">
        <v>317</v>
      </c>
    </row>
    <row r="1207" spans="1:16" ht="15.75" thickBot="1" x14ac:dyDescent="0.25">
      <c r="A1207" s="315"/>
      <c r="B1207" s="322"/>
      <c r="C1207" s="322"/>
      <c r="D1207" s="323"/>
      <c r="E1207" s="25" t="s">
        <v>318</v>
      </c>
      <c r="F1207" s="25" t="s">
        <v>319</v>
      </c>
      <c r="G1207" s="25" t="s">
        <v>320</v>
      </c>
      <c r="H1207" s="25" t="s">
        <v>321</v>
      </c>
      <c r="I1207" s="27"/>
      <c r="J1207" s="25" t="s">
        <v>322</v>
      </c>
    </row>
    <row r="1208" spans="1:16" ht="28.5" x14ac:dyDescent="0.2">
      <c r="A1208" s="315"/>
      <c r="B1208" s="28" t="s">
        <v>153</v>
      </c>
      <c r="C1208" s="29" t="s">
        <v>459</v>
      </c>
      <c r="D1208" s="30">
        <v>1</v>
      </c>
      <c r="E1208" s="31">
        <v>1</v>
      </c>
      <c r="F1208" s="31">
        <v>0</v>
      </c>
      <c r="G1208" s="32">
        <v>352.36559999999997</v>
      </c>
      <c r="H1208" s="32">
        <v>112.3145</v>
      </c>
      <c r="J1208" s="32">
        <f>D1208*(E1208*G1208+F1208*H1208)</f>
        <v>352.36559999999997</v>
      </c>
      <c r="L1208" s="50"/>
      <c r="M1208" s="51"/>
      <c r="N1208" s="312"/>
      <c r="O1208" s="312"/>
      <c r="P1208" s="312"/>
    </row>
    <row r="1209" spans="1:16" x14ac:dyDescent="0.2">
      <c r="A1209" s="315"/>
      <c r="B1209" s="28" t="s">
        <v>36</v>
      </c>
      <c r="C1209" s="29">
        <v>0</v>
      </c>
      <c r="D1209" s="30"/>
      <c r="E1209" s="31"/>
      <c r="F1209" s="31"/>
      <c r="G1209" s="32">
        <v>0</v>
      </c>
      <c r="H1209" s="32">
        <v>0</v>
      </c>
      <c r="J1209" s="32">
        <f>D1209*(E1209*G1209+F1209*H1209)</f>
        <v>0</v>
      </c>
      <c r="L1209" s="33"/>
      <c r="M1209" s="33"/>
      <c r="N1209" s="33"/>
      <c r="O1209" s="34"/>
      <c r="P1209" s="33"/>
    </row>
    <row r="1210" spans="1:16" ht="15.75" thickBot="1" x14ac:dyDescent="0.25">
      <c r="A1210" s="315"/>
      <c r="B1210" s="27"/>
      <c r="C1210" s="27"/>
      <c r="D1210" s="27"/>
      <c r="E1210" s="27"/>
      <c r="F1210" s="27"/>
      <c r="G1210" s="27"/>
      <c r="H1210" s="35" t="s">
        <v>323</v>
      </c>
      <c r="I1210" s="27"/>
      <c r="J1210" s="36">
        <f>SUM(J1208:J1209)</f>
        <v>352.36559999999997</v>
      </c>
      <c r="L1210" s="33"/>
      <c r="M1210" s="33"/>
      <c r="N1210" s="33"/>
      <c r="O1210" s="34"/>
      <c r="P1210" s="33"/>
    </row>
    <row r="1211" spans="1:16" ht="15.75" thickBot="1" x14ac:dyDescent="0.25">
      <c r="A1211" s="315"/>
      <c r="B1211" s="24" t="s">
        <v>324</v>
      </c>
      <c r="C1211" s="27"/>
      <c r="D1211" s="25" t="s">
        <v>314</v>
      </c>
      <c r="E1211" s="25" t="s">
        <v>49</v>
      </c>
      <c r="F1211" s="27"/>
      <c r="G1211" s="25" t="s">
        <v>316</v>
      </c>
      <c r="H1211" s="313" t="s">
        <v>325</v>
      </c>
      <c r="I1211" s="313"/>
      <c r="J1211" s="313"/>
      <c r="L1211" s="33"/>
      <c r="M1211" s="33"/>
      <c r="N1211" s="33"/>
      <c r="O1211" s="34"/>
      <c r="P1211" s="33"/>
    </row>
    <row r="1212" spans="1:16" x14ac:dyDescent="0.2">
      <c r="A1212" s="315"/>
      <c r="B1212" s="28" t="s">
        <v>36</v>
      </c>
      <c r="C1212" s="29">
        <v>0</v>
      </c>
      <c r="D1212" s="30"/>
      <c r="E1212" s="37">
        <v>0</v>
      </c>
      <c r="G1212" s="32">
        <v>0</v>
      </c>
      <c r="J1212" s="32">
        <f>D1212*G1212</f>
        <v>0</v>
      </c>
      <c r="L1212" s="33"/>
      <c r="M1212" s="33"/>
      <c r="N1212" s="33"/>
      <c r="O1212" s="34"/>
      <c r="P1212" s="33"/>
    </row>
    <row r="1213" spans="1:16" x14ac:dyDescent="0.2">
      <c r="A1213" s="315"/>
      <c r="B1213" s="28" t="s">
        <v>36</v>
      </c>
      <c r="C1213" s="29">
        <v>0</v>
      </c>
      <c r="D1213" s="30"/>
      <c r="E1213" s="37">
        <v>0</v>
      </c>
      <c r="G1213" s="32">
        <v>0</v>
      </c>
      <c r="J1213" s="32">
        <f>D1213*G1213</f>
        <v>0</v>
      </c>
      <c r="L1213" s="33"/>
      <c r="M1213" s="33"/>
      <c r="N1213" s="33"/>
      <c r="O1213" s="34"/>
      <c r="P1213" s="33"/>
    </row>
    <row r="1214" spans="1:16" x14ac:dyDescent="0.2">
      <c r="A1214" s="315"/>
      <c r="D1214" s="314" t="s">
        <v>326</v>
      </c>
      <c r="E1214" s="314"/>
      <c r="F1214" s="314"/>
      <c r="G1214" s="314"/>
      <c r="H1214" s="314"/>
      <c r="J1214" s="32">
        <f>SUM(J1212:J1213)</f>
        <v>0</v>
      </c>
      <c r="L1214" s="33"/>
      <c r="M1214" s="33"/>
      <c r="N1214" s="33"/>
      <c r="O1214" s="34"/>
      <c r="P1214" s="33"/>
    </row>
    <row r="1215" spans="1:16" ht="15.75" thickBot="1" x14ac:dyDescent="0.25">
      <c r="A1215" s="315"/>
      <c r="B1215" s="27"/>
      <c r="C1215" s="27"/>
      <c r="D1215" s="313" t="s">
        <v>327</v>
      </c>
      <c r="E1215" s="313"/>
      <c r="F1215" s="313"/>
      <c r="G1215" s="313"/>
      <c r="H1215" s="313"/>
      <c r="I1215" s="27"/>
      <c r="J1215" s="39">
        <f>J1210+J1214</f>
        <v>352.36559999999997</v>
      </c>
      <c r="L1215" s="33"/>
      <c r="M1215" s="33"/>
      <c r="N1215" s="33"/>
      <c r="O1215" s="34"/>
      <c r="P1215" s="33"/>
    </row>
    <row r="1216" spans="1:16" x14ac:dyDescent="0.2">
      <c r="A1216" s="315"/>
      <c r="D1216" s="314" t="s">
        <v>328</v>
      </c>
      <c r="E1216" s="314"/>
      <c r="F1216" s="314"/>
      <c r="G1216" s="314"/>
      <c r="H1216" s="314"/>
      <c r="J1216" s="40">
        <f>J1215/I1204</f>
        <v>0.94341526104417661</v>
      </c>
      <c r="L1216" s="324"/>
      <c r="M1216" s="324"/>
      <c r="N1216" s="324"/>
      <c r="O1216" s="34"/>
      <c r="P1216" s="33"/>
    </row>
    <row r="1217" spans="1:16" x14ac:dyDescent="0.2">
      <c r="A1217" s="315"/>
      <c r="H1217" s="38" t="s">
        <v>329</v>
      </c>
      <c r="J1217" s="41">
        <v>1.83E-2</v>
      </c>
      <c r="L1217" s="33"/>
      <c r="M1217" s="33"/>
      <c r="N1217" s="33"/>
      <c r="O1217" s="34"/>
      <c r="P1217" s="33"/>
    </row>
    <row r="1218" spans="1:16" ht="15.75" thickBot="1" x14ac:dyDescent="0.25">
      <c r="A1218" s="315"/>
      <c r="B1218" s="27"/>
      <c r="C1218" s="27"/>
      <c r="D1218" s="27"/>
      <c r="E1218" s="27"/>
      <c r="F1218" s="27"/>
      <c r="G1218" s="27"/>
      <c r="H1218" s="35" t="s">
        <v>330</v>
      </c>
      <c r="I1218" s="27"/>
      <c r="J1218" s="42">
        <v>0</v>
      </c>
      <c r="L1218" s="33"/>
      <c r="M1218" s="33"/>
      <c r="N1218" s="33"/>
      <c r="O1218" s="34"/>
      <c r="P1218" s="33"/>
    </row>
    <row r="1219" spans="1:16" ht="15.75" thickBot="1" x14ac:dyDescent="0.25">
      <c r="A1219" s="315"/>
      <c r="B1219" s="24" t="s">
        <v>331</v>
      </c>
      <c r="C1219" s="27"/>
      <c r="D1219" s="25" t="s">
        <v>314</v>
      </c>
      <c r="E1219" s="25" t="s">
        <v>49</v>
      </c>
      <c r="F1219" s="27"/>
      <c r="G1219" s="25" t="s">
        <v>332</v>
      </c>
      <c r="H1219" s="313" t="s">
        <v>333</v>
      </c>
      <c r="I1219" s="313"/>
      <c r="J1219" s="313"/>
      <c r="L1219" s="33"/>
      <c r="M1219" s="33"/>
      <c r="N1219" s="33"/>
      <c r="O1219" s="34"/>
      <c r="P1219" s="33"/>
    </row>
    <row r="1220" spans="1:16" x14ac:dyDescent="0.2">
      <c r="A1220" s="315"/>
      <c r="B1220" s="28" t="s">
        <v>36</v>
      </c>
      <c r="C1220" s="29">
        <v>0</v>
      </c>
      <c r="D1220" s="30"/>
      <c r="E1220" s="37" t="s">
        <v>450</v>
      </c>
      <c r="G1220" s="32">
        <v>0</v>
      </c>
      <c r="J1220" s="32">
        <f>D1220*G1220</f>
        <v>0</v>
      </c>
      <c r="M1220" s="18"/>
      <c r="N1220" s="33"/>
      <c r="O1220" s="34"/>
      <c r="P1220" s="33"/>
    </row>
    <row r="1221" spans="1:16" x14ac:dyDescent="0.2">
      <c r="A1221" s="315"/>
      <c r="B1221" s="28" t="s">
        <v>36</v>
      </c>
      <c r="C1221" s="29">
        <v>0</v>
      </c>
      <c r="D1221" s="30"/>
      <c r="E1221" s="37" t="s">
        <v>450</v>
      </c>
      <c r="G1221" s="32">
        <v>0</v>
      </c>
      <c r="J1221" s="32">
        <f>D1221*G1221</f>
        <v>0</v>
      </c>
      <c r="M1221" s="18"/>
      <c r="N1221" s="33"/>
      <c r="O1221" s="34"/>
      <c r="P1221" s="33"/>
    </row>
    <row r="1222" spans="1:16" ht="15.75" thickBot="1" x14ac:dyDescent="0.25">
      <c r="A1222" s="315"/>
      <c r="B1222" s="27"/>
      <c r="C1222" s="27"/>
      <c r="D1222" s="313" t="s">
        <v>334</v>
      </c>
      <c r="E1222" s="313"/>
      <c r="F1222" s="313"/>
      <c r="G1222" s="313"/>
      <c r="H1222" s="313"/>
      <c r="I1222" s="27"/>
      <c r="J1222" s="36">
        <f>SUM(J1220:J1221)</f>
        <v>0</v>
      </c>
      <c r="L1222" s="33"/>
      <c r="M1222" s="33"/>
      <c r="N1222" s="33"/>
      <c r="O1222" s="34"/>
      <c r="P1222" s="33"/>
    </row>
    <row r="1223" spans="1:16" ht="15.75" thickBot="1" x14ac:dyDescent="0.25">
      <c r="A1223" s="315"/>
      <c r="B1223" s="24" t="s">
        <v>335</v>
      </c>
      <c r="C1223" s="27"/>
      <c r="D1223" s="25" t="s">
        <v>314</v>
      </c>
      <c r="E1223" s="25" t="s">
        <v>49</v>
      </c>
      <c r="F1223" s="27"/>
      <c r="G1223" s="25" t="s">
        <v>333</v>
      </c>
      <c r="H1223" s="313" t="s">
        <v>333</v>
      </c>
      <c r="I1223" s="313"/>
      <c r="J1223" s="313"/>
      <c r="L1223" s="33"/>
      <c r="M1223" s="33"/>
      <c r="N1223" s="33"/>
      <c r="O1223" s="34"/>
      <c r="P1223" s="33"/>
    </row>
    <row r="1224" spans="1:16" x14ac:dyDescent="0.2">
      <c r="A1224" s="315"/>
      <c r="B1224" s="28" t="s">
        <v>36</v>
      </c>
      <c r="C1224" s="29">
        <v>0</v>
      </c>
      <c r="D1224" s="30"/>
      <c r="E1224" s="37">
        <v>0</v>
      </c>
      <c r="G1224" s="32">
        <v>0</v>
      </c>
      <c r="J1224" s="32">
        <f>D1224*G1224</f>
        <v>0</v>
      </c>
      <c r="L1224" s="33"/>
      <c r="M1224" s="33"/>
      <c r="N1224" s="33"/>
      <c r="O1224" s="34"/>
      <c r="P1224" s="33"/>
    </row>
    <row r="1225" spans="1:16" x14ac:dyDescent="0.2">
      <c r="A1225" s="315"/>
      <c r="B1225" s="28" t="s">
        <v>36</v>
      </c>
      <c r="C1225" s="29">
        <v>0</v>
      </c>
      <c r="D1225" s="30"/>
      <c r="E1225" s="37">
        <v>0</v>
      </c>
      <c r="G1225" s="32">
        <v>0</v>
      </c>
      <c r="J1225" s="32">
        <f>D1225*G1225</f>
        <v>0</v>
      </c>
      <c r="L1225" s="33"/>
      <c r="M1225" s="33"/>
      <c r="N1225" s="33"/>
      <c r="O1225" s="34"/>
      <c r="P1225" s="33"/>
    </row>
    <row r="1226" spans="1:16" ht="15.75" thickBot="1" x14ac:dyDescent="0.25">
      <c r="A1226" s="315"/>
      <c r="B1226" s="27"/>
      <c r="C1226" s="27"/>
      <c r="D1226" s="313" t="s">
        <v>336</v>
      </c>
      <c r="E1226" s="313"/>
      <c r="F1226" s="313"/>
      <c r="G1226" s="313"/>
      <c r="H1226" s="313"/>
      <c r="I1226" s="27"/>
      <c r="J1226" s="36">
        <f>SUM(J1224:J1225)</f>
        <v>0</v>
      </c>
      <c r="L1226" s="33"/>
      <c r="M1226" s="33"/>
      <c r="N1226" s="33"/>
      <c r="O1226" s="34"/>
      <c r="P1226" s="33"/>
    </row>
    <row r="1227" spans="1:16" ht="15.75" thickBot="1" x14ac:dyDescent="0.25">
      <c r="A1227" s="315"/>
      <c r="B1227" s="27"/>
      <c r="C1227" s="27"/>
      <c r="D1227" s="27"/>
      <c r="E1227" s="27"/>
      <c r="F1227" s="27"/>
      <c r="G1227" s="27"/>
      <c r="H1227" s="35" t="s">
        <v>337</v>
      </c>
      <c r="I1227" s="27"/>
      <c r="J1227" s="39">
        <f>J1216+J1222+J1226+J1217+J1218</f>
        <v>0.96171526104417659</v>
      </c>
      <c r="L1227" s="43"/>
    </row>
    <row r="1228" spans="1:16" ht="15.75" thickBot="1" x14ac:dyDescent="0.25">
      <c r="A1228" s="315"/>
      <c r="B1228" s="24" t="s">
        <v>338</v>
      </c>
      <c r="C1228" s="27"/>
      <c r="D1228" s="25" t="s">
        <v>48</v>
      </c>
      <c r="E1228" s="25" t="s">
        <v>314</v>
      </c>
      <c r="F1228" s="25" t="s">
        <v>49</v>
      </c>
      <c r="G1228" s="27"/>
      <c r="H1228" s="25" t="s">
        <v>333</v>
      </c>
      <c r="I1228" s="313" t="s">
        <v>333</v>
      </c>
      <c r="J1228" s="313"/>
    </row>
    <row r="1229" spans="1:16" x14ac:dyDescent="0.2">
      <c r="A1229" s="315"/>
      <c r="B1229" s="28" t="s">
        <v>36</v>
      </c>
      <c r="C1229" s="29">
        <v>0</v>
      </c>
      <c r="D1229" s="28" t="s">
        <v>36</v>
      </c>
      <c r="E1229" s="30"/>
      <c r="F1229" s="37">
        <v>0</v>
      </c>
      <c r="H1229" s="32">
        <v>0</v>
      </c>
      <c r="J1229" s="32">
        <f>ROUNDDOWN(E1229*H1229,4)</f>
        <v>0</v>
      </c>
    </row>
    <row r="1230" spans="1:16" x14ac:dyDescent="0.2">
      <c r="A1230" s="315"/>
      <c r="B1230" s="28" t="s">
        <v>36</v>
      </c>
      <c r="C1230" s="29">
        <v>0</v>
      </c>
      <c r="D1230" s="28" t="s">
        <v>36</v>
      </c>
      <c r="E1230" s="30"/>
      <c r="F1230" s="37">
        <v>0</v>
      </c>
      <c r="H1230" s="32">
        <v>0</v>
      </c>
      <c r="J1230" s="32">
        <f>ROUNDDOWN(E1230*H1230,4)</f>
        <v>0</v>
      </c>
    </row>
    <row r="1231" spans="1:16" ht="15.75" thickBot="1" x14ac:dyDescent="0.25">
      <c r="A1231" s="315"/>
      <c r="B1231" s="27"/>
      <c r="C1231" s="27"/>
      <c r="D1231" s="313" t="s">
        <v>339</v>
      </c>
      <c r="E1231" s="313"/>
      <c r="F1231" s="313"/>
      <c r="G1231" s="313"/>
      <c r="H1231" s="313"/>
      <c r="I1231" s="27"/>
      <c r="J1231" s="39">
        <f>SUM(J1229:J1230)</f>
        <v>0</v>
      </c>
    </row>
    <row r="1232" spans="1:16" ht="15.75" thickBot="1" x14ac:dyDescent="0.25">
      <c r="A1232" s="315"/>
      <c r="B1232" s="322" t="s">
        <v>340</v>
      </c>
      <c r="C1232" s="322"/>
      <c r="D1232" s="323" t="s">
        <v>314</v>
      </c>
      <c r="E1232" s="323" t="s">
        <v>49</v>
      </c>
      <c r="F1232" s="323" t="s">
        <v>341</v>
      </c>
      <c r="G1232" s="323"/>
      <c r="H1232" s="323"/>
      <c r="J1232" s="313" t="s">
        <v>333</v>
      </c>
    </row>
    <row r="1233" spans="1:16" ht="15.75" thickBot="1" x14ac:dyDescent="0.25">
      <c r="A1233" s="315"/>
      <c r="B1233" s="322"/>
      <c r="C1233" s="322"/>
      <c r="D1233" s="323"/>
      <c r="E1233" s="323"/>
      <c r="F1233" s="25" t="s">
        <v>342</v>
      </c>
      <c r="G1233" s="25" t="s">
        <v>343</v>
      </c>
      <c r="H1233" s="25" t="s">
        <v>344</v>
      </c>
      <c r="I1233" s="27"/>
      <c r="J1233" s="313"/>
    </row>
    <row r="1234" spans="1:16" x14ac:dyDescent="0.2">
      <c r="A1234" s="315"/>
      <c r="B1234" s="28" t="s">
        <v>36</v>
      </c>
      <c r="C1234" s="29">
        <v>0</v>
      </c>
      <c r="D1234" s="30"/>
      <c r="E1234" s="37" t="s">
        <v>72</v>
      </c>
      <c r="F1234" s="37"/>
      <c r="G1234" s="37"/>
      <c r="H1234" s="37"/>
    </row>
    <row r="1235" spans="1:16" x14ac:dyDescent="0.2">
      <c r="A1235" s="315"/>
      <c r="B1235" s="28" t="s">
        <v>36</v>
      </c>
      <c r="C1235" s="29">
        <v>0</v>
      </c>
      <c r="D1235" s="30"/>
      <c r="E1235" s="37" t="s">
        <v>72</v>
      </c>
      <c r="F1235" s="37"/>
      <c r="G1235" s="37"/>
      <c r="H1235" s="37"/>
    </row>
    <row r="1236" spans="1:16" x14ac:dyDescent="0.2">
      <c r="A1236" s="315"/>
      <c r="D1236" s="314" t="s">
        <v>345</v>
      </c>
      <c r="E1236" s="314"/>
      <c r="F1236" s="314"/>
      <c r="G1236" s="314"/>
      <c r="H1236" s="314"/>
    </row>
    <row r="1237" spans="1:16" ht="15.75" thickBot="1" x14ac:dyDescent="0.25">
      <c r="A1237" s="315"/>
      <c r="B1237" s="44"/>
      <c r="C1237" s="44"/>
      <c r="D1237" s="44"/>
      <c r="E1237" s="44"/>
      <c r="F1237" s="325" t="s">
        <v>346</v>
      </c>
      <c r="G1237" s="325"/>
      <c r="H1237" s="325"/>
      <c r="I1237" s="44"/>
      <c r="J1237" s="45">
        <f>TRUNC(J1227+J1231,2)</f>
        <v>0.96</v>
      </c>
    </row>
    <row r="1238" spans="1:16" ht="15.75" thickTop="1" x14ac:dyDescent="0.2">
      <c r="A1238" s="315"/>
      <c r="B1238" s="46" t="s">
        <v>347</v>
      </c>
    </row>
    <row r="1239" spans="1:16" x14ac:dyDescent="0.2">
      <c r="A1239"/>
    </row>
    <row r="1240" spans="1:16" ht="23.25" thickBot="1" x14ac:dyDescent="0.25">
      <c r="A1240" s="315">
        <v>43</v>
      </c>
      <c r="B1240" s="14" t="s">
        <v>308</v>
      </c>
      <c r="C1240" s="15"/>
      <c r="D1240" s="15"/>
      <c r="E1240" s="15"/>
      <c r="F1240" s="15"/>
      <c r="G1240" s="15"/>
      <c r="H1240" s="15"/>
      <c r="I1240" s="15"/>
      <c r="J1240" s="16"/>
      <c r="K1240" s="168">
        <f>J1276</f>
        <v>0.82</v>
      </c>
      <c r="L1240" s="329"/>
      <c r="M1240" s="329"/>
    </row>
    <row r="1241" spans="1:16" ht="35.25" customHeight="1" thickTop="1" x14ac:dyDescent="0.2">
      <c r="A1241" s="315"/>
      <c r="B1241" s="17" t="s">
        <v>31</v>
      </c>
      <c r="C1241" s="317" t="s">
        <v>743</v>
      </c>
      <c r="D1241" s="317"/>
      <c r="E1241" s="317"/>
      <c r="F1241" s="317"/>
      <c r="G1241" s="317"/>
      <c r="H1241" s="317"/>
      <c r="I1241" s="317"/>
      <c r="J1241" s="317"/>
      <c r="L1241" s="179"/>
      <c r="M1241" s="179"/>
    </row>
    <row r="1242" spans="1:16" ht="15.75" x14ac:dyDescent="0.25">
      <c r="A1242" s="315"/>
      <c r="B1242" s="318" t="s">
        <v>310</v>
      </c>
      <c r="C1242" s="318"/>
      <c r="D1242" s="318"/>
      <c r="E1242" s="318" t="s">
        <v>309</v>
      </c>
      <c r="F1242" s="318"/>
      <c r="K1242" s="136"/>
      <c r="M1242" s="48"/>
      <c r="N1242" s="49"/>
    </row>
    <row r="1243" spans="1:16" ht="15.75" x14ac:dyDescent="0.2">
      <c r="A1243" s="315"/>
      <c r="B1243" s="318"/>
      <c r="C1243" s="318"/>
      <c r="D1243" s="318"/>
      <c r="E1243" s="319" t="s">
        <v>607</v>
      </c>
      <c r="F1243" s="319"/>
      <c r="H1243" s="20" t="s">
        <v>311</v>
      </c>
      <c r="I1243" s="21">
        <v>425.79</v>
      </c>
      <c r="J1243" s="22" t="str">
        <f>VLOOKUP(A1240,ORÇAMENTO!A:L,7,0)</f>
        <v>txkm</v>
      </c>
    </row>
    <row r="1244" spans="1:16" ht="25.5" customHeight="1" thickBot="1" x14ac:dyDescent="0.25">
      <c r="A1244" s="315"/>
      <c r="B1244" s="23" t="s">
        <v>469</v>
      </c>
      <c r="C1244" s="320" t="s">
        <v>505</v>
      </c>
      <c r="D1244" s="320"/>
      <c r="E1244" s="320"/>
      <c r="F1244" s="320"/>
      <c r="G1244" s="320"/>
      <c r="H1244" s="320"/>
      <c r="I1244" s="321" t="s">
        <v>312</v>
      </c>
      <c r="J1244" s="321"/>
    </row>
    <row r="1245" spans="1:16" ht="15.75" thickBot="1" x14ac:dyDescent="0.25">
      <c r="A1245" s="315"/>
      <c r="B1245" s="322" t="s">
        <v>313</v>
      </c>
      <c r="C1245" s="322"/>
      <c r="D1245" s="323" t="s">
        <v>314</v>
      </c>
      <c r="E1245" s="323" t="s">
        <v>315</v>
      </c>
      <c r="F1245" s="323"/>
      <c r="G1245" s="323" t="s">
        <v>316</v>
      </c>
      <c r="H1245" s="323"/>
      <c r="J1245" s="26" t="s">
        <v>317</v>
      </c>
    </row>
    <row r="1246" spans="1:16" ht="15.75" thickBot="1" x14ac:dyDescent="0.25">
      <c r="A1246" s="315"/>
      <c r="B1246" s="322"/>
      <c r="C1246" s="322"/>
      <c r="D1246" s="323"/>
      <c r="E1246" s="25" t="s">
        <v>318</v>
      </c>
      <c r="F1246" s="25" t="s">
        <v>319</v>
      </c>
      <c r="G1246" s="25" t="s">
        <v>320</v>
      </c>
      <c r="H1246" s="25" t="s">
        <v>321</v>
      </c>
      <c r="I1246" s="27"/>
      <c r="J1246" s="25" t="s">
        <v>322</v>
      </c>
    </row>
    <row r="1247" spans="1:16" ht="28.5" x14ac:dyDescent="0.2">
      <c r="A1247" s="315"/>
      <c r="B1247" s="28" t="s">
        <v>153</v>
      </c>
      <c r="C1247" s="29" t="s">
        <v>459</v>
      </c>
      <c r="D1247" s="30">
        <v>1</v>
      </c>
      <c r="E1247" s="31">
        <v>1</v>
      </c>
      <c r="F1247" s="31">
        <v>0</v>
      </c>
      <c r="G1247" s="32">
        <v>352.36559999999997</v>
      </c>
      <c r="H1247" s="32">
        <v>112.3145</v>
      </c>
      <c r="J1247" s="32">
        <f>D1247*(E1247*G1247+F1247*H1247)</f>
        <v>352.36559999999997</v>
      </c>
      <c r="L1247" s="50"/>
      <c r="M1247" s="51"/>
      <c r="N1247" s="312"/>
      <c r="O1247" s="312"/>
      <c r="P1247" s="312"/>
    </row>
    <row r="1248" spans="1:16" x14ac:dyDescent="0.2">
      <c r="A1248" s="315"/>
      <c r="B1248" s="28" t="s">
        <v>36</v>
      </c>
      <c r="C1248" s="29">
        <v>0</v>
      </c>
      <c r="D1248" s="30"/>
      <c r="E1248" s="31"/>
      <c r="F1248" s="31"/>
      <c r="G1248" s="32">
        <v>0</v>
      </c>
      <c r="H1248" s="32">
        <v>0</v>
      </c>
      <c r="J1248" s="32">
        <f>D1248*(E1248*G1248+F1248*H1248)</f>
        <v>0</v>
      </c>
      <c r="L1248" s="33"/>
      <c r="M1248" s="33"/>
      <c r="N1248" s="33"/>
      <c r="O1248" s="34"/>
      <c r="P1248" s="33"/>
    </row>
    <row r="1249" spans="1:16" ht="15.75" thickBot="1" x14ac:dyDescent="0.25">
      <c r="A1249" s="315"/>
      <c r="B1249" s="27"/>
      <c r="C1249" s="27"/>
      <c r="D1249" s="27"/>
      <c r="E1249" s="27"/>
      <c r="F1249" s="27"/>
      <c r="G1249" s="27"/>
      <c r="H1249" s="35" t="s">
        <v>323</v>
      </c>
      <c r="I1249" s="27"/>
      <c r="J1249" s="36">
        <f>SUM(J1247:J1248)</f>
        <v>352.36559999999997</v>
      </c>
      <c r="L1249" s="33"/>
      <c r="M1249" s="33"/>
      <c r="N1249" s="33"/>
      <c r="O1249" s="34"/>
      <c r="P1249" s="33"/>
    </row>
    <row r="1250" spans="1:16" ht="15.75" thickBot="1" x14ac:dyDescent="0.25">
      <c r="A1250" s="315"/>
      <c r="B1250" s="24" t="s">
        <v>324</v>
      </c>
      <c r="C1250" s="27"/>
      <c r="D1250" s="25" t="s">
        <v>314</v>
      </c>
      <c r="E1250" s="25" t="s">
        <v>49</v>
      </c>
      <c r="F1250" s="27"/>
      <c r="G1250" s="25" t="s">
        <v>316</v>
      </c>
      <c r="H1250" s="313" t="s">
        <v>325</v>
      </c>
      <c r="I1250" s="313"/>
      <c r="J1250" s="313"/>
      <c r="L1250" s="33"/>
      <c r="M1250" s="33"/>
      <c r="N1250" s="33"/>
      <c r="O1250" s="34"/>
      <c r="P1250" s="33"/>
    </row>
    <row r="1251" spans="1:16" x14ac:dyDescent="0.2">
      <c r="A1251" s="315"/>
      <c r="B1251" s="28" t="s">
        <v>36</v>
      </c>
      <c r="C1251" s="29">
        <v>0</v>
      </c>
      <c r="D1251" s="30"/>
      <c r="E1251" s="37">
        <v>0</v>
      </c>
      <c r="G1251" s="32">
        <v>0</v>
      </c>
      <c r="J1251" s="32">
        <f>D1251*G1251</f>
        <v>0</v>
      </c>
      <c r="L1251" s="33"/>
      <c r="M1251" s="33"/>
      <c r="N1251" s="33"/>
      <c r="O1251" s="34"/>
      <c r="P1251" s="33"/>
    </row>
    <row r="1252" spans="1:16" x14ac:dyDescent="0.2">
      <c r="A1252" s="315"/>
      <c r="B1252" s="28" t="s">
        <v>36</v>
      </c>
      <c r="C1252" s="29">
        <v>0</v>
      </c>
      <c r="D1252" s="30"/>
      <c r="E1252" s="37">
        <v>0</v>
      </c>
      <c r="G1252" s="32">
        <v>0</v>
      </c>
      <c r="J1252" s="32">
        <f>D1252*G1252</f>
        <v>0</v>
      </c>
      <c r="L1252" s="33"/>
      <c r="M1252" s="33"/>
      <c r="N1252" s="33"/>
      <c r="O1252" s="34"/>
      <c r="P1252" s="33"/>
    </row>
    <row r="1253" spans="1:16" x14ac:dyDescent="0.2">
      <c r="A1253" s="315"/>
      <c r="D1253" s="314" t="s">
        <v>326</v>
      </c>
      <c r="E1253" s="314"/>
      <c r="F1253" s="314"/>
      <c r="G1253" s="314"/>
      <c r="H1253" s="314"/>
      <c r="J1253" s="32">
        <f>SUM(J1251:J1252)</f>
        <v>0</v>
      </c>
      <c r="L1253" s="33"/>
      <c r="M1253" s="33"/>
      <c r="N1253" s="33"/>
      <c r="O1253" s="34"/>
      <c r="P1253" s="33"/>
    </row>
    <row r="1254" spans="1:16" ht="15.75" thickBot="1" x14ac:dyDescent="0.25">
      <c r="A1254" s="315"/>
      <c r="B1254" s="27"/>
      <c r="C1254" s="27"/>
      <c r="D1254" s="313" t="s">
        <v>327</v>
      </c>
      <c r="E1254" s="313"/>
      <c r="F1254" s="313"/>
      <c r="G1254" s="313"/>
      <c r="H1254" s="313"/>
      <c r="I1254" s="27"/>
      <c r="J1254" s="39">
        <f>J1249+J1253</f>
        <v>352.36559999999997</v>
      </c>
      <c r="L1254" s="33"/>
      <c r="M1254" s="33"/>
      <c r="N1254" s="33"/>
      <c r="O1254" s="34"/>
      <c r="P1254" s="33"/>
    </row>
    <row r="1255" spans="1:16" x14ac:dyDescent="0.2">
      <c r="A1255" s="315"/>
      <c r="D1255" s="314" t="s">
        <v>328</v>
      </c>
      <c r="E1255" s="314"/>
      <c r="F1255" s="314"/>
      <c r="G1255" s="314"/>
      <c r="H1255" s="314"/>
      <c r="J1255" s="40">
        <f>J1254/I1243</f>
        <v>0.82755724652997942</v>
      </c>
      <c r="L1255" s="324"/>
      <c r="M1255" s="324"/>
      <c r="N1255" s="324"/>
      <c r="O1255" s="34"/>
      <c r="P1255" s="33"/>
    </row>
    <row r="1256" spans="1:16" x14ac:dyDescent="0.2">
      <c r="A1256" s="315"/>
      <c r="H1256" s="38" t="s">
        <v>329</v>
      </c>
      <c r="J1256" s="41">
        <v>0</v>
      </c>
      <c r="L1256" s="33"/>
      <c r="M1256" s="33"/>
      <c r="N1256" s="33"/>
      <c r="O1256" s="34"/>
      <c r="P1256" s="33"/>
    </row>
    <row r="1257" spans="1:16" ht="15.75" thickBot="1" x14ac:dyDescent="0.25">
      <c r="A1257" s="315"/>
      <c r="B1257" s="27"/>
      <c r="C1257" s="27"/>
      <c r="D1257" s="27"/>
      <c r="E1257" s="27"/>
      <c r="F1257" s="27"/>
      <c r="G1257" s="27"/>
      <c r="H1257" s="35" t="s">
        <v>330</v>
      </c>
      <c r="I1257" s="27"/>
      <c r="J1257" s="42">
        <v>0</v>
      </c>
      <c r="L1257" s="33"/>
      <c r="M1257" s="33"/>
      <c r="N1257" s="33"/>
      <c r="O1257" s="34"/>
      <c r="P1257" s="33"/>
    </row>
    <row r="1258" spans="1:16" ht="15.75" thickBot="1" x14ac:dyDescent="0.25">
      <c r="A1258" s="315"/>
      <c r="B1258" s="24" t="s">
        <v>331</v>
      </c>
      <c r="C1258" s="27"/>
      <c r="D1258" s="25" t="s">
        <v>314</v>
      </c>
      <c r="E1258" s="25" t="s">
        <v>49</v>
      </c>
      <c r="F1258" s="27"/>
      <c r="G1258" s="25" t="s">
        <v>332</v>
      </c>
      <c r="H1258" s="313" t="s">
        <v>333</v>
      </c>
      <c r="I1258" s="313"/>
      <c r="J1258" s="313"/>
      <c r="L1258" s="33"/>
      <c r="M1258" s="33"/>
      <c r="N1258" s="33"/>
      <c r="O1258" s="34"/>
      <c r="P1258" s="33"/>
    </row>
    <row r="1259" spans="1:16" x14ac:dyDescent="0.2">
      <c r="A1259" s="315"/>
      <c r="B1259" s="28" t="s">
        <v>36</v>
      </c>
      <c r="C1259" s="29">
        <v>0</v>
      </c>
      <c r="D1259" s="30"/>
      <c r="E1259" s="37" t="s">
        <v>450</v>
      </c>
      <c r="G1259" s="32">
        <v>0</v>
      </c>
      <c r="J1259" s="32">
        <f>D1259*G1259</f>
        <v>0</v>
      </c>
      <c r="M1259" s="18"/>
      <c r="N1259" s="33"/>
      <c r="O1259" s="34"/>
      <c r="P1259" s="33"/>
    </row>
    <row r="1260" spans="1:16" x14ac:dyDescent="0.2">
      <c r="A1260" s="315"/>
      <c r="B1260" s="28" t="s">
        <v>36</v>
      </c>
      <c r="C1260" s="29">
        <v>0</v>
      </c>
      <c r="D1260" s="30"/>
      <c r="E1260" s="37" t="s">
        <v>450</v>
      </c>
      <c r="G1260" s="32">
        <v>0</v>
      </c>
      <c r="J1260" s="32">
        <f>D1260*G1260</f>
        <v>0</v>
      </c>
      <c r="M1260" s="18"/>
      <c r="N1260" s="33"/>
      <c r="O1260" s="34"/>
      <c r="P1260" s="33"/>
    </row>
    <row r="1261" spans="1:16" ht="15.75" thickBot="1" x14ac:dyDescent="0.25">
      <c r="A1261" s="315"/>
      <c r="B1261" s="27"/>
      <c r="C1261" s="27"/>
      <c r="D1261" s="313" t="s">
        <v>334</v>
      </c>
      <c r="E1261" s="313"/>
      <c r="F1261" s="313"/>
      <c r="G1261" s="313"/>
      <c r="H1261" s="313"/>
      <c r="I1261" s="27"/>
      <c r="J1261" s="36">
        <f>SUM(J1259:J1260)</f>
        <v>0</v>
      </c>
      <c r="L1261" s="33"/>
      <c r="M1261" s="33"/>
      <c r="N1261" s="33"/>
      <c r="O1261" s="34"/>
      <c r="P1261" s="33"/>
    </row>
    <row r="1262" spans="1:16" ht="15.75" thickBot="1" x14ac:dyDescent="0.25">
      <c r="A1262" s="315"/>
      <c r="B1262" s="24" t="s">
        <v>335</v>
      </c>
      <c r="C1262" s="27"/>
      <c r="D1262" s="25" t="s">
        <v>314</v>
      </c>
      <c r="E1262" s="25" t="s">
        <v>49</v>
      </c>
      <c r="F1262" s="27"/>
      <c r="G1262" s="25" t="s">
        <v>333</v>
      </c>
      <c r="H1262" s="313" t="s">
        <v>333</v>
      </c>
      <c r="I1262" s="313"/>
      <c r="J1262" s="313"/>
      <c r="L1262" s="33"/>
      <c r="M1262" s="33"/>
      <c r="N1262" s="33"/>
      <c r="O1262" s="34"/>
      <c r="P1262" s="33"/>
    </row>
    <row r="1263" spans="1:16" x14ac:dyDescent="0.2">
      <c r="A1263" s="315"/>
      <c r="B1263" s="28" t="s">
        <v>36</v>
      </c>
      <c r="C1263" s="29">
        <v>0</v>
      </c>
      <c r="D1263" s="30"/>
      <c r="E1263" s="37">
        <v>0</v>
      </c>
      <c r="G1263" s="32">
        <v>0</v>
      </c>
      <c r="J1263" s="32">
        <f>D1263*G1263</f>
        <v>0</v>
      </c>
      <c r="L1263" s="33"/>
      <c r="M1263" s="33"/>
      <c r="N1263" s="33"/>
      <c r="O1263" s="34"/>
      <c r="P1263" s="33"/>
    </row>
    <row r="1264" spans="1:16" x14ac:dyDescent="0.2">
      <c r="A1264" s="315"/>
      <c r="B1264" s="28" t="s">
        <v>36</v>
      </c>
      <c r="C1264" s="29">
        <v>0</v>
      </c>
      <c r="D1264" s="30"/>
      <c r="E1264" s="37">
        <v>0</v>
      </c>
      <c r="G1264" s="32">
        <v>0</v>
      </c>
      <c r="J1264" s="32">
        <f>D1264*G1264</f>
        <v>0</v>
      </c>
      <c r="L1264" s="33"/>
      <c r="M1264" s="33"/>
      <c r="N1264" s="33"/>
      <c r="O1264" s="34"/>
      <c r="P1264" s="33"/>
    </row>
    <row r="1265" spans="1:16" ht="15.75" thickBot="1" x14ac:dyDescent="0.25">
      <c r="A1265" s="315"/>
      <c r="B1265" s="27"/>
      <c r="C1265" s="27"/>
      <c r="D1265" s="313" t="s">
        <v>336</v>
      </c>
      <c r="E1265" s="313"/>
      <c r="F1265" s="313"/>
      <c r="G1265" s="313"/>
      <c r="H1265" s="313"/>
      <c r="I1265" s="27"/>
      <c r="J1265" s="36">
        <f>SUM(J1263:J1264)</f>
        <v>0</v>
      </c>
      <c r="L1265" s="33"/>
      <c r="M1265" s="33"/>
      <c r="N1265" s="33"/>
      <c r="O1265" s="34"/>
      <c r="P1265" s="33"/>
    </row>
    <row r="1266" spans="1:16" ht="15.75" thickBot="1" x14ac:dyDescent="0.25">
      <c r="A1266" s="315"/>
      <c r="B1266" s="27"/>
      <c r="C1266" s="27"/>
      <c r="D1266" s="27"/>
      <c r="E1266" s="27"/>
      <c r="F1266" s="27"/>
      <c r="G1266" s="27"/>
      <c r="H1266" s="35" t="s">
        <v>337</v>
      </c>
      <c r="I1266" s="27"/>
      <c r="J1266" s="39">
        <f>J1255+J1261+J1265+J1256+J1257</f>
        <v>0.82755724652997942</v>
      </c>
      <c r="L1266" s="43"/>
    </row>
    <row r="1267" spans="1:16" ht="15.75" thickBot="1" x14ac:dyDescent="0.25">
      <c r="A1267" s="315"/>
      <c r="B1267" s="24" t="s">
        <v>338</v>
      </c>
      <c r="C1267" s="27"/>
      <c r="D1267" s="25" t="s">
        <v>48</v>
      </c>
      <c r="E1267" s="25" t="s">
        <v>314</v>
      </c>
      <c r="F1267" s="25" t="s">
        <v>49</v>
      </c>
      <c r="G1267" s="27"/>
      <c r="H1267" s="25" t="s">
        <v>333</v>
      </c>
      <c r="I1267" s="313" t="s">
        <v>333</v>
      </c>
      <c r="J1267" s="313"/>
    </row>
    <row r="1268" spans="1:16" x14ac:dyDescent="0.2">
      <c r="A1268" s="315"/>
      <c r="B1268" s="28" t="s">
        <v>36</v>
      </c>
      <c r="C1268" s="29">
        <v>0</v>
      </c>
      <c r="D1268" s="28" t="s">
        <v>36</v>
      </c>
      <c r="E1268" s="30"/>
      <c r="F1268" s="37">
        <v>0</v>
      </c>
      <c r="H1268" s="32">
        <v>0</v>
      </c>
      <c r="J1268" s="32">
        <f>ROUNDDOWN(E1268*H1268,4)</f>
        <v>0</v>
      </c>
    </row>
    <row r="1269" spans="1:16" x14ac:dyDescent="0.2">
      <c r="A1269" s="315"/>
      <c r="B1269" s="28" t="s">
        <v>36</v>
      </c>
      <c r="C1269" s="29">
        <v>0</v>
      </c>
      <c r="D1269" s="28" t="s">
        <v>36</v>
      </c>
      <c r="E1269" s="30"/>
      <c r="F1269" s="37">
        <v>0</v>
      </c>
      <c r="H1269" s="32">
        <v>0</v>
      </c>
      <c r="J1269" s="32">
        <f>ROUNDDOWN(E1269*H1269,4)</f>
        <v>0</v>
      </c>
    </row>
    <row r="1270" spans="1:16" ht="15.75" thickBot="1" x14ac:dyDescent="0.25">
      <c r="A1270" s="315"/>
      <c r="B1270" s="27"/>
      <c r="C1270" s="27"/>
      <c r="D1270" s="313" t="s">
        <v>339</v>
      </c>
      <c r="E1270" s="313"/>
      <c r="F1270" s="313"/>
      <c r="G1270" s="313"/>
      <c r="H1270" s="313"/>
      <c r="I1270" s="27"/>
      <c r="J1270" s="39">
        <f>SUM(J1268:J1269)</f>
        <v>0</v>
      </c>
    </row>
    <row r="1271" spans="1:16" ht="15.75" thickBot="1" x14ac:dyDescent="0.25">
      <c r="A1271" s="315"/>
      <c r="B1271" s="322" t="s">
        <v>340</v>
      </c>
      <c r="C1271" s="322"/>
      <c r="D1271" s="323" t="s">
        <v>314</v>
      </c>
      <c r="E1271" s="323" t="s">
        <v>49</v>
      </c>
      <c r="F1271" s="323" t="s">
        <v>341</v>
      </c>
      <c r="G1271" s="323"/>
      <c r="H1271" s="323"/>
      <c r="J1271" s="313" t="s">
        <v>333</v>
      </c>
    </row>
    <row r="1272" spans="1:16" ht="15.75" thickBot="1" x14ac:dyDescent="0.25">
      <c r="A1272" s="315"/>
      <c r="B1272" s="322"/>
      <c r="C1272" s="322"/>
      <c r="D1272" s="323"/>
      <c r="E1272" s="323"/>
      <c r="F1272" s="25" t="s">
        <v>342</v>
      </c>
      <c r="G1272" s="25" t="s">
        <v>343</v>
      </c>
      <c r="H1272" s="25" t="s">
        <v>344</v>
      </c>
      <c r="I1272" s="27"/>
      <c r="J1272" s="313"/>
    </row>
    <row r="1273" spans="1:16" x14ac:dyDescent="0.2">
      <c r="A1273" s="315"/>
      <c r="B1273" s="28" t="s">
        <v>36</v>
      </c>
      <c r="C1273" s="29">
        <v>0</v>
      </c>
      <c r="D1273" s="30"/>
      <c r="E1273" s="37" t="s">
        <v>72</v>
      </c>
      <c r="F1273" s="37"/>
      <c r="G1273" s="37"/>
      <c r="H1273" s="37"/>
    </row>
    <row r="1274" spans="1:16" x14ac:dyDescent="0.2">
      <c r="A1274" s="315"/>
      <c r="B1274" s="28" t="s">
        <v>36</v>
      </c>
      <c r="C1274" s="29">
        <v>0</v>
      </c>
      <c r="D1274" s="30"/>
      <c r="E1274" s="37" t="s">
        <v>72</v>
      </c>
      <c r="F1274" s="37"/>
      <c r="G1274" s="37"/>
      <c r="H1274" s="37"/>
    </row>
    <row r="1275" spans="1:16" x14ac:dyDescent="0.2">
      <c r="A1275" s="315"/>
      <c r="D1275" s="314" t="s">
        <v>345</v>
      </c>
      <c r="E1275" s="314"/>
      <c r="F1275" s="314"/>
      <c r="G1275" s="314"/>
      <c r="H1275" s="314"/>
    </row>
    <row r="1276" spans="1:16" ht="15.75" thickBot="1" x14ac:dyDescent="0.25">
      <c r="A1276" s="315"/>
      <c r="B1276" s="44"/>
      <c r="C1276" s="44"/>
      <c r="D1276" s="44"/>
      <c r="E1276" s="44"/>
      <c r="F1276" s="325" t="s">
        <v>346</v>
      </c>
      <c r="G1276" s="325"/>
      <c r="H1276" s="325"/>
      <c r="I1276" s="44"/>
      <c r="J1276" s="45">
        <f>TRUNC(J1266+J1270,2)</f>
        <v>0.82</v>
      </c>
    </row>
    <row r="1277" spans="1:16" ht="15.75" thickTop="1" x14ac:dyDescent="0.2">
      <c r="A1277" s="315"/>
      <c r="B1277" s="46" t="s">
        <v>347</v>
      </c>
    </row>
    <row r="1278" spans="1:16" s="47" customFormat="1" ht="20.100000000000001" customHeight="1" x14ac:dyDescent="0.25">
      <c r="A1278"/>
      <c r="B1278"/>
      <c r="C1278"/>
      <c r="D1278"/>
      <c r="E1278"/>
      <c r="F1278"/>
      <c r="G1278"/>
      <c r="H1278"/>
      <c r="I1278"/>
      <c r="J1278"/>
      <c r="K1278" s="13"/>
      <c r="L1278"/>
      <c r="M1278"/>
      <c r="N1278"/>
      <c r="O1278"/>
      <c r="P1278"/>
    </row>
    <row r="1279" spans="1:16" ht="23.25" thickBot="1" x14ac:dyDescent="0.25">
      <c r="A1279" s="315">
        <v>46</v>
      </c>
      <c r="B1279" s="14" t="s">
        <v>308</v>
      </c>
      <c r="C1279" s="15"/>
      <c r="D1279" s="15"/>
      <c r="E1279" s="15"/>
      <c r="F1279" s="15"/>
      <c r="G1279" s="15"/>
      <c r="H1279" s="15"/>
      <c r="I1279" s="15"/>
      <c r="J1279" s="16"/>
      <c r="K1279" s="168">
        <f>J1330</f>
        <v>79.34</v>
      </c>
      <c r="L1279" s="329"/>
      <c r="M1279" s="329"/>
    </row>
    <row r="1280" spans="1:16" ht="35.25" customHeight="1" thickTop="1" x14ac:dyDescent="0.2">
      <c r="A1280" s="315"/>
      <c r="B1280" s="17" t="s">
        <v>31</v>
      </c>
      <c r="C1280" s="317" t="s">
        <v>743</v>
      </c>
      <c r="D1280" s="317"/>
      <c r="E1280" s="317"/>
      <c r="F1280" s="317"/>
      <c r="G1280" s="317"/>
      <c r="H1280" s="317"/>
      <c r="I1280" s="317"/>
      <c r="J1280" s="317"/>
      <c r="L1280" s="179"/>
      <c r="M1280" s="179"/>
    </row>
    <row r="1281" spans="1:16" ht="15.75" x14ac:dyDescent="0.25">
      <c r="A1281" s="315"/>
      <c r="B1281" s="318" t="s">
        <v>310</v>
      </c>
      <c r="C1281" s="318"/>
      <c r="D1281" s="318"/>
      <c r="E1281" s="318" t="s">
        <v>309</v>
      </c>
      <c r="F1281" s="318"/>
      <c r="K1281" s="136"/>
      <c r="M1281" s="48"/>
      <c r="N1281" s="49"/>
    </row>
    <row r="1282" spans="1:16" ht="15.75" x14ac:dyDescent="0.2">
      <c r="A1282" s="315"/>
      <c r="B1282" s="318"/>
      <c r="C1282" s="318"/>
      <c r="D1282" s="318"/>
      <c r="E1282" s="319" t="s">
        <v>607</v>
      </c>
      <c r="F1282" s="319"/>
      <c r="H1282" s="20" t="s">
        <v>311</v>
      </c>
      <c r="I1282" s="21">
        <v>1</v>
      </c>
      <c r="J1282" s="22" t="str">
        <f>VLOOKUP(A1279,ORÇAMENTO!A:L,7,0)</f>
        <v>m²</v>
      </c>
    </row>
    <row r="1283" spans="1:16" ht="26.25" customHeight="1" thickBot="1" x14ac:dyDescent="0.25">
      <c r="A1283" s="315"/>
      <c r="B1283" s="23">
        <v>3108017</v>
      </c>
      <c r="C1283" s="320" t="s">
        <v>509</v>
      </c>
      <c r="D1283" s="320"/>
      <c r="E1283" s="320"/>
      <c r="F1283" s="320"/>
      <c r="G1283" s="320"/>
      <c r="H1283" s="320"/>
      <c r="I1283" s="321" t="s">
        <v>312</v>
      </c>
      <c r="J1283" s="321"/>
    </row>
    <row r="1284" spans="1:16" ht="15.75" thickBot="1" x14ac:dyDescent="0.25">
      <c r="A1284" s="315"/>
      <c r="B1284" s="322" t="s">
        <v>313</v>
      </c>
      <c r="C1284" s="322"/>
      <c r="D1284" s="323" t="s">
        <v>314</v>
      </c>
      <c r="E1284" s="323" t="s">
        <v>315</v>
      </c>
      <c r="F1284" s="323"/>
      <c r="G1284" s="323" t="s">
        <v>316</v>
      </c>
      <c r="H1284" s="323"/>
      <c r="J1284" s="26" t="s">
        <v>317</v>
      </c>
    </row>
    <row r="1285" spans="1:16" ht="15.75" thickBot="1" x14ac:dyDescent="0.25">
      <c r="A1285" s="315"/>
      <c r="B1285" s="322"/>
      <c r="C1285" s="322"/>
      <c r="D1285" s="323"/>
      <c r="E1285" s="25" t="s">
        <v>318</v>
      </c>
      <c r="F1285" s="25" t="s">
        <v>319</v>
      </c>
      <c r="G1285" s="25" t="s">
        <v>320</v>
      </c>
      <c r="H1285" s="25" t="s">
        <v>321</v>
      </c>
      <c r="I1285" s="27"/>
      <c r="J1285" s="25" t="s">
        <v>322</v>
      </c>
    </row>
    <row r="1286" spans="1:16" x14ac:dyDescent="0.2">
      <c r="A1286" s="315"/>
      <c r="B1286" s="28" t="s">
        <v>81</v>
      </c>
      <c r="C1286" s="29" t="s">
        <v>82</v>
      </c>
      <c r="D1286" s="30">
        <v>4.0160000000000001E-2</v>
      </c>
      <c r="E1286" s="31">
        <v>1</v>
      </c>
      <c r="F1286" s="31">
        <v>0</v>
      </c>
      <c r="G1286" s="32">
        <v>21.014500000000002</v>
      </c>
      <c r="H1286" s="32">
        <v>6.157</v>
      </c>
      <c r="J1286" s="32">
        <f>D1286*(E1286*G1286+F1286*H1286)</f>
        <v>0.84394232000000013</v>
      </c>
      <c r="L1286" s="50"/>
      <c r="M1286" s="51"/>
      <c r="N1286" s="312"/>
      <c r="O1286" s="312"/>
      <c r="P1286" s="312"/>
    </row>
    <row r="1287" spans="1:16" x14ac:dyDescent="0.2">
      <c r="A1287" s="315"/>
      <c r="B1287" s="28" t="s">
        <v>100</v>
      </c>
      <c r="C1287" s="29" t="s">
        <v>101</v>
      </c>
      <c r="D1287" s="30">
        <v>4.0160000000000001E-2</v>
      </c>
      <c r="E1287" s="31">
        <v>1</v>
      </c>
      <c r="F1287" s="31">
        <v>0</v>
      </c>
      <c r="G1287" s="32">
        <v>27.200299999999999</v>
      </c>
      <c r="H1287" s="32">
        <v>26.836200000000002</v>
      </c>
      <c r="J1287" s="32">
        <f>D1287*(E1287*G1287+F1287*H1287)</f>
        <v>1.0923640480000001</v>
      </c>
      <c r="L1287" s="33"/>
      <c r="M1287" s="33"/>
      <c r="N1287" s="33"/>
      <c r="O1287" s="34"/>
      <c r="P1287" s="33"/>
    </row>
    <row r="1288" spans="1:16" ht="15.75" thickBot="1" x14ac:dyDescent="0.25">
      <c r="A1288" s="315"/>
      <c r="B1288" s="27"/>
      <c r="C1288" s="27"/>
      <c r="D1288" s="27"/>
      <c r="E1288" s="27"/>
      <c r="F1288" s="27"/>
      <c r="G1288" s="27"/>
      <c r="H1288" s="35" t="s">
        <v>323</v>
      </c>
      <c r="I1288" s="27"/>
      <c r="J1288" s="36">
        <f>SUM(J1286:J1287)</f>
        <v>1.9363063680000003</v>
      </c>
      <c r="L1288" s="33"/>
      <c r="M1288" s="33"/>
      <c r="N1288" s="33"/>
      <c r="O1288" s="34"/>
      <c r="P1288" s="33"/>
    </row>
    <row r="1289" spans="1:16" ht="15.75" thickBot="1" x14ac:dyDescent="0.25">
      <c r="A1289" s="315"/>
      <c r="B1289" s="24" t="s">
        <v>324</v>
      </c>
      <c r="C1289" s="27"/>
      <c r="D1289" s="25" t="s">
        <v>314</v>
      </c>
      <c r="E1289" s="25" t="s">
        <v>49</v>
      </c>
      <c r="F1289" s="27"/>
      <c r="G1289" s="25" t="s">
        <v>316</v>
      </c>
      <c r="H1289" s="313" t="s">
        <v>325</v>
      </c>
      <c r="I1289" s="313"/>
      <c r="J1289" s="313"/>
      <c r="L1289" s="33"/>
      <c r="M1289" s="33"/>
      <c r="N1289" s="33"/>
      <c r="O1289" s="34"/>
      <c r="P1289" s="33"/>
    </row>
    <row r="1290" spans="1:16" x14ac:dyDescent="0.2">
      <c r="A1290" s="315"/>
      <c r="B1290" s="28" t="s">
        <v>271</v>
      </c>
      <c r="C1290" s="29" t="s">
        <v>272</v>
      </c>
      <c r="D1290" s="30">
        <v>0.7</v>
      </c>
      <c r="E1290" s="37" t="s">
        <v>56</v>
      </c>
      <c r="G1290" s="32">
        <v>23.715</v>
      </c>
      <c r="J1290" s="32">
        <f>D1290*G1290</f>
        <v>16.6005</v>
      </c>
      <c r="L1290" s="33"/>
      <c r="M1290" s="33"/>
      <c r="N1290" s="33"/>
      <c r="O1290" s="34"/>
      <c r="P1290" s="33"/>
    </row>
    <row r="1291" spans="1:16" x14ac:dyDescent="0.2">
      <c r="A1291" s="315"/>
      <c r="B1291" s="28" t="s">
        <v>276</v>
      </c>
      <c r="C1291" s="29" t="s">
        <v>277</v>
      </c>
      <c r="D1291" s="30">
        <v>0.7</v>
      </c>
      <c r="E1291" s="37" t="s">
        <v>56</v>
      </c>
      <c r="G1291" s="32">
        <v>27.647099999999998</v>
      </c>
      <c r="J1291" s="32">
        <f>D1291*G1291</f>
        <v>19.352969999999999</v>
      </c>
      <c r="L1291" s="33"/>
      <c r="M1291" s="33"/>
      <c r="N1291" s="33"/>
      <c r="O1291" s="34"/>
      <c r="P1291" s="33"/>
    </row>
    <row r="1292" spans="1:16" x14ac:dyDescent="0.2">
      <c r="A1292" s="315"/>
      <c r="D1292" s="314" t="s">
        <v>326</v>
      </c>
      <c r="E1292" s="314"/>
      <c r="F1292" s="314"/>
      <c r="G1292" s="314"/>
      <c r="H1292" s="314"/>
      <c r="J1292" s="32">
        <f>SUM(J1290:J1291)</f>
        <v>35.953469999999996</v>
      </c>
      <c r="L1292" s="33"/>
      <c r="M1292" s="33"/>
      <c r="N1292" s="33"/>
      <c r="O1292" s="34"/>
      <c r="P1292" s="33"/>
    </row>
    <row r="1293" spans="1:16" ht="15.75" thickBot="1" x14ac:dyDescent="0.25">
      <c r="A1293" s="315"/>
      <c r="B1293" s="27"/>
      <c r="C1293" s="27"/>
      <c r="D1293" s="313" t="s">
        <v>327</v>
      </c>
      <c r="E1293" s="313"/>
      <c r="F1293" s="313"/>
      <c r="G1293" s="313"/>
      <c r="H1293" s="313"/>
      <c r="I1293" s="27"/>
      <c r="J1293" s="39">
        <f>J1288+J1292</f>
        <v>37.889776368</v>
      </c>
      <c r="L1293" s="33"/>
      <c r="M1293" s="33"/>
      <c r="N1293" s="33"/>
      <c r="O1293" s="34"/>
      <c r="P1293" s="33"/>
    </row>
    <row r="1294" spans="1:16" x14ac:dyDescent="0.2">
      <c r="A1294" s="315"/>
      <c r="D1294" s="314" t="s">
        <v>328</v>
      </c>
      <c r="E1294" s="314"/>
      <c r="F1294" s="314"/>
      <c r="G1294" s="314"/>
      <c r="H1294" s="314"/>
      <c r="J1294" s="40">
        <f>J1293/I1282</f>
        <v>37.889776368</v>
      </c>
      <c r="L1294" s="324"/>
      <c r="M1294" s="324"/>
      <c r="N1294" s="324"/>
      <c r="O1294" s="34"/>
      <c r="P1294" s="33"/>
    </row>
    <row r="1295" spans="1:16" x14ac:dyDescent="0.2">
      <c r="A1295" s="315"/>
      <c r="H1295" s="38" t="s">
        <v>329</v>
      </c>
      <c r="J1295" s="41">
        <v>0</v>
      </c>
      <c r="L1295" s="33"/>
      <c r="M1295" s="33"/>
      <c r="N1295" s="33"/>
      <c r="O1295" s="34"/>
      <c r="P1295" s="33"/>
    </row>
    <row r="1296" spans="1:16" ht="15.75" thickBot="1" x14ac:dyDescent="0.25">
      <c r="A1296" s="315"/>
      <c r="B1296" s="27"/>
      <c r="C1296" s="27"/>
      <c r="D1296" s="27"/>
      <c r="E1296" s="27"/>
      <c r="F1296" s="27"/>
      <c r="G1296" s="27"/>
      <c r="H1296" s="35" t="s">
        <v>330</v>
      </c>
      <c r="I1296" s="27"/>
      <c r="J1296" s="42">
        <v>0</v>
      </c>
      <c r="L1296" s="33"/>
      <c r="M1296" s="33"/>
      <c r="N1296" s="33"/>
      <c r="O1296" s="34"/>
      <c r="P1296" s="33"/>
    </row>
    <row r="1297" spans="1:16" ht="15.75" thickBot="1" x14ac:dyDescent="0.25">
      <c r="A1297" s="315"/>
      <c r="B1297" s="24" t="s">
        <v>331</v>
      </c>
      <c r="C1297" s="27"/>
      <c r="D1297" s="25" t="s">
        <v>314</v>
      </c>
      <c r="E1297" s="25" t="s">
        <v>49</v>
      </c>
      <c r="F1297" s="27"/>
      <c r="G1297" s="25" t="s">
        <v>332</v>
      </c>
      <c r="H1297" s="313" t="s">
        <v>333</v>
      </c>
      <c r="I1297" s="313"/>
      <c r="J1297" s="313"/>
      <c r="L1297" s="33"/>
      <c r="M1297" s="33"/>
      <c r="N1297" s="33"/>
      <c r="O1297" s="34"/>
      <c r="P1297" s="33"/>
    </row>
    <row r="1298" spans="1:16" x14ac:dyDescent="0.2">
      <c r="A1298" s="315"/>
      <c r="B1298" s="28" t="s">
        <v>189</v>
      </c>
      <c r="C1298" s="29" t="s">
        <v>190</v>
      </c>
      <c r="D1298" s="30">
        <v>0.44922000000000001</v>
      </c>
      <c r="E1298" s="37" t="s">
        <v>41</v>
      </c>
      <c r="G1298" s="32">
        <v>8.3402999999999992</v>
      </c>
      <c r="J1298" s="32">
        <f>D1298*G1298</f>
        <v>3.7466295659999997</v>
      </c>
      <c r="M1298" s="18"/>
      <c r="N1298" s="33"/>
      <c r="O1298" s="34"/>
      <c r="P1298" s="33"/>
    </row>
    <row r="1299" spans="1:16" x14ac:dyDescent="0.2">
      <c r="A1299" s="315"/>
      <c r="B1299" s="28" t="s">
        <v>201</v>
      </c>
      <c r="C1299" s="29" t="s">
        <v>202</v>
      </c>
      <c r="D1299" s="30">
        <v>0.40429999999999999</v>
      </c>
      <c r="E1299" s="37" t="s">
        <v>43</v>
      </c>
      <c r="G1299" s="32">
        <v>46.688099999999999</v>
      </c>
      <c r="J1299" s="32">
        <f t="shared" ref="J1299:J1303" si="16">D1299*G1299</f>
        <v>18.87599883</v>
      </c>
      <c r="M1299" s="18"/>
      <c r="N1299" s="33"/>
      <c r="O1299" s="34"/>
      <c r="P1299" s="33"/>
    </row>
    <row r="1300" spans="1:16" x14ac:dyDescent="0.2">
      <c r="A1300" s="315"/>
      <c r="B1300" s="28" t="s">
        <v>203</v>
      </c>
      <c r="C1300" s="29" t="s">
        <v>204</v>
      </c>
      <c r="D1300" s="30">
        <v>1.111E-2</v>
      </c>
      <c r="E1300" s="37" t="s">
        <v>39</v>
      </c>
      <c r="G1300" s="32">
        <v>11.3888</v>
      </c>
      <c r="J1300" s="32">
        <f t="shared" si="16"/>
        <v>0.12652956800000001</v>
      </c>
      <c r="M1300" s="18"/>
      <c r="N1300" s="33"/>
      <c r="O1300" s="34"/>
      <c r="P1300" s="33"/>
    </row>
    <row r="1301" spans="1:16" x14ac:dyDescent="0.2">
      <c r="A1301" s="315"/>
      <c r="B1301" s="28" t="s">
        <v>195</v>
      </c>
      <c r="C1301" s="29" t="s">
        <v>196</v>
      </c>
      <c r="D1301" s="30">
        <v>0.19908000000000001</v>
      </c>
      <c r="E1301" s="37" t="s">
        <v>41</v>
      </c>
      <c r="G1301" s="32">
        <v>3.2216999999999998</v>
      </c>
      <c r="J1301" s="32">
        <f t="shared" si="16"/>
        <v>0.64137603599999993</v>
      </c>
      <c r="M1301" s="18"/>
      <c r="N1301" s="33"/>
      <c r="O1301" s="34"/>
      <c r="P1301" s="33"/>
    </row>
    <row r="1302" spans="1:16" x14ac:dyDescent="0.2">
      <c r="A1302" s="315"/>
      <c r="B1302" s="28" t="s">
        <v>221</v>
      </c>
      <c r="C1302" s="29" t="s">
        <v>222</v>
      </c>
      <c r="D1302" s="30">
        <v>0.20394999999999999</v>
      </c>
      <c r="E1302" s="37" t="s">
        <v>44</v>
      </c>
      <c r="G1302" s="32">
        <v>15.2544</v>
      </c>
      <c r="J1302" s="32">
        <f t="shared" si="16"/>
        <v>3.1111348799999998</v>
      </c>
      <c r="M1302" s="18"/>
      <c r="N1302" s="33"/>
      <c r="O1302" s="34"/>
      <c r="P1302" s="33"/>
    </row>
    <row r="1303" spans="1:16" x14ac:dyDescent="0.2">
      <c r="A1303" s="315"/>
      <c r="B1303" s="28" t="s">
        <v>193</v>
      </c>
      <c r="C1303" s="29" t="s">
        <v>194</v>
      </c>
      <c r="D1303" s="30">
        <v>2.0900300000000001</v>
      </c>
      <c r="E1303" s="37" t="s">
        <v>41</v>
      </c>
      <c r="G1303" s="32">
        <v>4.1909000000000001</v>
      </c>
      <c r="J1303" s="32">
        <f t="shared" si="16"/>
        <v>8.7591067270000007</v>
      </c>
      <c r="M1303" s="18"/>
      <c r="N1303" s="33"/>
      <c r="O1303" s="34"/>
      <c r="P1303" s="33"/>
    </row>
    <row r="1304" spans="1:16" x14ac:dyDescent="0.2">
      <c r="A1304" s="315"/>
      <c r="B1304" s="28" t="s">
        <v>191</v>
      </c>
      <c r="C1304" s="29" t="s">
        <v>192</v>
      </c>
      <c r="D1304" s="30">
        <v>0.35937999999999998</v>
      </c>
      <c r="E1304" s="37" t="s">
        <v>41</v>
      </c>
      <c r="G1304" s="32">
        <v>15.6488</v>
      </c>
      <c r="J1304" s="32">
        <f>D1304*G1304</f>
        <v>5.6238657439999997</v>
      </c>
      <c r="M1304" s="18"/>
      <c r="N1304" s="33"/>
      <c r="O1304" s="34"/>
      <c r="P1304" s="33"/>
    </row>
    <row r="1305" spans="1:16" ht="15.75" thickBot="1" x14ac:dyDescent="0.25">
      <c r="A1305" s="315"/>
      <c r="B1305" s="27"/>
      <c r="C1305" s="27"/>
      <c r="D1305" s="313" t="s">
        <v>334</v>
      </c>
      <c r="E1305" s="313"/>
      <c r="F1305" s="313"/>
      <c r="G1305" s="313"/>
      <c r="H1305" s="313"/>
      <c r="I1305" s="27"/>
      <c r="J1305" s="36">
        <f>SUM(J1298:J1304)</f>
        <v>40.884641350999999</v>
      </c>
      <c r="L1305" s="33"/>
      <c r="M1305" s="33"/>
      <c r="N1305" s="33"/>
      <c r="O1305" s="34"/>
      <c r="P1305" s="33"/>
    </row>
    <row r="1306" spans="1:16" ht="15.75" thickBot="1" x14ac:dyDescent="0.25">
      <c r="A1306" s="315"/>
      <c r="B1306" s="24" t="s">
        <v>335</v>
      </c>
      <c r="C1306" s="27"/>
      <c r="D1306" s="25" t="s">
        <v>314</v>
      </c>
      <c r="E1306" s="25" t="s">
        <v>49</v>
      </c>
      <c r="F1306" s="27"/>
      <c r="G1306" s="25" t="s">
        <v>333</v>
      </c>
      <c r="H1306" s="313" t="s">
        <v>333</v>
      </c>
      <c r="I1306" s="313"/>
      <c r="J1306" s="313"/>
      <c r="L1306" s="33"/>
      <c r="M1306" s="33"/>
      <c r="N1306" s="33"/>
      <c r="O1306" s="34"/>
      <c r="P1306" s="33"/>
    </row>
    <row r="1307" spans="1:16" x14ac:dyDescent="0.2">
      <c r="A1307" s="315"/>
      <c r="B1307" s="28" t="s">
        <v>36</v>
      </c>
      <c r="C1307" s="29">
        <v>0</v>
      </c>
      <c r="D1307" s="30"/>
      <c r="E1307" s="37">
        <v>0</v>
      </c>
      <c r="G1307" s="32">
        <v>0</v>
      </c>
      <c r="J1307" s="32">
        <f>D1307*G1307</f>
        <v>0</v>
      </c>
      <c r="L1307" s="33"/>
      <c r="M1307" s="33"/>
      <c r="N1307" s="33"/>
      <c r="O1307" s="34"/>
      <c r="P1307" s="33"/>
    </row>
    <row r="1308" spans="1:16" x14ac:dyDescent="0.2">
      <c r="A1308" s="315"/>
      <c r="B1308" s="28" t="s">
        <v>36</v>
      </c>
      <c r="C1308" s="29">
        <v>0</v>
      </c>
      <c r="D1308" s="30"/>
      <c r="E1308" s="37">
        <v>0</v>
      </c>
      <c r="G1308" s="32">
        <v>0</v>
      </c>
      <c r="J1308" s="32">
        <f t="shared" ref="J1308" si="17">D1308*G1308</f>
        <v>0</v>
      </c>
      <c r="L1308" s="33"/>
      <c r="M1308" s="33"/>
      <c r="N1308" s="33"/>
      <c r="O1308" s="34"/>
      <c r="P1308" s="33"/>
    </row>
    <row r="1309" spans="1:16" ht="15.75" thickBot="1" x14ac:dyDescent="0.25">
      <c r="A1309" s="315"/>
      <c r="B1309" s="27"/>
      <c r="C1309" s="27"/>
      <c r="D1309" s="313" t="s">
        <v>336</v>
      </c>
      <c r="E1309" s="313"/>
      <c r="F1309" s="313"/>
      <c r="G1309" s="313"/>
      <c r="H1309" s="313"/>
      <c r="I1309" s="27"/>
      <c r="J1309" s="36">
        <f>SUM(J1307:J1308)</f>
        <v>0</v>
      </c>
      <c r="L1309" s="33"/>
      <c r="M1309" s="33"/>
      <c r="N1309" s="33"/>
      <c r="O1309" s="34"/>
      <c r="P1309" s="33"/>
    </row>
    <row r="1310" spans="1:16" ht="15.75" thickBot="1" x14ac:dyDescent="0.25">
      <c r="A1310" s="315"/>
      <c r="B1310" s="27"/>
      <c r="C1310" s="27"/>
      <c r="D1310" s="27"/>
      <c r="E1310" s="27"/>
      <c r="F1310" s="27"/>
      <c r="G1310" s="27"/>
      <c r="H1310" s="35" t="s">
        <v>337</v>
      </c>
      <c r="I1310" s="27"/>
      <c r="J1310" s="39">
        <f>J1294+J1305+J1309+J1295+J1296</f>
        <v>78.774417718999999</v>
      </c>
      <c r="L1310" s="43"/>
    </row>
    <row r="1311" spans="1:16" ht="15.75" thickBot="1" x14ac:dyDescent="0.25">
      <c r="A1311" s="315"/>
      <c r="B1311" s="24" t="s">
        <v>338</v>
      </c>
      <c r="C1311" s="27"/>
      <c r="D1311" s="25" t="s">
        <v>48</v>
      </c>
      <c r="E1311" s="25" t="s">
        <v>314</v>
      </c>
      <c r="F1311" s="25" t="s">
        <v>49</v>
      </c>
      <c r="G1311" s="27"/>
      <c r="H1311" s="25" t="s">
        <v>333</v>
      </c>
      <c r="I1311" s="313" t="s">
        <v>333</v>
      </c>
      <c r="J1311" s="313"/>
    </row>
    <row r="1312" spans="1:16" x14ac:dyDescent="0.2">
      <c r="A1312" s="315"/>
      <c r="B1312" s="28" t="s">
        <v>189</v>
      </c>
      <c r="C1312" s="29" t="s">
        <v>190</v>
      </c>
      <c r="D1312" s="28">
        <v>5914655</v>
      </c>
      <c r="E1312" s="30">
        <v>2.5300000000000001E-3</v>
      </c>
      <c r="F1312" s="37" t="s">
        <v>41</v>
      </c>
      <c r="H1312" s="32">
        <v>33.92</v>
      </c>
      <c r="J1312" s="32">
        <f>ROUNDDOWN(E1312*H1312,4)</f>
        <v>8.5800000000000001E-2</v>
      </c>
    </row>
    <row r="1313" spans="1:10" x14ac:dyDescent="0.2">
      <c r="A1313" s="315"/>
      <c r="B1313" s="28" t="s">
        <v>201</v>
      </c>
      <c r="C1313" s="29" t="s">
        <v>202</v>
      </c>
      <c r="D1313" s="28">
        <v>5914655</v>
      </c>
      <c r="E1313" s="30">
        <v>5.6600000000000001E-3</v>
      </c>
      <c r="F1313" s="37" t="s">
        <v>43</v>
      </c>
      <c r="H1313" s="32">
        <v>33.92</v>
      </c>
      <c r="J1313" s="32">
        <f t="shared" ref="J1313:J1318" si="18">ROUNDDOWN(E1313*H1313,4)</f>
        <v>0.19189999999999999</v>
      </c>
    </row>
    <row r="1314" spans="1:10" x14ac:dyDescent="0.2">
      <c r="A1314" s="315"/>
      <c r="B1314" s="28" t="s">
        <v>203</v>
      </c>
      <c r="C1314" s="29" t="s">
        <v>204</v>
      </c>
      <c r="D1314" s="28">
        <v>5914655</v>
      </c>
      <c r="E1314" s="30">
        <v>1.0000000000000001E-5</v>
      </c>
      <c r="F1314" s="37" t="s">
        <v>39</v>
      </c>
      <c r="H1314" s="32">
        <v>33.92</v>
      </c>
      <c r="J1314" s="32">
        <f t="shared" si="18"/>
        <v>2.9999999999999997E-4</v>
      </c>
    </row>
    <row r="1315" spans="1:10" x14ac:dyDescent="0.2">
      <c r="A1315" s="315"/>
      <c r="B1315" s="28" t="s">
        <v>195</v>
      </c>
      <c r="C1315" s="29" t="s">
        <v>196</v>
      </c>
      <c r="D1315" s="28">
        <v>5914655</v>
      </c>
      <c r="E1315" s="30">
        <v>3.6999999999999999E-4</v>
      </c>
      <c r="F1315" s="37" t="s">
        <v>41</v>
      </c>
      <c r="H1315" s="32">
        <v>33.92</v>
      </c>
      <c r="J1315" s="32">
        <f t="shared" si="18"/>
        <v>1.2500000000000001E-2</v>
      </c>
    </row>
    <row r="1316" spans="1:10" x14ac:dyDescent="0.2">
      <c r="A1316" s="315"/>
      <c r="B1316" s="28" t="s">
        <v>221</v>
      </c>
      <c r="C1316" s="29" t="s">
        <v>222</v>
      </c>
      <c r="D1316" s="28">
        <v>5914655</v>
      </c>
      <c r="E1316" s="30">
        <v>2.0000000000000001E-4</v>
      </c>
      <c r="F1316" s="37" t="s">
        <v>44</v>
      </c>
      <c r="H1316" s="32">
        <v>33.92</v>
      </c>
      <c r="J1316" s="32">
        <f t="shared" si="18"/>
        <v>6.7000000000000002E-3</v>
      </c>
    </row>
    <row r="1317" spans="1:10" x14ac:dyDescent="0.2">
      <c r="A1317" s="315"/>
      <c r="B1317" s="28" t="s">
        <v>193</v>
      </c>
      <c r="C1317" s="29" t="s">
        <v>194</v>
      </c>
      <c r="D1317" s="28">
        <v>5914655</v>
      </c>
      <c r="E1317" s="30">
        <v>5.2300000000000003E-3</v>
      </c>
      <c r="F1317" s="37" t="s">
        <v>41</v>
      </c>
      <c r="H1317" s="32">
        <v>33.92</v>
      </c>
      <c r="J1317" s="32">
        <f t="shared" si="18"/>
        <v>0.1774</v>
      </c>
    </row>
    <row r="1318" spans="1:10" x14ac:dyDescent="0.2">
      <c r="A1318" s="315"/>
      <c r="B1318" s="28" t="s">
        <v>191</v>
      </c>
      <c r="C1318" s="29" t="s">
        <v>192</v>
      </c>
      <c r="D1318" s="28">
        <v>5914655</v>
      </c>
      <c r="E1318" s="30">
        <v>2.7000000000000001E-3</v>
      </c>
      <c r="F1318" s="37" t="s">
        <v>41</v>
      </c>
      <c r="H1318" s="32">
        <v>33.92</v>
      </c>
      <c r="J1318" s="32">
        <f t="shared" si="18"/>
        <v>9.1499999999999998E-2</v>
      </c>
    </row>
    <row r="1319" spans="1:10" ht="15.75" thickBot="1" x14ac:dyDescent="0.25">
      <c r="A1319" s="315"/>
      <c r="B1319" s="27"/>
      <c r="C1319" s="27"/>
      <c r="D1319" s="313" t="s">
        <v>339</v>
      </c>
      <c r="E1319" s="313"/>
      <c r="F1319" s="313"/>
      <c r="G1319" s="313"/>
      <c r="H1319" s="313"/>
      <c r="I1319" s="27"/>
      <c r="J1319" s="39">
        <f>SUM(J1312:J1318)</f>
        <v>0.56610000000000005</v>
      </c>
    </row>
    <row r="1320" spans="1:10" ht="15.75" thickBot="1" x14ac:dyDescent="0.25">
      <c r="A1320" s="315"/>
      <c r="B1320" s="322" t="s">
        <v>340</v>
      </c>
      <c r="C1320" s="322"/>
      <c r="D1320" s="323" t="s">
        <v>314</v>
      </c>
      <c r="E1320" s="323" t="s">
        <v>49</v>
      </c>
      <c r="F1320" s="323" t="s">
        <v>341</v>
      </c>
      <c r="G1320" s="323"/>
      <c r="H1320" s="323"/>
      <c r="J1320" s="313" t="s">
        <v>333</v>
      </c>
    </row>
    <row r="1321" spans="1:10" ht="15.75" thickBot="1" x14ac:dyDescent="0.25">
      <c r="A1321" s="315"/>
      <c r="B1321" s="322"/>
      <c r="C1321" s="322"/>
      <c r="D1321" s="323"/>
      <c r="E1321" s="323"/>
      <c r="F1321" s="25" t="s">
        <v>342</v>
      </c>
      <c r="G1321" s="25" t="s">
        <v>343</v>
      </c>
      <c r="H1321" s="25" t="s">
        <v>344</v>
      </c>
      <c r="I1321" s="27"/>
      <c r="J1321" s="313"/>
    </row>
    <row r="1322" spans="1:10" x14ac:dyDescent="0.2">
      <c r="A1322" s="315"/>
      <c r="B1322" s="28" t="s">
        <v>189</v>
      </c>
      <c r="C1322" s="29" t="s">
        <v>190</v>
      </c>
      <c r="D1322" s="30">
        <v>2.5300000000000001E-3</v>
      </c>
      <c r="E1322" s="37" t="s">
        <v>72</v>
      </c>
      <c r="F1322" s="37"/>
      <c r="G1322" s="37"/>
      <c r="H1322" s="37"/>
    </row>
    <row r="1323" spans="1:10" x14ac:dyDescent="0.2">
      <c r="A1323" s="315"/>
      <c r="B1323" s="28" t="s">
        <v>201</v>
      </c>
      <c r="C1323" s="29" t="s">
        <v>202</v>
      </c>
      <c r="D1323" s="30">
        <v>5.6600000000000001E-3</v>
      </c>
      <c r="E1323" s="37" t="s">
        <v>72</v>
      </c>
      <c r="F1323" s="37"/>
      <c r="G1323" s="37"/>
      <c r="H1323" s="37"/>
    </row>
    <row r="1324" spans="1:10" x14ac:dyDescent="0.2">
      <c r="A1324" s="315"/>
      <c r="B1324" s="28" t="s">
        <v>203</v>
      </c>
      <c r="C1324" s="29" t="s">
        <v>204</v>
      </c>
      <c r="D1324" s="30">
        <v>1.0000000000000001E-5</v>
      </c>
      <c r="E1324" s="37" t="s">
        <v>72</v>
      </c>
      <c r="F1324" s="37"/>
      <c r="G1324" s="37"/>
      <c r="H1324" s="37"/>
    </row>
    <row r="1325" spans="1:10" x14ac:dyDescent="0.2">
      <c r="A1325" s="315"/>
      <c r="B1325" s="28" t="s">
        <v>195</v>
      </c>
      <c r="C1325" s="29" t="s">
        <v>196</v>
      </c>
      <c r="D1325" s="30">
        <v>3.6999999999999999E-4</v>
      </c>
      <c r="E1325" s="37" t="s">
        <v>72</v>
      </c>
      <c r="F1325" s="37"/>
      <c r="G1325" s="37"/>
      <c r="H1325" s="37"/>
    </row>
    <row r="1326" spans="1:10" x14ac:dyDescent="0.2">
      <c r="A1326" s="315"/>
      <c r="B1326" s="28" t="s">
        <v>221</v>
      </c>
      <c r="C1326" s="29" t="s">
        <v>222</v>
      </c>
      <c r="D1326" s="30">
        <v>2.0000000000000001E-4</v>
      </c>
      <c r="E1326" s="37" t="s">
        <v>72</v>
      </c>
      <c r="F1326" s="37"/>
      <c r="G1326" s="37"/>
      <c r="H1326" s="37"/>
    </row>
    <row r="1327" spans="1:10" x14ac:dyDescent="0.2">
      <c r="A1327" s="315"/>
      <c r="B1327" s="28" t="s">
        <v>193</v>
      </c>
      <c r="C1327" s="29" t="s">
        <v>194</v>
      </c>
      <c r="D1327" s="30">
        <v>5.2300000000000003E-3</v>
      </c>
      <c r="E1327" s="37" t="s">
        <v>72</v>
      </c>
      <c r="F1327" s="37"/>
      <c r="G1327" s="37"/>
      <c r="H1327" s="37"/>
    </row>
    <row r="1328" spans="1:10" x14ac:dyDescent="0.2">
      <c r="A1328" s="315"/>
      <c r="B1328" s="28" t="s">
        <v>191</v>
      </c>
      <c r="C1328" s="29" t="s">
        <v>192</v>
      </c>
      <c r="D1328" s="30">
        <v>2.7000000000000001E-3</v>
      </c>
      <c r="E1328" s="37" t="s">
        <v>72</v>
      </c>
      <c r="F1328" s="37"/>
      <c r="G1328" s="37"/>
      <c r="H1328" s="37"/>
    </row>
    <row r="1329" spans="1:16" x14ac:dyDescent="0.2">
      <c r="A1329" s="315"/>
      <c r="D1329" s="314" t="s">
        <v>345</v>
      </c>
      <c r="E1329" s="314"/>
      <c r="F1329" s="314"/>
      <c r="G1329" s="314"/>
      <c r="H1329" s="314"/>
    </row>
    <row r="1330" spans="1:16" ht="15.75" thickBot="1" x14ac:dyDescent="0.25">
      <c r="A1330" s="315"/>
      <c r="B1330" s="44"/>
      <c r="C1330" s="44"/>
      <c r="D1330" s="44"/>
      <c r="E1330" s="44"/>
      <c r="F1330" s="325" t="s">
        <v>346</v>
      </c>
      <c r="G1330" s="325"/>
      <c r="H1330" s="325"/>
      <c r="I1330" s="44"/>
      <c r="J1330" s="45">
        <f>TRUNC(J1310+J1319,2)</f>
        <v>79.34</v>
      </c>
    </row>
    <row r="1331" spans="1:16" ht="15.75" thickTop="1" x14ac:dyDescent="0.2">
      <c r="A1331" s="315"/>
      <c r="B1331" s="46" t="s">
        <v>347</v>
      </c>
    </row>
    <row r="1332" spans="1:16" x14ac:dyDescent="0.2">
      <c r="A1332"/>
    </row>
    <row r="1333" spans="1:16" ht="23.25" thickBot="1" x14ac:dyDescent="0.25">
      <c r="A1333" s="315">
        <v>47</v>
      </c>
      <c r="B1333" s="14" t="s">
        <v>308</v>
      </c>
      <c r="C1333" s="15"/>
      <c r="D1333" s="15"/>
      <c r="E1333" s="15"/>
      <c r="F1333" s="15"/>
      <c r="G1333" s="15"/>
      <c r="H1333" s="15"/>
      <c r="I1333" s="15"/>
      <c r="J1333" s="16"/>
      <c r="K1333" s="168">
        <f>J1372</f>
        <v>460.03</v>
      </c>
      <c r="L1333" s="329"/>
      <c r="M1333" s="329"/>
    </row>
    <row r="1334" spans="1:16" ht="35.25" customHeight="1" thickTop="1" x14ac:dyDescent="0.2">
      <c r="A1334" s="315"/>
      <c r="B1334" s="17" t="s">
        <v>31</v>
      </c>
      <c r="C1334" s="317" t="s">
        <v>743</v>
      </c>
      <c r="D1334" s="317"/>
      <c r="E1334" s="317"/>
      <c r="F1334" s="317"/>
      <c r="G1334" s="317"/>
      <c r="H1334" s="317"/>
      <c r="I1334" s="317"/>
      <c r="J1334" s="317"/>
      <c r="L1334" s="179"/>
      <c r="M1334" s="179"/>
    </row>
    <row r="1335" spans="1:16" ht="15.75" x14ac:dyDescent="0.25">
      <c r="A1335" s="315"/>
      <c r="B1335" s="318" t="s">
        <v>310</v>
      </c>
      <c r="C1335" s="318"/>
      <c r="D1335" s="318"/>
      <c r="E1335" s="318" t="s">
        <v>309</v>
      </c>
      <c r="F1335" s="318"/>
      <c r="K1335" s="136"/>
      <c r="M1335" s="48"/>
      <c r="N1335" s="49"/>
    </row>
    <row r="1336" spans="1:16" ht="15.75" x14ac:dyDescent="0.2">
      <c r="A1336" s="315"/>
      <c r="B1336" s="318"/>
      <c r="C1336" s="318"/>
      <c r="D1336" s="318"/>
      <c r="E1336" s="319" t="s">
        <v>607</v>
      </c>
      <c r="F1336" s="319"/>
      <c r="H1336" s="20" t="s">
        <v>311</v>
      </c>
      <c r="I1336" s="21">
        <v>3.9289900000000002</v>
      </c>
      <c r="J1336" s="22" t="str">
        <f>VLOOKUP(A1333,ORÇAMENTO!A:L,7,0)</f>
        <v>m³</v>
      </c>
    </row>
    <row r="1337" spans="1:16" ht="25.5" customHeight="1" thickBot="1" x14ac:dyDescent="0.25">
      <c r="A1337" s="315"/>
      <c r="B1337" s="23" t="s">
        <v>463</v>
      </c>
      <c r="C1337" s="320" t="s">
        <v>510</v>
      </c>
      <c r="D1337" s="320"/>
      <c r="E1337" s="320"/>
      <c r="F1337" s="320"/>
      <c r="G1337" s="320"/>
      <c r="H1337" s="320"/>
      <c r="I1337" s="321" t="s">
        <v>312</v>
      </c>
      <c r="J1337" s="321"/>
    </row>
    <row r="1338" spans="1:16" ht="15.75" thickBot="1" x14ac:dyDescent="0.25">
      <c r="A1338" s="315"/>
      <c r="B1338" s="322" t="s">
        <v>313</v>
      </c>
      <c r="C1338" s="322"/>
      <c r="D1338" s="323" t="s">
        <v>314</v>
      </c>
      <c r="E1338" s="323" t="s">
        <v>315</v>
      </c>
      <c r="F1338" s="323"/>
      <c r="G1338" s="323" t="s">
        <v>316</v>
      </c>
      <c r="H1338" s="323"/>
      <c r="J1338" s="26" t="s">
        <v>317</v>
      </c>
    </row>
    <row r="1339" spans="1:16" ht="15.75" thickBot="1" x14ac:dyDescent="0.25">
      <c r="A1339" s="315"/>
      <c r="B1339" s="322"/>
      <c r="C1339" s="322"/>
      <c r="D1339" s="323"/>
      <c r="E1339" s="25" t="s">
        <v>318</v>
      </c>
      <c r="F1339" s="25" t="s">
        <v>319</v>
      </c>
      <c r="G1339" s="25" t="s">
        <v>320</v>
      </c>
      <c r="H1339" s="25" t="s">
        <v>321</v>
      </c>
      <c r="I1339" s="27"/>
      <c r="J1339" s="25" t="s">
        <v>322</v>
      </c>
    </row>
    <row r="1340" spans="1:16" ht="16.5" customHeight="1" x14ac:dyDescent="0.2">
      <c r="A1340" s="315"/>
      <c r="B1340" s="28" t="s">
        <v>94</v>
      </c>
      <c r="C1340" s="29" t="s">
        <v>95</v>
      </c>
      <c r="D1340" s="30">
        <v>1</v>
      </c>
      <c r="E1340" s="31">
        <v>1</v>
      </c>
      <c r="F1340" s="31">
        <v>0</v>
      </c>
      <c r="G1340" s="32">
        <v>55.4191</v>
      </c>
      <c r="H1340" s="32">
        <v>32.742100000000001</v>
      </c>
      <c r="J1340" s="32">
        <f>D1340*(E1340*G1340+F1340*H1340)</f>
        <v>55.4191</v>
      </c>
      <c r="L1340" s="50"/>
      <c r="M1340" s="51"/>
      <c r="N1340" s="312"/>
      <c r="O1340" s="312"/>
      <c r="P1340" s="312"/>
    </row>
    <row r="1341" spans="1:16" x14ac:dyDescent="0.2">
      <c r="A1341" s="315"/>
      <c r="B1341" s="28" t="s">
        <v>83</v>
      </c>
      <c r="C1341" s="29" t="s">
        <v>84</v>
      </c>
      <c r="D1341" s="30">
        <v>4</v>
      </c>
      <c r="E1341" s="31">
        <v>0.88</v>
      </c>
      <c r="F1341" s="31">
        <v>0.12</v>
      </c>
      <c r="G1341" s="32">
        <v>0.70299999999999996</v>
      </c>
      <c r="H1341" s="32">
        <v>0.47570000000000001</v>
      </c>
      <c r="J1341" s="32">
        <f t="shared" ref="J1341:J1342" si="19">D1341*(E1341*G1341+F1341*H1341)</f>
        <v>2.702896</v>
      </c>
      <c r="L1341" s="50"/>
      <c r="M1341" s="51"/>
      <c r="N1341" s="131"/>
      <c r="O1341" s="131"/>
      <c r="P1341" s="131"/>
    </row>
    <row r="1342" spans="1:16" x14ac:dyDescent="0.2">
      <c r="A1342" s="315"/>
      <c r="B1342" s="28" t="s">
        <v>79</v>
      </c>
      <c r="C1342" s="29" t="s">
        <v>80</v>
      </c>
      <c r="D1342" s="30">
        <v>3</v>
      </c>
      <c r="E1342" s="31">
        <v>0.41</v>
      </c>
      <c r="F1342" s="31">
        <v>0.59</v>
      </c>
      <c r="G1342" s="32">
        <v>1.56</v>
      </c>
      <c r="H1342" s="32">
        <v>1.0556000000000001</v>
      </c>
      <c r="J1342" s="32">
        <f t="shared" si="19"/>
        <v>3.7872120000000002</v>
      </c>
      <c r="L1342" s="33"/>
      <c r="M1342" s="33"/>
      <c r="N1342" s="33"/>
      <c r="O1342" s="34"/>
      <c r="P1342" s="33"/>
    </row>
    <row r="1343" spans="1:16" ht="15.75" thickBot="1" x14ac:dyDescent="0.25">
      <c r="A1343" s="315"/>
      <c r="B1343" s="27"/>
      <c r="C1343" s="27"/>
      <c r="D1343" s="27"/>
      <c r="E1343" s="27"/>
      <c r="F1343" s="27"/>
      <c r="G1343" s="27"/>
      <c r="H1343" s="35" t="s">
        <v>323</v>
      </c>
      <c r="I1343" s="27"/>
      <c r="J1343" s="36">
        <f>SUM(J1340:J1342)</f>
        <v>61.909208000000007</v>
      </c>
      <c r="L1343" s="33"/>
      <c r="M1343" s="33"/>
      <c r="N1343" s="33"/>
      <c r="O1343" s="34"/>
      <c r="P1343" s="33"/>
    </row>
    <row r="1344" spans="1:16" ht="15.75" thickBot="1" x14ac:dyDescent="0.25">
      <c r="A1344" s="315"/>
      <c r="B1344" s="24" t="s">
        <v>324</v>
      </c>
      <c r="C1344" s="27"/>
      <c r="D1344" s="25" t="s">
        <v>314</v>
      </c>
      <c r="E1344" s="25" t="s">
        <v>49</v>
      </c>
      <c r="F1344" s="27"/>
      <c r="G1344" s="25" t="s">
        <v>316</v>
      </c>
      <c r="H1344" s="313" t="s">
        <v>325</v>
      </c>
      <c r="I1344" s="313"/>
      <c r="J1344" s="313"/>
      <c r="L1344" s="33"/>
      <c r="M1344" s="33"/>
      <c r="N1344" s="33"/>
      <c r="O1344" s="34"/>
      <c r="P1344" s="33"/>
    </row>
    <row r="1345" spans="1:16" x14ac:dyDescent="0.2">
      <c r="A1345" s="315"/>
      <c r="B1345" s="28" t="s">
        <v>282</v>
      </c>
      <c r="C1345" s="29" t="s">
        <v>283</v>
      </c>
      <c r="D1345" s="30">
        <v>1</v>
      </c>
      <c r="E1345" s="37" t="s">
        <v>56</v>
      </c>
      <c r="G1345" s="32">
        <v>27.839500000000001</v>
      </c>
      <c r="J1345" s="32">
        <f>D1345*G1345</f>
        <v>27.839500000000001</v>
      </c>
      <c r="L1345" s="33"/>
      <c r="M1345" s="33"/>
      <c r="N1345" s="33"/>
      <c r="O1345" s="34"/>
      <c r="P1345" s="33"/>
    </row>
    <row r="1346" spans="1:16" x14ac:dyDescent="0.2">
      <c r="A1346" s="315"/>
      <c r="B1346" s="28" t="s">
        <v>286</v>
      </c>
      <c r="C1346" s="29" t="s">
        <v>287</v>
      </c>
      <c r="D1346" s="30">
        <v>9</v>
      </c>
      <c r="E1346" s="37" t="s">
        <v>56</v>
      </c>
      <c r="G1346" s="32">
        <v>21.684899999999999</v>
      </c>
      <c r="J1346" s="32">
        <f>D1346*G1346</f>
        <v>195.16409999999999</v>
      </c>
      <c r="L1346" s="33"/>
      <c r="M1346" s="33"/>
      <c r="N1346" s="33"/>
      <c r="O1346" s="34"/>
      <c r="P1346" s="33"/>
    </row>
    <row r="1347" spans="1:16" x14ac:dyDescent="0.2">
      <c r="A1347" s="315"/>
      <c r="D1347" s="314" t="s">
        <v>326</v>
      </c>
      <c r="E1347" s="314"/>
      <c r="F1347" s="314"/>
      <c r="G1347" s="314"/>
      <c r="H1347" s="314"/>
      <c r="J1347" s="32">
        <f>SUM(J1345:J1346)</f>
        <v>223.00360000000001</v>
      </c>
      <c r="L1347" s="33"/>
      <c r="M1347" s="33"/>
      <c r="N1347" s="33"/>
      <c r="O1347" s="34"/>
      <c r="P1347" s="33"/>
    </row>
    <row r="1348" spans="1:16" ht="15.75" thickBot="1" x14ac:dyDescent="0.25">
      <c r="A1348" s="315"/>
      <c r="B1348" s="27"/>
      <c r="C1348" s="27"/>
      <c r="D1348" s="313" t="s">
        <v>327</v>
      </c>
      <c r="E1348" s="313"/>
      <c r="F1348" s="313"/>
      <c r="G1348" s="313"/>
      <c r="H1348" s="313"/>
      <c r="I1348" s="27"/>
      <c r="J1348" s="39">
        <f>J1343+J1347</f>
        <v>284.91280800000004</v>
      </c>
      <c r="L1348" s="33"/>
      <c r="M1348" s="33"/>
      <c r="N1348" s="33"/>
      <c r="O1348" s="34"/>
      <c r="P1348" s="33"/>
    </row>
    <row r="1349" spans="1:16" x14ac:dyDescent="0.2">
      <c r="A1349" s="315"/>
      <c r="D1349" s="314" t="s">
        <v>328</v>
      </c>
      <c r="E1349" s="314"/>
      <c r="F1349" s="314"/>
      <c r="G1349" s="314"/>
      <c r="H1349" s="314"/>
      <c r="J1349" s="40">
        <f>J1348/I1336</f>
        <v>72.515534017648307</v>
      </c>
      <c r="L1349" s="324"/>
      <c r="M1349" s="324"/>
      <c r="N1349" s="324"/>
      <c r="O1349" s="34"/>
      <c r="P1349" s="33"/>
    </row>
    <row r="1350" spans="1:16" x14ac:dyDescent="0.2">
      <c r="A1350" s="315"/>
      <c r="H1350" s="38" t="s">
        <v>329</v>
      </c>
      <c r="J1350" s="41">
        <v>0</v>
      </c>
      <c r="L1350" s="33"/>
      <c r="M1350" s="33"/>
      <c r="N1350" s="33"/>
      <c r="O1350" s="34"/>
      <c r="P1350" s="33"/>
    </row>
    <row r="1351" spans="1:16" ht="15.75" thickBot="1" x14ac:dyDescent="0.25">
      <c r="A1351" s="315"/>
      <c r="B1351" s="27"/>
      <c r="C1351" s="27"/>
      <c r="D1351" s="27"/>
      <c r="E1351" s="27"/>
      <c r="F1351" s="27"/>
      <c r="G1351" s="27"/>
      <c r="H1351" s="35" t="s">
        <v>330</v>
      </c>
      <c r="I1351" s="27"/>
      <c r="J1351" s="42">
        <v>0</v>
      </c>
      <c r="L1351" s="33"/>
      <c r="M1351" s="33"/>
      <c r="N1351" s="33"/>
      <c r="O1351" s="34"/>
      <c r="P1351" s="33"/>
    </row>
    <row r="1352" spans="1:16" ht="15.75" thickBot="1" x14ac:dyDescent="0.25">
      <c r="A1352" s="315"/>
      <c r="B1352" s="24" t="s">
        <v>331</v>
      </c>
      <c r="C1352" s="27"/>
      <c r="D1352" s="25" t="s">
        <v>314</v>
      </c>
      <c r="E1352" s="25" t="s">
        <v>49</v>
      </c>
      <c r="F1352" s="27"/>
      <c r="G1352" s="25" t="s">
        <v>332</v>
      </c>
      <c r="H1352" s="313" t="s">
        <v>333</v>
      </c>
      <c r="I1352" s="313"/>
      <c r="J1352" s="313"/>
      <c r="L1352" s="33"/>
      <c r="M1352" s="33"/>
      <c r="N1352" s="33"/>
      <c r="O1352" s="34"/>
      <c r="P1352" s="33"/>
    </row>
    <row r="1353" spans="1:16" x14ac:dyDescent="0.2">
      <c r="A1353" s="315"/>
      <c r="B1353" s="28" t="s">
        <v>173</v>
      </c>
      <c r="C1353" s="29" t="s">
        <v>174</v>
      </c>
      <c r="D1353" s="30">
        <v>0.59948000000000001</v>
      </c>
      <c r="E1353" s="37" t="s">
        <v>42</v>
      </c>
      <c r="G1353" s="32">
        <v>157.22040000000001</v>
      </c>
      <c r="J1353" s="32">
        <f>D1353*G1353</f>
        <v>94.250485392000016</v>
      </c>
      <c r="M1353" s="18"/>
      <c r="N1353" s="33"/>
      <c r="O1353" s="34"/>
      <c r="P1353" s="33"/>
    </row>
    <row r="1354" spans="1:16" x14ac:dyDescent="0.2">
      <c r="A1354" s="315"/>
      <c r="B1354" s="28" t="s">
        <v>183</v>
      </c>
      <c r="C1354" s="29" t="s">
        <v>184</v>
      </c>
      <c r="D1354" s="30">
        <v>0.73507999999999996</v>
      </c>
      <c r="E1354" s="37" t="s">
        <v>42</v>
      </c>
      <c r="G1354" s="32">
        <v>168.52109999999999</v>
      </c>
      <c r="J1354" s="32">
        <f t="shared" ref="J1354:J1355" si="20">D1354*G1354</f>
        <v>123.87649018799999</v>
      </c>
      <c r="M1354" s="18"/>
      <c r="N1354" s="33"/>
      <c r="O1354" s="34"/>
      <c r="P1354" s="33"/>
    </row>
    <row r="1355" spans="1:16" x14ac:dyDescent="0.2">
      <c r="A1355" s="315"/>
      <c r="B1355" s="28" t="s">
        <v>197</v>
      </c>
      <c r="C1355" s="29" t="s">
        <v>198</v>
      </c>
      <c r="D1355" s="30">
        <v>280.53417999999999</v>
      </c>
      <c r="E1355" s="37" t="s">
        <v>44</v>
      </c>
      <c r="G1355" s="32">
        <v>0.55669999999999997</v>
      </c>
      <c r="J1355" s="32">
        <f t="shared" si="20"/>
        <v>156.17337800599998</v>
      </c>
      <c r="M1355" s="18"/>
      <c r="N1355" s="33"/>
      <c r="O1355" s="34"/>
      <c r="P1355" s="33"/>
    </row>
    <row r="1356" spans="1:16" ht="15.75" thickBot="1" x14ac:dyDescent="0.25">
      <c r="A1356" s="315"/>
      <c r="B1356" s="27"/>
      <c r="C1356" s="27"/>
      <c r="D1356" s="313" t="s">
        <v>334</v>
      </c>
      <c r="E1356" s="313"/>
      <c r="F1356" s="313"/>
      <c r="G1356" s="313"/>
      <c r="H1356" s="313"/>
      <c r="I1356" s="27"/>
      <c r="J1356" s="36">
        <f>SUM(J1353:J1355)</f>
        <v>374.30035358600003</v>
      </c>
      <c r="L1356" s="33"/>
      <c r="M1356" s="33"/>
      <c r="N1356" s="33"/>
      <c r="O1356" s="34"/>
      <c r="P1356" s="33"/>
    </row>
    <row r="1357" spans="1:16" ht="15.75" thickBot="1" x14ac:dyDescent="0.25">
      <c r="A1357" s="315"/>
      <c r="B1357" s="24" t="s">
        <v>335</v>
      </c>
      <c r="C1357" s="27"/>
      <c r="D1357" s="25" t="s">
        <v>314</v>
      </c>
      <c r="E1357" s="25" t="s">
        <v>49</v>
      </c>
      <c r="F1357" s="27"/>
      <c r="G1357" s="25" t="s">
        <v>333</v>
      </c>
      <c r="H1357" s="313" t="s">
        <v>333</v>
      </c>
      <c r="I1357" s="313"/>
      <c r="J1357" s="313"/>
      <c r="L1357" s="33"/>
      <c r="M1357" s="33"/>
      <c r="N1357" s="33"/>
      <c r="O1357" s="34"/>
      <c r="P1357" s="33"/>
    </row>
    <row r="1358" spans="1:16" x14ac:dyDescent="0.2">
      <c r="A1358" s="315"/>
      <c r="B1358" s="28" t="s">
        <v>36</v>
      </c>
      <c r="C1358" s="29">
        <v>0</v>
      </c>
      <c r="D1358" s="30"/>
      <c r="E1358" s="37">
        <v>0</v>
      </c>
      <c r="G1358" s="32">
        <v>0</v>
      </c>
      <c r="J1358" s="32">
        <f>D1358*G1358</f>
        <v>0</v>
      </c>
      <c r="L1358" s="33"/>
      <c r="M1358" s="33"/>
      <c r="N1358" s="33"/>
      <c r="O1358" s="34"/>
      <c r="P1358" s="33"/>
    </row>
    <row r="1359" spans="1:16" ht="15.75" thickBot="1" x14ac:dyDescent="0.25">
      <c r="A1359" s="315"/>
      <c r="B1359" s="27"/>
      <c r="C1359" s="27"/>
      <c r="D1359" s="313" t="s">
        <v>336</v>
      </c>
      <c r="E1359" s="313"/>
      <c r="F1359" s="313"/>
      <c r="G1359" s="313"/>
      <c r="H1359" s="313"/>
      <c r="I1359" s="27"/>
      <c r="J1359" s="36">
        <f>SUM(J1358:J1358)</f>
        <v>0</v>
      </c>
      <c r="L1359" s="33"/>
      <c r="M1359" s="33"/>
      <c r="N1359" s="33"/>
      <c r="O1359" s="34"/>
      <c r="P1359" s="33"/>
    </row>
    <row r="1360" spans="1:16" ht="15.75" thickBot="1" x14ac:dyDescent="0.25">
      <c r="A1360" s="315"/>
      <c r="B1360" s="27"/>
      <c r="C1360" s="27"/>
      <c r="D1360" s="27"/>
      <c r="E1360" s="27"/>
      <c r="F1360" s="27"/>
      <c r="G1360" s="27"/>
      <c r="H1360" s="35" t="s">
        <v>337</v>
      </c>
      <c r="I1360" s="27"/>
      <c r="J1360" s="39">
        <f>J1349+J1356+J1359+J1350+J1351</f>
        <v>446.81588760364832</v>
      </c>
      <c r="L1360" s="43"/>
    </row>
    <row r="1361" spans="1:16" ht="15.75" thickBot="1" x14ac:dyDescent="0.25">
      <c r="A1361" s="315"/>
      <c r="B1361" s="24" t="s">
        <v>338</v>
      </c>
      <c r="C1361" s="27"/>
      <c r="D1361" s="25" t="s">
        <v>48</v>
      </c>
      <c r="E1361" s="25" t="s">
        <v>314</v>
      </c>
      <c r="F1361" s="25" t="s">
        <v>49</v>
      </c>
      <c r="G1361" s="27"/>
      <c r="H1361" s="25" t="s">
        <v>333</v>
      </c>
      <c r="I1361" s="313" t="s">
        <v>333</v>
      </c>
      <c r="J1361" s="313"/>
    </row>
    <row r="1362" spans="1:16" x14ac:dyDescent="0.2">
      <c r="A1362" s="315"/>
      <c r="B1362" s="28" t="s">
        <v>173</v>
      </c>
      <c r="C1362" s="29" t="s">
        <v>174</v>
      </c>
      <c r="D1362" s="28">
        <v>5914647</v>
      </c>
      <c r="E1362" s="30">
        <v>0.89922000000000002</v>
      </c>
      <c r="F1362" s="37" t="s">
        <v>42</v>
      </c>
      <c r="H1362" s="32">
        <v>1.85</v>
      </c>
      <c r="J1362" s="32">
        <f>ROUNDDOWN(E1362*H1362,4)</f>
        <v>1.6635</v>
      </c>
    </row>
    <row r="1363" spans="1:16" x14ac:dyDescent="0.2">
      <c r="A1363" s="315"/>
      <c r="B1363" s="28" t="s">
        <v>183</v>
      </c>
      <c r="C1363" s="29" t="s">
        <v>184</v>
      </c>
      <c r="D1363" s="28">
        <v>5914647</v>
      </c>
      <c r="E1363" s="30">
        <v>1.1026199999999999</v>
      </c>
      <c r="F1363" s="37" t="s">
        <v>42</v>
      </c>
      <c r="H1363" s="32">
        <v>1.85</v>
      </c>
      <c r="J1363" s="32">
        <f t="shared" ref="J1363:J1364" si="21">ROUNDDOWN(E1363*H1363,4)</f>
        <v>2.0398000000000001</v>
      </c>
    </row>
    <row r="1364" spans="1:16" x14ac:dyDescent="0.2">
      <c r="A1364" s="315"/>
      <c r="B1364" s="28" t="s">
        <v>197</v>
      </c>
      <c r="C1364" s="29" t="s">
        <v>198</v>
      </c>
      <c r="D1364" s="28">
        <v>5914655</v>
      </c>
      <c r="E1364" s="30">
        <v>0.28053</v>
      </c>
      <c r="F1364" s="37" t="s">
        <v>44</v>
      </c>
      <c r="H1364" s="32">
        <v>33.92</v>
      </c>
      <c r="J1364" s="32">
        <f t="shared" si="21"/>
        <v>9.5154999999999994</v>
      </c>
    </row>
    <row r="1365" spans="1:16" ht="15.75" thickBot="1" x14ac:dyDescent="0.25">
      <c r="A1365" s="315"/>
      <c r="B1365" s="27"/>
      <c r="C1365" s="27"/>
      <c r="D1365" s="313" t="s">
        <v>339</v>
      </c>
      <c r="E1365" s="313"/>
      <c r="F1365" s="313"/>
      <c r="G1365" s="313"/>
      <c r="H1365" s="313"/>
      <c r="I1365" s="27"/>
      <c r="J1365" s="39">
        <f>SUM(J1362:J1364)</f>
        <v>13.2188</v>
      </c>
    </row>
    <row r="1366" spans="1:16" ht="15.75" thickBot="1" x14ac:dyDescent="0.25">
      <c r="A1366" s="315"/>
      <c r="B1366" s="322" t="s">
        <v>340</v>
      </c>
      <c r="C1366" s="322"/>
      <c r="D1366" s="323" t="s">
        <v>314</v>
      </c>
      <c r="E1366" s="323" t="s">
        <v>49</v>
      </c>
      <c r="F1366" s="323" t="s">
        <v>341</v>
      </c>
      <c r="G1366" s="323"/>
      <c r="H1366" s="323"/>
      <c r="J1366" s="313" t="s">
        <v>333</v>
      </c>
    </row>
    <row r="1367" spans="1:16" ht="15.75" thickBot="1" x14ac:dyDescent="0.25">
      <c r="A1367" s="315"/>
      <c r="B1367" s="322"/>
      <c r="C1367" s="322"/>
      <c r="D1367" s="323"/>
      <c r="E1367" s="323"/>
      <c r="F1367" s="25" t="s">
        <v>342</v>
      </c>
      <c r="G1367" s="25" t="s">
        <v>343</v>
      </c>
      <c r="H1367" s="25" t="s">
        <v>344</v>
      </c>
      <c r="I1367" s="27"/>
      <c r="J1367" s="313"/>
    </row>
    <row r="1368" spans="1:16" x14ac:dyDescent="0.2">
      <c r="A1368" s="315"/>
      <c r="B1368" s="28" t="s">
        <v>173</v>
      </c>
      <c r="C1368" s="29" t="s">
        <v>174</v>
      </c>
      <c r="D1368" s="30">
        <v>0.89922000000000002</v>
      </c>
      <c r="E1368" s="37" t="s">
        <v>72</v>
      </c>
      <c r="F1368" s="37"/>
      <c r="G1368" s="37"/>
      <c r="H1368" s="37"/>
    </row>
    <row r="1369" spans="1:16" x14ac:dyDescent="0.2">
      <c r="A1369" s="315"/>
      <c r="B1369" s="28" t="s">
        <v>183</v>
      </c>
      <c r="C1369" s="29" t="s">
        <v>184</v>
      </c>
      <c r="D1369" s="30">
        <v>1.1026199999999999</v>
      </c>
      <c r="E1369" s="37" t="s">
        <v>72</v>
      </c>
      <c r="F1369" s="37"/>
      <c r="G1369" s="37"/>
      <c r="H1369" s="37"/>
    </row>
    <row r="1370" spans="1:16" x14ac:dyDescent="0.2">
      <c r="A1370" s="315"/>
      <c r="B1370" s="28" t="s">
        <v>197</v>
      </c>
      <c r="C1370" s="29" t="s">
        <v>198</v>
      </c>
      <c r="D1370" s="30">
        <v>0.28053</v>
      </c>
      <c r="E1370" s="37" t="s">
        <v>72</v>
      </c>
      <c r="F1370" s="37"/>
      <c r="G1370" s="37"/>
      <c r="H1370" s="37"/>
    </row>
    <row r="1371" spans="1:16" x14ac:dyDescent="0.2">
      <c r="A1371" s="315"/>
      <c r="D1371" s="314" t="s">
        <v>345</v>
      </c>
      <c r="E1371" s="314"/>
      <c r="F1371" s="314"/>
      <c r="G1371" s="314"/>
      <c r="H1371" s="314"/>
    </row>
    <row r="1372" spans="1:16" ht="15.75" thickBot="1" x14ac:dyDescent="0.25">
      <c r="A1372" s="315"/>
      <c r="B1372" s="44"/>
      <c r="C1372" s="44"/>
      <c r="D1372" s="44"/>
      <c r="E1372" s="44"/>
      <c r="F1372" s="325" t="s">
        <v>346</v>
      </c>
      <c r="G1372" s="325"/>
      <c r="H1372" s="325"/>
      <c r="I1372" s="44"/>
      <c r="J1372" s="45">
        <f>TRUNC(J1360+J1365,2)</f>
        <v>460.03</v>
      </c>
    </row>
    <row r="1373" spans="1:16" ht="15.75" thickTop="1" x14ac:dyDescent="0.2">
      <c r="A1373" s="315"/>
      <c r="B1373" s="46" t="s">
        <v>347</v>
      </c>
    </row>
    <row r="1374" spans="1:16" s="47" customFormat="1" ht="20.100000000000001" customHeight="1" x14ac:dyDescent="0.25">
      <c r="A1374"/>
      <c r="B1374"/>
      <c r="C1374"/>
      <c r="D1374"/>
      <c r="E1374"/>
      <c r="F1374"/>
      <c r="G1374"/>
      <c r="H1374"/>
      <c r="I1374"/>
      <c r="J1374"/>
      <c r="K1374" s="13"/>
      <c r="L1374"/>
      <c r="M1374"/>
      <c r="N1374"/>
      <c r="O1374"/>
      <c r="P1374"/>
    </row>
    <row r="1375" spans="1:16" ht="23.25" thickBot="1" x14ac:dyDescent="0.25">
      <c r="A1375" s="315">
        <v>48</v>
      </c>
      <c r="B1375" s="14" t="s">
        <v>308</v>
      </c>
      <c r="C1375" s="15"/>
      <c r="D1375" s="15"/>
      <c r="E1375" s="15"/>
      <c r="F1375" s="15"/>
      <c r="G1375" s="15"/>
      <c r="H1375" s="15"/>
      <c r="I1375" s="15"/>
      <c r="J1375" s="16"/>
      <c r="K1375" s="168">
        <f>J1417</f>
        <v>428.22</v>
      </c>
      <c r="L1375" s="329"/>
      <c r="M1375" s="329"/>
    </row>
    <row r="1376" spans="1:16" ht="35.25" customHeight="1" thickTop="1" x14ac:dyDescent="0.2">
      <c r="A1376" s="315"/>
      <c r="B1376" s="17" t="s">
        <v>31</v>
      </c>
      <c r="C1376" s="317" t="s">
        <v>743</v>
      </c>
      <c r="D1376" s="317"/>
      <c r="E1376" s="317"/>
      <c r="F1376" s="317"/>
      <c r="G1376" s="317"/>
      <c r="H1376" s="317"/>
      <c r="I1376" s="317"/>
      <c r="J1376" s="317"/>
      <c r="L1376" s="179"/>
      <c r="M1376" s="179"/>
    </row>
    <row r="1377" spans="1:16" ht="15.75" x14ac:dyDescent="0.25">
      <c r="A1377" s="315"/>
      <c r="B1377" s="318" t="s">
        <v>310</v>
      </c>
      <c r="C1377" s="318"/>
      <c r="D1377" s="318"/>
      <c r="E1377" s="318" t="s">
        <v>309</v>
      </c>
      <c r="F1377" s="318"/>
      <c r="K1377" s="136"/>
      <c r="M1377" s="48"/>
      <c r="N1377" s="49"/>
    </row>
    <row r="1378" spans="1:16" ht="15.75" x14ac:dyDescent="0.2">
      <c r="A1378" s="315"/>
      <c r="B1378" s="318"/>
      <c r="C1378" s="318"/>
      <c r="D1378" s="318"/>
      <c r="E1378" s="319" t="s">
        <v>607</v>
      </c>
      <c r="F1378" s="319"/>
      <c r="H1378" s="20" t="s">
        <v>311</v>
      </c>
      <c r="I1378" s="21">
        <v>33.200000000000003</v>
      </c>
      <c r="J1378" s="22" t="str">
        <f>VLOOKUP(A1375,ORÇAMENTO!A:L,7,0)</f>
        <v>m³</v>
      </c>
    </row>
    <row r="1379" spans="1:16" ht="32.25" customHeight="1" thickBot="1" x14ac:dyDescent="0.25">
      <c r="A1379" s="315"/>
      <c r="B1379" s="23" t="s">
        <v>464</v>
      </c>
      <c r="C1379" s="320" t="s">
        <v>514</v>
      </c>
      <c r="D1379" s="320"/>
      <c r="E1379" s="320"/>
      <c r="F1379" s="320"/>
      <c r="G1379" s="320"/>
      <c r="H1379" s="320"/>
      <c r="I1379" s="321" t="s">
        <v>312</v>
      </c>
      <c r="J1379" s="321"/>
    </row>
    <row r="1380" spans="1:16" ht="15.75" thickBot="1" x14ac:dyDescent="0.25">
      <c r="A1380" s="315"/>
      <c r="B1380" s="322" t="s">
        <v>313</v>
      </c>
      <c r="C1380" s="322"/>
      <c r="D1380" s="323" t="s">
        <v>314</v>
      </c>
      <c r="E1380" s="323" t="s">
        <v>315</v>
      </c>
      <c r="F1380" s="323"/>
      <c r="G1380" s="323" t="s">
        <v>316</v>
      </c>
      <c r="H1380" s="323"/>
      <c r="J1380" s="26" t="s">
        <v>317</v>
      </c>
    </row>
    <row r="1381" spans="1:16" ht="15.75" thickBot="1" x14ac:dyDescent="0.25">
      <c r="A1381" s="315"/>
      <c r="B1381" s="322"/>
      <c r="C1381" s="322"/>
      <c r="D1381" s="323"/>
      <c r="E1381" s="25" t="s">
        <v>318</v>
      </c>
      <c r="F1381" s="25" t="s">
        <v>319</v>
      </c>
      <c r="G1381" s="25" t="s">
        <v>320</v>
      </c>
      <c r="H1381" s="25" t="s">
        <v>321</v>
      </c>
      <c r="I1381" s="27"/>
      <c r="J1381" s="25" t="s">
        <v>322</v>
      </c>
    </row>
    <row r="1382" spans="1:16" x14ac:dyDescent="0.2">
      <c r="A1382" s="315"/>
      <c r="B1382" s="28" t="s">
        <v>111</v>
      </c>
      <c r="C1382" s="29" t="s">
        <v>112</v>
      </c>
      <c r="D1382" s="30">
        <v>1</v>
      </c>
      <c r="E1382" s="31">
        <v>0.42</v>
      </c>
      <c r="F1382" s="31">
        <v>0.57999999999999996</v>
      </c>
      <c r="G1382" s="32">
        <v>217.29580000000001</v>
      </c>
      <c r="H1382" s="32">
        <v>109.75360000000001</v>
      </c>
      <c r="J1382" s="32">
        <f>D1382*(E1382*G1382+F1382*H1382)</f>
        <v>154.921324</v>
      </c>
      <c r="L1382" s="50"/>
      <c r="M1382" s="51"/>
      <c r="N1382" s="312"/>
      <c r="O1382" s="312"/>
      <c r="P1382" s="312"/>
    </row>
    <row r="1383" spans="1:16" x14ac:dyDescent="0.2">
      <c r="A1383" s="315"/>
      <c r="B1383" s="28" t="s">
        <v>113</v>
      </c>
      <c r="C1383" s="29" t="s">
        <v>114</v>
      </c>
      <c r="D1383" s="30">
        <v>1</v>
      </c>
      <c r="E1383" s="31">
        <v>1</v>
      </c>
      <c r="F1383" s="31">
        <v>0</v>
      </c>
      <c r="G1383" s="32">
        <v>137.7081</v>
      </c>
      <c r="H1383" s="32">
        <v>99.532799999999995</v>
      </c>
      <c r="J1383" s="32">
        <f t="shared" ref="J1383:J1384" si="22">D1383*(E1383*G1383+F1383*H1383)</f>
        <v>137.7081</v>
      </c>
      <c r="L1383" s="50"/>
      <c r="M1383" s="51"/>
      <c r="N1383" s="131"/>
      <c r="O1383" s="131"/>
      <c r="P1383" s="131"/>
    </row>
    <row r="1384" spans="1:16" x14ac:dyDescent="0.2">
      <c r="A1384" s="315"/>
      <c r="B1384" s="28" t="s">
        <v>131</v>
      </c>
      <c r="C1384" s="29" t="s">
        <v>132</v>
      </c>
      <c r="D1384" s="30">
        <v>1</v>
      </c>
      <c r="E1384" s="31">
        <v>1</v>
      </c>
      <c r="F1384" s="31">
        <v>0</v>
      </c>
      <c r="G1384" s="32">
        <v>70.654300000000006</v>
      </c>
      <c r="H1384" s="32">
        <v>9.4520999999999997</v>
      </c>
      <c r="J1384" s="32">
        <f t="shared" si="22"/>
        <v>70.654300000000006</v>
      </c>
      <c r="L1384" s="33"/>
      <c r="M1384" s="33"/>
      <c r="N1384" s="33"/>
      <c r="O1384" s="34"/>
      <c r="P1384" s="33"/>
    </row>
    <row r="1385" spans="1:16" ht="15.75" thickBot="1" x14ac:dyDescent="0.25">
      <c r="A1385" s="315"/>
      <c r="B1385" s="27"/>
      <c r="C1385" s="27"/>
      <c r="D1385" s="27"/>
      <c r="E1385" s="27"/>
      <c r="F1385" s="27"/>
      <c r="G1385" s="27"/>
      <c r="H1385" s="35" t="s">
        <v>323</v>
      </c>
      <c r="I1385" s="27"/>
      <c r="J1385" s="36">
        <f>SUM(J1382:J1384)</f>
        <v>363.28372400000001</v>
      </c>
      <c r="L1385" s="33"/>
      <c r="M1385" s="33"/>
      <c r="N1385" s="33"/>
      <c r="O1385" s="34"/>
      <c r="P1385" s="33"/>
    </row>
    <row r="1386" spans="1:16" ht="15.75" thickBot="1" x14ac:dyDescent="0.25">
      <c r="A1386" s="315"/>
      <c r="B1386" s="24" t="s">
        <v>324</v>
      </c>
      <c r="C1386" s="27"/>
      <c r="D1386" s="25" t="s">
        <v>314</v>
      </c>
      <c r="E1386" s="25" t="s">
        <v>49</v>
      </c>
      <c r="F1386" s="27"/>
      <c r="G1386" s="25" t="s">
        <v>316</v>
      </c>
      <c r="H1386" s="313" t="s">
        <v>325</v>
      </c>
      <c r="I1386" s="313"/>
      <c r="J1386" s="313"/>
      <c r="L1386" s="33"/>
      <c r="M1386" s="33"/>
      <c r="N1386" s="33"/>
      <c r="O1386" s="34"/>
      <c r="P1386" s="33"/>
    </row>
    <row r="1387" spans="1:16" x14ac:dyDescent="0.2">
      <c r="A1387" s="315"/>
      <c r="B1387" s="28" t="s">
        <v>286</v>
      </c>
      <c r="C1387" s="29" t="s">
        <v>287</v>
      </c>
      <c r="D1387" s="30">
        <v>1</v>
      </c>
      <c r="E1387" s="37" t="s">
        <v>56</v>
      </c>
      <c r="G1387" s="32">
        <v>21.684899999999999</v>
      </c>
      <c r="J1387" s="32">
        <f>D1387*G1387</f>
        <v>21.684899999999999</v>
      </c>
      <c r="L1387" s="33"/>
      <c r="M1387" s="33"/>
      <c r="N1387" s="33"/>
      <c r="O1387" s="34"/>
      <c r="P1387" s="33"/>
    </row>
    <row r="1388" spans="1:16" x14ac:dyDescent="0.2">
      <c r="A1388" s="315"/>
      <c r="B1388" s="28" t="s">
        <v>36</v>
      </c>
      <c r="C1388" s="29">
        <v>0</v>
      </c>
      <c r="D1388" s="30"/>
      <c r="E1388" s="37">
        <v>0</v>
      </c>
      <c r="G1388" s="32">
        <v>0</v>
      </c>
      <c r="J1388" s="32">
        <f>D1388*G1388</f>
        <v>0</v>
      </c>
      <c r="L1388" s="33"/>
      <c r="M1388" s="33"/>
      <c r="N1388" s="33"/>
      <c r="O1388" s="34"/>
      <c r="P1388" s="33"/>
    </row>
    <row r="1389" spans="1:16" x14ac:dyDescent="0.2">
      <c r="A1389" s="315"/>
      <c r="D1389" s="314" t="s">
        <v>326</v>
      </c>
      <c r="E1389" s="314"/>
      <c r="F1389" s="314"/>
      <c r="G1389" s="314"/>
      <c r="H1389" s="314"/>
      <c r="J1389" s="32">
        <f>SUM(J1387:J1388)</f>
        <v>21.684899999999999</v>
      </c>
      <c r="L1389" s="33"/>
      <c r="M1389" s="33"/>
      <c r="N1389" s="33"/>
      <c r="O1389" s="34"/>
      <c r="P1389" s="33"/>
    </row>
    <row r="1390" spans="1:16" ht="15.75" thickBot="1" x14ac:dyDescent="0.25">
      <c r="A1390" s="315"/>
      <c r="B1390" s="27"/>
      <c r="C1390" s="27"/>
      <c r="D1390" s="313" t="s">
        <v>327</v>
      </c>
      <c r="E1390" s="313"/>
      <c r="F1390" s="313"/>
      <c r="G1390" s="313"/>
      <c r="H1390" s="313"/>
      <c r="I1390" s="27"/>
      <c r="J1390" s="39">
        <f>J1385+J1389</f>
        <v>384.96862399999998</v>
      </c>
      <c r="L1390" s="33"/>
      <c r="M1390" s="33"/>
      <c r="N1390" s="33"/>
      <c r="O1390" s="34"/>
      <c r="P1390" s="33"/>
    </row>
    <row r="1391" spans="1:16" x14ac:dyDescent="0.2">
      <c r="A1391" s="315"/>
      <c r="D1391" s="314" t="s">
        <v>328</v>
      </c>
      <c r="E1391" s="314"/>
      <c r="F1391" s="314"/>
      <c r="G1391" s="314"/>
      <c r="H1391" s="314"/>
      <c r="J1391" s="40">
        <f>J1390/I1378</f>
        <v>11.595440481927708</v>
      </c>
      <c r="L1391" s="324"/>
      <c r="M1391" s="324"/>
      <c r="N1391" s="324"/>
      <c r="O1391" s="34"/>
      <c r="P1391" s="33"/>
    </row>
    <row r="1392" spans="1:16" x14ac:dyDescent="0.2">
      <c r="A1392" s="315"/>
      <c r="H1392" s="38" t="s">
        <v>329</v>
      </c>
      <c r="J1392" s="41">
        <v>0</v>
      </c>
      <c r="L1392" s="33"/>
      <c r="M1392" s="33"/>
      <c r="N1392" s="33"/>
      <c r="O1392" s="34"/>
      <c r="P1392" s="33"/>
    </row>
    <row r="1393" spans="1:16" ht="15.75" thickBot="1" x14ac:dyDescent="0.25">
      <c r="A1393" s="315"/>
      <c r="B1393" s="27"/>
      <c r="C1393" s="27"/>
      <c r="D1393" s="27"/>
      <c r="E1393" s="27"/>
      <c r="F1393" s="27"/>
      <c r="G1393" s="27"/>
      <c r="H1393" s="35" t="s">
        <v>330</v>
      </c>
      <c r="I1393" s="27"/>
      <c r="J1393" s="42">
        <v>0</v>
      </c>
      <c r="L1393" s="33"/>
      <c r="M1393" s="33"/>
      <c r="N1393" s="33"/>
      <c r="O1393" s="34"/>
      <c r="P1393" s="33"/>
    </row>
    <row r="1394" spans="1:16" ht="15.75" thickBot="1" x14ac:dyDescent="0.25">
      <c r="A1394" s="315"/>
      <c r="B1394" s="24" t="s">
        <v>331</v>
      </c>
      <c r="C1394" s="27"/>
      <c r="D1394" s="25" t="s">
        <v>314</v>
      </c>
      <c r="E1394" s="25" t="s">
        <v>49</v>
      </c>
      <c r="F1394" s="27"/>
      <c r="G1394" s="25" t="s">
        <v>332</v>
      </c>
      <c r="H1394" s="313" t="s">
        <v>333</v>
      </c>
      <c r="I1394" s="313"/>
      <c r="J1394" s="313"/>
      <c r="L1394" s="33"/>
      <c r="M1394" s="33"/>
      <c r="N1394" s="33"/>
      <c r="O1394" s="34"/>
      <c r="P1394" s="33"/>
    </row>
    <row r="1395" spans="1:16" ht="28.5" x14ac:dyDescent="0.2">
      <c r="A1395" s="315"/>
      <c r="B1395" s="28" t="s">
        <v>161</v>
      </c>
      <c r="C1395" s="29" t="s">
        <v>162</v>
      </c>
      <c r="D1395" s="30">
        <v>1.38493</v>
      </c>
      <c r="E1395" s="37" t="s">
        <v>44</v>
      </c>
      <c r="G1395" s="32">
        <v>6.7175000000000002</v>
      </c>
      <c r="J1395" s="32">
        <f>D1395*G1395</f>
        <v>9.3032672749999996</v>
      </c>
      <c r="M1395" s="18"/>
      <c r="N1395" s="33"/>
      <c r="O1395" s="34"/>
      <c r="P1395" s="33"/>
    </row>
    <row r="1396" spans="1:16" x14ac:dyDescent="0.2">
      <c r="A1396" s="315"/>
      <c r="B1396" s="28" t="s">
        <v>173</v>
      </c>
      <c r="C1396" s="29" t="s">
        <v>174</v>
      </c>
      <c r="D1396" s="30">
        <v>0.59280999999999995</v>
      </c>
      <c r="E1396" s="37" t="s">
        <v>42</v>
      </c>
      <c r="G1396" s="32">
        <v>157.22040000000001</v>
      </c>
      <c r="J1396" s="32">
        <f t="shared" ref="J1396:J1398" si="23">D1396*G1396</f>
        <v>93.201825323999998</v>
      </c>
      <c r="M1396" s="18"/>
      <c r="N1396" s="33"/>
      <c r="O1396" s="34"/>
      <c r="P1396" s="33"/>
    </row>
    <row r="1397" spans="1:16" x14ac:dyDescent="0.2">
      <c r="A1397" s="315"/>
      <c r="B1397" s="28" t="s">
        <v>181</v>
      </c>
      <c r="C1397" s="29" t="s">
        <v>182</v>
      </c>
      <c r="D1397" s="30">
        <v>0.68813000000000002</v>
      </c>
      <c r="E1397" s="37" t="s">
        <v>42</v>
      </c>
      <c r="G1397" s="32">
        <v>178.40889999999999</v>
      </c>
      <c r="J1397" s="32">
        <f t="shared" si="23"/>
        <v>122.768516357</v>
      </c>
      <c r="M1397" s="18"/>
      <c r="N1397" s="33"/>
      <c r="O1397" s="34"/>
      <c r="P1397" s="33"/>
    </row>
    <row r="1398" spans="1:16" x14ac:dyDescent="0.2">
      <c r="A1398" s="315"/>
      <c r="B1398" s="28" t="s">
        <v>241</v>
      </c>
      <c r="C1398" s="29" t="s">
        <v>242</v>
      </c>
      <c r="D1398" s="30">
        <v>346.23135000000002</v>
      </c>
      <c r="E1398" s="37" t="s">
        <v>44</v>
      </c>
      <c r="G1398" s="32">
        <v>0.52290000000000003</v>
      </c>
      <c r="J1398" s="32">
        <f t="shared" si="23"/>
        <v>181.04437291500003</v>
      </c>
      <c r="M1398" s="18"/>
      <c r="N1398" s="33"/>
      <c r="O1398" s="34"/>
      <c r="P1398" s="33"/>
    </row>
    <row r="1399" spans="1:16" ht="15.75" thickBot="1" x14ac:dyDescent="0.25">
      <c r="A1399" s="315"/>
      <c r="B1399" s="27"/>
      <c r="C1399" s="27"/>
      <c r="D1399" s="313" t="s">
        <v>334</v>
      </c>
      <c r="E1399" s="313"/>
      <c r="F1399" s="313"/>
      <c r="G1399" s="313"/>
      <c r="H1399" s="313"/>
      <c r="I1399" s="27"/>
      <c r="J1399" s="36">
        <f>SUM(J1395:J1398)</f>
        <v>406.31798187100003</v>
      </c>
      <c r="L1399" s="33"/>
      <c r="M1399" s="33"/>
      <c r="N1399" s="33"/>
      <c r="O1399" s="34"/>
      <c r="P1399" s="33"/>
    </row>
    <row r="1400" spans="1:16" ht="15.75" thickBot="1" x14ac:dyDescent="0.25">
      <c r="A1400" s="315"/>
      <c r="B1400" s="24" t="s">
        <v>335</v>
      </c>
      <c r="C1400" s="27"/>
      <c r="D1400" s="25" t="s">
        <v>314</v>
      </c>
      <c r="E1400" s="25" t="s">
        <v>49</v>
      </c>
      <c r="F1400" s="27"/>
      <c r="G1400" s="25" t="s">
        <v>333</v>
      </c>
      <c r="H1400" s="313" t="s">
        <v>333</v>
      </c>
      <c r="I1400" s="313"/>
      <c r="J1400" s="313"/>
      <c r="L1400" s="33"/>
      <c r="M1400" s="33"/>
      <c r="N1400" s="33"/>
      <c r="O1400" s="34"/>
      <c r="P1400" s="33"/>
    </row>
    <row r="1401" spans="1:16" x14ac:dyDescent="0.2">
      <c r="A1401" s="315"/>
      <c r="B1401" s="28" t="s">
        <v>36</v>
      </c>
      <c r="C1401" s="29">
        <v>0</v>
      </c>
      <c r="D1401" s="30"/>
      <c r="E1401" s="37">
        <v>0</v>
      </c>
      <c r="G1401" s="32">
        <v>0</v>
      </c>
      <c r="J1401" s="32">
        <f>D1401*G1401</f>
        <v>0</v>
      </c>
      <c r="L1401" s="33"/>
      <c r="M1401" s="33"/>
      <c r="N1401" s="33"/>
      <c r="O1401" s="34"/>
      <c r="P1401" s="33"/>
    </row>
    <row r="1402" spans="1:16" ht="15.75" thickBot="1" x14ac:dyDescent="0.25">
      <c r="A1402" s="315"/>
      <c r="B1402" s="27"/>
      <c r="C1402" s="27"/>
      <c r="D1402" s="313" t="s">
        <v>336</v>
      </c>
      <c r="E1402" s="313"/>
      <c r="F1402" s="313"/>
      <c r="G1402" s="313"/>
      <c r="H1402" s="313"/>
      <c r="I1402" s="27"/>
      <c r="J1402" s="36">
        <f>SUM(J1401:J1401)</f>
        <v>0</v>
      </c>
      <c r="L1402" s="33"/>
      <c r="M1402" s="33"/>
      <c r="N1402" s="33"/>
      <c r="O1402" s="34"/>
      <c r="P1402" s="33"/>
    </row>
    <row r="1403" spans="1:16" ht="15.75" thickBot="1" x14ac:dyDescent="0.25">
      <c r="A1403" s="315"/>
      <c r="B1403" s="27"/>
      <c r="C1403" s="27"/>
      <c r="D1403" s="27"/>
      <c r="E1403" s="27"/>
      <c r="F1403" s="27"/>
      <c r="G1403" s="27"/>
      <c r="H1403" s="35" t="s">
        <v>337</v>
      </c>
      <c r="I1403" s="27"/>
      <c r="J1403" s="39">
        <f>J1391+J1399+J1402+J1392+J1393</f>
        <v>417.91342235292774</v>
      </c>
      <c r="L1403" s="43"/>
    </row>
    <row r="1404" spans="1:16" ht="15.75" thickBot="1" x14ac:dyDescent="0.25">
      <c r="A1404" s="315"/>
      <c r="B1404" s="24" t="s">
        <v>338</v>
      </c>
      <c r="C1404" s="27"/>
      <c r="D1404" s="25" t="s">
        <v>48</v>
      </c>
      <c r="E1404" s="25" t="s">
        <v>314</v>
      </c>
      <c r="F1404" s="25" t="s">
        <v>49</v>
      </c>
      <c r="G1404" s="27"/>
      <c r="H1404" s="25" t="s">
        <v>333</v>
      </c>
      <c r="I1404" s="313" t="s">
        <v>333</v>
      </c>
      <c r="J1404" s="313"/>
    </row>
    <row r="1405" spans="1:16" ht="28.5" x14ac:dyDescent="0.2">
      <c r="A1405" s="315"/>
      <c r="B1405" s="28" t="s">
        <v>161</v>
      </c>
      <c r="C1405" s="29" t="s">
        <v>162</v>
      </c>
      <c r="D1405" s="28">
        <v>5914655</v>
      </c>
      <c r="E1405" s="30">
        <v>1.3799999999999999E-3</v>
      </c>
      <c r="F1405" s="37" t="s">
        <v>44</v>
      </c>
      <c r="H1405" s="32">
        <v>33.92</v>
      </c>
      <c r="J1405" s="32">
        <f>ROUNDDOWN(E1405*H1405,4)</f>
        <v>4.6800000000000001E-2</v>
      </c>
    </row>
    <row r="1406" spans="1:16" x14ac:dyDescent="0.2">
      <c r="A1406" s="315"/>
      <c r="B1406" s="28" t="s">
        <v>173</v>
      </c>
      <c r="C1406" s="29" t="s">
        <v>174</v>
      </c>
      <c r="D1406" s="28">
        <v>5914647</v>
      </c>
      <c r="E1406" s="30">
        <v>0.88922000000000001</v>
      </c>
      <c r="F1406" s="37" t="s">
        <v>42</v>
      </c>
      <c r="H1406" s="32">
        <v>1.85</v>
      </c>
      <c r="J1406" s="32">
        <f t="shared" ref="J1406:J1408" si="24">ROUNDDOWN(E1406*H1406,4)</f>
        <v>1.645</v>
      </c>
    </row>
    <row r="1407" spans="1:16" x14ac:dyDescent="0.2">
      <c r="A1407" s="315"/>
      <c r="B1407" s="28" t="s">
        <v>181</v>
      </c>
      <c r="C1407" s="29" t="s">
        <v>182</v>
      </c>
      <c r="D1407" s="28">
        <v>5914647</v>
      </c>
      <c r="E1407" s="30">
        <v>1.0322</v>
      </c>
      <c r="F1407" s="37" t="s">
        <v>42</v>
      </c>
      <c r="H1407" s="32">
        <v>1.85</v>
      </c>
      <c r="J1407" s="32">
        <f t="shared" si="24"/>
        <v>1.9095</v>
      </c>
    </row>
    <row r="1408" spans="1:16" x14ac:dyDescent="0.2">
      <c r="A1408" s="315"/>
      <c r="B1408" s="28" t="s">
        <v>241</v>
      </c>
      <c r="C1408" s="29" t="s">
        <v>242</v>
      </c>
      <c r="D1408" s="28">
        <v>5914363</v>
      </c>
      <c r="E1408" s="30">
        <v>0.34622999999999998</v>
      </c>
      <c r="F1408" s="37" t="s">
        <v>44</v>
      </c>
      <c r="H1408" s="32">
        <v>19.38</v>
      </c>
      <c r="J1408" s="32">
        <f t="shared" si="24"/>
        <v>6.7099000000000002</v>
      </c>
    </row>
    <row r="1409" spans="1:14" ht="15.75" thickBot="1" x14ac:dyDescent="0.25">
      <c r="A1409" s="315"/>
      <c r="B1409" s="27"/>
      <c r="C1409" s="27"/>
      <c r="D1409" s="313" t="s">
        <v>339</v>
      </c>
      <c r="E1409" s="313"/>
      <c r="F1409" s="313"/>
      <c r="G1409" s="313"/>
      <c r="H1409" s="313"/>
      <c r="I1409" s="27"/>
      <c r="J1409" s="39">
        <f>SUM(J1405:J1408)</f>
        <v>10.311199999999999</v>
      </c>
    </row>
    <row r="1410" spans="1:14" ht="15.75" thickBot="1" x14ac:dyDescent="0.25">
      <c r="A1410" s="315"/>
      <c r="B1410" s="322" t="s">
        <v>340</v>
      </c>
      <c r="C1410" s="322"/>
      <c r="D1410" s="323" t="s">
        <v>314</v>
      </c>
      <c r="E1410" s="323" t="s">
        <v>49</v>
      </c>
      <c r="F1410" s="323" t="s">
        <v>341</v>
      </c>
      <c r="G1410" s="323"/>
      <c r="H1410" s="323"/>
      <c r="J1410" s="313" t="s">
        <v>333</v>
      </c>
    </row>
    <row r="1411" spans="1:14" ht="15.75" thickBot="1" x14ac:dyDescent="0.25">
      <c r="A1411" s="315"/>
      <c r="B1411" s="322"/>
      <c r="C1411" s="322"/>
      <c r="D1411" s="323"/>
      <c r="E1411" s="323"/>
      <c r="F1411" s="25" t="s">
        <v>342</v>
      </c>
      <c r="G1411" s="25" t="s">
        <v>343</v>
      </c>
      <c r="H1411" s="25" t="s">
        <v>344</v>
      </c>
      <c r="I1411" s="27"/>
      <c r="J1411" s="313"/>
    </row>
    <row r="1412" spans="1:14" ht="28.5" x14ac:dyDescent="0.2">
      <c r="A1412" s="315"/>
      <c r="B1412" s="28" t="s">
        <v>161</v>
      </c>
      <c r="C1412" s="29" t="s">
        <v>162</v>
      </c>
      <c r="D1412" s="30">
        <v>1.3799999999999999E-3</v>
      </c>
      <c r="E1412" s="37" t="s">
        <v>72</v>
      </c>
      <c r="F1412" s="37"/>
      <c r="G1412" s="37"/>
      <c r="H1412" s="37"/>
    </row>
    <row r="1413" spans="1:14" x14ac:dyDescent="0.2">
      <c r="A1413" s="315"/>
      <c r="B1413" s="28" t="s">
        <v>173</v>
      </c>
      <c r="C1413" s="29" t="s">
        <v>174</v>
      </c>
      <c r="D1413" s="30">
        <v>0.88922000000000001</v>
      </c>
      <c r="E1413" s="37" t="s">
        <v>72</v>
      </c>
      <c r="F1413" s="37"/>
      <c r="G1413" s="37"/>
      <c r="H1413" s="37"/>
    </row>
    <row r="1414" spans="1:14" x14ac:dyDescent="0.2">
      <c r="A1414" s="315"/>
      <c r="B1414" s="28" t="s">
        <v>181</v>
      </c>
      <c r="C1414" s="29" t="s">
        <v>182</v>
      </c>
      <c r="D1414" s="30">
        <v>1.0322</v>
      </c>
      <c r="E1414" s="37" t="s">
        <v>72</v>
      </c>
      <c r="F1414" s="37"/>
      <c r="G1414" s="37"/>
      <c r="H1414" s="37"/>
    </row>
    <row r="1415" spans="1:14" x14ac:dyDescent="0.2">
      <c r="A1415" s="315"/>
      <c r="B1415" s="28" t="s">
        <v>241</v>
      </c>
      <c r="C1415" s="29" t="s">
        <v>242</v>
      </c>
      <c r="D1415" s="30">
        <v>0.34622999999999998</v>
      </c>
      <c r="E1415" s="37" t="s">
        <v>72</v>
      </c>
      <c r="F1415" s="37"/>
      <c r="G1415" s="37"/>
      <c r="H1415" s="37"/>
    </row>
    <row r="1416" spans="1:14" x14ac:dyDescent="0.2">
      <c r="A1416" s="315"/>
      <c r="D1416" s="314" t="s">
        <v>345</v>
      </c>
      <c r="E1416" s="314"/>
      <c r="F1416" s="314"/>
      <c r="G1416" s="314"/>
      <c r="H1416" s="314"/>
    </row>
    <row r="1417" spans="1:14" ht="15.75" thickBot="1" x14ac:dyDescent="0.25">
      <c r="A1417" s="315"/>
      <c r="B1417" s="44"/>
      <c r="C1417" s="44"/>
      <c r="D1417" s="44"/>
      <c r="E1417" s="44"/>
      <c r="F1417" s="325" t="s">
        <v>346</v>
      </c>
      <c r="G1417" s="325"/>
      <c r="H1417" s="325"/>
      <c r="I1417" s="44"/>
      <c r="J1417" s="45">
        <f>TRUNC(J1403+J1409,2)</f>
        <v>428.22</v>
      </c>
    </row>
    <row r="1418" spans="1:14" ht="15.75" thickTop="1" x14ac:dyDescent="0.2">
      <c r="A1418" s="315"/>
      <c r="B1418" s="46" t="s">
        <v>347</v>
      </c>
    </row>
    <row r="1419" spans="1:14" x14ac:dyDescent="0.2">
      <c r="A1419"/>
    </row>
    <row r="1420" spans="1:14" ht="23.25" thickBot="1" x14ac:dyDescent="0.25">
      <c r="A1420" s="315">
        <v>49</v>
      </c>
      <c r="B1420" s="14" t="s">
        <v>308</v>
      </c>
      <c r="C1420" s="15"/>
      <c r="D1420" s="15"/>
      <c r="E1420" s="15"/>
      <c r="F1420" s="15"/>
      <c r="G1420" s="15"/>
      <c r="H1420" s="15"/>
      <c r="I1420" s="15"/>
      <c r="J1420" s="16"/>
      <c r="K1420" s="168">
        <f>J1463</f>
        <v>444.89</v>
      </c>
      <c r="L1420" s="329"/>
      <c r="M1420" s="329"/>
    </row>
    <row r="1421" spans="1:14" ht="35.25" customHeight="1" thickTop="1" x14ac:dyDescent="0.2">
      <c r="A1421" s="315"/>
      <c r="B1421" s="17" t="s">
        <v>31</v>
      </c>
      <c r="C1421" s="317" t="s">
        <v>743</v>
      </c>
      <c r="D1421" s="317"/>
      <c r="E1421" s="317"/>
      <c r="F1421" s="317"/>
      <c r="G1421" s="317"/>
      <c r="H1421" s="317"/>
      <c r="I1421" s="317"/>
      <c r="J1421" s="317"/>
      <c r="L1421" s="179"/>
      <c r="M1421" s="179"/>
    </row>
    <row r="1422" spans="1:14" ht="15.75" x14ac:dyDescent="0.25">
      <c r="A1422" s="315"/>
      <c r="B1422" s="318" t="s">
        <v>310</v>
      </c>
      <c r="C1422" s="318"/>
      <c r="D1422" s="318"/>
      <c r="E1422" s="318" t="s">
        <v>309</v>
      </c>
      <c r="F1422" s="318"/>
      <c r="K1422" s="136"/>
      <c r="M1422" s="48"/>
      <c r="N1422" s="49"/>
    </row>
    <row r="1423" spans="1:14" ht="15.75" x14ac:dyDescent="0.2">
      <c r="A1423" s="315"/>
      <c r="B1423" s="318"/>
      <c r="C1423" s="318"/>
      <c r="D1423" s="318"/>
      <c r="E1423" s="319" t="s">
        <v>607</v>
      </c>
      <c r="F1423" s="319"/>
      <c r="H1423" s="20" t="s">
        <v>311</v>
      </c>
      <c r="I1423" s="21">
        <v>33.200000000000003</v>
      </c>
      <c r="J1423" s="22" t="str">
        <f>VLOOKUP(A1420,ORÇAMENTO!A:L,7,0)</f>
        <v>m³</v>
      </c>
    </row>
    <row r="1424" spans="1:14" ht="50.25" customHeight="1" thickBot="1" x14ac:dyDescent="0.25">
      <c r="A1424" s="315"/>
      <c r="B1424" s="23" t="s">
        <v>465</v>
      </c>
      <c r="C1424" s="320" t="s">
        <v>511</v>
      </c>
      <c r="D1424" s="320"/>
      <c r="E1424" s="320"/>
      <c r="F1424" s="320"/>
      <c r="G1424" s="320"/>
      <c r="H1424" s="320"/>
      <c r="I1424" s="321" t="s">
        <v>312</v>
      </c>
      <c r="J1424" s="321"/>
    </row>
    <row r="1425" spans="1:16" ht="15.75" thickBot="1" x14ac:dyDescent="0.25">
      <c r="A1425" s="315"/>
      <c r="B1425" s="322" t="s">
        <v>313</v>
      </c>
      <c r="C1425" s="322"/>
      <c r="D1425" s="323" t="s">
        <v>314</v>
      </c>
      <c r="E1425" s="323" t="s">
        <v>315</v>
      </c>
      <c r="F1425" s="323"/>
      <c r="G1425" s="323" t="s">
        <v>316</v>
      </c>
      <c r="H1425" s="323"/>
      <c r="J1425" s="26" t="s">
        <v>317</v>
      </c>
    </row>
    <row r="1426" spans="1:16" ht="15.75" thickBot="1" x14ac:dyDescent="0.25">
      <c r="A1426" s="315"/>
      <c r="B1426" s="322"/>
      <c r="C1426" s="322"/>
      <c r="D1426" s="323"/>
      <c r="E1426" s="25" t="s">
        <v>318</v>
      </c>
      <c r="F1426" s="25" t="s">
        <v>319</v>
      </c>
      <c r="G1426" s="25" t="s">
        <v>320</v>
      </c>
      <c r="H1426" s="25" t="s">
        <v>321</v>
      </c>
      <c r="I1426" s="27"/>
      <c r="J1426" s="25" t="s">
        <v>322</v>
      </c>
    </row>
    <row r="1427" spans="1:16" x14ac:dyDescent="0.2">
      <c r="A1427" s="315"/>
      <c r="B1427" s="28" t="s">
        <v>111</v>
      </c>
      <c r="C1427" s="29" t="s">
        <v>112</v>
      </c>
      <c r="D1427" s="30">
        <v>1</v>
      </c>
      <c r="E1427" s="31">
        <v>0.42</v>
      </c>
      <c r="F1427" s="31">
        <v>0.57999999999999996</v>
      </c>
      <c r="G1427" s="32">
        <v>217.29580000000001</v>
      </c>
      <c r="H1427" s="32">
        <v>109.75360000000001</v>
      </c>
      <c r="J1427" s="32">
        <f>D1427*(E1427*G1427+F1427*H1427)</f>
        <v>154.921324</v>
      </c>
      <c r="L1427" s="50"/>
      <c r="M1427" s="51"/>
      <c r="N1427" s="312"/>
      <c r="O1427" s="312"/>
      <c r="P1427" s="312"/>
    </row>
    <row r="1428" spans="1:16" x14ac:dyDescent="0.2">
      <c r="A1428" s="315"/>
      <c r="B1428" s="28" t="s">
        <v>113</v>
      </c>
      <c r="C1428" s="29" t="s">
        <v>114</v>
      </c>
      <c r="D1428" s="30">
        <v>1</v>
      </c>
      <c r="E1428" s="31">
        <v>1</v>
      </c>
      <c r="F1428" s="31">
        <v>0</v>
      </c>
      <c r="G1428" s="32">
        <v>137.7081</v>
      </c>
      <c r="H1428" s="32">
        <v>99.532799999999995</v>
      </c>
      <c r="J1428" s="32">
        <f t="shared" ref="J1428:J1429" si="25">D1428*(E1428*G1428+F1428*H1428)</f>
        <v>137.7081</v>
      </c>
      <c r="L1428" s="50"/>
      <c r="M1428" s="51"/>
      <c r="N1428" s="131"/>
      <c r="O1428" s="131"/>
      <c r="P1428" s="131"/>
    </row>
    <row r="1429" spans="1:16" x14ac:dyDescent="0.2">
      <c r="A1429" s="315"/>
      <c r="B1429" s="28" t="s">
        <v>131</v>
      </c>
      <c r="C1429" s="29" t="s">
        <v>132</v>
      </c>
      <c r="D1429" s="30">
        <v>1</v>
      </c>
      <c r="E1429" s="31">
        <v>1</v>
      </c>
      <c r="F1429" s="31">
        <v>0</v>
      </c>
      <c r="G1429" s="32">
        <v>70.654300000000006</v>
      </c>
      <c r="H1429" s="32">
        <v>9.4520999999999997</v>
      </c>
      <c r="J1429" s="32">
        <f t="shared" si="25"/>
        <v>70.654300000000006</v>
      </c>
      <c r="L1429" s="33"/>
      <c r="M1429" s="33"/>
      <c r="N1429" s="33"/>
      <c r="O1429" s="34"/>
      <c r="P1429" s="33"/>
    </row>
    <row r="1430" spans="1:16" ht="15.75" thickBot="1" x14ac:dyDescent="0.25">
      <c r="A1430" s="315"/>
      <c r="B1430" s="27"/>
      <c r="C1430" s="27"/>
      <c r="D1430" s="27"/>
      <c r="E1430" s="27"/>
      <c r="F1430" s="27"/>
      <c r="G1430" s="27"/>
      <c r="H1430" s="35" t="s">
        <v>323</v>
      </c>
      <c r="I1430" s="27"/>
      <c r="J1430" s="36">
        <f>SUM(J1427:J1429)</f>
        <v>363.28372400000001</v>
      </c>
      <c r="L1430" s="33"/>
      <c r="M1430" s="33"/>
      <c r="N1430" s="33"/>
      <c r="O1430" s="34"/>
      <c r="P1430" s="33"/>
    </row>
    <row r="1431" spans="1:16" ht="15.75" thickBot="1" x14ac:dyDescent="0.25">
      <c r="A1431" s="315"/>
      <c r="B1431" s="24" t="s">
        <v>324</v>
      </c>
      <c r="C1431" s="27"/>
      <c r="D1431" s="25" t="s">
        <v>314</v>
      </c>
      <c r="E1431" s="25" t="s">
        <v>49</v>
      </c>
      <c r="F1431" s="27"/>
      <c r="G1431" s="25" t="s">
        <v>316</v>
      </c>
      <c r="H1431" s="313" t="s">
        <v>325</v>
      </c>
      <c r="I1431" s="313"/>
      <c r="J1431" s="313"/>
      <c r="L1431" s="33"/>
      <c r="M1431" s="33"/>
      <c r="N1431" s="33"/>
      <c r="O1431" s="34"/>
      <c r="P1431" s="33"/>
    </row>
    <row r="1432" spans="1:16" x14ac:dyDescent="0.2">
      <c r="A1432" s="315"/>
      <c r="B1432" s="28" t="s">
        <v>286</v>
      </c>
      <c r="C1432" s="29" t="s">
        <v>287</v>
      </c>
      <c r="D1432" s="30">
        <v>1</v>
      </c>
      <c r="E1432" s="37" t="s">
        <v>56</v>
      </c>
      <c r="G1432" s="32">
        <v>21.684899999999999</v>
      </c>
      <c r="J1432" s="32">
        <f>D1432*G1432</f>
        <v>21.684899999999999</v>
      </c>
      <c r="L1432" s="33"/>
      <c r="M1432" s="33"/>
      <c r="N1432" s="33"/>
      <c r="O1432" s="34"/>
      <c r="P1432" s="33"/>
    </row>
    <row r="1433" spans="1:16" x14ac:dyDescent="0.2">
      <c r="A1433" s="315"/>
      <c r="B1433" s="28" t="s">
        <v>36</v>
      </c>
      <c r="C1433" s="29">
        <v>0</v>
      </c>
      <c r="D1433" s="30"/>
      <c r="E1433" s="37">
        <v>0</v>
      </c>
      <c r="G1433" s="32">
        <v>0</v>
      </c>
      <c r="J1433" s="32">
        <f>D1433*G1433</f>
        <v>0</v>
      </c>
      <c r="L1433" s="33"/>
      <c r="M1433" s="33"/>
      <c r="N1433" s="33"/>
      <c r="O1433" s="34"/>
      <c r="P1433" s="33"/>
    </row>
    <row r="1434" spans="1:16" x14ac:dyDescent="0.2">
      <c r="A1434" s="315"/>
      <c r="D1434" s="314" t="s">
        <v>326</v>
      </c>
      <c r="E1434" s="314"/>
      <c r="F1434" s="314"/>
      <c r="G1434" s="314"/>
      <c r="H1434" s="314"/>
      <c r="J1434" s="32">
        <f>SUM(J1432:J1433)</f>
        <v>21.684899999999999</v>
      </c>
      <c r="L1434" s="33"/>
      <c r="M1434" s="33"/>
      <c r="N1434" s="33"/>
      <c r="O1434" s="34"/>
      <c r="P1434" s="33"/>
    </row>
    <row r="1435" spans="1:16" ht="15.75" thickBot="1" x14ac:dyDescent="0.25">
      <c r="A1435" s="315"/>
      <c r="B1435" s="27"/>
      <c r="C1435" s="27"/>
      <c r="D1435" s="313" t="s">
        <v>327</v>
      </c>
      <c r="E1435" s="313"/>
      <c r="F1435" s="313"/>
      <c r="G1435" s="313"/>
      <c r="H1435" s="313"/>
      <c r="I1435" s="27"/>
      <c r="J1435" s="39">
        <f>J1430+J1434</f>
        <v>384.96862399999998</v>
      </c>
      <c r="L1435" s="33"/>
      <c r="M1435" s="33"/>
      <c r="N1435" s="33"/>
      <c r="O1435" s="34"/>
      <c r="P1435" s="33"/>
    </row>
    <row r="1436" spans="1:16" x14ac:dyDescent="0.2">
      <c r="A1436" s="315"/>
      <c r="D1436" s="314" t="s">
        <v>328</v>
      </c>
      <c r="E1436" s="314"/>
      <c r="F1436" s="314"/>
      <c r="G1436" s="314"/>
      <c r="H1436" s="314"/>
      <c r="J1436" s="40">
        <f>J1435/I1423</f>
        <v>11.595440481927708</v>
      </c>
      <c r="L1436" s="324"/>
      <c r="M1436" s="324"/>
      <c r="N1436" s="324"/>
      <c r="O1436" s="34"/>
      <c r="P1436" s="33"/>
    </row>
    <row r="1437" spans="1:16" x14ac:dyDescent="0.2">
      <c r="A1437" s="315"/>
      <c r="H1437" s="38" t="s">
        <v>329</v>
      </c>
      <c r="J1437" s="41">
        <v>0</v>
      </c>
      <c r="L1437" s="33"/>
      <c r="M1437" s="33"/>
      <c r="N1437" s="33"/>
      <c r="O1437" s="34"/>
      <c r="P1437" s="33"/>
    </row>
    <row r="1438" spans="1:16" ht="15.75" thickBot="1" x14ac:dyDescent="0.25">
      <c r="A1438" s="315"/>
      <c r="B1438" s="27"/>
      <c r="C1438" s="27"/>
      <c r="D1438" s="27"/>
      <c r="E1438" s="27"/>
      <c r="F1438" s="27"/>
      <c r="G1438" s="27"/>
      <c r="H1438" s="35" t="s">
        <v>330</v>
      </c>
      <c r="I1438" s="27"/>
      <c r="J1438" s="42">
        <v>0</v>
      </c>
      <c r="L1438" s="33"/>
      <c r="M1438" s="33"/>
      <c r="N1438" s="33"/>
      <c r="O1438" s="34"/>
      <c r="P1438" s="33"/>
    </row>
    <row r="1439" spans="1:16" ht="15.75" thickBot="1" x14ac:dyDescent="0.25">
      <c r="A1439" s="315"/>
      <c r="B1439" s="24" t="s">
        <v>331</v>
      </c>
      <c r="C1439" s="27"/>
      <c r="D1439" s="25" t="s">
        <v>314</v>
      </c>
      <c r="E1439" s="25" t="s">
        <v>49</v>
      </c>
      <c r="F1439" s="27"/>
      <c r="G1439" s="25" t="s">
        <v>332</v>
      </c>
      <c r="H1439" s="313" t="s">
        <v>333</v>
      </c>
      <c r="I1439" s="313"/>
      <c r="J1439" s="313"/>
      <c r="L1439" s="33"/>
      <c r="M1439" s="33"/>
      <c r="N1439" s="33"/>
      <c r="O1439" s="34"/>
      <c r="P1439" s="33"/>
    </row>
    <row r="1440" spans="1:16" ht="28.5" x14ac:dyDescent="0.2">
      <c r="A1440" s="315"/>
      <c r="B1440" s="28" t="s">
        <v>161</v>
      </c>
      <c r="C1440" s="29" t="s">
        <v>162</v>
      </c>
      <c r="D1440" s="30">
        <v>1.52423</v>
      </c>
      <c r="E1440" s="37" t="s">
        <v>44</v>
      </c>
      <c r="G1440" s="32">
        <v>6.7175000000000002</v>
      </c>
      <c r="J1440" s="32">
        <f>D1440*G1440</f>
        <v>10.239015025</v>
      </c>
      <c r="M1440" s="18"/>
      <c r="N1440" s="33"/>
      <c r="O1440" s="34"/>
      <c r="P1440" s="33"/>
    </row>
    <row r="1441" spans="1:16" x14ac:dyDescent="0.2">
      <c r="A1441" s="315"/>
      <c r="B1441" s="28" t="s">
        <v>173</v>
      </c>
      <c r="C1441" s="29" t="s">
        <v>174</v>
      </c>
      <c r="D1441" s="30">
        <v>0.57311000000000001</v>
      </c>
      <c r="E1441" s="37" t="s">
        <v>42</v>
      </c>
      <c r="G1441" s="32">
        <v>157.22040000000001</v>
      </c>
      <c r="J1441" s="32">
        <f t="shared" ref="J1441:J1443" si="26">D1441*G1441</f>
        <v>90.104583444000014</v>
      </c>
      <c r="M1441" s="18"/>
      <c r="N1441" s="33"/>
      <c r="O1441" s="34"/>
      <c r="P1441" s="33"/>
    </row>
    <row r="1442" spans="1:16" x14ac:dyDescent="0.2">
      <c r="A1442" s="315"/>
      <c r="B1442" s="28" t="s">
        <v>181</v>
      </c>
      <c r="C1442" s="29" t="s">
        <v>182</v>
      </c>
      <c r="D1442" s="30">
        <v>0.68813000000000002</v>
      </c>
      <c r="E1442" s="37" t="s">
        <v>42</v>
      </c>
      <c r="G1442" s="32">
        <v>178.40889999999999</v>
      </c>
      <c r="J1442" s="32">
        <f t="shared" si="26"/>
        <v>122.768516357</v>
      </c>
      <c r="M1442" s="18"/>
      <c r="N1442" s="33"/>
      <c r="O1442" s="34"/>
      <c r="P1442" s="33"/>
    </row>
    <row r="1443" spans="1:16" x14ac:dyDescent="0.2">
      <c r="A1443" s="315"/>
      <c r="B1443" s="28" t="s">
        <v>241</v>
      </c>
      <c r="C1443" s="29" t="s">
        <v>242</v>
      </c>
      <c r="D1443" s="30">
        <v>381.05671999999998</v>
      </c>
      <c r="E1443" s="37" t="s">
        <v>44</v>
      </c>
      <c r="G1443" s="32">
        <v>0.52290000000000003</v>
      </c>
      <c r="J1443" s="32">
        <f t="shared" si="26"/>
        <v>199.25455888799999</v>
      </c>
      <c r="M1443" s="18"/>
      <c r="N1443" s="33"/>
      <c r="O1443" s="34"/>
      <c r="P1443" s="33"/>
    </row>
    <row r="1444" spans="1:16" ht="15.75" thickBot="1" x14ac:dyDescent="0.25">
      <c r="A1444" s="315"/>
      <c r="B1444" s="27"/>
      <c r="C1444" s="27"/>
      <c r="D1444" s="313" t="s">
        <v>334</v>
      </c>
      <c r="E1444" s="313"/>
      <c r="F1444" s="313"/>
      <c r="G1444" s="313"/>
      <c r="H1444" s="313"/>
      <c r="I1444" s="27"/>
      <c r="J1444" s="36">
        <f>SUM(J1440:J1443)</f>
        <v>422.366673714</v>
      </c>
      <c r="L1444" s="33"/>
      <c r="M1444" s="33"/>
      <c r="N1444" s="33"/>
      <c r="O1444" s="34"/>
      <c r="P1444" s="33"/>
    </row>
    <row r="1445" spans="1:16" ht="15.75" thickBot="1" x14ac:dyDescent="0.25">
      <c r="A1445" s="315"/>
      <c r="B1445" s="24" t="s">
        <v>335</v>
      </c>
      <c r="C1445" s="27"/>
      <c r="D1445" s="25" t="s">
        <v>314</v>
      </c>
      <c r="E1445" s="25" t="s">
        <v>49</v>
      </c>
      <c r="F1445" s="27"/>
      <c r="G1445" s="25" t="s">
        <v>333</v>
      </c>
      <c r="H1445" s="313" t="s">
        <v>333</v>
      </c>
      <c r="I1445" s="313"/>
      <c r="J1445" s="313"/>
      <c r="L1445" s="33"/>
      <c r="M1445" s="33"/>
      <c r="N1445" s="33"/>
      <c r="O1445" s="34"/>
      <c r="P1445" s="33"/>
    </row>
    <row r="1446" spans="1:16" x14ac:dyDescent="0.2">
      <c r="A1446" s="315"/>
      <c r="B1446" s="28" t="s">
        <v>36</v>
      </c>
      <c r="C1446" s="29">
        <v>0</v>
      </c>
      <c r="D1446" s="30"/>
      <c r="E1446" s="37">
        <v>0</v>
      </c>
      <c r="G1446" s="32">
        <v>0</v>
      </c>
      <c r="J1446" s="32">
        <f>D1446*G1446</f>
        <v>0</v>
      </c>
      <c r="L1446" s="33"/>
      <c r="M1446" s="33"/>
      <c r="N1446" s="33"/>
      <c r="O1446" s="34"/>
      <c r="P1446" s="33"/>
    </row>
    <row r="1447" spans="1:16" x14ac:dyDescent="0.2">
      <c r="A1447" s="315"/>
      <c r="B1447" s="28" t="s">
        <v>36</v>
      </c>
      <c r="C1447" s="29">
        <v>0</v>
      </c>
      <c r="D1447" s="30"/>
      <c r="E1447" s="37">
        <v>0</v>
      </c>
      <c r="G1447" s="32">
        <v>0</v>
      </c>
      <c r="J1447" s="32">
        <f>D1447*G1447</f>
        <v>0</v>
      </c>
      <c r="L1447" s="33"/>
      <c r="M1447" s="33"/>
      <c r="N1447" s="33"/>
      <c r="O1447" s="34"/>
      <c r="P1447" s="33"/>
    </row>
    <row r="1448" spans="1:16" ht="15.75" thickBot="1" x14ac:dyDescent="0.25">
      <c r="A1448" s="315"/>
      <c r="B1448" s="27"/>
      <c r="C1448" s="27"/>
      <c r="D1448" s="313" t="s">
        <v>336</v>
      </c>
      <c r="E1448" s="313"/>
      <c r="F1448" s="313"/>
      <c r="G1448" s="313"/>
      <c r="H1448" s="313"/>
      <c r="I1448" s="27"/>
      <c r="J1448" s="36">
        <f>SUM(J1446:J1447)</f>
        <v>0</v>
      </c>
      <c r="L1448" s="33"/>
      <c r="M1448" s="33"/>
      <c r="N1448" s="33"/>
      <c r="O1448" s="34"/>
      <c r="P1448" s="33"/>
    </row>
    <row r="1449" spans="1:16" ht="15.75" thickBot="1" x14ac:dyDescent="0.25">
      <c r="A1449" s="315"/>
      <c r="B1449" s="27"/>
      <c r="C1449" s="27"/>
      <c r="D1449" s="27"/>
      <c r="E1449" s="27"/>
      <c r="F1449" s="27"/>
      <c r="G1449" s="27"/>
      <c r="H1449" s="35" t="s">
        <v>337</v>
      </c>
      <c r="I1449" s="27"/>
      <c r="J1449" s="39">
        <f>J1436+J1444+J1448+J1437+J1438</f>
        <v>433.96211419592771</v>
      </c>
      <c r="L1449" s="43"/>
    </row>
    <row r="1450" spans="1:16" ht="15.75" thickBot="1" x14ac:dyDescent="0.25">
      <c r="A1450" s="315"/>
      <c r="B1450" s="24" t="s">
        <v>338</v>
      </c>
      <c r="C1450" s="27"/>
      <c r="D1450" s="25" t="s">
        <v>48</v>
      </c>
      <c r="E1450" s="25" t="s">
        <v>314</v>
      </c>
      <c r="F1450" s="25" t="s">
        <v>49</v>
      </c>
      <c r="G1450" s="27"/>
      <c r="H1450" s="25" t="s">
        <v>333</v>
      </c>
      <c r="I1450" s="313" t="s">
        <v>333</v>
      </c>
      <c r="J1450" s="313"/>
    </row>
    <row r="1451" spans="1:16" ht="28.5" x14ac:dyDescent="0.2">
      <c r="A1451" s="315"/>
      <c r="B1451" s="28" t="s">
        <v>161</v>
      </c>
      <c r="C1451" s="29" t="s">
        <v>162</v>
      </c>
      <c r="D1451" s="28">
        <v>5914655</v>
      </c>
      <c r="E1451" s="30">
        <v>1.5200000000000001E-3</v>
      </c>
      <c r="F1451" s="37" t="s">
        <v>44</v>
      </c>
      <c r="H1451" s="32">
        <v>33.92</v>
      </c>
      <c r="J1451" s="32">
        <f>ROUNDDOWN(E1451*H1451,4)</f>
        <v>5.1499999999999997E-2</v>
      </c>
    </row>
    <row r="1452" spans="1:16" x14ac:dyDescent="0.2">
      <c r="A1452" s="315"/>
      <c r="B1452" s="28" t="s">
        <v>173</v>
      </c>
      <c r="C1452" s="29" t="s">
        <v>174</v>
      </c>
      <c r="D1452" s="28">
        <v>5914647</v>
      </c>
      <c r="E1452" s="30">
        <v>0.85967000000000005</v>
      </c>
      <c r="F1452" s="37" t="s">
        <v>42</v>
      </c>
      <c r="H1452" s="32">
        <v>1.85</v>
      </c>
      <c r="J1452" s="32">
        <f t="shared" ref="J1452:J1454" si="27">ROUNDDOWN(E1452*H1452,4)</f>
        <v>1.5903</v>
      </c>
    </row>
    <row r="1453" spans="1:16" x14ac:dyDescent="0.2">
      <c r="A1453" s="315"/>
      <c r="B1453" s="28" t="s">
        <v>181</v>
      </c>
      <c r="C1453" s="29" t="s">
        <v>182</v>
      </c>
      <c r="D1453" s="28">
        <v>5914647</v>
      </c>
      <c r="E1453" s="30">
        <v>1.0322</v>
      </c>
      <c r="F1453" s="37" t="s">
        <v>42</v>
      </c>
      <c r="H1453" s="32">
        <v>1.85</v>
      </c>
      <c r="J1453" s="32">
        <f t="shared" si="27"/>
        <v>1.9095</v>
      </c>
    </row>
    <row r="1454" spans="1:16" x14ac:dyDescent="0.2">
      <c r="A1454" s="315"/>
      <c r="B1454" s="28" t="s">
        <v>241</v>
      </c>
      <c r="C1454" s="29" t="s">
        <v>242</v>
      </c>
      <c r="D1454" s="28">
        <v>5914363</v>
      </c>
      <c r="E1454" s="30">
        <v>0.38106000000000001</v>
      </c>
      <c r="F1454" s="37" t="s">
        <v>44</v>
      </c>
      <c r="H1454" s="32">
        <v>19.38</v>
      </c>
      <c r="J1454" s="32">
        <f t="shared" si="27"/>
        <v>7.3849</v>
      </c>
    </row>
    <row r="1455" spans="1:16" ht="15.75" thickBot="1" x14ac:dyDescent="0.25">
      <c r="A1455" s="315"/>
      <c r="B1455" s="27"/>
      <c r="C1455" s="27"/>
      <c r="D1455" s="313" t="s">
        <v>339</v>
      </c>
      <c r="E1455" s="313"/>
      <c r="F1455" s="313"/>
      <c r="G1455" s="313"/>
      <c r="H1455" s="313"/>
      <c r="I1455" s="27"/>
      <c r="J1455" s="39">
        <f>SUM(J1451:J1454)</f>
        <v>10.936199999999999</v>
      </c>
    </row>
    <row r="1456" spans="1:16" ht="15.75" thickBot="1" x14ac:dyDescent="0.25">
      <c r="A1456" s="315"/>
      <c r="B1456" s="322" t="s">
        <v>340</v>
      </c>
      <c r="C1456" s="322"/>
      <c r="D1456" s="323" t="s">
        <v>314</v>
      </c>
      <c r="E1456" s="323" t="s">
        <v>49</v>
      </c>
      <c r="F1456" s="323" t="s">
        <v>341</v>
      </c>
      <c r="G1456" s="323"/>
      <c r="H1456" s="323"/>
      <c r="J1456" s="313" t="s">
        <v>333</v>
      </c>
    </row>
    <row r="1457" spans="1:16" ht="15.75" thickBot="1" x14ac:dyDescent="0.25">
      <c r="A1457" s="315"/>
      <c r="B1457" s="322"/>
      <c r="C1457" s="322"/>
      <c r="D1457" s="323"/>
      <c r="E1457" s="323"/>
      <c r="F1457" s="25" t="s">
        <v>342</v>
      </c>
      <c r="G1457" s="25" t="s">
        <v>343</v>
      </c>
      <c r="H1457" s="25" t="s">
        <v>344</v>
      </c>
      <c r="I1457" s="27"/>
      <c r="J1457" s="313"/>
    </row>
    <row r="1458" spans="1:16" ht="28.5" x14ac:dyDescent="0.2">
      <c r="A1458" s="315"/>
      <c r="B1458" s="28" t="s">
        <v>161</v>
      </c>
      <c r="C1458" s="29" t="s">
        <v>162</v>
      </c>
      <c r="D1458" s="30">
        <v>1.5200000000000001E-3</v>
      </c>
      <c r="E1458" s="37" t="s">
        <v>72</v>
      </c>
      <c r="F1458" s="37"/>
      <c r="G1458" s="37"/>
      <c r="H1458" s="37"/>
    </row>
    <row r="1459" spans="1:16" x14ac:dyDescent="0.2">
      <c r="A1459" s="315"/>
      <c r="B1459" s="28" t="s">
        <v>173</v>
      </c>
      <c r="C1459" s="29" t="s">
        <v>174</v>
      </c>
      <c r="D1459" s="30">
        <v>0.85967000000000005</v>
      </c>
      <c r="E1459" s="37" t="s">
        <v>72</v>
      </c>
      <c r="F1459" s="37"/>
      <c r="G1459" s="37"/>
      <c r="H1459" s="37"/>
    </row>
    <row r="1460" spans="1:16" x14ac:dyDescent="0.2">
      <c r="A1460" s="315"/>
      <c r="B1460" s="28" t="s">
        <v>181</v>
      </c>
      <c r="C1460" s="29" t="s">
        <v>182</v>
      </c>
      <c r="D1460" s="30">
        <v>1.0322</v>
      </c>
      <c r="E1460" s="37" t="s">
        <v>72</v>
      </c>
      <c r="F1460" s="37"/>
      <c r="G1460" s="37"/>
      <c r="H1460" s="37"/>
    </row>
    <row r="1461" spans="1:16" x14ac:dyDescent="0.2">
      <c r="A1461" s="315"/>
      <c r="B1461" s="28" t="s">
        <v>241</v>
      </c>
      <c r="C1461" s="29" t="s">
        <v>242</v>
      </c>
      <c r="D1461" s="30">
        <v>0.38106000000000001</v>
      </c>
      <c r="E1461" s="37" t="s">
        <v>72</v>
      </c>
      <c r="F1461" s="37"/>
      <c r="G1461" s="37"/>
      <c r="H1461" s="37"/>
    </row>
    <row r="1462" spans="1:16" x14ac:dyDescent="0.2">
      <c r="A1462" s="315"/>
      <c r="D1462" s="314" t="s">
        <v>345</v>
      </c>
      <c r="E1462" s="314"/>
      <c r="F1462" s="314"/>
      <c r="G1462" s="314"/>
      <c r="H1462" s="314"/>
    </row>
    <row r="1463" spans="1:16" ht="15.75" thickBot="1" x14ac:dyDescent="0.25">
      <c r="A1463" s="315"/>
      <c r="B1463" s="44"/>
      <c r="C1463" s="44"/>
      <c r="D1463" s="44"/>
      <c r="E1463" s="44"/>
      <c r="F1463" s="325" t="s">
        <v>346</v>
      </c>
      <c r="G1463" s="325"/>
      <c r="H1463" s="325"/>
      <c r="I1463" s="44"/>
      <c r="J1463" s="45">
        <f>TRUNC(J1449+J1455,2)</f>
        <v>444.89</v>
      </c>
    </row>
    <row r="1464" spans="1:16" ht="15.75" thickTop="1" x14ac:dyDescent="0.2">
      <c r="A1464" s="315"/>
      <c r="B1464" s="46" t="s">
        <v>347</v>
      </c>
    </row>
    <row r="1465" spans="1:16" s="47" customFormat="1" ht="20.100000000000001" customHeight="1" x14ac:dyDescent="0.25">
      <c r="A1465"/>
      <c r="B1465"/>
      <c r="C1465"/>
      <c r="D1465"/>
      <c r="E1465"/>
      <c r="F1465"/>
      <c r="G1465"/>
      <c r="H1465"/>
      <c r="I1465"/>
      <c r="J1465"/>
      <c r="K1465" s="13"/>
      <c r="L1465"/>
      <c r="M1465"/>
      <c r="N1465"/>
      <c r="O1465"/>
      <c r="P1465"/>
    </row>
    <row r="1466" spans="1:16" ht="23.25" thickBot="1" x14ac:dyDescent="0.25">
      <c r="A1466" s="315">
        <v>50</v>
      </c>
      <c r="B1466" s="14" t="s">
        <v>308</v>
      </c>
      <c r="C1466" s="15"/>
      <c r="D1466" s="15"/>
      <c r="E1466" s="15"/>
      <c r="F1466" s="15"/>
      <c r="G1466" s="15"/>
      <c r="H1466" s="15"/>
      <c r="I1466" s="15"/>
      <c r="J1466" s="16"/>
      <c r="K1466" s="168">
        <f>J1509</f>
        <v>466.3</v>
      </c>
      <c r="L1466" s="329"/>
      <c r="M1466" s="329"/>
    </row>
    <row r="1467" spans="1:16" ht="35.25" customHeight="1" thickTop="1" x14ac:dyDescent="0.2">
      <c r="A1467" s="315"/>
      <c r="B1467" s="17" t="s">
        <v>31</v>
      </c>
      <c r="C1467" s="317" t="s">
        <v>743</v>
      </c>
      <c r="D1467" s="317"/>
      <c r="E1467" s="317"/>
      <c r="F1467" s="317"/>
      <c r="G1467" s="317"/>
      <c r="H1467" s="317"/>
      <c r="I1467" s="317"/>
      <c r="J1467" s="317"/>
      <c r="L1467" s="179"/>
      <c r="M1467" s="179"/>
    </row>
    <row r="1468" spans="1:16" ht="15.75" x14ac:dyDescent="0.25">
      <c r="A1468" s="315"/>
      <c r="B1468" s="318" t="s">
        <v>310</v>
      </c>
      <c r="C1468" s="318"/>
      <c r="D1468" s="318"/>
      <c r="E1468" s="318" t="s">
        <v>309</v>
      </c>
      <c r="F1468" s="318"/>
      <c r="K1468" s="136"/>
      <c r="M1468" s="48"/>
      <c r="N1468" s="49"/>
    </row>
    <row r="1469" spans="1:16" ht="15.75" x14ac:dyDescent="0.2">
      <c r="A1469" s="315"/>
      <c r="B1469" s="318"/>
      <c r="C1469" s="318"/>
      <c r="D1469" s="318"/>
      <c r="E1469" s="319" t="s">
        <v>607</v>
      </c>
      <c r="F1469" s="319"/>
      <c r="H1469" s="20" t="s">
        <v>311</v>
      </c>
      <c r="I1469" s="21">
        <v>33.200000000000003</v>
      </c>
      <c r="J1469" s="22" t="str">
        <f>VLOOKUP(A1466,ORÇAMENTO!A:L,7,0)</f>
        <v>m³</v>
      </c>
    </row>
    <row r="1470" spans="1:16" ht="36" customHeight="1" thickBot="1" x14ac:dyDescent="0.25">
      <c r="A1470" s="315"/>
      <c r="B1470" s="23" t="s">
        <v>466</v>
      </c>
      <c r="C1470" s="320" t="s">
        <v>512</v>
      </c>
      <c r="D1470" s="320"/>
      <c r="E1470" s="320"/>
      <c r="F1470" s="320"/>
      <c r="G1470" s="320"/>
      <c r="H1470" s="320"/>
      <c r="I1470" s="321" t="s">
        <v>312</v>
      </c>
      <c r="J1470" s="321"/>
    </row>
    <row r="1471" spans="1:16" ht="15.75" thickBot="1" x14ac:dyDescent="0.25">
      <c r="A1471" s="315"/>
      <c r="B1471" s="322" t="s">
        <v>313</v>
      </c>
      <c r="C1471" s="322"/>
      <c r="D1471" s="323" t="s">
        <v>314</v>
      </c>
      <c r="E1471" s="323" t="s">
        <v>315</v>
      </c>
      <c r="F1471" s="323"/>
      <c r="G1471" s="323" t="s">
        <v>316</v>
      </c>
      <c r="H1471" s="323"/>
      <c r="J1471" s="26" t="s">
        <v>317</v>
      </c>
    </row>
    <row r="1472" spans="1:16" ht="15.75" thickBot="1" x14ac:dyDescent="0.25">
      <c r="A1472" s="315"/>
      <c r="B1472" s="322"/>
      <c r="C1472" s="322"/>
      <c r="D1472" s="323"/>
      <c r="E1472" s="25" t="s">
        <v>318</v>
      </c>
      <c r="F1472" s="25" t="s">
        <v>319</v>
      </c>
      <c r="G1472" s="25" t="s">
        <v>320</v>
      </c>
      <c r="H1472" s="25" t="s">
        <v>321</v>
      </c>
      <c r="I1472" s="27"/>
      <c r="J1472" s="25" t="s">
        <v>322</v>
      </c>
    </row>
    <row r="1473" spans="1:16" x14ac:dyDescent="0.2">
      <c r="A1473" s="315"/>
      <c r="B1473" s="28" t="s">
        <v>111</v>
      </c>
      <c r="C1473" s="29" t="s">
        <v>112</v>
      </c>
      <c r="D1473" s="30">
        <v>1</v>
      </c>
      <c r="E1473" s="31">
        <v>0.41</v>
      </c>
      <c r="F1473" s="31">
        <v>0.59</v>
      </c>
      <c r="G1473" s="32">
        <v>217.29580000000001</v>
      </c>
      <c r="H1473" s="32">
        <v>109.75360000000001</v>
      </c>
      <c r="J1473" s="32">
        <f>D1473*(E1473*G1473+F1473*H1473)</f>
        <v>153.84590200000002</v>
      </c>
      <c r="L1473" s="50"/>
      <c r="M1473" s="51"/>
      <c r="N1473" s="312"/>
      <c r="O1473" s="312"/>
      <c r="P1473" s="312"/>
    </row>
    <row r="1474" spans="1:16" x14ac:dyDescent="0.2">
      <c r="A1474" s="315"/>
      <c r="B1474" s="28" t="s">
        <v>113</v>
      </c>
      <c r="C1474" s="29" t="s">
        <v>114</v>
      </c>
      <c r="D1474" s="30">
        <v>1</v>
      </c>
      <c r="E1474" s="31">
        <v>1</v>
      </c>
      <c r="F1474" s="31">
        <v>0</v>
      </c>
      <c r="G1474" s="32">
        <v>137.7081</v>
      </c>
      <c r="H1474" s="32">
        <v>99.532799999999995</v>
      </c>
      <c r="J1474" s="32">
        <f t="shared" ref="J1474:J1475" si="28">D1474*(E1474*G1474+F1474*H1474)</f>
        <v>137.7081</v>
      </c>
      <c r="L1474" s="50"/>
      <c r="M1474" s="51"/>
      <c r="N1474" s="131"/>
      <c r="O1474" s="131"/>
      <c r="P1474" s="131"/>
    </row>
    <row r="1475" spans="1:16" x14ac:dyDescent="0.2">
      <c r="A1475" s="315"/>
      <c r="B1475" s="28" t="s">
        <v>131</v>
      </c>
      <c r="C1475" s="29" t="s">
        <v>132</v>
      </c>
      <c r="D1475" s="30">
        <v>1</v>
      </c>
      <c r="E1475" s="31">
        <v>1</v>
      </c>
      <c r="F1475" s="31">
        <v>0</v>
      </c>
      <c r="G1475" s="32">
        <v>70.654300000000006</v>
      </c>
      <c r="H1475" s="32">
        <v>9.4520999999999997</v>
      </c>
      <c r="J1475" s="32">
        <f t="shared" si="28"/>
        <v>70.654300000000006</v>
      </c>
      <c r="L1475" s="33"/>
      <c r="M1475" s="33"/>
      <c r="N1475" s="33"/>
      <c r="O1475" s="34"/>
      <c r="P1475" s="33"/>
    </row>
    <row r="1476" spans="1:16" ht="15.75" thickBot="1" x14ac:dyDescent="0.25">
      <c r="A1476" s="315"/>
      <c r="B1476" s="27"/>
      <c r="C1476" s="27"/>
      <c r="D1476" s="27"/>
      <c r="E1476" s="27"/>
      <c r="F1476" s="27"/>
      <c r="G1476" s="27"/>
      <c r="H1476" s="35" t="s">
        <v>323</v>
      </c>
      <c r="I1476" s="27"/>
      <c r="J1476" s="36">
        <f>SUM(J1473:J1475)</f>
        <v>362.208302</v>
      </c>
      <c r="L1476" s="33"/>
      <c r="M1476" s="33"/>
      <c r="N1476" s="33"/>
      <c r="O1476" s="34"/>
      <c r="P1476" s="33"/>
    </row>
    <row r="1477" spans="1:16" ht="15.75" thickBot="1" x14ac:dyDescent="0.25">
      <c r="A1477" s="315"/>
      <c r="B1477" s="24" t="s">
        <v>324</v>
      </c>
      <c r="C1477" s="27"/>
      <c r="D1477" s="25" t="s">
        <v>314</v>
      </c>
      <c r="E1477" s="25" t="s">
        <v>49</v>
      </c>
      <c r="F1477" s="27"/>
      <c r="G1477" s="25" t="s">
        <v>316</v>
      </c>
      <c r="H1477" s="313" t="s">
        <v>325</v>
      </c>
      <c r="I1477" s="313"/>
      <c r="J1477" s="313"/>
      <c r="L1477" s="33"/>
      <c r="M1477" s="33"/>
      <c r="N1477" s="33"/>
      <c r="O1477" s="34"/>
      <c r="P1477" s="33"/>
    </row>
    <row r="1478" spans="1:16" x14ac:dyDescent="0.2">
      <c r="A1478" s="315"/>
      <c r="B1478" s="28" t="s">
        <v>286</v>
      </c>
      <c r="C1478" s="29" t="s">
        <v>287</v>
      </c>
      <c r="D1478" s="30">
        <v>1</v>
      </c>
      <c r="E1478" s="37" t="s">
        <v>56</v>
      </c>
      <c r="G1478" s="32">
        <v>21.684899999999999</v>
      </c>
      <c r="J1478" s="32">
        <f>D1478*G1478</f>
        <v>21.684899999999999</v>
      </c>
      <c r="L1478" s="33"/>
      <c r="M1478" s="33"/>
      <c r="N1478" s="33"/>
      <c r="O1478" s="34"/>
      <c r="P1478" s="33"/>
    </row>
    <row r="1479" spans="1:16" x14ac:dyDescent="0.2">
      <c r="A1479" s="315"/>
      <c r="B1479" s="28" t="s">
        <v>36</v>
      </c>
      <c r="C1479" s="29">
        <v>0</v>
      </c>
      <c r="D1479" s="30"/>
      <c r="E1479" s="37">
        <v>0</v>
      </c>
      <c r="G1479" s="32">
        <v>0</v>
      </c>
      <c r="J1479" s="32">
        <f>D1479*G1479</f>
        <v>0</v>
      </c>
      <c r="L1479" s="33"/>
      <c r="M1479" s="33"/>
      <c r="N1479" s="33"/>
      <c r="O1479" s="34"/>
      <c r="P1479" s="33"/>
    </row>
    <row r="1480" spans="1:16" x14ac:dyDescent="0.2">
      <c r="A1480" s="315"/>
      <c r="D1480" s="314" t="s">
        <v>326</v>
      </c>
      <c r="E1480" s="314"/>
      <c r="F1480" s="314"/>
      <c r="G1480" s="314"/>
      <c r="H1480" s="314"/>
      <c r="J1480" s="32">
        <f>SUM(J1478:J1479)</f>
        <v>21.684899999999999</v>
      </c>
      <c r="L1480" s="33"/>
      <c r="M1480" s="33"/>
      <c r="N1480" s="33"/>
      <c r="O1480" s="34"/>
      <c r="P1480" s="33"/>
    </row>
    <row r="1481" spans="1:16" ht="15.75" thickBot="1" x14ac:dyDescent="0.25">
      <c r="A1481" s="315"/>
      <c r="B1481" s="27"/>
      <c r="C1481" s="27"/>
      <c r="D1481" s="313" t="s">
        <v>327</v>
      </c>
      <c r="E1481" s="313"/>
      <c r="F1481" s="313"/>
      <c r="G1481" s="313"/>
      <c r="H1481" s="313"/>
      <c r="I1481" s="27"/>
      <c r="J1481" s="39">
        <f>J1476+J1480</f>
        <v>383.89320199999997</v>
      </c>
      <c r="L1481" s="33"/>
      <c r="M1481" s="33"/>
      <c r="N1481" s="33"/>
      <c r="O1481" s="34"/>
      <c r="P1481" s="33"/>
    </row>
    <row r="1482" spans="1:16" x14ac:dyDescent="0.2">
      <c r="A1482" s="315"/>
      <c r="D1482" s="314" t="s">
        <v>328</v>
      </c>
      <c r="E1482" s="314"/>
      <c r="F1482" s="314"/>
      <c r="G1482" s="314"/>
      <c r="H1482" s="314"/>
      <c r="J1482" s="40">
        <f>J1481/I1469</f>
        <v>11.563048253012047</v>
      </c>
      <c r="L1482" s="324"/>
      <c r="M1482" s="324"/>
      <c r="N1482" s="324"/>
      <c r="O1482" s="34"/>
      <c r="P1482" s="33"/>
    </row>
    <row r="1483" spans="1:16" x14ac:dyDescent="0.2">
      <c r="A1483" s="315"/>
      <c r="H1483" s="38" t="s">
        <v>329</v>
      </c>
      <c r="J1483" s="41">
        <v>0</v>
      </c>
      <c r="L1483" s="33"/>
      <c r="M1483" s="33"/>
      <c r="N1483" s="33"/>
      <c r="O1483" s="34"/>
      <c r="P1483" s="33"/>
    </row>
    <row r="1484" spans="1:16" ht="15.75" thickBot="1" x14ac:dyDescent="0.25">
      <c r="A1484" s="315"/>
      <c r="B1484" s="27"/>
      <c r="C1484" s="27"/>
      <c r="D1484" s="27"/>
      <c r="E1484" s="27"/>
      <c r="F1484" s="27"/>
      <c r="G1484" s="27"/>
      <c r="H1484" s="35" t="s">
        <v>330</v>
      </c>
      <c r="I1484" s="27"/>
      <c r="J1484" s="42">
        <v>0</v>
      </c>
      <c r="L1484" s="33"/>
      <c r="M1484" s="33"/>
      <c r="N1484" s="33"/>
      <c r="O1484" s="34"/>
      <c r="P1484" s="33"/>
    </row>
    <row r="1485" spans="1:16" ht="15.75" thickBot="1" x14ac:dyDescent="0.25">
      <c r="A1485" s="315"/>
      <c r="B1485" s="24" t="s">
        <v>331</v>
      </c>
      <c r="C1485" s="27"/>
      <c r="D1485" s="25" t="s">
        <v>314</v>
      </c>
      <c r="E1485" s="25" t="s">
        <v>49</v>
      </c>
      <c r="F1485" s="27"/>
      <c r="G1485" s="25" t="s">
        <v>332</v>
      </c>
      <c r="H1485" s="313" t="s">
        <v>333</v>
      </c>
      <c r="I1485" s="313"/>
      <c r="J1485" s="313"/>
      <c r="L1485" s="33"/>
      <c r="M1485" s="33"/>
      <c r="N1485" s="33"/>
      <c r="O1485" s="34"/>
      <c r="P1485" s="33"/>
    </row>
    <row r="1486" spans="1:16" ht="28.5" x14ac:dyDescent="0.2">
      <c r="A1486" s="315"/>
      <c r="B1486" s="28" t="s">
        <v>161</v>
      </c>
      <c r="C1486" s="29" t="s">
        <v>162</v>
      </c>
      <c r="D1486" s="30">
        <v>1.7033499999999999</v>
      </c>
      <c r="E1486" s="37" t="s">
        <v>44</v>
      </c>
      <c r="G1486" s="32">
        <v>6.7175000000000002</v>
      </c>
      <c r="J1486" s="32">
        <f>D1486*G1486</f>
        <v>11.442253624999999</v>
      </c>
      <c r="M1486" s="18"/>
      <c r="N1486" s="33"/>
      <c r="O1486" s="34"/>
      <c r="P1486" s="33"/>
    </row>
    <row r="1487" spans="1:16" x14ac:dyDescent="0.2">
      <c r="A1487" s="315"/>
      <c r="B1487" s="28" t="s">
        <v>173</v>
      </c>
      <c r="C1487" s="29" t="s">
        <v>174</v>
      </c>
      <c r="D1487" s="30">
        <v>0.54778000000000004</v>
      </c>
      <c r="E1487" s="37" t="s">
        <v>42</v>
      </c>
      <c r="G1487" s="32">
        <v>157.22040000000001</v>
      </c>
      <c r="J1487" s="32">
        <f t="shared" ref="J1487:J1489" si="29">D1487*G1487</f>
        <v>86.12219071200002</v>
      </c>
      <c r="M1487" s="18"/>
      <c r="N1487" s="33"/>
      <c r="O1487" s="34"/>
      <c r="P1487" s="33"/>
    </row>
    <row r="1488" spans="1:16" x14ac:dyDescent="0.2">
      <c r="A1488" s="315"/>
      <c r="B1488" s="28" t="s">
        <v>181</v>
      </c>
      <c r="C1488" s="29" t="s">
        <v>182</v>
      </c>
      <c r="D1488" s="30">
        <v>0.68813000000000002</v>
      </c>
      <c r="E1488" s="37" t="s">
        <v>42</v>
      </c>
      <c r="G1488" s="32">
        <v>178.40889999999999</v>
      </c>
      <c r="J1488" s="32">
        <f t="shared" si="29"/>
        <v>122.768516357</v>
      </c>
      <c r="M1488" s="18"/>
      <c r="N1488" s="33"/>
      <c r="O1488" s="34"/>
      <c r="P1488" s="33"/>
    </row>
    <row r="1489" spans="1:16" x14ac:dyDescent="0.2">
      <c r="A1489" s="315"/>
      <c r="B1489" s="28" t="s">
        <v>241</v>
      </c>
      <c r="C1489" s="29" t="s">
        <v>242</v>
      </c>
      <c r="D1489" s="30">
        <v>425.83814999999998</v>
      </c>
      <c r="E1489" s="37" t="s">
        <v>44</v>
      </c>
      <c r="G1489" s="32">
        <v>0.52290000000000003</v>
      </c>
      <c r="J1489" s="32">
        <f t="shared" si="29"/>
        <v>222.670768635</v>
      </c>
      <c r="M1489" s="18"/>
      <c r="N1489" s="33"/>
      <c r="O1489" s="34"/>
      <c r="P1489" s="33"/>
    </row>
    <row r="1490" spans="1:16" ht="15.75" thickBot="1" x14ac:dyDescent="0.25">
      <c r="A1490" s="315"/>
      <c r="B1490" s="27"/>
      <c r="C1490" s="27"/>
      <c r="D1490" s="313" t="s">
        <v>334</v>
      </c>
      <c r="E1490" s="313"/>
      <c r="F1490" s="313"/>
      <c r="G1490" s="313"/>
      <c r="H1490" s="313"/>
      <c r="I1490" s="27"/>
      <c r="J1490" s="36">
        <f>SUM(J1486:J1489)</f>
        <v>443.00372932900001</v>
      </c>
      <c r="L1490" s="33"/>
      <c r="M1490" s="33"/>
      <c r="N1490" s="33"/>
      <c r="O1490" s="34"/>
      <c r="P1490" s="33"/>
    </row>
    <row r="1491" spans="1:16" ht="15.75" thickBot="1" x14ac:dyDescent="0.25">
      <c r="A1491" s="315"/>
      <c r="B1491" s="24" t="s">
        <v>335</v>
      </c>
      <c r="C1491" s="27"/>
      <c r="D1491" s="25" t="s">
        <v>314</v>
      </c>
      <c r="E1491" s="25" t="s">
        <v>49</v>
      </c>
      <c r="F1491" s="27"/>
      <c r="G1491" s="25" t="s">
        <v>333</v>
      </c>
      <c r="H1491" s="313" t="s">
        <v>333</v>
      </c>
      <c r="I1491" s="313"/>
      <c r="J1491" s="313"/>
      <c r="L1491" s="33"/>
      <c r="M1491" s="33"/>
      <c r="N1491" s="33"/>
      <c r="O1491" s="34"/>
      <c r="P1491" s="33"/>
    </row>
    <row r="1492" spans="1:16" x14ac:dyDescent="0.2">
      <c r="A1492" s="315"/>
      <c r="B1492" s="28" t="s">
        <v>36</v>
      </c>
      <c r="C1492" s="29">
        <v>0</v>
      </c>
      <c r="D1492" s="30"/>
      <c r="E1492" s="37">
        <v>0</v>
      </c>
      <c r="G1492" s="32">
        <v>0</v>
      </c>
      <c r="J1492" s="32">
        <f>D1492*G1492</f>
        <v>0</v>
      </c>
      <c r="L1492" s="33"/>
      <c r="M1492" s="33"/>
      <c r="N1492" s="33"/>
      <c r="O1492" s="34"/>
      <c r="P1492" s="33"/>
    </row>
    <row r="1493" spans="1:16" x14ac:dyDescent="0.2">
      <c r="A1493" s="315"/>
      <c r="B1493" s="28" t="s">
        <v>36</v>
      </c>
      <c r="C1493" s="29">
        <v>0</v>
      </c>
      <c r="D1493" s="30"/>
      <c r="E1493" s="37">
        <v>0</v>
      </c>
      <c r="G1493" s="32">
        <v>0</v>
      </c>
      <c r="J1493" s="32">
        <f>D1493*G1493</f>
        <v>0</v>
      </c>
      <c r="L1493" s="33"/>
      <c r="M1493" s="33"/>
      <c r="N1493" s="33"/>
      <c r="O1493" s="34"/>
      <c r="P1493" s="33"/>
    </row>
    <row r="1494" spans="1:16" ht="15.75" thickBot="1" x14ac:dyDescent="0.25">
      <c r="A1494" s="315"/>
      <c r="B1494" s="27"/>
      <c r="C1494" s="27"/>
      <c r="D1494" s="313" t="s">
        <v>336</v>
      </c>
      <c r="E1494" s="313"/>
      <c r="F1494" s="313"/>
      <c r="G1494" s="313"/>
      <c r="H1494" s="313"/>
      <c r="I1494" s="27"/>
      <c r="J1494" s="36">
        <f>SUM(J1492:J1493)</f>
        <v>0</v>
      </c>
      <c r="L1494" s="33"/>
      <c r="M1494" s="33"/>
      <c r="N1494" s="33"/>
      <c r="O1494" s="34"/>
      <c r="P1494" s="33"/>
    </row>
    <row r="1495" spans="1:16" ht="15.75" thickBot="1" x14ac:dyDescent="0.25">
      <c r="A1495" s="315"/>
      <c r="B1495" s="27"/>
      <c r="C1495" s="27"/>
      <c r="D1495" s="27"/>
      <c r="E1495" s="27"/>
      <c r="F1495" s="27"/>
      <c r="G1495" s="27"/>
      <c r="H1495" s="35" t="s">
        <v>337</v>
      </c>
      <c r="I1495" s="27"/>
      <c r="J1495" s="39">
        <f>J1482+J1490+J1494+J1483+J1484</f>
        <v>454.56677758201204</v>
      </c>
      <c r="L1495" s="43"/>
    </row>
    <row r="1496" spans="1:16" ht="15.75" thickBot="1" x14ac:dyDescent="0.25">
      <c r="A1496" s="315"/>
      <c r="B1496" s="24" t="s">
        <v>338</v>
      </c>
      <c r="C1496" s="27"/>
      <c r="D1496" s="25" t="s">
        <v>48</v>
      </c>
      <c r="E1496" s="25" t="s">
        <v>314</v>
      </c>
      <c r="F1496" s="25" t="s">
        <v>49</v>
      </c>
      <c r="G1496" s="27"/>
      <c r="H1496" s="25" t="s">
        <v>333</v>
      </c>
      <c r="I1496" s="313" t="s">
        <v>333</v>
      </c>
      <c r="J1496" s="313"/>
    </row>
    <row r="1497" spans="1:16" ht="28.5" x14ac:dyDescent="0.2">
      <c r="A1497" s="315"/>
      <c r="B1497" s="28" t="s">
        <v>161</v>
      </c>
      <c r="C1497" s="29" t="s">
        <v>162</v>
      </c>
      <c r="D1497" s="28">
        <v>5914655</v>
      </c>
      <c r="E1497" s="30">
        <v>1.6999999999999999E-3</v>
      </c>
      <c r="F1497" s="37" t="s">
        <v>44</v>
      </c>
      <c r="H1497" s="32">
        <v>33.92</v>
      </c>
      <c r="J1497" s="32">
        <f>ROUNDDOWN(E1497*H1497,4)</f>
        <v>5.7599999999999998E-2</v>
      </c>
    </row>
    <row r="1498" spans="1:16" x14ac:dyDescent="0.2">
      <c r="A1498" s="315"/>
      <c r="B1498" s="28" t="s">
        <v>173</v>
      </c>
      <c r="C1498" s="29" t="s">
        <v>174</v>
      </c>
      <c r="D1498" s="28">
        <v>5914647</v>
      </c>
      <c r="E1498" s="30">
        <v>0.82167000000000001</v>
      </c>
      <c r="F1498" s="37" t="s">
        <v>42</v>
      </c>
      <c r="H1498" s="32">
        <v>1.85</v>
      </c>
      <c r="J1498" s="32">
        <f t="shared" ref="J1498:J1500" si="30">ROUNDDOWN(E1498*H1498,4)</f>
        <v>1.52</v>
      </c>
    </row>
    <row r="1499" spans="1:16" x14ac:dyDescent="0.2">
      <c r="A1499" s="315"/>
      <c r="B1499" s="28" t="s">
        <v>181</v>
      </c>
      <c r="C1499" s="29" t="s">
        <v>182</v>
      </c>
      <c r="D1499" s="28">
        <v>5914647</v>
      </c>
      <c r="E1499" s="30">
        <v>1.0322</v>
      </c>
      <c r="F1499" s="37" t="s">
        <v>42</v>
      </c>
      <c r="H1499" s="32">
        <v>1.85</v>
      </c>
      <c r="J1499" s="32">
        <f t="shared" si="30"/>
        <v>1.9095</v>
      </c>
    </row>
    <row r="1500" spans="1:16" x14ac:dyDescent="0.2">
      <c r="A1500" s="315"/>
      <c r="B1500" s="28" t="s">
        <v>241</v>
      </c>
      <c r="C1500" s="29" t="s">
        <v>242</v>
      </c>
      <c r="D1500" s="28">
        <v>5914363</v>
      </c>
      <c r="E1500" s="30">
        <v>0.42584</v>
      </c>
      <c r="F1500" s="37" t="s">
        <v>44</v>
      </c>
      <c r="H1500" s="32">
        <v>19.38</v>
      </c>
      <c r="J1500" s="32">
        <f t="shared" si="30"/>
        <v>8.2527000000000008</v>
      </c>
    </row>
    <row r="1501" spans="1:16" ht="15.75" thickBot="1" x14ac:dyDescent="0.25">
      <c r="A1501" s="315"/>
      <c r="B1501" s="27"/>
      <c r="C1501" s="27"/>
      <c r="D1501" s="313" t="s">
        <v>339</v>
      </c>
      <c r="E1501" s="313"/>
      <c r="F1501" s="313"/>
      <c r="G1501" s="313"/>
      <c r="H1501" s="313"/>
      <c r="I1501" s="27"/>
      <c r="J1501" s="39">
        <f>SUM(J1497:J1500)</f>
        <v>11.739800000000001</v>
      </c>
    </row>
    <row r="1502" spans="1:16" ht="15.75" thickBot="1" x14ac:dyDescent="0.25">
      <c r="A1502" s="315"/>
      <c r="B1502" s="322" t="s">
        <v>340</v>
      </c>
      <c r="C1502" s="322"/>
      <c r="D1502" s="323" t="s">
        <v>314</v>
      </c>
      <c r="E1502" s="323" t="s">
        <v>49</v>
      </c>
      <c r="F1502" s="323" t="s">
        <v>341</v>
      </c>
      <c r="G1502" s="323"/>
      <c r="H1502" s="323"/>
      <c r="J1502" s="313" t="s">
        <v>333</v>
      </c>
    </row>
    <row r="1503" spans="1:16" ht="15.75" thickBot="1" x14ac:dyDescent="0.25">
      <c r="A1503" s="315"/>
      <c r="B1503" s="322"/>
      <c r="C1503" s="322"/>
      <c r="D1503" s="323"/>
      <c r="E1503" s="323"/>
      <c r="F1503" s="25" t="s">
        <v>342</v>
      </c>
      <c r="G1503" s="25" t="s">
        <v>343</v>
      </c>
      <c r="H1503" s="25" t="s">
        <v>344</v>
      </c>
      <c r="I1503" s="27"/>
      <c r="J1503" s="313"/>
    </row>
    <row r="1504" spans="1:16" ht="28.5" x14ac:dyDescent="0.2">
      <c r="A1504" s="315"/>
      <c r="B1504" s="28" t="s">
        <v>161</v>
      </c>
      <c r="C1504" s="29" t="s">
        <v>162</v>
      </c>
      <c r="D1504" s="30">
        <v>1.6999999999999999E-3</v>
      </c>
      <c r="E1504" s="37" t="s">
        <v>72</v>
      </c>
      <c r="F1504" s="37"/>
      <c r="G1504" s="37"/>
      <c r="H1504" s="37"/>
    </row>
    <row r="1505" spans="1:16" x14ac:dyDescent="0.2">
      <c r="A1505" s="315"/>
      <c r="B1505" s="28" t="s">
        <v>173</v>
      </c>
      <c r="C1505" s="29" t="s">
        <v>174</v>
      </c>
      <c r="D1505" s="30">
        <v>0.82167000000000001</v>
      </c>
      <c r="E1505" s="37" t="s">
        <v>72</v>
      </c>
      <c r="F1505" s="37"/>
      <c r="G1505" s="37"/>
      <c r="H1505" s="37"/>
    </row>
    <row r="1506" spans="1:16" x14ac:dyDescent="0.2">
      <c r="A1506" s="315"/>
      <c r="B1506" s="28" t="s">
        <v>181</v>
      </c>
      <c r="C1506" s="29" t="s">
        <v>182</v>
      </c>
      <c r="D1506" s="30">
        <v>1.0322</v>
      </c>
      <c r="E1506" s="37" t="s">
        <v>72</v>
      </c>
      <c r="F1506" s="37"/>
      <c r="G1506" s="37"/>
      <c r="H1506" s="37"/>
    </row>
    <row r="1507" spans="1:16" x14ac:dyDescent="0.2">
      <c r="A1507" s="315"/>
      <c r="B1507" s="28" t="s">
        <v>241</v>
      </c>
      <c r="C1507" s="29" t="s">
        <v>242</v>
      </c>
      <c r="D1507" s="30">
        <v>0.42584</v>
      </c>
      <c r="E1507" s="37" t="s">
        <v>72</v>
      </c>
      <c r="F1507" s="37"/>
      <c r="G1507" s="37"/>
      <c r="H1507" s="37"/>
    </row>
    <row r="1508" spans="1:16" x14ac:dyDescent="0.2">
      <c r="A1508" s="315"/>
      <c r="D1508" s="314" t="s">
        <v>345</v>
      </c>
      <c r="E1508" s="314"/>
      <c r="F1508" s="314"/>
      <c r="G1508" s="314"/>
      <c r="H1508" s="314"/>
    </row>
    <row r="1509" spans="1:16" ht="15.75" thickBot="1" x14ac:dyDescent="0.25">
      <c r="A1509" s="315"/>
      <c r="B1509" s="44"/>
      <c r="C1509" s="44"/>
      <c r="D1509" s="44"/>
      <c r="E1509" s="44"/>
      <c r="F1509" s="325" t="s">
        <v>346</v>
      </c>
      <c r="G1509" s="325"/>
      <c r="H1509" s="325"/>
      <c r="I1509" s="44"/>
      <c r="J1509" s="45">
        <f>TRUNC(J1495+J1501,2)</f>
        <v>466.3</v>
      </c>
    </row>
    <row r="1510" spans="1:16" ht="15.75" thickTop="1" x14ac:dyDescent="0.2">
      <c r="A1510" s="315"/>
      <c r="B1510" s="46" t="s">
        <v>347</v>
      </c>
    </row>
    <row r="1511" spans="1:16" x14ac:dyDescent="0.2">
      <c r="A1511"/>
    </row>
    <row r="1512" spans="1:16" ht="23.25" thickBot="1" x14ac:dyDescent="0.25">
      <c r="A1512" s="315">
        <v>51</v>
      </c>
      <c r="B1512" s="14" t="s">
        <v>308</v>
      </c>
      <c r="C1512" s="15"/>
      <c r="D1512" s="15"/>
      <c r="E1512" s="15"/>
      <c r="F1512" s="15"/>
      <c r="G1512" s="15"/>
      <c r="H1512" s="15"/>
      <c r="I1512" s="15"/>
      <c r="J1512" s="16"/>
      <c r="K1512" s="168">
        <f>J1548</f>
        <v>63.98</v>
      </c>
      <c r="L1512" s="329"/>
      <c r="M1512" s="329"/>
    </row>
    <row r="1513" spans="1:16" ht="35.25" customHeight="1" thickTop="1" x14ac:dyDescent="0.2">
      <c r="A1513" s="315"/>
      <c r="B1513" s="17" t="s">
        <v>31</v>
      </c>
      <c r="C1513" s="317" t="s">
        <v>743</v>
      </c>
      <c r="D1513" s="317"/>
      <c r="E1513" s="317"/>
      <c r="F1513" s="317"/>
      <c r="G1513" s="317"/>
      <c r="H1513" s="317"/>
      <c r="I1513" s="317"/>
      <c r="J1513" s="317"/>
      <c r="L1513" s="179"/>
      <c r="M1513" s="179"/>
    </row>
    <row r="1514" spans="1:16" ht="15.75" x14ac:dyDescent="0.25">
      <c r="A1514" s="315"/>
      <c r="B1514" s="318" t="s">
        <v>310</v>
      </c>
      <c r="C1514" s="318"/>
      <c r="D1514" s="318"/>
      <c r="E1514" s="318" t="s">
        <v>309</v>
      </c>
      <c r="F1514" s="318"/>
      <c r="K1514" s="136"/>
      <c r="M1514" s="48"/>
      <c r="N1514" s="49"/>
    </row>
    <row r="1515" spans="1:16" ht="15.75" x14ac:dyDescent="0.2">
      <c r="A1515" s="315"/>
      <c r="B1515" s="318"/>
      <c r="C1515" s="318"/>
      <c r="D1515" s="318"/>
      <c r="E1515" s="319" t="s">
        <v>607</v>
      </c>
      <c r="F1515" s="319"/>
      <c r="H1515" s="20" t="s">
        <v>311</v>
      </c>
      <c r="I1515" s="21">
        <v>33.200000000000003</v>
      </c>
      <c r="J1515" s="22" t="str">
        <f>VLOOKUP(A1512,ORÇAMENTO!A:L,7,0)</f>
        <v>m³</v>
      </c>
    </row>
    <row r="1516" spans="1:16" ht="36" customHeight="1" thickBot="1" x14ac:dyDescent="0.25">
      <c r="A1516" s="315"/>
      <c r="B1516" s="23">
        <v>1107860</v>
      </c>
      <c r="C1516" s="320" t="s">
        <v>513</v>
      </c>
      <c r="D1516" s="320"/>
      <c r="E1516" s="320"/>
      <c r="F1516" s="320"/>
      <c r="G1516" s="320"/>
      <c r="H1516" s="320"/>
      <c r="I1516" s="321" t="s">
        <v>312</v>
      </c>
      <c r="J1516" s="321"/>
    </row>
    <row r="1517" spans="1:16" ht="15.75" thickBot="1" x14ac:dyDescent="0.25">
      <c r="A1517" s="315"/>
      <c r="B1517" s="322" t="s">
        <v>313</v>
      </c>
      <c r="C1517" s="322"/>
      <c r="D1517" s="323" t="s">
        <v>314</v>
      </c>
      <c r="E1517" s="323" t="s">
        <v>315</v>
      </c>
      <c r="F1517" s="323"/>
      <c r="G1517" s="323" t="s">
        <v>316</v>
      </c>
      <c r="H1517" s="323"/>
      <c r="J1517" s="26" t="s">
        <v>317</v>
      </c>
    </row>
    <row r="1518" spans="1:16" ht="15.75" thickBot="1" x14ac:dyDescent="0.25">
      <c r="A1518" s="315"/>
      <c r="B1518" s="322"/>
      <c r="C1518" s="322"/>
      <c r="D1518" s="323"/>
      <c r="E1518" s="25" t="s">
        <v>318</v>
      </c>
      <c r="F1518" s="25" t="s">
        <v>319</v>
      </c>
      <c r="G1518" s="25" t="s">
        <v>320</v>
      </c>
      <c r="H1518" s="25" t="s">
        <v>321</v>
      </c>
      <c r="I1518" s="27"/>
      <c r="J1518" s="25" t="s">
        <v>322</v>
      </c>
    </row>
    <row r="1519" spans="1:16" ht="28.5" x14ac:dyDescent="0.2">
      <c r="A1519" s="315"/>
      <c r="B1519" s="28" t="s">
        <v>157</v>
      </c>
      <c r="C1519" s="29" t="s">
        <v>158</v>
      </c>
      <c r="D1519" s="30">
        <v>1</v>
      </c>
      <c r="E1519" s="31">
        <v>0.8</v>
      </c>
      <c r="F1519" s="31">
        <v>0.2</v>
      </c>
      <c r="G1519" s="32">
        <v>550.62159999999994</v>
      </c>
      <c r="H1519" s="32">
        <v>236.0659</v>
      </c>
      <c r="J1519" s="32">
        <f>D1519*(E1519*G1519+F1519*H1519)</f>
        <v>487.71046000000001</v>
      </c>
      <c r="L1519" s="50"/>
      <c r="M1519" s="51"/>
      <c r="N1519" s="312"/>
      <c r="O1519" s="312"/>
      <c r="P1519" s="312"/>
    </row>
    <row r="1520" spans="1:16" x14ac:dyDescent="0.2">
      <c r="A1520" s="315"/>
      <c r="B1520" s="28" t="s">
        <v>36</v>
      </c>
      <c r="C1520" s="29">
        <v>0</v>
      </c>
      <c r="D1520" s="30"/>
      <c r="E1520" s="31"/>
      <c r="F1520" s="31"/>
      <c r="G1520" s="32">
        <v>0</v>
      </c>
      <c r="H1520" s="32">
        <v>0</v>
      </c>
      <c r="J1520" s="32">
        <f>D1520*(E1520*G1520+F1520*H1520)</f>
        <v>0</v>
      </c>
      <c r="L1520" s="33"/>
      <c r="M1520" s="33"/>
      <c r="N1520" s="33"/>
      <c r="O1520" s="34"/>
      <c r="P1520" s="33"/>
    </row>
    <row r="1521" spans="1:16" ht="15.75" thickBot="1" x14ac:dyDescent="0.25">
      <c r="A1521" s="315"/>
      <c r="B1521" s="27"/>
      <c r="C1521" s="27"/>
      <c r="D1521" s="27"/>
      <c r="E1521" s="27"/>
      <c r="F1521" s="27"/>
      <c r="G1521" s="27"/>
      <c r="H1521" s="35" t="s">
        <v>323</v>
      </c>
      <c r="I1521" s="27"/>
      <c r="J1521" s="36">
        <f>SUM(J1519:J1520)</f>
        <v>487.71046000000001</v>
      </c>
      <c r="L1521" s="33"/>
      <c r="M1521" s="33"/>
      <c r="N1521" s="33"/>
      <c r="O1521" s="34"/>
      <c r="P1521" s="33"/>
    </row>
    <row r="1522" spans="1:16" ht="15.75" thickBot="1" x14ac:dyDescent="0.25">
      <c r="A1522" s="315"/>
      <c r="B1522" s="24" t="s">
        <v>324</v>
      </c>
      <c r="C1522" s="27"/>
      <c r="D1522" s="25" t="s">
        <v>314</v>
      </c>
      <c r="E1522" s="25" t="s">
        <v>49</v>
      </c>
      <c r="F1522" s="27"/>
      <c r="G1522" s="25" t="s">
        <v>316</v>
      </c>
      <c r="H1522" s="313" t="s">
        <v>325</v>
      </c>
      <c r="I1522" s="313"/>
      <c r="J1522" s="313"/>
      <c r="L1522" s="33"/>
      <c r="M1522" s="33"/>
      <c r="N1522" s="33"/>
      <c r="O1522" s="34"/>
      <c r="P1522" s="33"/>
    </row>
    <row r="1523" spans="1:16" x14ac:dyDescent="0.2">
      <c r="A1523" s="315"/>
      <c r="B1523" s="28" t="s">
        <v>282</v>
      </c>
      <c r="C1523" s="29" t="s">
        <v>283</v>
      </c>
      <c r="D1523" s="30">
        <v>1</v>
      </c>
      <c r="E1523" s="37" t="s">
        <v>56</v>
      </c>
      <c r="G1523" s="32">
        <v>27.839500000000001</v>
      </c>
      <c r="J1523" s="32">
        <f>D1523*G1523</f>
        <v>27.839500000000001</v>
      </c>
      <c r="L1523" s="33"/>
      <c r="M1523" s="33"/>
      <c r="N1523" s="33"/>
      <c r="O1523" s="34"/>
      <c r="P1523" s="33"/>
    </row>
    <row r="1524" spans="1:16" x14ac:dyDescent="0.2">
      <c r="A1524" s="315"/>
      <c r="B1524" s="28" t="s">
        <v>286</v>
      </c>
      <c r="C1524" s="29" t="s">
        <v>287</v>
      </c>
      <c r="D1524" s="30">
        <v>4</v>
      </c>
      <c r="E1524" s="37" t="s">
        <v>56</v>
      </c>
      <c r="G1524" s="32">
        <v>21.684899999999999</v>
      </c>
      <c r="J1524" s="32">
        <f>D1524*G1524</f>
        <v>86.739599999999996</v>
      </c>
      <c r="L1524" s="33"/>
      <c r="M1524" s="33"/>
      <c r="N1524" s="33"/>
      <c r="O1524" s="34"/>
      <c r="P1524" s="33"/>
    </row>
    <row r="1525" spans="1:16" x14ac:dyDescent="0.2">
      <c r="A1525" s="315"/>
      <c r="D1525" s="314" t="s">
        <v>326</v>
      </c>
      <c r="E1525" s="314"/>
      <c r="F1525" s="314"/>
      <c r="G1525" s="314"/>
      <c r="H1525" s="314"/>
      <c r="J1525" s="32">
        <f>SUM(J1523:J1524)</f>
        <v>114.5791</v>
      </c>
      <c r="L1525" s="33"/>
      <c r="M1525" s="33"/>
      <c r="N1525" s="33"/>
      <c r="O1525" s="34"/>
      <c r="P1525" s="33"/>
    </row>
    <row r="1526" spans="1:16" ht="15.75" thickBot="1" x14ac:dyDescent="0.25">
      <c r="A1526" s="315"/>
      <c r="B1526" s="27"/>
      <c r="C1526" s="27"/>
      <c r="D1526" s="313" t="s">
        <v>327</v>
      </c>
      <c r="E1526" s="313"/>
      <c r="F1526" s="313"/>
      <c r="G1526" s="313"/>
      <c r="H1526" s="313"/>
      <c r="I1526" s="27"/>
      <c r="J1526" s="39">
        <f>J1521+J1525</f>
        <v>602.28956000000005</v>
      </c>
      <c r="L1526" s="33"/>
      <c r="M1526" s="33"/>
      <c r="N1526" s="33"/>
      <c r="O1526" s="34"/>
      <c r="P1526" s="33"/>
    </row>
    <row r="1527" spans="1:16" x14ac:dyDescent="0.2">
      <c r="A1527" s="315"/>
      <c r="D1527" s="314" t="s">
        <v>328</v>
      </c>
      <c r="E1527" s="314"/>
      <c r="F1527" s="314"/>
      <c r="G1527" s="314"/>
      <c r="H1527" s="314"/>
      <c r="J1527" s="40">
        <f>J1526/I1515</f>
        <v>18.141251807228915</v>
      </c>
      <c r="L1527" s="324"/>
      <c r="M1527" s="324"/>
      <c r="N1527" s="324"/>
      <c r="O1527" s="34"/>
      <c r="P1527" s="33"/>
    </row>
    <row r="1528" spans="1:16" x14ac:dyDescent="0.2">
      <c r="A1528" s="315"/>
      <c r="H1528" s="38" t="s">
        <v>329</v>
      </c>
      <c r="J1528" s="41">
        <v>0</v>
      </c>
      <c r="L1528" s="33"/>
      <c r="M1528" s="33"/>
      <c r="N1528" s="33"/>
      <c r="O1528" s="34"/>
      <c r="P1528" s="33"/>
    </row>
    <row r="1529" spans="1:16" ht="15.75" thickBot="1" x14ac:dyDescent="0.25">
      <c r="A1529" s="315"/>
      <c r="B1529" s="27"/>
      <c r="C1529" s="27"/>
      <c r="D1529" s="27"/>
      <c r="E1529" s="27"/>
      <c r="F1529" s="27"/>
      <c r="G1529" s="27"/>
      <c r="H1529" s="35" t="s">
        <v>330</v>
      </c>
      <c r="I1529" s="27"/>
      <c r="J1529" s="42">
        <v>0</v>
      </c>
      <c r="L1529" s="33"/>
      <c r="M1529" s="33"/>
      <c r="N1529" s="33"/>
      <c r="O1529" s="34"/>
      <c r="P1529" s="33"/>
    </row>
    <row r="1530" spans="1:16" ht="15.75" thickBot="1" x14ac:dyDescent="0.25">
      <c r="A1530" s="315"/>
      <c r="B1530" s="24" t="s">
        <v>331</v>
      </c>
      <c r="C1530" s="27"/>
      <c r="D1530" s="25" t="s">
        <v>314</v>
      </c>
      <c r="E1530" s="25" t="s">
        <v>49</v>
      </c>
      <c r="F1530" s="27"/>
      <c r="G1530" s="25" t="s">
        <v>332</v>
      </c>
      <c r="H1530" s="313" t="s">
        <v>333</v>
      </c>
      <c r="I1530" s="313"/>
      <c r="J1530" s="313"/>
      <c r="L1530" s="33"/>
      <c r="M1530" s="33"/>
      <c r="N1530" s="33"/>
      <c r="O1530" s="34"/>
      <c r="P1530" s="33"/>
    </row>
    <row r="1531" spans="1:16" x14ac:dyDescent="0.2">
      <c r="A1531" s="315"/>
      <c r="B1531" s="28" t="s">
        <v>36</v>
      </c>
      <c r="C1531" s="29">
        <v>0</v>
      </c>
      <c r="D1531" s="30"/>
      <c r="E1531" s="37" t="s">
        <v>450</v>
      </c>
      <c r="G1531" s="32">
        <v>0</v>
      </c>
      <c r="J1531" s="32">
        <f>D1531*G1531</f>
        <v>0</v>
      </c>
      <c r="M1531" s="18"/>
      <c r="N1531" s="33"/>
      <c r="O1531" s="34"/>
      <c r="P1531" s="33"/>
    </row>
    <row r="1532" spans="1:16" x14ac:dyDescent="0.2">
      <c r="A1532" s="315"/>
      <c r="B1532" s="28" t="s">
        <v>36</v>
      </c>
      <c r="C1532" s="29">
        <v>0</v>
      </c>
      <c r="D1532" s="30"/>
      <c r="E1532" s="37" t="s">
        <v>450</v>
      </c>
      <c r="G1532" s="32">
        <v>0</v>
      </c>
      <c r="J1532" s="32">
        <f>D1532*G1532</f>
        <v>0</v>
      </c>
      <c r="M1532" s="18"/>
      <c r="N1532" s="33"/>
      <c r="O1532" s="34"/>
      <c r="P1532" s="33"/>
    </row>
    <row r="1533" spans="1:16" ht="15.75" thickBot="1" x14ac:dyDescent="0.25">
      <c r="A1533" s="315"/>
      <c r="B1533" s="27"/>
      <c r="C1533" s="27"/>
      <c r="D1533" s="313" t="s">
        <v>334</v>
      </c>
      <c r="E1533" s="313"/>
      <c r="F1533" s="313"/>
      <c r="G1533" s="313"/>
      <c r="H1533" s="313"/>
      <c r="I1533" s="27"/>
      <c r="J1533" s="36">
        <f>SUM(J1531:J1532)</f>
        <v>0</v>
      </c>
      <c r="L1533" s="33"/>
      <c r="M1533" s="33"/>
      <c r="N1533" s="33"/>
      <c r="O1533" s="34"/>
      <c r="P1533" s="33"/>
    </row>
    <row r="1534" spans="1:16" ht="15.75" thickBot="1" x14ac:dyDescent="0.25">
      <c r="A1534" s="315"/>
      <c r="B1534" s="24" t="s">
        <v>335</v>
      </c>
      <c r="C1534" s="27"/>
      <c r="D1534" s="25" t="s">
        <v>314</v>
      </c>
      <c r="E1534" s="25" t="s">
        <v>49</v>
      </c>
      <c r="F1534" s="27"/>
      <c r="G1534" s="25" t="s">
        <v>333</v>
      </c>
      <c r="H1534" s="313" t="s">
        <v>333</v>
      </c>
      <c r="I1534" s="313"/>
      <c r="J1534" s="313"/>
      <c r="L1534" s="33"/>
      <c r="M1534" s="33"/>
      <c r="N1534" s="33"/>
      <c r="O1534" s="34"/>
      <c r="P1534" s="33"/>
    </row>
    <row r="1535" spans="1:16" x14ac:dyDescent="0.2">
      <c r="A1535" s="315"/>
      <c r="B1535" s="28">
        <v>1110000</v>
      </c>
      <c r="C1535" s="29" t="s">
        <v>52</v>
      </c>
      <c r="D1535" s="30">
        <v>1</v>
      </c>
      <c r="E1535" s="37" t="s">
        <v>42</v>
      </c>
      <c r="G1535" s="32">
        <v>0</v>
      </c>
      <c r="J1535" s="32">
        <f>D1535*G1535</f>
        <v>0</v>
      </c>
      <c r="L1535" s="33"/>
      <c r="M1535" s="33"/>
      <c r="N1535" s="33"/>
      <c r="O1535" s="34"/>
      <c r="P1535" s="33"/>
    </row>
    <row r="1536" spans="1:16" x14ac:dyDescent="0.2">
      <c r="A1536" s="315"/>
      <c r="B1536" s="28" t="s">
        <v>36</v>
      </c>
      <c r="C1536" s="29">
        <v>0</v>
      </c>
      <c r="D1536" s="30"/>
      <c r="E1536" s="37">
        <v>0</v>
      </c>
      <c r="G1536" s="32">
        <v>0</v>
      </c>
      <c r="J1536" s="32">
        <f>D1536*G1536</f>
        <v>0</v>
      </c>
      <c r="L1536" s="33"/>
      <c r="M1536" s="33"/>
      <c r="N1536" s="33"/>
      <c r="O1536" s="34"/>
      <c r="P1536" s="33"/>
    </row>
    <row r="1537" spans="1:16" ht="15.75" thickBot="1" x14ac:dyDescent="0.25">
      <c r="A1537" s="315"/>
      <c r="B1537" s="27"/>
      <c r="C1537" s="27"/>
      <c r="D1537" s="313" t="s">
        <v>336</v>
      </c>
      <c r="E1537" s="313"/>
      <c r="F1537" s="313"/>
      <c r="G1537" s="313"/>
      <c r="H1537" s="313"/>
      <c r="I1537" s="27"/>
      <c r="J1537" s="36">
        <f>SUM(J1535:J1536)</f>
        <v>0</v>
      </c>
      <c r="L1537" s="33"/>
      <c r="M1537" s="33"/>
      <c r="N1537" s="33"/>
      <c r="O1537" s="34"/>
      <c r="P1537" s="33"/>
    </row>
    <row r="1538" spans="1:16" ht="15.75" thickBot="1" x14ac:dyDescent="0.25">
      <c r="A1538" s="315"/>
      <c r="B1538" s="27"/>
      <c r="C1538" s="27"/>
      <c r="D1538" s="27"/>
      <c r="E1538" s="27"/>
      <c r="F1538" s="27"/>
      <c r="G1538" s="27"/>
      <c r="H1538" s="35" t="s">
        <v>337</v>
      </c>
      <c r="I1538" s="27"/>
      <c r="J1538" s="39">
        <f>J1527+J1533+J1537+J1528+J1529</f>
        <v>18.141251807228915</v>
      </c>
      <c r="L1538" s="43"/>
    </row>
    <row r="1539" spans="1:16" ht="15.75" thickBot="1" x14ac:dyDescent="0.25">
      <c r="A1539" s="315"/>
      <c r="B1539" s="24" t="s">
        <v>338</v>
      </c>
      <c r="C1539" s="27"/>
      <c r="D1539" s="25" t="s">
        <v>48</v>
      </c>
      <c r="E1539" s="25" t="s">
        <v>314</v>
      </c>
      <c r="F1539" s="25" t="s">
        <v>49</v>
      </c>
      <c r="G1539" s="27"/>
      <c r="H1539" s="25" t="s">
        <v>333</v>
      </c>
      <c r="I1539" s="313" t="s">
        <v>333</v>
      </c>
      <c r="J1539" s="313"/>
    </row>
    <row r="1540" spans="1:16" x14ac:dyDescent="0.2">
      <c r="A1540" s="315"/>
      <c r="B1540" s="28">
        <v>1110000</v>
      </c>
      <c r="C1540" s="29" t="s">
        <v>52</v>
      </c>
      <c r="D1540" s="28">
        <v>5919538</v>
      </c>
      <c r="E1540" s="30">
        <v>2.4</v>
      </c>
      <c r="F1540" s="37" t="s">
        <v>42</v>
      </c>
      <c r="H1540" s="32">
        <v>19.100000000000001</v>
      </c>
      <c r="J1540" s="32">
        <f>ROUNDDOWN(E1540*H1540,4)</f>
        <v>45.84</v>
      </c>
    </row>
    <row r="1541" spans="1:16" x14ac:dyDescent="0.2">
      <c r="A1541" s="315"/>
      <c r="B1541" s="28" t="s">
        <v>36</v>
      </c>
      <c r="C1541" s="29">
        <v>0</v>
      </c>
      <c r="D1541" s="28" t="s">
        <v>36</v>
      </c>
      <c r="E1541" s="30"/>
      <c r="F1541" s="37">
        <v>0</v>
      </c>
      <c r="H1541" s="32">
        <v>0</v>
      </c>
      <c r="J1541" s="32">
        <f>ROUNDDOWN(E1541*H1541,4)</f>
        <v>0</v>
      </c>
    </row>
    <row r="1542" spans="1:16" ht="15.75" thickBot="1" x14ac:dyDescent="0.25">
      <c r="A1542" s="315"/>
      <c r="B1542" s="27"/>
      <c r="C1542" s="27"/>
      <c r="D1542" s="313" t="s">
        <v>339</v>
      </c>
      <c r="E1542" s="313"/>
      <c r="F1542" s="313"/>
      <c r="G1542" s="313"/>
      <c r="H1542" s="313"/>
      <c r="I1542" s="27"/>
      <c r="J1542" s="39">
        <f>SUM(J1540:J1541)</f>
        <v>45.84</v>
      </c>
    </row>
    <row r="1543" spans="1:16" ht="15.75" thickBot="1" x14ac:dyDescent="0.25">
      <c r="A1543" s="315"/>
      <c r="B1543" s="322" t="s">
        <v>340</v>
      </c>
      <c r="C1543" s="322"/>
      <c r="D1543" s="323" t="s">
        <v>314</v>
      </c>
      <c r="E1543" s="323" t="s">
        <v>49</v>
      </c>
      <c r="F1543" s="323" t="s">
        <v>341</v>
      </c>
      <c r="G1543" s="323"/>
      <c r="H1543" s="323"/>
      <c r="J1543" s="313" t="s">
        <v>333</v>
      </c>
    </row>
    <row r="1544" spans="1:16" ht="15.75" thickBot="1" x14ac:dyDescent="0.25">
      <c r="A1544" s="315"/>
      <c r="B1544" s="322"/>
      <c r="C1544" s="322"/>
      <c r="D1544" s="323"/>
      <c r="E1544" s="323"/>
      <c r="F1544" s="25" t="s">
        <v>342</v>
      </c>
      <c r="G1544" s="25" t="s">
        <v>343</v>
      </c>
      <c r="H1544" s="25" t="s">
        <v>344</v>
      </c>
      <c r="I1544" s="27"/>
      <c r="J1544" s="313"/>
    </row>
    <row r="1545" spans="1:16" x14ac:dyDescent="0.2">
      <c r="A1545" s="315"/>
      <c r="B1545" s="28">
        <v>1110000</v>
      </c>
      <c r="C1545" s="29" t="s">
        <v>52</v>
      </c>
      <c r="D1545" s="30">
        <v>2.4</v>
      </c>
      <c r="E1545" s="37" t="s">
        <v>72</v>
      </c>
      <c r="F1545" s="37"/>
      <c r="G1545" s="37"/>
      <c r="H1545" s="37"/>
    </row>
    <row r="1546" spans="1:16" x14ac:dyDescent="0.2">
      <c r="A1546" s="315"/>
      <c r="B1546" s="28" t="s">
        <v>36</v>
      </c>
      <c r="C1546" s="29">
        <v>0</v>
      </c>
      <c r="D1546" s="30"/>
      <c r="E1546" s="37" t="s">
        <v>72</v>
      </c>
      <c r="F1546" s="37"/>
      <c r="G1546" s="37"/>
      <c r="H1546" s="37"/>
    </row>
    <row r="1547" spans="1:16" x14ac:dyDescent="0.2">
      <c r="A1547" s="315"/>
      <c r="D1547" s="314" t="s">
        <v>345</v>
      </c>
      <c r="E1547" s="314"/>
      <c r="F1547" s="314"/>
      <c r="G1547" s="314"/>
      <c r="H1547" s="314"/>
    </row>
    <row r="1548" spans="1:16" ht="15.75" thickBot="1" x14ac:dyDescent="0.25">
      <c r="A1548" s="315"/>
      <c r="B1548" s="44"/>
      <c r="C1548" s="44"/>
      <c r="D1548" s="44"/>
      <c r="E1548" s="44"/>
      <c r="F1548" s="325" t="s">
        <v>346</v>
      </c>
      <c r="G1548" s="325"/>
      <c r="H1548" s="325"/>
      <c r="I1548" s="44"/>
      <c r="J1548" s="45">
        <f>TRUNC(J1538+J1542,2)</f>
        <v>63.98</v>
      </c>
    </row>
    <row r="1549" spans="1:16" ht="15.75" thickTop="1" x14ac:dyDescent="0.2">
      <c r="A1549" s="315"/>
      <c r="B1549" s="46" t="s">
        <v>347</v>
      </c>
    </row>
    <row r="1550" spans="1:16" s="47" customFormat="1" ht="20.100000000000001" customHeight="1" x14ac:dyDescent="0.25">
      <c r="A1550"/>
      <c r="B1550"/>
      <c r="C1550"/>
      <c r="D1550"/>
      <c r="E1550"/>
      <c r="F1550"/>
      <c r="G1550"/>
      <c r="H1550"/>
      <c r="I1550"/>
      <c r="J1550"/>
      <c r="K1550" s="13"/>
      <c r="L1550"/>
      <c r="M1550"/>
      <c r="N1550"/>
      <c r="O1550"/>
      <c r="P1550"/>
    </row>
    <row r="1551" spans="1:16" ht="23.25" thickBot="1" x14ac:dyDescent="0.25">
      <c r="A1551" s="315">
        <v>52</v>
      </c>
      <c r="B1551" s="14" t="s">
        <v>308</v>
      </c>
      <c r="C1551" s="15"/>
      <c r="D1551" s="15"/>
      <c r="E1551" s="15"/>
      <c r="F1551" s="15"/>
      <c r="G1551" s="15"/>
      <c r="H1551" s="15"/>
      <c r="I1551" s="15"/>
      <c r="J1551" s="16"/>
      <c r="K1551" s="168">
        <f>J1587</f>
        <v>56.32</v>
      </c>
      <c r="L1551" s="329"/>
      <c r="M1551" s="329"/>
    </row>
    <row r="1552" spans="1:16" ht="35.25" customHeight="1" thickTop="1" x14ac:dyDescent="0.2">
      <c r="A1552" s="315"/>
      <c r="B1552" s="17" t="s">
        <v>31</v>
      </c>
      <c r="C1552" s="317" t="s">
        <v>743</v>
      </c>
      <c r="D1552" s="317"/>
      <c r="E1552" s="317"/>
      <c r="F1552" s="317"/>
      <c r="G1552" s="317"/>
      <c r="H1552" s="317"/>
      <c r="I1552" s="317"/>
      <c r="J1552" s="317"/>
      <c r="L1552" s="179"/>
      <c r="M1552" s="179"/>
    </row>
    <row r="1553" spans="1:16" ht="15.75" x14ac:dyDescent="0.25">
      <c r="A1553" s="315"/>
      <c r="B1553" s="318" t="s">
        <v>310</v>
      </c>
      <c r="C1553" s="318"/>
      <c r="D1553" s="318"/>
      <c r="E1553" s="318" t="s">
        <v>309</v>
      </c>
      <c r="F1553" s="318"/>
      <c r="K1553" s="136"/>
      <c r="M1553" s="48"/>
      <c r="N1553" s="49"/>
    </row>
    <row r="1554" spans="1:16" ht="15.75" x14ac:dyDescent="0.2">
      <c r="A1554" s="315"/>
      <c r="B1554" s="318"/>
      <c r="C1554" s="318"/>
      <c r="D1554" s="318"/>
      <c r="E1554" s="319" t="s">
        <v>607</v>
      </c>
      <c r="F1554" s="319"/>
      <c r="H1554" s="20" t="s">
        <v>311</v>
      </c>
      <c r="I1554" s="21">
        <v>33.200000000000003</v>
      </c>
      <c r="J1554" s="22" t="str">
        <f>VLOOKUP(A1551,ORÇAMENTO!A:L,7,0)</f>
        <v>m³</v>
      </c>
    </row>
    <row r="1555" spans="1:16" ht="36" customHeight="1" thickBot="1" x14ac:dyDescent="0.25">
      <c r="A1555" s="315"/>
      <c r="B1555" s="23" t="s">
        <v>517</v>
      </c>
      <c r="C1555" s="320" t="s">
        <v>515</v>
      </c>
      <c r="D1555" s="320"/>
      <c r="E1555" s="320"/>
      <c r="F1555" s="320"/>
      <c r="G1555" s="320"/>
      <c r="H1555" s="320"/>
      <c r="I1555" s="321" t="s">
        <v>312</v>
      </c>
      <c r="J1555" s="321"/>
    </row>
    <row r="1556" spans="1:16" ht="15.75" thickBot="1" x14ac:dyDescent="0.25">
      <c r="A1556" s="315"/>
      <c r="B1556" s="322" t="s">
        <v>313</v>
      </c>
      <c r="C1556" s="322"/>
      <c r="D1556" s="323" t="s">
        <v>314</v>
      </c>
      <c r="E1556" s="323" t="s">
        <v>315</v>
      </c>
      <c r="F1556" s="323"/>
      <c r="G1556" s="323" t="s">
        <v>316</v>
      </c>
      <c r="H1556" s="323"/>
      <c r="J1556" s="26" t="s">
        <v>317</v>
      </c>
    </row>
    <row r="1557" spans="1:16" ht="15.75" thickBot="1" x14ac:dyDescent="0.25">
      <c r="A1557" s="315"/>
      <c r="B1557" s="322"/>
      <c r="C1557" s="322"/>
      <c r="D1557" s="323"/>
      <c r="E1557" s="25" t="s">
        <v>318</v>
      </c>
      <c r="F1557" s="25" t="s">
        <v>319</v>
      </c>
      <c r="G1557" s="25" t="s">
        <v>320</v>
      </c>
      <c r="H1557" s="25" t="s">
        <v>321</v>
      </c>
      <c r="I1557" s="27"/>
      <c r="J1557" s="25" t="s">
        <v>322</v>
      </c>
    </row>
    <row r="1558" spans="1:16" x14ac:dyDescent="0.2">
      <c r="A1558" s="315"/>
      <c r="B1558" s="28" t="s">
        <v>79</v>
      </c>
      <c r="C1558" s="29" t="s">
        <v>80</v>
      </c>
      <c r="D1558" s="30">
        <v>11</v>
      </c>
      <c r="E1558" s="31">
        <v>0.94</v>
      </c>
      <c r="F1558" s="31">
        <v>0.06</v>
      </c>
      <c r="G1558" s="32">
        <v>1.56</v>
      </c>
      <c r="H1558" s="32">
        <v>1.0556000000000001</v>
      </c>
      <c r="J1558" s="32">
        <f>D1558*(E1558*G1558+F1558*H1558)</f>
        <v>16.827096000000001</v>
      </c>
      <c r="L1558" s="50"/>
      <c r="M1558" s="51"/>
      <c r="N1558" s="312"/>
      <c r="O1558" s="312"/>
      <c r="P1558" s="312"/>
    </row>
    <row r="1559" spans="1:16" x14ac:dyDescent="0.2">
      <c r="A1559" s="315"/>
      <c r="B1559" s="28" t="s">
        <v>36</v>
      </c>
      <c r="C1559" s="29">
        <v>0</v>
      </c>
      <c r="D1559" s="30"/>
      <c r="E1559" s="31"/>
      <c r="F1559" s="31"/>
      <c r="G1559" s="32">
        <v>0</v>
      </c>
      <c r="H1559" s="32">
        <v>0</v>
      </c>
      <c r="J1559" s="32">
        <f>D1559*(E1559*G1559+F1559*H1559)</f>
        <v>0</v>
      </c>
      <c r="L1559" s="33"/>
      <c r="M1559" s="33"/>
      <c r="N1559" s="33"/>
      <c r="O1559" s="34"/>
      <c r="P1559" s="33"/>
    </row>
    <row r="1560" spans="1:16" ht="15.75" thickBot="1" x14ac:dyDescent="0.25">
      <c r="A1560" s="315"/>
      <c r="B1560" s="27"/>
      <c r="C1560" s="27"/>
      <c r="D1560" s="27"/>
      <c r="E1560" s="27"/>
      <c r="F1560" s="27"/>
      <c r="G1560" s="27"/>
      <c r="H1560" s="35" t="s">
        <v>323</v>
      </c>
      <c r="I1560" s="27"/>
      <c r="J1560" s="36">
        <f>SUM(J1558:J1559)</f>
        <v>16.827096000000001</v>
      </c>
      <c r="L1560" s="33"/>
      <c r="M1560" s="33"/>
      <c r="N1560" s="33"/>
      <c r="O1560" s="34"/>
      <c r="P1560" s="33"/>
    </row>
    <row r="1561" spans="1:16" ht="15.75" thickBot="1" x14ac:dyDescent="0.25">
      <c r="A1561" s="315"/>
      <c r="B1561" s="24" t="s">
        <v>324</v>
      </c>
      <c r="C1561" s="27"/>
      <c r="D1561" s="25" t="s">
        <v>314</v>
      </c>
      <c r="E1561" s="25" t="s">
        <v>49</v>
      </c>
      <c r="F1561" s="27"/>
      <c r="G1561" s="25" t="s">
        <v>316</v>
      </c>
      <c r="H1561" s="313" t="s">
        <v>325</v>
      </c>
      <c r="I1561" s="313"/>
      <c r="J1561" s="313"/>
      <c r="L1561" s="33"/>
      <c r="M1561" s="33"/>
      <c r="N1561" s="33"/>
      <c r="O1561" s="34"/>
      <c r="P1561" s="33"/>
    </row>
    <row r="1562" spans="1:16" x14ac:dyDescent="0.2">
      <c r="A1562" s="315"/>
      <c r="B1562" s="28" t="s">
        <v>282</v>
      </c>
      <c r="C1562" s="29" t="s">
        <v>283</v>
      </c>
      <c r="D1562" s="30">
        <v>1</v>
      </c>
      <c r="E1562" s="37" t="s">
        <v>56</v>
      </c>
      <c r="G1562" s="32">
        <v>27.839500000000001</v>
      </c>
      <c r="J1562" s="32">
        <f>D1562*G1562</f>
        <v>27.839500000000001</v>
      </c>
      <c r="L1562" s="33"/>
      <c r="M1562" s="33"/>
      <c r="N1562" s="33"/>
      <c r="O1562" s="34"/>
      <c r="P1562" s="33"/>
    </row>
    <row r="1563" spans="1:16" x14ac:dyDescent="0.2">
      <c r="A1563" s="315"/>
      <c r="B1563" s="28" t="s">
        <v>286</v>
      </c>
      <c r="C1563" s="29" t="s">
        <v>287</v>
      </c>
      <c r="D1563" s="30">
        <v>14</v>
      </c>
      <c r="E1563" s="37" t="s">
        <v>56</v>
      </c>
      <c r="G1563" s="32">
        <v>21.684899999999999</v>
      </c>
      <c r="J1563" s="32">
        <f>D1563*G1563</f>
        <v>303.58859999999999</v>
      </c>
      <c r="L1563" s="33"/>
      <c r="M1563" s="33"/>
      <c r="N1563" s="33"/>
      <c r="O1563" s="34"/>
      <c r="P1563" s="33"/>
    </row>
    <row r="1564" spans="1:16" x14ac:dyDescent="0.2">
      <c r="A1564" s="315"/>
      <c r="D1564" s="314" t="s">
        <v>326</v>
      </c>
      <c r="E1564" s="314"/>
      <c r="F1564" s="314"/>
      <c r="G1564" s="314"/>
      <c r="H1564" s="314"/>
      <c r="J1564" s="32">
        <f>SUM(J1562:J1563)</f>
        <v>331.42809999999997</v>
      </c>
      <c r="L1564" s="33"/>
      <c r="M1564" s="33"/>
      <c r="N1564" s="33"/>
      <c r="O1564" s="34"/>
      <c r="P1564" s="33"/>
    </row>
    <row r="1565" spans="1:16" ht="15.75" thickBot="1" x14ac:dyDescent="0.25">
      <c r="A1565" s="315"/>
      <c r="B1565" s="27"/>
      <c r="C1565" s="27"/>
      <c r="D1565" s="313" t="s">
        <v>327</v>
      </c>
      <c r="E1565" s="313"/>
      <c r="F1565" s="313"/>
      <c r="G1565" s="313"/>
      <c r="H1565" s="313"/>
      <c r="I1565" s="27"/>
      <c r="J1565" s="39">
        <f>J1560+J1564</f>
        <v>348.25519599999996</v>
      </c>
      <c r="L1565" s="33"/>
      <c r="M1565" s="33"/>
      <c r="N1565" s="33"/>
      <c r="O1565" s="34"/>
      <c r="P1565" s="33"/>
    </row>
    <row r="1566" spans="1:16" x14ac:dyDescent="0.2">
      <c r="A1566" s="315"/>
      <c r="D1566" s="314" t="s">
        <v>328</v>
      </c>
      <c r="E1566" s="314"/>
      <c r="F1566" s="314"/>
      <c r="G1566" s="314"/>
      <c r="H1566" s="314"/>
      <c r="J1566" s="40">
        <f>J1565/I1554</f>
        <v>10.489614337349396</v>
      </c>
      <c r="L1566" s="324"/>
      <c r="M1566" s="324"/>
      <c r="N1566" s="324"/>
      <c r="O1566" s="34"/>
      <c r="P1566" s="33"/>
    </row>
    <row r="1567" spans="1:16" x14ac:dyDescent="0.2">
      <c r="A1567" s="315"/>
      <c r="H1567" s="38" t="s">
        <v>329</v>
      </c>
      <c r="J1567" s="41">
        <v>0</v>
      </c>
      <c r="L1567" s="33"/>
      <c r="M1567" s="33"/>
      <c r="N1567" s="33"/>
      <c r="O1567" s="34"/>
      <c r="P1567" s="33"/>
    </row>
    <row r="1568" spans="1:16" ht="15.75" thickBot="1" x14ac:dyDescent="0.25">
      <c r="A1568" s="315"/>
      <c r="B1568" s="27"/>
      <c r="C1568" s="27"/>
      <c r="D1568" s="27"/>
      <c r="E1568" s="27"/>
      <c r="F1568" s="27"/>
      <c r="G1568" s="27"/>
      <c r="H1568" s="35" t="s">
        <v>330</v>
      </c>
      <c r="I1568" s="27"/>
      <c r="J1568" s="42">
        <v>0</v>
      </c>
      <c r="L1568" s="33"/>
      <c r="M1568" s="33"/>
      <c r="N1568" s="33"/>
      <c r="O1568" s="34"/>
      <c r="P1568" s="33"/>
    </row>
    <row r="1569" spans="1:16" ht="15.75" thickBot="1" x14ac:dyDescent="0.25">
      <c r="A1569" s="315"/>
      <c r="B1569" s="24" t="s">
        <v>331</v>
      </c>
      <c r="C1569" s="27"/>
      <c r="D1569" s="25" t="s">
        <v>314</v>
      </c>
      <c r="E1569" s="25" t="s">
        <v>49</v>
      </c>
      <c r="F1569" s="27"/>
      <c r="G1569" s="25" t="s">
        <v>332</v>
      </c>
      <c r="H1569" s="313" t="s">
        <v>333</v>
      </c>
      <c r="I1569" s="313"/>
      <c r="J1569" s="313"/>
      <c r="L1569" s="33"/>
      <c r="M1569" s="33"/>
      <c r="N1569" s="33"/>
      <c r="O1569" s="34"/>
      <c r="P1569" s="33"/>
    </row>
    <row r="1570" spans="1:16" x14ac:dyDescent="0.2">
      <c r="A1570" s="315"/>
      <c r="B1570" s="28" t="s">
        <v>36</v>
      </c>
      <c r="C1570" s="29">
        <v>0</v>
      </c>
      <c r="D1570" s="30"/>
      <c r="E1570" s="37" t="s">
        <v>450</v>
      </c>
      <c r="G1570" s="32">
        <v>0</v>
      </c>
      <c r="J1570" s="32">
        <f>D1570*G1570</f>
        <v>0</v>
      </c>
      <c r="M1570" s="18"/>
      <c r="N1570" s="33"/>
      <c r="O1570" s="34"/>
      <c r="P1570" s="33"/>
    </row>
    <row r="1571" spans="1:16" x14ac:dyDescent="0.2">
      <c r="A1571" s="315"/>
      <c r="B1571" s="28" t="s">
        <v>36</v>
      </c>
      <c r="C1571" s="29">
        <v>0</v>
      </c>
      <c r="D1571" s="30"/>
      <c r="E1571" s="37" t="s">
        <v>450</v>
      </c>
      <c r="G1571" s="32">
        <v>0</v>
      </c>
      <c r="J1571" s="32">
        <f>D1571*G1571</f>
        <v>0</v>
      </c>
      <c r="M1571" s="18"/>
      <c r="N1571" s="33"/>
      <c r="O1571" s="34"/>
      <c r="P1571" s="33"/>
    </row>
    <row r="1572" spans="1:16" ht="15.75" thickBot="1" x14ac:dyDescent="0.25">
      <c r="A1572" s="315"/>
      <c r="B1572" s="27"/>
      <c r="C1572" s="27"/>
      <c r="D1572" s="313" t="s">
        <v>334</v>
      </c>
      <c r="E1572" s="313"/>
      <c r="F1572" s="313"/>
      <c r="G1572" s="313"/>
      <c r="H1572" s="313"/>
      <c r="I1572" s="27"/>
      <c r="J1572" s="36">
        <f>SUM(J1570:J1571)</f>
        <v>0</v>
      </c>
      <c r="L1572" s="33"/>
      <c r="M1572" s="33"/>
      <c r="N1572" s="33"/>
      <c r="O1572" s="34"/>
      <c r="P1572" s="33"/>
    </row>
    <row r="1573" spans="1:16" ht="15.75" thickBot="1" x14ac:dyDescent="0.25">
      <c r="A1573" s="315"/>
      <c r="B1573" s="24" t="s">
        <v>335</v>
      </c>
      <c r="C1573" s="27"/>
      <c r="D1573" s="25" t="s">
        <v>314</v>
      </c>
      <c r="E1573" s="25" t="s">
        <v>49</v>
      </c>
      <c r="F1573" s="27"/>
      <c r="G1573" s="25" t="s">
        <v>333</v>
      </c>
      <c r="H1573" s="313" t="s">
        <v>333</v>
      </c>
      <c r="I1573" s="313"/>
      <c r="J1573" s="313"/>
      <c r="L1573" s="33"/>
      <c r="M1573" s="33"/>
      <c r="N1573" s="33"/>
      <c r="O1573" s="34"/>
      <c r="P1573" s="33"/>
    </row>
    <row r="1574" spans="1:16" x14ac:dyDescent="0.2">
      <c r="A1574" s="315"/>
      <c r="B1574" s="28">
        <v>1110000</v>
      </c>
      <c r="C1574" s="29" t="s">
        <v>52</v>
      </c>
      <c r="D1574" s="30">
        <v>1</v>
      </c>
      <c r="E1574" s="37" t="s">
        <v>42</v>
      </c>
      <c r="G1574" s="32">
        <v>0</v>
      </c>
      <c r="J1574" s="32">
        <f>D1574*G1574</f>
        <v>0</v>
      </c>
      <c r="L1574" s="33"/>
      <c r="M1574" s="33"/>
      <c r="N1574" s="33"/>
      <c r="O1574" s="34"/>
      <c r="P1574" s="33"/>
    </row>
    <row r="1575" spans="1:16" x14ac:dyDescent="0.2">
      <c r="A1575" s="315"/>
      <c r="B1575" s="28" t="s">
        <v>36</v>
      </c>
      <c r="C1575" s="29">
        <v>0</v>
      </c>
      <c r="D1575" s="30"/>
      <c r="E1575" s="37">
        <v>0</v>
      </c>
      <c r="G1575" s="32">
        <v>0</v>
      </c>
      <c r="J1575" s="32">
        <f>D1575*G1575</f>
        <v>0</v>
      </c>
      <c r="L1575" s="33"/>
      <c r="M1575" s="33"/>
      <c r="N1575" s="33"/>
      <c r="O1575" s="34"/>
      <c r="P1575" s="33"/>
    </row>
    <row r="1576" spans="1:16" ht="15.75" thickBot="1" x14ac:dyDescent="0.25">
      <c r="A1576" s="315"/>
      <c r="B1576" s="27"/>
      <c r="C1576" s="27"/>
      <c r="D1576" s="313" t="s">
        <v>336</v>
      </c>
      <c r="E1576" s="313"/>
      <c r="F1576" s="313"/>
      <c r="G1576" s="313"/>
      <c r="H1576" s="313"/>
      <c r="I1576" s="27"/>
      <c r="J1576" s="36">
        <f>SUM(J1574:J1575)</f>
        <v>0</v>
      </c>
      <c r="L1576" s="33"/>
      <c r="M1576" s="33"/>
      <c r="N1576" s="33"/>
      <c r="O1576" s="34"/>
      <c r="P1576" s="33"/>
    </row>
    <row r="1577" spans="1:16" ht="15.75" thickBot="1" x14ac:dyDescent="0.25">
      <c r="A1577" s="315"/>
      <c r="B1577" s="27"/>
      <c r="C1577" s="27"/>
      <c r="D1577" s="27"/>
      <c r="E1577" s="27"/>
      <c r="F1577" s="27"/>
      <c r="G1577" s="27"/>
      <c r="H1577" s="35" t="s">
        <v>337</v>
      </c>
      <c r="I1577" s="27"/>
      <c r="J1577" s="39">
        <f>J1566+J1572+J1576+J1567+J1568</f>
        <v>10.489614337349396</v>
      </c>
      <c r="L1577" s="43"/>
    </row>
    <row r="1578" spans="1:16" ht="15.75" thickBot="1" x14ac:dyDescent="0.25">
      <c r="A1578" s="315"/>
      <c r="B1578" s="24" t="s">
        <v>338</v>
      </c>
      <c r="C1578" s="27"/>
      <c r="D1578" s="25" t="s">
        <v>48</v>
      </c>
      <c r="E1578" s="25" t="s">
        <v>314</v>
      </c>
      <c r="F1578" s="25" t="s">
        <v>49</v>
      </c>
      <c r="G1578" s="27"/>
      <c r="H1578" s="25" t="s">
        <v>333</v>
      </c>
      <c r="I1578" s="313" t="s">
        <v>333</v>
      </c>
      <c r="J1578" s="313"/>
    </row>
    <row r="1579" spans="1:16" x14ac:dyDescent="0.2">
      <c r="A1579" s="315"/>
      <c r="B1579" s="28">
        <v>1110000</v>
      </c>
      <c r="C1579" s="29" t="s">
        <v>52</v>
      </c>
      <c r="D1579" s="28">
        <v>5919538</v>
      </c>
      <c r="E1579" s="30">
        <v>2.4</v>
      </c>
      <c r="F1579" s="37" t="s">
        <v>42</v>
      </c>
      <c r="H1579" s="32">
        <v>19.100000000000001</v>
      </c>
      <c r="J1579" s="32">
        <f>ROUNDDOWN(E1579*H1579,4)</f>
        <v>45.84</v>
      </c>
    </row>
    <row r="1580" spans="1:16" x14ac:dyDescent="0.2">
      <c r="A1580" s="315"/>
      <c r="B1580" s="28" t="s">
        <v>36</v>
      </c>
      <c r="C1580" s="29">
        <v>0</v>
      </c>
      <c r="D1580" s="28" t="s">
        <v>36</v>
      </c>
      <c r="E1580" s="30"/>
      <c r="F1580" s="37">
        <v>0</v>
      </c>
      <c r="H1580" s="32">
        <v>0</v>
      </c>
      <c r="J1580" s="32">
        <f>ROUNDDOWN(E1580*H1580,4)</f>
        <v>0</v>
      </c>
    </row>
    <row r="1581" spans="1:16" ht="15.75" thickBot="1" x14ac:dyDescent="0.25">
      <c r="A1581" s="315"/>
      <c r="B1581" s="27"/>
      <c r="C1581" s="27"/>
      <c r="D1581" s="313" t="s">
        <v>339</v>
      </c>
      <c r="E1581" s="313"/>
      <c r="F1581" s="313"/>
      <c r="G1581" s="313"/>
      <c r="H1581" s="313"/>
      <c r="I1581" s="27"/>
      <c r="J1581" s="39">
        <f>SUM(J1579:J1580)</f>
        <v>45.84</v>
      </c>
    </row>
    <row r="1582" spans="1:16" ht="15.75" thickBot="1" x14ac:dyDescent="0.25">
      <c r="A1582" s="315"/>
      <c r="B1582" s="322" t="s">
        <v>340</v>
      </c>
      <c r="C1582" s="322"/>
      <c r="D1582" s="323" t="s">
        <v>314</v>
      </c>
      <c r="E1582" s="323" t="s">
        <v>49</v>
      </c>
      <c r="F1582" s="323" t="s">
        <v>341</v>
      </c>
      <c r="G1582" s="323"/>
      <c r="H1582" s="323"/>
      <c r="J1582" s="313" t="s">
        <v>333</v>
      </c>
    </row>
    <row r="1583" spans="1:16" ht="15.75" thickBot="1" x14ac:dyDescent="0.25">
      <c r="A1583" s="315"/>
      <c r="B1583" s="322"/>
      <c r="C1583" s="322"/>
      <c r="D1583" s="323"/>
      <c r="E1583" s="323"/>
      <c r="F1583" s="25" t="s">
        <v>342</v>
      </c>
      <c r="G1583" s="25" t="s">
        <v>343</v>
      </c>
      <c r="H1583" s="25" t="s">
        <v>344</v>
      </c>
      <c r="I1583" s="27"/>
      <c r="J1583" s="313"/>
    </row>
    <row r="1584" spans="1:16" x14ac:dyDescent="0.2">
      <c r="A1584" s="315"/>
      <c r="B1584" s="28">
        <v>1110000</v>
      </c>
      <c r="C1584" s="29" t="s">
        <v>52</v>
      </c>
      <c r="D1584" s="30">
        <v>2.4</v>
      </c>
      <c r="E1584" s="37" t="s">
        <v>72</v>
      </c>
      <c r="F1584" s="37"/>
      <c r="G1584" s="37"/>
      <c r="H1584" s="37"/>
    </row>
    <row r="1585" spans="1:16" x14ac:dyDescent="0.2">
      <c r="A1585" s="315"/>
      <c r="B1585" s="28" t="s">
        <v>36</v>
      </c>
      <c r="C1585" s="29">
        <v>0</v>
      </c>
      <c r="D1585" s="30"/>
      <c r="E1585" s="37" t="s">
        <v>72</v>
      </c>
      <c r="F1585" s="37"/>
      <c r="G1585" s="37"/>
      <c r="H1585" s="37"/>
    </row>
    <row r="1586" spans="1:16" x14ac:dyDescent="0.2">
      <c r="A1586" s="315"/>
      <c r="D1586" s="314" t="s">
        <v>345</v>
      </c>
      <c r="E1586" s="314"/>
      <c r="F1586" s="314"/>
      <c r="G1586" s="314"/>
      <c r="H1586" s="314"/>
    </row>
    <row r="1587" spans="1:16" ht="15.75" thickBot="1" x14ac:dyDescent="0.25">
      <c r="A1587" s="315"/>
      <c r="B1587" s="44"/>
      <c r="C1587" s="44"/>
      <c r="D1587" s="44"/>
      <c r="E1587" s="44"/>
      <c r="F1587" s="325" t="s">
        <v>346</v>
      </c>
      <c r="G1587" s="325"/>
      <c r="H1587" s="325"/>
      <c r="I1587" s="44"/>
      <c r="J1587" s="45">
        <f>TRUNC(J1577+J1581,2)</f>
        <v>56.32</v>
      </c>
    </row>
    <row r="1588" spans="1:16" ht="15.75" thickTop="1" x14ac:dyDescent="0.2">
      <c r="A1588" s="315"/>
      <c r="B1588" s="46" t="s">
        <v>347</v>
      </c>
    </row>
    <row r="1589" spans="1:16" x14ac:dyDescent="0.2">
      <c r="A1589"/>
    </row>
    <row r="1590" spans="1:16" ht="23.25" thickBot="1" x14ac:dyDescent="0.25">
      <c r="A1590" s="315">
        <v>53</v>
      </c>
      <c r="B1590" s="14" t="s">
        <v>308</v>
      </c>
      <c r="C1590" s="15"/>
      <c r="D1590" s="15"/>
      <c r="E1590" s="15"/>
      <c r="F1590" s="15"/>
      <c r="G1590" s="15"/>
      <c r="H1590" s="15"/>
      <c r="I1590" s="15"/>
      <c r="J1590" s="16"/>
      <c r="K1590" s="168">
        <f>J1626</f>
        <v>12.35</v>
      </c>
      <c r="L1590" s="329"/>
      <c r="M1590" s="329"/>
    </row>
    <row r="1591" spans="1:16" ht="35.25" customHeight="1" thickTop="1" x14ac:dyDescent="0.2">
      <c r="A1591" s="315"/>
      <c r="B1591" s="17" t="s">
        <v>31</v>
      </c>
      <c r="C1591" s="317" t="s">
        <v>743</v>
      </c>
      <c r="D1591" s="317"/>
      <c r="E1591" s="317"/>
      <c r="F1591" s="317"/>
      <c r="G1591" s="317"/>
      <c r="H1591" s="317"/>
      <c r="I1591" s="317"/>
      <c r="J1591" s="317"/>
      <c r="L1591" s="179"/>
      <c r="M1591" s="179"/>
    </row>
    <row r="1592" spans="1:16" ht="15.75" x14ac:dyDescent="0.25">
      <c r="A1592" s="315"/>
      <c r="B1592" s="318" t="s">
        <v>310</v>
      </c>
      <c r="C1592" s="318"/>
      <c r="D1592" s="318"/>
      <c r="E1592" s="318" t="s">
        <v>309</v>
      </c>
      <c r="F1592" s="318"/>
      <c r="K1592" s="136"/>
      <c r="M1592" s="48"/>
      <c r="N1592" s="49"/>
    </row>
    <row r="1593" spans="1:16" ht="15.75" x14ac:dyDescent="0.2">
      <c r="A1593" s="315"/>
      <c r="B1593" s="318"/>
      <c r="C1593" s="318"/>
      <c r="D1593" s="318"/>
      <c r="E1593" s="319" t="s">
        <v>607</v>
      </c>
      <c r="F1593" s="319"/>
      <c r="H1593" s="20" t="s">
        <v>311</v>
      </c>
      <c r="I1593" s="21">
        <v>1</v>
      </c>
      <c r="J1593" s="22" t="str">
        <f>VLOOKUP(A1590,ORÇAMENTO!A:L,7,0)</f>
        <v>kg</v>
      </c>
    </row>
    <row r="1594" spans="1:16" ht="36" customHeight="1" thickBot="1" x14ac:dyDescent="0.25">
      <c r="A1594" s="315"/>
      <c r="B1594" s="23" t="s">
        <v>382</v>
      </c>
      <c r="C1594" s="320" t="s">
        <v>516</v>
      </c>
      <c r="D1594" s="320"/>
      <c r="E1594" s="320"/>
      <c r="F1594" s="320"/>
      <c r="G1594" s="320"/>
      <c r="H1594" s="320"/>
      <c r="I1594" s="321" t="s">
        <v>312</v>
      </c>
      <c r="J1594" s="321"/>
    </row>
    <row r="1595" spans="1:16" ht="15.75" thickBot="1" x14ac:dyDescent="0.25">
      <c r="A1595" s="315"/>
      <c r="B1595" s="322" t="s">
        <v>313</v>
      </c>
      <c r="C1595" s="322"/>
      <c r="D1595" s="323" t="s">
        <v>314</v>
      </c>
      <c r="E1595" s="323" t="s">
        <v>315</v>
      </c>
      <c r="F1595" s="323"/>
      <c r="G1595" s="323" t="s">
        <v>316</v>
      </c>
      <c r="H1595" s="323"/>
      <c r="J1595" s="26" t="s">
        <v>317</v>
      </c>
    </row>
    <row r="1596" spans="1:16" ht="15.75" thickBot="1" x14ac:dyDescent="0.25">
      <c r="A1596" s="315"/>
      <c r="B1596" s="322"/>
      <c r="C1596" s="322"/>
      <c r="D1596" s="323"/>
      <c r="E1596" s="25" t="s">
        <v>318</v>
      </c>
      <c r="F1596" s="25" t="s">
        <v>319</v>
      </c>
      <c r="G1596" s="25" t="s">
        <v>320</v>
      </c>
      <c r="H1596" s="25" t="s">
        <v>321</v>
      </c>
      <c r="I1596" s="27"/>
      <c r="J1596" s="25" t="s">
        <v>322</v>
      </c>
    </row>
    <row r="1597" spans="1:16" x14ac:dyDescent="0.2">
      <c r="A1597" s="315"/>
      <c r="B1597" s="28" t="s">
        <v>36</v>
      </c>
      <c r="C1597" s="29">
        <v>0</v>
      </c>
      <c r="D1597" s="30"/>
      <c r="E1597" s="31"/>
      <c r="F1597" s="31"/>
      <c r="G1597" s="32">
        <v>0</v>
      </c>
      <c r="H1597" s="32">
        <v>0</v>
      </c>
      <c r="J1597" s="32">
        <f>D1597*(E1597*G1597+F1597*H1597)</f>
        <v>0</v>
      </c>
      <c r="L1597" s="50"/>
      <c r="M1597" s="51"/>
      <c r="N1597" s="312"/>
      <c r="O1597" s="312"/>
      <c r="P1597" s="312"/>
    </row>
    <row r="1598" spans="1:16" x14ac:dyDescent="0.2">
      <c r="A1598" s="315"/>
      <c r="B1598" s="28" t="s">
        <v>36</v>
      </c>
      <c r="C1598" s="29">
        <v>0</v>
      </c>
      <c r="D1598" s="30"/>
      <c r="E1598" s="31"/>
      <c r="F1598" s="31"/>
      <c r="G1598" s="32">
        <v>0</v>
      </c>
      <c r="H1598" s="32">
        <v>0</v>
      </c>
      <c r="J1598" s="32">
        <f>D1598*(E1598*G1598+F1598*H1598)</f>
        <v>0</v>
      </c>
      <c r="L1598" s="33"/>
      <c r="M1598" s="33"/>
      <c r="N1598" s="33"/>
      <c r="O1598" s="34"/>
      <c r="P1598" s="33"/>
    </row>
    <row r="1599" spans="1:16" ht="15.75" thickBot="1" x14ac:dyDescent="0.25">
      <c r="A1599" s="315"/>
      <c r="B1599" s="27"/>
      <c r="C1599" s="27"/>
      <c r="D1599" s="27"/>
      <c r="E1599" s="27"/>
      <c r="F1599" s="27"/>
      <c r="G1599" s="27"/>
      <c r="H1599" s="35" t="s">
        <v>323</v>
      </c>
      <c r="I1599" s="27"/>
      <c r="J1599" s="36">
        <f>SUM(J1597:J1598)</f>
        <v>0</v>
      </c>
      <c r="L1599" s="33"/>
      <c r="M1599" s="33"/>
      <c r="N1599" s="33"/>
      <c r="O1599" s="34"/>
      <c r="P1599" s="33"/>
    </row>
    <row r="1600" spans="1:16" ht="15.75" thickBot="1" x14ac:dyDescent="0.25">
      <c r="A1600" s="315"/>
      <c r="B1600" s="24" t="s">
        <v>324</v>
      </c>
      <c r="C1600" s="27"/>
      <c r="D1600" s="25" t="s">
        <v>314</v>
      </c>
      <c r="E1600" s="25" t="s">
        <v>49</v>
      </c>
      <c r="F1600" s="27"/>
      <c r="G1600" s="25" t="s">
        <v>316</v>
      </c>
      <c r="H1600" s="313" t="s">
        <v>325</v>
      </c>
      <c r="I1600" s="313"/>
      <c r="J1600" s="313"/>
      <c r="L1600" s="33"/>
      <c r="M1600" s="33"/>
      <c r="N1600" s="33"/>
      <c r="O1600" s="34"/>
      <c r="P1600" s="33"/>
    </row>
    <row r="1601" spans="1:16" x14ac:dyDescent="0.2">
      <c r="A1601" s="315"/>
      <c r="B1601" s="28" t="s">
        <v>271</v>
      </c>
      <c r="C1601" s="29" t="s">
        <v>272</v>
      </c>
      <c r="D1601" s="30">
        <v>0.09</v>
      </c>
      <c r="E1601" s="37" t="s">
        <v>56</v>
      </c>
      <c r="G1601" s="32">
        <v>23.715</v>
      </c>
      <c r="J1601" s="32">
        <f>D1601*G1601</f>
        <v>2.13435</v>
      </c>
      <c r="L1601" s="33"/>
      <c r="M1601" s="33"/>
      <c r="N1601" s="33"/>
      <c r="O1601" s="34"/>
      <c r="P1601" s="33"/>
    </row>
    <row r="1602" spans="1:16" x14ac:dyDescent="0.2">
      <c r="A1602" s="315"/>
      <c r="B1602" s="28" t="s">
        <v>273</v>
      </c>
      <c r="C1602" s="29" t="s">
        <v>274</v>
      </c>
      <c r="D1602" s="30">
        <v>0.09</v>
      </c>
      <c r="E1602" s="37" t="s">
        <v>56</v>
      </c>
      <c r="G1602" s="32">
        <v>35.150199999999998</v>
      </c>
      <c r="J1602" s="32">
        <f>D1602*G1602</f>
        <v>3.1635179999999998</v>
      </c>
      <c r="L1602" s="33"/>
      <c r="M1602" s="33"/>
      <c r="N1602" s="33"/>
      <c r="O1602" s="34"/>
      <c r="P1602" s="33"/>
    </row>
    <row r="1603" spans="1:16" x14ac:dyDescent="0.2">
      <c r="A1603" s="315"/>
      <c r="D1603" s="314" t="s">
        <v>326</v>
      </c>
      <c r="E1603" s="314"/>
      <c r="F1603" s="314"/>
      <c r="G1603" s="314"/>
      <c r="H1603" s="314"/>
      <c r="J1603" s="32">
        <f>SUM(J1601:J1602)</f>
        <v>5.2978679999999994</v>
      </c>
      <c r="L1603" s="33"/>
      <c r="M1603" s="33"/>
      <c r="N1603" s="33"/>
      <c r="O1603" s="34"/>
      <c r="P1603" s="33"/>
    </row>
    <row r="1604" spans="1:16" ht="15.75" thickBot="1" x14ac:dyDescent="0.25">
      <c r="A1604" s="315"/>
      <c r="B1604" s="27"/>
      <c r="C1604" s="27"/>
      <c r="D1604" s="313" t="s">
        <v>327</v>
      </c>
      <c r="E1604" s="313"/>
      <c r="F1604" s="313"/>
      <c r="G1604" s="313"/>
      <c r="H1604" s="313"/>
      <c r="I1604" s="27"/>
      <c r="J1604" s="39">
        <f>J1599+J1603</f>
        <v>5.2978679999999994</v>
      </c>
      <c r="L1604" s="33"/>
      <c r="M1604" s="33"/>
      <c r="N1604" s="33"/>
      <c r="O1604" s="34"/>
      <c r="P1604" s="33"/>
    </row>
    <row r="1605" spans="1:16" x14ac:dyDescent="0.2">
      <c r="A1605" s="315"/>
      <c r="D1605" s="314" t="s">
        <v>328</v>
      </c>
      <c r="E1605" s="314"/>
      <c r="F1605" s="314"/>
      <c r="G1605" s="314"/>
      <c r="H1605" s="314"/>
      <c r="J1605" s="40">
        <f>J1604/I1593</f>
        <v>5.2978679999999994</v>
      </c>
      <c r="L1605" s="324"/>
      <c r="M1605" s="324"/>
      <c r="N1605" s="324"/>
      <c r="O1605" s="34"/>
      <c r="P1605" s="33"/>
    </row>
    <row r="1606" spans="1:16" x14ac:dyDescent="0.2">
      <c r="A1606" s="315"/>
      <c r="H1606" s="38" t="s">
        <v>329</v>
      </c>
      <c r="J1606" s="41">
        <v>0</v>
      </c>
      <c r="L1606" s="33"/>
      <c r="M1606" s="33"/>
      <c r="N1606" s="33"/>
      <c r="O1606" s="34"/>
      <c r="P1606" s="33"/>
    </row>
    <row r="1607" spans="1:16" ht="15.75" thickBot="1" x14ac:dyDescent="0.25">
      <c r="A1607" s="315"/>
      <c r="B1607" s="27"/>
      <c r="C1607" s="27"/>
      <c r="D1607" s="27"/>
      <c r="E1607" s="27"/>
      <c r="F1607" s="27"/>
      <c r="G1607" s="27"/>
      <c r="H1607" s="35" t="s">
        <v>330</v>
      </c>
      <c r="I1607" s="27"/>
      <c r="J1607" s="42">
        <v>0</v>
      </c>
      <c r="L1607" s="33"/>
      <c r="M1607" s="33"/>
      <c r="N1607" s="33"/>
      <c r="O1607" s="34"/>
      <c r="P1607" s="33"/>
    </row>
    <row r="1608" spans="1:16" ht="15.75" thickBot="1" x14ac:dyDescent="0.25">
      <c r="A1608" s="315"/>
      <c r="B1608" s="24" t="s">
        <v>331</v>
      </c>
      <c r="C1608" s="27"/>
      <c r="D1608" s="25" t="s">
        <v>314</v>
      </c>
      <c r="E1608" s="25" t="s">
        <v>49</v>
      </c>
      <c r="F1608" s="27"/>
      <c r="G1608" s="25" t="s">
        <v>332</v>
      </c>
      <c r="H1608" s="313" t="s">
        <v>333</v>
      </c>
      <c r="I1608" s="313"/>
      <c r="J1608" s="313"/>
      <c r="L1608" s="33"/>
      <c r="M1608" s="33"/>
      <c r="N1608" s="33"/>
      <c r="O1608" s="34"/>
      <c r="P1608" s="33"/>
    </row>
    <row r="1609" spans="1:16" x14ac:dyDescent="0.2">
      <c r="A1609" s="315"/>
      <c r="B1609" s="28" t="s">
        <v>159</v>
      </c>
      <c r="C1609" s="29" t="s">
        <v>160</v>
      </c>
      <c r="D1609" s="30">
        <v>1.1000000000000001</v>
      </c>
      <c r="E1609" s="37" t="s">
        <v>44</v>
      </c>
      <c r="G1609" s="32">
        <v>6.2323000000000004</v>
      </c>
      <c r="J1609" s="32">
        <f>D1609*G1609</f>
        <v>6.8555300000000008</v>
      </c>
      <c r="M1609" s="18"/>
      <c r="N1609" s="33"/>
      <c r="O1609" s="34"/>
      <c r="P1609" s="33"/>
    </row>
    <row r="1610" spans="1:16" x14ac:dyDescent="0.2">
      <c r="A1610" s="315"/>
      <c r="B1610" s="28" t="s">
        <v>169</v>
      </c>
      <c r="C1610" s="29" t="s">
        <v>170</v>
      </c>
      <c r="D1610" s="30">
        <v>1.4999999999999999E-2</v>
      </c>
      <c r="E1610" s="37" t="s">
        <v>44</v>
      </c>
      <c r="G1610" s="32">
        <v>10.790100000000001</v>
      </c>
      <c r="J1610" s="32">
        <f>D1610*G1610</f>
        <v>0.16185150000000001</v>
      </c>
      <c r="M1610" s="18"/>
      <c r="N1610" s="33"/>
      <c r="O1610" s="34"/>
      <c r="P1610" s="33"/>
    </row>
    <row r="1611" spans="1:16" ht="15.75" thickBot="1" x14ac:dyDescent="0.25">
      <c r="A1611" s="315"/>
      <c r="B1611" s="27"/>
      <c r="C1611" s="27"/>
      <c r="D1611" s="313" t="s">
        <v>334</v>
      </c>
      <c r="E1611" s="313"/>
      <c r="F1611" s="313"/>
      <c r="G1611" s="313"/>
      <c r="H1611" s="313"/>
      <c r="I1611" s="27"/>
      <c r="J1611" s="36">
        <f>SUM(J1609:J1610)</f>
        <v>7.0173815000000008</v>
      </c>
      <c r="L1611" s="33"/>
      <c r="M1611" s="33"/>
      <c r="N1611" s="33"/>
      <c r="O1611" s="34"/>
      <c r="P1611" s="33"/>
    </row>
    <row r="1612" spans="1:16" ht="15.75" thickBot="1" x14ac:dyDescent="0.25">
      <c r="A1612" s="315"/>
      <c r="B1612" s="24" t="s">
        <v>335</v>
      </c>
      <c r="C1612" s="27"/>
      <c r="D1612" s="25" t="s">
        <v>314</v>
      </c>
      <c r="E1612" s="25" t="s">
        <v>49</v>
      </c>
      <c r="F1612" s="27"/>
      <c r="G1612" s="25" t="s">
        <v>333</v>
      </c>
      <c r="H1612" s="313" t="s">
        <v>333</v>
      </c>
      <c r="I1612" s="313"/>
      <c r="J1612" s="313"/>
      <c r="L1612" s="33"/>
      <c r="M1612" s="33"/>
      <c r="N1612" s="33"/>
      <c r="O1612" s="34"/>
      <c r="P1612" s="33"/>
    </row>
    <row r="1613" spans="1:16" x14ac:dyDescent="0.2">
      <c r="A1613" s="315"/>
      <c r="B1613" s="28" t="s">
        <v>36</v>
      </c>
      <c r="C1613" s="29">
        <v>0</v>
      </c>
      <c r="D1613" s="30"/>
      <c r="E1613" s="37">
        <v>0</v>
      </c>
      <c r="G1613" s="32">
        <v>0</v>
      </c>
      <c r="J1613" s="32">
        <f>D1613*G1613</f>
        <v>0</v>
      </c>
      <c r="L1613" s="33"/>
      <c r="M1613" s="33"/>
      <c r="N1613" s="33"/>
      <c r="O1613" s="34"/>
      <c r="P1613" s="33"/>
    </row>
    <row r="1614" spans="1:16" x14ac:dyDescent="0.2">
      <c r="A1614" s="315"/>
      <c r="B1614" s="28" t="s">
        <v>36</v>
      </c>
      <c r="C1614" s="29">
        <v>0</v>
      </c>
      <c r="D1614" s="30"/>
      <c r="E1614" s="37">
        <v>0</v>
      </c>
      <c r="G1614" s="32">
        <v>0</v>
      </c>
      <c r="J1614" s="32">
        <f>D1614*G1614</f>
        <v>0</v>
      </c>
      <c r="L1614" s="33"/>
      <c r="M1614" s="33"/>
      <c r="N1614" s="33"/>
      <c r="O1614" s="34"/>
      <c r="P1614" s="33"/>
    </row>
    <row r="1615" spans="1:16" ht="15.75" thickBot="1" x14ac:dyDescent="0.25">
      <c r="A1615" s="315"/>
      <c r="B1615" s="27"/>
      <c r="C1615" s="27"/>
      <c r="D1615" s="313" t="s">
        <v>336</v>
      </c>
      <c r="E1615" s="313"/>
      <c r="F1615" s="313"/>
      <c r="G1615" s="313"/>
      <c r="H1615" s="313"/>
      <c r="I1615" s="27"/>
      <c r="J1615" s="36">
        <f>SUM(J1613:J1614)</f>
        <v>0</v>
      </c>
      <c r="L1615" s="33"/>
      <c r="M1615" s="33"/>
      <c r="N1615" s="33"/>
      <c r="O1615" s="34"/>
      <c r="P1615" s="33"/>
    </row>
    <row r="1616" spans="1:16" ht="15.75" thickBot="1" x14ac:dyDescent="0.25">
      <c r="A1616" s="315"/>
      <c r="B1616" s="27"/>
      <c r="C1616" s="27"/>
      <c r="D1616" s="27"/>
      <c r="E1616" s="27"/>
      <c r="F1616" s="27"/>
      <c r="G1616" s="27"/>
      <c r="H1616" s="35" t="s">
        <v>337</v>
      </c>
      <c r="I1616" s="27"/>
      <c r="J1616" s="39">
        <f>J1605+J1611+J1615+J1606+J1607</f>
        <v>12.3152495</v>
      </c>
      <c r="L1616" s="43"/>
    </row>
    <row r="1617" spans="1:16" ht="15.75" thickBot="1" x14ac:dyDescent="0.25">
      <c r="A1617" s="315"/>
      <c r="B1617" s="24" t="s">
        <v>338</v>
      </c>
      <c r="C1617" s="27"/>
      <c r="D1617" s="25" t="s">
        <v>48</v>
      </c>
      <c r="E1617" s="25" t="s">
        <v>314</v>
      </c>
      <c r="F1617" s="25" t="s">
        <v>49</v>
      </c>
      <c r="G1617" s="27"/>
      <c r="H1617" s="25" t="s">
        <v>333</v>
      </c>
      <c r="I1617" s="313" t="s">
        <v>333</v>
      </c>
      <c r="J1617" s="313"/>
    </row>
    <row r="1618" spans="1:16" x14ac:dyDescent="0.2">
      <c r="A1618" s="315"/>
      <c r="B1618" s="28" t="s">
        <v>159</v>
      </c>
      <c r="C1618" s="29" t="s">
        <v>160</v>
      </c>
      <c r="D1618" s="28">
        <v>5914655</v>
      </c>
      <c r="E1618" s="30">
        <v>1.1000000000000001E-3</v>
      </c>
      <c r="F1618" s="37" t="s">
        <v>44</v>
      </c>
      <c r="H1618" s="32">
        <v>33.92</v>
      </c>
      <c r="J1618" s="32">
        <f>ROUNDDOWN(E1618*H1618,4)</f>
        <v>3.73E-2</v>
      </c>
    </row>
    <row r="1619" spans="1:16" x14ac:dyDescent="0.2">
      <c r="A1619" s="315"/>
      <c r="B1619" s="28" t="s">
        <v>169</v>
      </c>
      <c r="C1619" s="29" t="s">
        <v>170</v>
      </c>
      <c r="D1619" s="28">
        <v>5914655</v>
      </c>
      <c r="E1619" s="30">
        <v>2.0000000000000002E-5</v>
      </c>
      <c r="F1619" s="37" t="s">
        <v>44</v>
      </c>
      <c r="H1619" s="32">
        <v>33.92</v>
      </c>
      <c r="J1619" s="32">
        <f>ROUNDDOWN(E1619*H1619,4)</f>
        <v>5.9999999999999995E-4</v>
      </c>
    </row>
    <row r="1620" spans="1:16" ht="15.75" thickBot="1" x14ac:dyDescent="0.25">
      <c r="A1620" s="315"/>
      <c r="B1620" s="27"/>
      <c r="C1620" s="27"/>
      <c r="D1620" s="313" t="s">
        <v>339</v>
      </c>
      <c r="E1620" s="313"/>
      <c r="F1620" s="313"/>
      <c r="G1620" s="313"/>
      <c r="H1620" s="313"/>
      <c r="I1620" s="27"/>
      <c r="J1620" s="39">
        <f>SUM(J1618:J1619)</f>
        <v>3.7900000000000003E-2</v>
      </c>
    </row>
    <row r="1621" spans="1:16" ht="15.75" thickBot="1" x14ac:dyDescent="0.25">
      <c r="A1621" s="315"/>
      <c r="B1621" s="322" t="s">
        <v>340</v>
      </c>
      <c r="C1621" s="322"/>
      <c r="D1621" s="323" t="s">
        <v>314</v>
      </c>
      <c r="E1621" s="323" t="s">
        <v>49</v>
      </c>
      <c r="F1621" s="323" t="s">
        <v>341</v>
      </c>
      <c r="G1621" s="323"/>
      <c r="H1621" s="323"/>
      <c r="J1621" s="313" t="s">
        <v>333</v>
      </c>
    </row>
    <row r="1622" spans="1:16" ht="15.75" thickBot="1" x14ac:dyDescent="0.25">
      <c r="A1622" s="315"/>
      <c r="B1622" s="322"/>
      <c r="C1622" s="322"/>
      <c r="D1622" s="323"/>
      <c r="E1622" s="323"/>
      <c r="F1622" s="25" t="s">
        <v>342</v>
      </c>
      <c r="G1622" s="25" t="s">
        <v>343</v>
      </c>
      <c r="H1622" s="25" t="s">
        <v>344</v>
      </c>
      <c r="I1622" s="27"/>
      <c r="J1622" s="313"/>
    </row>
    <row r="1623" spans="1:16" x14ac:dyDescent="0.2">
      <c r="A1623" s="315"/>
      <c r="B1623" s="28" t="s">
        <v>159</v>
      </c>
      <c r="C1623" s="29" t="s">
        <v>160</v>
      </c>
      <c r="D1623" s="30"/>
      <c r="E1623" s="37" t="s">
        <v>72</v>
      </c>
      <c r="F1623" s="37"/>
      <c r="G1623" s="37"/>
      <c r="H1623" s="37"/>
    </row>
    <row r="1624" spans="1:16" x14ac:dyDescent="0.2">
      <c r="A1624" s="315"/>
      <c r="B1624" s="28" t="s">
        <v>169</v>
      </c>
      <c r="C1624" s="29" t="s">
        <v>170</v>
      </c>
      <c r="D1624" s="30"/>
      <c r="E1624" s="37" t="s">
        <v>72</v>
      </c>
      <c r="F1624" s="37"/>
      <c r="G1624" s="37"/>
      <c r="H1624" s="37"/>
    </row>
    <row r="1625" spans="1:16" x14ac:dyDescent="0.2">
      <c r="A1625" s="315"/>
      <c r="D1625" s="314" t="s">
        <v>345</v>
      </c>
      <c r="E1625" s="314"/>
      <c r="F1625" s="314"/>
      <c r="G1625" s="314"/>
      <c r="H1625" s="314"/>
    </row>
    <row r="1626" spans="1:16" ht="15.75" thickBot="1" x14ac:dyDescent="0.25">
      <c r="A1626" s="315"/>
      <c r="B1626" s="44"/>
      <c r="C1626" s="44"/>
      <c r="D1626" s="44"/>
      <c r="E1626" s="44"/>
      <c r="F1626" s="325" t="s">
        <v>346</v>
      </c>
      <c r="G1626" s="325"/>
      <c r="H1626" s="325"/>
      <c r="I1626" s="44"/>
      <c r="J1626" s="45">
        <f>TRUNC(J1616+J1620,2)</f>
        <v>12.35</v>
      </c>
    </row>
    <row r="1627" spans="1:16" ht="15.75" thickTop="1" x14ac:dyDescent="0.2">
      <c r="A1627" s="315"/>
      <c r="B1627" s="46" t="s">
        <v>347</v>
      </c>
    </row>
    <row r="1628" spans="1:16" s="47" customFormat="1" ht="20.100000000000001" customHeight="1" x14ac:dyDescent="0.25">
      <c r="A1628"/>
      <c r="B1628"/>
      <c r="C1628"/>
      <c r="D1628"/>
      <c r="E1628"/>
      <c r="F1628"/>
      <c r="G1628"/>
      <c r="H1628"/>
      <c r="I1628"/>
      <c r="J1628"/>
      <c r="K1628" s="13"/>
      <c r="L1628"/>
      <c r="M1628"/>
      <c r="N1628"/>
      <c r="O1628"/>
      <c r="P1628"/>
    </row>
    <row r="1629" spans="1:16" ht="23.25" thickBot="1" x14ac:dyDescent="0.25">
      <c r="A1629" s="315">
        <v>54</v>
      </c>
      <c r="B1629" s="14" t="s">
        <v>308</v>
      </c>
      <c r="C1629" s="15"/>
      <c r="D1629" s="15"/>
      <c r="E1629" s="15"/>
      <c r="F1629" s="15"/>
      <c r="G1629" s="15"/>
      <c r="H1629" s="15"/>
      <c r="I1629" s="15"/>
      <c r="J1629" s="16"/>
      <c r="K1629" s="168">
        <f>J1665</f>
        <v>3582.27</v>
      </c>
      <c r="L1629" s="329"/>
      <c r="M1629" s="329"/>
    </row>
    <row r="1630" spans="1:16" ht="35.25" customHeight="1" thickTop="1" x14ac:dyDescent="0.2">
      <c r="A1630" s="315"/>
      <c r="B1630" s="17" t="s">
        <v>31</v>
      </c>
      <c r="C1630" s="317" t="s">
        <v>743</v>
      </c>
      <c r="D1630" s="317"/>
      <c r="E1630" s="317"/>
      <c r="F1630" s="317"/>
      <c r="G1630" s="317"/>
      <c r="H1630" s="317"/>
      <c r="I1630" s="317"/>
      <c r="J1630" s="317"/>
      <c r="L1630" s="179"/>
      <c r="M1630" s="179"/>
    </row>
    <row r="1631" spans="1:16" ht="15.75" x14ac:dyDescent="0.25">
      <c r="A1631" s="315"/>
      <c r="B1631" s="318" t="s">
        <v>310</v>
      </c>
      <c r="C1631" s="318"/>
      <c r="D1631" s="318"/>
      <c r="E1631" s="318" t="s">
        <v>309</v>
      </c>
      <c r="F1631" s="318"/>
      <c r="K1631" s="136"/>
      <c r="M1631" s="48"/>
      <c r="N1631" s="49"/>
    </row>
    <row r="1632" spans="1:16" ht="15.75" x14ac:dyDescent="0.2">
      <c r="A1632" s="315"/>
      <c r="B1632" s="318"/>
      <c r="C1632" s="318"/>
      <c r="D1632" s="318"/>
      <c r="E1632" s="319" t="s">
        <v>607</v>
      </c>
      <c r="F1632" s="319"/>
      <c r="H1632" s="20" t="s">
        <v>311</v>
      </c>
      <c r="I1632" s="21">
        <v>1.2176</v>
      </c>
      <c r="J1632" s="22" t="str">
        <f>VLOOKUP(A1629,ORÇAMENTO!A:L,7,0)</f>
        <v>m³</v>
      </c>
    </row>
    <row r="1633" spans="1:16" ht="36" customHeight="1" thickBot="1" x14ac:dyDescent="0.25">
      <c r="A1633" s="315"/>
      <c r="B1633" s="23" t="s">
        <v>519</v>
      </c>
      <c r="C1633" s="320" t="s">
        <v>518</v>
      </c>
      <c r="D1633" s="320"/>
      <c r="E1633" s="320"/>
      <c r="F1633" s="320"/>
      <c r="G1633" s="320"/>
      <c r="H1633" s="320"/>
      <c r="I1633" s="321" t="s">
        <v>312</v>
      </c>
      <c r="J1633" s="321"/>
    </row>
    <row r="1634" spans="1:16" ht="15.75" thickBot="1" x14ac:dyDescent="0.25">
      <c r="A1634" s="315"/>
      <c r="B1634" s="322" t="s">
        <v>313</v>
      </c>
      <c r="C1634" s="322"/>
      <c r="D1634" s="323" t="s">
        <v>314</v>
      </c>
      <c r="E1634" s="323" t="s">
        <v>315</v>
      </c>
      <c r="F1634" s="323"/>
      <c r="G1634" s="323" t="s">
        <v>316</v>
      </c>
      <c r="H1634" s="323"/>
      <c r="J1634" s="26" t="s">
        <v>317</v>
      </c>
    </row>
    <row r="1635" spans="1:16" ht="15.75" thickBot="1" x14ac:dyDescent="0.25">
      <c r="A1635" s="315"/>
      <c r="B1635" s="322"/>
      <c r="C1635" s="322"/>
      <c r="D1635" s="323"/>
      <c r="E1635" s="25" t="s">
        <v>318</v>
      </c>
      <c r="F1635" s="25" t="s">
        <v>319</v>
      </c>
      <c r="G1635" s="25" t="s">
        <v>320</v>
      </c>
      <c r="H1635" s="25" t="s">
        <v>321</v>
      </c>
      <c r="I1635" s="27"/>
      <c r="J1635" s="25" t="s">
        <v>322</v>
      </c>
    </row>
    <row r="1636" spans="1:16" ht="28.5" x14ac:dyDescent="0.2">
      <c r="A1636" s="315"/>
      <c r="B1636" s="28" t="s">
        <v>137</v>
      </c>
      <c r="C1636" s="29" t="s">
        <v>138</v>
      </c>
      <c r="D1636" s="30">
        <v>1</v>
      </c>
      <c r="E1636" s="31">
        <v>1</v>
      </c>
      <c r="F1636" s="31">
        <v>0</v>
      </c>
      <c r="G1636" s="32">
        <v>38.326900000000002</v>
      </c>
      <c r="H1636" s="32">
        <v>30.539899999999999</v>
      </c>
      <c r="J1636" s="32">
        <f>D1636*(E1636*G1636+F1636*H1636)</f>
        <v>38.326900000000002</v>
      </c>
      <c r="L1636" s="50"/>
      <c r="M1636" s="51"/>
      <c r="N1636" s="312"/>
      <c r="O1636" s="312"/>
      <c r="P1636" s="312"/>
    </row>
    <row r="1637" spans="1:16" x14ac:dyDescent="0.2">
      <c r="A1637" s="315"/>
      <c r="B1637" s="28" t="s">
        <v>79</v>
      </c>
      <c r="C1637" s="29" t="s">
        <v>80</v>
      </c>
      <c r="D1637" s="30">
        <v>2</v>
      </c>
      <c r="E1637" s="31">
        <v>0.17</v>
      </c>
      <c r="F1637" s="31">
        <v>0.83</v>
      </c>
      <c r="G1637" s="32">
        <v>1.56</v>
      </c>
      <c r="H1637" s="32">
        <v>1.0556000000000001</v>
      </c>
      <c r="J1637" s="32">
        <f>D1637*(E1637*G1637+F1637*H1637)</f>
        <v>2.2826960000000001</v>
      </c>
      <c r="L1637" s="33"/>
      <c r="M1637" s="33"/>
      <c r="N1637" s="33"/>
      <c r="O1637" s="34"/>
      <c r="P1637" s="33"/>
    </row>
    <row r="1638" spans="1:16" ht="15.75" thickBot="1" x14ac:dyDescent="0.25">
      <c r="A1638" s="315"/>
      <c r="B1638" s="27"/>
      <c r="C1638" s="27"/>
      <c r="D1638" s="27"/>
      <c r="E1638" s="27"/>
      <c r="F1638" s="27"/>
      <c r="G1638" s="27"/>
      <c r="H1638" s="35" t="s">
        <v>323</v>
      </c>
      <c r="I1638" s="27"/>
      <c r="J1638" s="36">
        <f>SUM(J1636:J1637)</f>
        <v>40.609596000000003</v>
      </c>
      <c r="L1638" s="33"/>
      <c r="M1638" s="33"/>
      <c r="N1638" s="33"/>
      <c r="O1638" s="34"/>
      <c r="P1638" s="33"/>
    </row>
    <row r="1639" spans="1:16" ht="15.75" thickBot="1" x14ac:dyDescent="0.25">
      <c r="A1639" s="315"/>
      <c r="B1639" s="24" t="s">
        <v>324</v>
      </c>
      <c r="C1639" s="27"/>
      <c r="D1639" s="25" t="s">
        <v>314</v>
      </c>
      <c r="E1639" s="25" t="s">
        <v>49</v>
      </c>
      <c r="F1639" s="27"/>
      <c r="G1639" s="25" t="s">
        <v>316</v>
      </c>
      <c r="H1639" s="313" t="s">
        <v>325</v>
      </c>
      <c r="I1639" s="313"/>
      <c r="J1639" s="313"/>
      <c r="L1639" s="33"/>
      <c r="M1639" s="33"/>
      <c r="N1639" s="33"/>
      <c r="O1639" s="34"/>
      <c r="P1639" s="33"/>
    </row>
    <row r="1640" spans="1:16" x14ac:dyDescent="0.2">
      <c r="A1640" s="315"/>
      <c r="B1640" s="28" t="s">
        <v>282</v>
      </c>
      <c r="C1640" s="29" t="s">
        <v>283</v>
      </c>
      <c r="D1640" s="30">
        <v>1</v>
      </c>
      <c r="E1640" s="37" t="s">
        <v>56</v>
      </c>
      <c r="G1640" s="32">
        <v>27.839500000000001</v>
      </c>
      <c r="J1640" s="32">
        <f>D1640*G1640</f>
        <v>27.839500000000001</v>
      </c>
      <c r="L1640" s="33"/>
      <c r="M1640" s="33"/>
      <c r="N1640" s="33"/>
      <c r="O1640" s="34"/>
      <c r="P1640" s="33"/>
    </row>
    <row r="1641" spans="1:16" x14ac:dyDescent="0.2">
      <c r="A1641" s="315"/>
      <c r="B1641" s="28" t="s">
        <v>286</v>
      </c>
      <c r="C1641" s="29" t="s">
        <v>287</v>
      </c>
      <c r="D1641" s="30">
        <v>2</v>
      </c>
      <c r="E1641" s="37" t="s">
        <v>56</v>
      </c>
      <c r="G1641" s="32">
        <v>21.684899999999999</v>
      </c>
      <c r="J1641" s="32">
        <f>D1641*G1641</f>
        <v>43.369799999999998</v>
      </c>
      <c r="L1641" s="33"/>
      <c r="M1641" s="33"/>
      <c r="N1641" s="33"/>
      <c r="O1641" s="34"/>
      <c r="P1641" s="33"/>
    </row>
    <row r="1642" spans="1:16" x14ac:dyDescent="0.2">
      <c r="A1642" s="315"/>
      <c r="D1642" s="314" t="s">
        <v>326</v>
      </c>
      <c r="E1642" s="314"/>
      <c r="F1642" s="314"/>
      <c r="G1642" s="314"/>
      <c r="H1642" s="314"/>
      <c r="J1642" s="32">
        <f>SUM(J1640:J1641)</f>
        <v>71.209299999999999</v>
      </c>
      <c r="L1642" s="33"/>
      <c r="M1642" s="33"/>
      <c r="N1642" s="33"/>
      <c r="O1642" s="34"/>
      <c r="P1642" s="33"/>
    </row>
    <row r="1643" spans="1:16" ht="15.75" thickBot="1" x14ac:dyDescent="0.25">
      <c r="A1643" s="315"/>
      <c r="B1643" s="27"/>
      <c r="C1643" s="27"/>
      <c r="D1643" s="313" t="s">
        <v>327</v>
      </c>
      <c r="E1643" s="313"/>
      <c r="F1643" s="313"/>
      <c r="G1643" s="313"/>
      <c r="H1643" s="313"/>
      <c r="I1643" s="27"/>
      <c r="J1643" s="39">
        <f>J1638+J1642</f>
        <v>111.818896</v>
      </c>
      <c r="L1643" s="33"/>
      <c r="M1643" s="33"/>
      <c r="N1643" s="33"/>
      <c r="O1643" s="34"/>
      <c r="P1643" s="33"/>
    </row>
    <row r="1644" spans="1:16" x14ac:dyDescent="0.2">
      <c r="A1644" s="315"/>
      <c r="D1644" s="314" t="s">
        <v>328</v>
      </c>
      <c r="E1644" s="314"/>
      <c r="F1644" s="314"/>
      <c r="G1644" s="314"/>
      <c r="H1644" s="314"/>
      <c r="J1644" s="40">
        <f>J1643/I1632</f>
        <v>91.835492772667536</v>
      </c>
      <c r="L1644" s="324"/>
      <c r="M1644" s="324"/>
      <c r="N1644" s="324"/>
      <c r="O1644" s="34"/>
      <c r="P1644" s="33"/>
    </row>
    <row r="1645" spans="1:16" x14ac:dyDescent="0.2">
      <c r="A1645" s="315"/>
      <c r="H1645" s="38" t="s">
        <v>329</v>
      </c>
      <c r="J1645" s="41">
        <v>0</v>
      </c>
      <c r="L1645" s="33"/>
      <c r="M1645" s="33"/>
      <c r="N1645" s="33"/>
      <c r="O1645" s="34"/>
      <c r="P1645" s="33"/>
    </row>
    <row r="1646" spans="1:16" ht="15.75" thickBot="1" x14ac:dyDescent="0.25">
      <c r="A1646" s="315"/>
      <c r="B1646" s="27"/>
      <c r="C1646" s="27"/>
      <c r="D1646" s="27"/>
      <c r="E1646" s="27"/>
      <c r="F1646" s="27"/>
      <c r="G1646" s="27"/>
      <c r="H1646" s="35" t="s">
        <v>330</v>
      </c>
      <c r="I1646" s="27"/>
      <c r="J1646" s="42">
        <v>0</v>
      </c>
      <c r="L1646" s="33"/>
      <c r="M1646" s="33"/>
      <c r="N1646" s="33"/>
      <c r="O1646" s="34"/>
      <c r="P1646" s="33"/>
    </row>
    <row r="1647" spans="1:16" ht="15.75" thickBot="1" x14ac:dyDescent="0.25">
      <c r="A1647" s="315"/>
      <c r="B1647" s="24" t="s">
        <v>331</v>
      </c>
      <c r="C1647" s="27"/>
      <c r="D1647" s="25" t="s">
        <v>314</v>
      </c>
      <c r="E1647" s="25" t="s">
        <v>49</v>
      </c>
      <c r="F1647" s="27"/>
      <c r="G1647" s="25" t="s">
        <v>332</v>
      </c>
      <c r="H1647" s="313" t="s">
        <v>333</v>
      </c>
      <c r="I1647" s="313"/>
      <c r="J1647" s="313"/>
      <c r="L1647" s="33"/>
      <c r="M1647" s="33"/>
      <c r="N1647" s="33"/>
      <c r="O1647" s="34"/>
      <c r="P1647" s="33"/>
    </row>
    <row r="1648" spans="1:16" x14ac:dyDescent="0.2">
      <c r="A1648" s="315"/>
      <c r="B1648" s="28" t="s">
        <v>175</v>
      </c>
      <c r="C1648" s="29" t="s">
        <v>176</v>
      </c>
      <c r="D1648" s="30">
        <v>1968.75</v>
      </c>
      <c r="E1648" s="37" t="s">
        <v>44</v>
      </c>
      <c r="G1648" s="32">
        <v>1.7390000000000001</v>
      </c>
      <c r="J1648" s="32">
        <f>D1648*G1648</f>
        <v>3423.65625</v>
      </c>
      <c r="M1648" s="18"/>
      <c r="N1648" s="33"/>
      <c r="O1648" s="34"/>
      <c r="P1648" s="33"/>
    </row>
    <row r="1649" spans="1:16" x14ac:dyDescent="0.2">
      <c r="A1649" s="315"/>
      <c r="B1649" s="28" t="s">
        <v>36</v>
      </c>
      <c r="C1649" s="29">
        <v>0</v>
      </c>
      <c r="D1649" s="30"/>
      <c r="E1649" s="37" t="s">
        <v>450</v>
      </c>
      <c r="G1649" s="32">
        <v>0</v>
      </c>
      <c r="J1649" s="32">
        <f>D1649*G1649</f>
        <v>0</v>
      </c>
      <c r="M1649" s="18"/>
      <c r="N1649" s="33"/>
      <c r="O1649" s="34"/>
      <c r="P1649" s="33"/>
    </row>
    <row r="1650" spans="1:16" ht="15.75" thickBot="1" x14ac:dyDescent="0.25">
      <c r="A1650" s="315"/>
      <c r="B1650" s="27"/>
      <c r="C1650" s="27"/>
      <c r="D1650" s="313" t="s">
        <v>334</v>
      </c>
      <c r="E1650" s="313"/>
      <c r="F1650" s="313"/>
      <c r="G1650" s="313"/>
      <c r="H1650" s="313"/>
      <c r="I1650" s="27"/>
      <c r="J1650" s="36">
        <f>SUM(J1648:J1649)</f>
        <v>3423.65625</v>
      </c>
      <c r="L1650" s="33"/>
      <c r="M1650" s="33"/>
      <c r="N1650" s="33"/>
      <c r="O1650" s="34"/>
      <c r="P1650" s="33"/>
    </row>
    <row r="1651" spans="1:16" ht="15.75" thickBot="1" x14ac:dyDescent="0.25">
      <c r="A1651" s="315"/>
      <c r="B1651" s="24" t="s">
        <v>335</v>
      </c>
      <c r="C1651" s="27"/>
      <c r="D1651" s="25" t="s">
        <v>314</v>
      </c>
      <c r="E1651" s="25" t="s">
        <v>49</v>
      </c>
      <c r="F1651" s="27"/>
      <c r="G1651" s="25" t="s">
        <v>333</v>
      </c>
      <c r="H1651" s="313" t="s">
        <v>333</v>
      </c>
      <c r="I1651" s="313"/>
      <c r="J1651" s="313"/>
      <c r="L1651" s="33"/>
      <c r="M1651" s="33"/>
      <c r="N1651" s="33"/>
      <c r="O1651" s="34"/>
      <c r="P1651" s="33"/>
    </row>
    <row r="1652" spans="1:16" x14ac:dyDescent="0.2">
      <c r="A1652" s="315"/>
      <c r="B1652" s="28" t="s">
        <v>36</v>
      </c>
      <c r="C1652" s="29">
        <v>0</v>
      </c>
      <c r="D1652" s="30"/>
      <c r="E1652" s="37">
        <v>0</v>
      </c>
      <c r="G1652" s="32">
        <v>0</v>
      </c>
      <c r="J1652" s="32">
        <f>D1652*G1652</f>
        <v>0</v>
      </c>
      <c r="L1652" s="33"/>
      <c r="M1652" s="33"/>
      <c r="N1652" s="33"/>
      <c r="O1652" s="34"/>
      <c r="P1652" s="33"/>
    </row>
    <row r="1653" spans="1:16" x14ac:dyDescent="0.2">
      <c r="A1653" s="315"/>
      <c r="B1653" s="28" t="s">
        <v>36</v>
      </c>
      <c r="C1653" s="29">
        <v>0</v>
      </c>
      <c r="D1653" s="30"/>
      <c r="E1653" s="37">
        <v>0</v>
      </c>
      <c r="G1653" s="32">
        <v>0</v>
      </c>
      <c r="J1653" s="32">
        <f>D1653*G1653</f>
        <v>0</v>
      </c>
      <c r="L1653" s="33"/>
      <c r="M1653" s="33"/>
      <c r="N1653" s="33"/>
      <c r="O1653" s="34"/>
      <c r="P1653" s="33"/>
    </row>
    <row r="1654" spans="1:16" ht="15.75" thickBot="1" x14ac:dyDescent="0.25">
      <c r="A1654" s="315"/>
      <c r="B1654" s="27"/>
      <c r="C1654" s="27"/>
      <c r="D1654" s="313" t="s">
        <v>336</v>
      </c>
      <c r="E1654" s="313"/>
      <c r="F1654" s="313"/>
      <c r="G1654" s="313"/>
      <c r="H1654" s="313"/>
      <c r="I1654" s="27"/>
      <c r="J1654" s="36">
        <f>SUM(J1652:J1653)</f>
        <v>0</v>
      </c>
      <c r="L1654" s="33"/>
      <c r="M1654" s="33"/>
      <c r="N1654" s="33"/>
      <c r="O1654" s="34"/>
      <c r="P1654" s="33"/>
    </row>
    <row r="1655" spans="1:16" ht="15.75" thickBot="1" x14ac:dyDescent="0.25">
      <c r="A1655" s="315"/>
      <c r="B1655" s="27"/>
      <c r="C1655" s="27"/>
      <c r="D1655" s="27"/>
      <c r="E1655" s="27"/>
      <c r="F1655" s="27"/>
      <c r="G1655" s="27"/>
      <c r="H1655" s="35" t="s">
        <v>337</v>
      </c>
      <c r="I1655" s="27"/>
      <c r="J1655" s="39">
        <f>J1644+J1650+J1654+J1645+J1646</f>
        <v>3515.4917427726677</v>
      </c>
      <c r="L1655" s="43"/>
    </row>
    <row r="1656" spans="1:16" ht="15.75" thickBot="1" x14ac:dyDescent="0.25">
      <c r="A1656" s="315"/>
      <c r="B1656" s="24" t="s">
        <v>338</v>
      </c>
      <c r="C1656" s="27"/>
      <c r="D1656" s="25" t="s">
        <v>48</v>
      </c>
      <c r="E1656" s="25" t="s">
        <v>314</v>
      </c>
      <c r="F1656" s="25" t="s">
        <v>49</v>
      </c>
      <c r="G1656" s="27"/>
      <c r="H1656" s="25" t="s">
        <v>333</v>
      </c>
      <c r="I1656" s="313" t="s">
        <v>333</v>
      </c>
      <c r="J1656" s="313"/>
    </row>
    <row r="1657" spans="1:16" x14ac:dyDescent="0.2">
      <c r="A1657" s="315"/>
      <c r="B1657" s="28" t="s">
        <v>175</v>
      </c>
      <c r="C1657" s="29" t="s">
        <v>176</v>
      </c>
      <c r="D1657" s="28">
        <v>5914655</v>
      </c>
      <c r="E1657" s="30">
        <v>1.96875</v>
      </c>
      <c r="F1657" s="37" t="s">
        <v>44</v>
      </c>
      <c r="H1657" s="32">
        <v>33.92</v>
      </c>
      <c r="J1657" s="32">
        <f>ROUNDDOWN(E1657*H1657,4)</f>
        <v>66.78</v>
      </c>
    </row>
    <row r="1658" spans="1:16" x14ac:dyDescent="0.2">
      <c r="A1658" s="315"/>
      <c r="B1658" s="28" t="s">
        <v>36</v>
      </c>
      <c r="C1658" s="29">
        <v>0</v>
      </c>
      <c r="D1658" s="28" t="s">
        <v>36</v>
      </c>
      <c r="E1658" s="30"/>
      <c r="F1658" s="37">
        <v>0</v>
      </c>
      <c r="H1658" s="32">
        <v>0</v>
      </c>
      <c r="J1658" s="32">
        <f>ROUNDDOWN(E1658*H1658,4)</f>
        <v>0</v>
      </c>
    </row>
    <row r="1659" spans="1:16" ht="15.75" thickBot="1" x14ac:dyDescent="0.25">
      <c r="A1659" s="315"/>
      <c r="B1659" s="27"/>
      <c r="C1659" s="27"/>
      <c r="D1659" s="313" t="s">
        <v>339</v>
      </c>
      <c r="E1659" s="313"/>
      <c r="F1659" s="313"/>
      <c r="G1659" s="313"/>
      <c r="H1659" s="313"/>
      <c r="I1659" s="27"/>
      <c r="J1659" s="39">
        <f>SUM(J1657:J1658)</f>
        <v>66.78</v>
      </c>
    </row>
    <row r="1660" spans="1:16" ht="15.75" thickBot="1" x14ac:dyDescent="0.25">
      <c r="A1660" s="315"/>
      <c r="B1660" s="322" t="s">
        <v>340</v>
      </c>
      <c r="C1660" s="322"/>
      <c r="D1660" s="323" t="s">
        <v>314</v>
      </c>
      <c r="E1660" s="323" t="s">
        <v>49</v>
      </c>
      <c r="F1660" s="323" t="s">
        <v>341</v>
      </c>
      <c r="G1660" s="323"/>
      <c r="H1660" s="323"/>
      <c r="J1660" s="313" t="s">
        <v>333</v>
      </c>
    </row>
    <row r="1661" spans="1:16" ht="15.75" thickBot="1" x14ac:dyDescent="0.25">
      <c r="A1661" s="315"/>
      <c r="B1661" s="322"/>
      <c r="C1661" s="322"/>
      <c r="D1661" s="323"/>
      <c r="E1661" s="323"/>
      <c r="F1661" s="25" t="s">
        <v>342</v>
      </c>
      <c r="G1661" s="25" t="s">
        <v>343</v>
      </c>
      <c r="H1661" s="25" t="s">
        <v>344</v>
      </c>
      <c r="I1661" s="27"/>
      <c r="J1661" s="313"/>
    </row>
    <row r="1662" spans="1:16" x14ac:dyDescent="0.2">
      <c r="A1662" s="315"/>
      <c r="B1662" s="28" t="s">
        <v>175</v>
      </c>
      <c r="C1662" s="29" t="s">
        <v>176</v>
      </c>
      <c r="D1662" s="30">
        <v>1.96875</v>
      </c>
      <c r="E1662" s="37" t="s">
        <v>72</v>
      </c>
      <c r="F1662" s="37"/>
      <c r="G1662" s="37"/>
      <c r="H1662" s="37"/>
    </row>
    <row r="1663" spans="1:16" x14ac:dyDescent="0.2">
      <c r="A1663" s="315"/>
      <c r="B1663" s="28" t="s">
        <v>36</v>
      </c>
      <c r="C1663" s="29">
        <v>0</v>
      </c>
      <c r="D1663" s="30"/>
      <c r="E1663" s="37" t="s">
        <v>72</v>
      </c>
      <c r="F1663" s="37"/>
      <c r="G1663" s="37"/>
      <c r="H1663" s="37"/>
    </row>
    <row r="1664" spans="1:16" x14ac:dyDescent="0.2">
      <c r="A1664" s="315"/>
      <c r="D1664" s="314" t="s">
        <v>345</v>
      </c>
      <c r="E1664" s="314"/>
      <c r="F1664" s="314"/>
      <c r="G1664" s="314"/>
      <c r="H1664" s="314"/>
    </row>
    <row r="1665" spans="1:16" ht="15.75" thickBot="1" x14ac:dyDescent="0.25">
      <c r="A1665" s="315"/>
      <c r="B1665" s="44"/>
      <c r="C1665" s="44"/>
      <c r="D1665" s="44"/>
      <c r="E1665" s="44"/>
      <c r="F1665" s="325" t="s">
        <v>346</v>
      </c>
      <c r="G1665" s="325"/>
      <c r="H1665" s="325"/>
      <c r="I1665" s="44"/>
      <c r="J1665" s="45">
        <f>TRUNC(J1655+J1659,2)</f>
        <v>3582.27</v>
      </c>
    </row>
    <row r="1666" spans="1:16" ht="15.75" thickTop="1" x14ac:dyDescent="0.2">
      <c r="A1666" s="315"/>
      <c r="B1666" s="46" t="s">
        <v>347</v>
      </c>
    </row>
    <row r="1667" spans="1:16" x14ac:dyDescent="0.2">
      <c r="A1667"/>
    </row>
    <row r="1668" spans="1:16" ht="23.25" thickBot="1" x14ac:dyDescent="0.25">
      <c r="A1668" s="315">
        <v>54.5</v>
      </c>
      <c r="B1668" s="14" t="s">
        <v>308</v>
      </c>
      <c r="C1668" s="15"/>
      <c r="D1668" s="15"/>
      <c r="E1668" s="15"/>
      <c r="F1668" s="15"/>
      <c r="G1668" s="15"/>
      <c r="H1668" s="15"/>
      <c r="I1668" s="15"/>
      <c r="J1668" s="16"/>
      <c r="K1668" s="168">
        <f>J1706</f>
        <v>31.71</v>
      </c>
      <c r="L1668" s="329"/>
      <c r="M1668" s="329"/>
    </row>
    <row r="1669" spans="1:16" ht="35.25" customHeight="1" thickTop="1" x14ac:dyDescent="0.2">
      <c r="A1669" s="315"/>
      <c r="B1669" s="17" t="s">
        <v>31</v>
      </c>
      <c r="C1669" s="317" t="s">
        <v>743</v>
      </c>
      <c r="D1669" s="317"/>
      <c r="E1669" s="317"/>
      <c r="F1669" s="317"/>
      <c r="G1669" s="317"/>
      <c r="H1669" s="317"/>
      <c r="I1669" s="317"/>
      <c r="J1669" s="317"/>
      <c r="L1669" s="179"/>
      <c r="M1669" s="179"/>
    </row>
    <row r="1670" spans="1:16" ht="15.75" x14ac:dyDescent="0.25">
      <c r="A1670" s="315"/>
      <c r="B1670" s="318" t="s">
        <v>310</v>
      </c>
      <c r="C1670" s="318"/>
      <c r="D1670" s="318"/>
      <c r="E1670" s="318" t="s">
        <v>309</v>
      </c>
      <c r="F1670" s="318"/>
      <c r="K1670" s="136"/>
      <c r="M1670" s="48"/>
      <c r="N1670" s="49"/>
    </row>
    <row r="1671" spans="1:16" ht="15.75" x14ac:dyDescent="0.2">
      <c r="A1671" s="315"/>
      <c r="B1671" s="318"/>
      <c r="C1671" s="318"/>
      <c r="D1671" s="318"/>
      <c r="E1671" s="319" t="s">
        <v>607</v>
      </c>
      <c r="F1671" s="319"/>
      <c r="H1671" s="20" t="s">
        <v>311</v>
      </c>
      <c r="I1671" s="21">
        <v>5</v>
      </c>
      <c r="J1671" s="22" t="str">
        <f>VLOOKUP(A1668,ORÇAMENTO!A:L,7,0)</f>
        <v>m</v>
      </c>
    </row>
    <row r="1672" spans="1:16" ht="36" customHeight="1" thickBot="1" x14ac:dyDescent="0.25">
      <c r="A1672" s="315"/>
      <c r="B1672" s="23" t="s">
        <v>714</v>
      </c>
      <c r="C1672" s="320" t="s">
        <v>715</v>
      </c>
      <c r="D1672" s="320"/>
      <c r="E1672" s="320"/>
      <c r="F1672" s="320"/>
      <c r="G1672" s="320"/>
      <c r="H1672" s="320"/>
      <c r="I1672" s="321" t="s">
        <v>312</v>
      </c>
      <c r="J1672" s="321"/>
    </row>
    <row r="1673" spans="1:16" ht="15.75" thickBot="1" x14ac:dyDescent="0.25">
      <c r="A1673" s="315"/>
      <c r="B1673" s="322" t="s">
        <v>313</v>
      </c>
      <c r="C1673" s="322"/>
      <c r="D1673" s="323" t="s">
        <v>314</v>
      </c>
      <c r="E1673" s="323" t="s">
        <v>315</v>
      </c>
      <c r="F1673" s="323"/>
      <c r="G1673" s="323" t="s">
        <v>316</v>
      </c>
      <c r="H1673" s="323"/>
      <c r="J1673" s="26" t="s">
        <v>317</v>
      </c>
    </row>
    <row r="1674" spans="1:16" ht="15.75" thickBot="1" x14ac:dyDescent="0.25">
      <c r="A1674" s="315"/>
      <c r="B1674" s="322"/>
      <c r="C1674" s="322"/>
      <c r="D1674" s="323"/>
      <c r="E1674" s="25" t="s">
        <v>318</v>
      </c>
      <c r="F1674" s="25" t="s">
        <v>319</v>
      </c>
      <c r="G1674" s="25" t="s">
        <v>320</v>
      </c>
      <c r="H1674" s="25" t="s">
        <v>321</v>
      </c>
      <c r="I1674" s="27"/>
      <c r="J1674" s="25" t="s">
        <v>322</v>
      </c>
    </row>
    <row r="1675" spans="1:16" x14ac:dyDescent="0.2">
      <c r="A1675" s="315"/>
      <c r="B1675" s="28" t="s">
        <v>135</v>
      </c>
      <c r="C1675" s="29" t="s">
        <v>136</v>
      </c>
      <c r="D1675" s="30">
        <v>0.60241</v>
      </c>
      <c r="E1675" s="31">
        <v>1</v>
      </c>
      <c r="F1675" s="31">
        <v>0</v>
      </c>
      <c r="G1675" s="32">
        <v>10.9619</v>
      </c>
      <c r="H1675" s="32">
        <v>0.75670000000000004</v>
      </c>
      <c r="J1675" s="32">
        <f>D1675*(E1675*G1675+F1675*H1675)</f>
        <v>6.6035581790000002</v>
      </c>
      <c r="L1675" s="50"/>
      <c r="M1675" s="51"/>
      <c r="N1675" s="312"/>
      <c r="O1675" s="312"/>
      <c r="P1675" s="312"/>
    </row>
    <row r="1676" spans="1:16" x14ac:dyDescent="0.2">
      <c r="A1676" s="315"/>
      <c r="B1676" s="28" t="s">
        <v>119</v>
      </c>
      <c r="C1676" s="29" t="s">
        <v>120</v>
      </c>
      <c r="D1676" s="30">
        <v>0.60241</v>
      </c>
      <c r="E1676" s="31">
        <v>1</v>
      </c>
      <c r="F1676" s="31">
        <v>0</v>
      </c>
      <c r="G1676" s="32">
        <v>2.3081</v>
      </c>
      <c r="H1676" s="32">
        <v>1.2366999999999999</v>
      </c>
      <c r="J1676" s="32">
        <f>D1676*(E1676*G1676+F1676*H1676)</f>
        <v>1.3904225210000001</v>
      </c>
      <c r="L1676" s="50"/>
      <c r="M1676" s="51"/>
      <c r="N1676" s="131"/>
      <c r="O1676" s="131"/>
      <c r="P1676" s="131"/>
    </row>
    <row r="1677" spans="1:16" x14ac:dyDescent="0.2">
      <c r="A1677" s="315"/>
      <c r="B1677" s="28" t="s">
        <v>115</v>
      </c>
      <c r="C1677" s="29" t="s">
        <v>116</v>
      </c>
      <c r="D1677" s="30">
        <v>0.12048</v>
      </c>
      <c r="E1677" s="31">
        <v>1</v>
      </c>
      <c r="F1677" s="31">
        <v>0</v>
      </c>
      <c r="G1677" s="32">
        <v>24.021100000000001</v>
      </c>
      <c r="H1677" s="32">
        <v>3.2814000000000001</v>
      </c>
      <c r="J1677" s="32">
        <f>D1677*(E1677*G1677+F1677*H1677)</f>
        <v>2.8940621280000003</v>
      </c>
      <c r="L1677" s="33"/>
      <c r="M1677" s="33"/>
      <c r="N1677" s="33"/>
      <c r="O1677" s="34"/>
      <c r="P1677" s="33"/>
    </row>
    <row r="1678" spans="1:16" ht="15.75" thickBot="1" x14ac:dyDescent="0.25">
      <c r="A1678" s="315"/>
      <c r="B1678" s="27"/>
      <c r="C1678" s="27"/>
      <c r="D1678" s="27"/>
      <c r="E1678" s="27"/>
      <c r="F1678" s="27"/>
      <c r="G1678" s="27"/>
      <c r="H1678" s="35" t="s">
        <v>323</v>
      </c>
      <c r="I1678" s="27"/>
      <c r="J1678" s="36">
        <f>SUM(J1675:J1677)</f>
        <v>10.888042828</v>
      </c>
      <c r="L1678" s="33"/>
      <c r="M1678" s="33"/>
      <c r="N1678" s="33"/>
      <c r="O1678" s="34"/>
      <c r="P1678" s="33"/>
    </row>
    <row r="1679" spans="1:16" ht="15.75" thickBot="1" x14ac:dyDescent="0.25">
      <c r="A1679" s="315"/>
      <c r="B1679" s="24" t="s">
        <v>324</v>
      </c>
      <c r="C1679" s="27"/>
      <c r="D1679" s="25" t="s">
        <v>314</v>
      </c>
      <c r="E1679" s="25" t="s">
        <v>49</v>
      </c>
      <c r="F1679" s="27"/>
      <c r="G1679" s="25" t="s">
        <v>316</v>
      </c>
      <c r="H1679" s="313" t="s">
        <v>325</v>
      </c>
      <c r="I1679" s="313"/>
      <c r="J1679" s="313"/>
      <c r="L1679" s="33"/>
      <c r="M1679" s="33"/>
      <c r="N1679" s="33"/>
      <c r="O1679" s="34"/>
      <c r="P1679" s="33"/>
    </row>
    <row r="1680" spans="1:16" x14ac:dyDescent="0.2">
      <c r="A1680" s="315"/>
      <c r="B1680" s="28" t="s">
        <v>282</v>
      </c>
      <c r="C1680" s="29" t="s">
        <v>283</v>
      </c>
      <c r="D1680" s="30">
        <v>1</v>
      </c>
      <c r="E1680" s="37" t="s">
        <v>56</v>
      </c>
      <c r="G1680" s="32">
        <v>27.839500000000001</v>
      </c>
      <c r="J1680" s="32">
        <f>D1680*G1680</f>
        <v>27.839500000000001</v>
      </c>
      <c r="L1680" s="33"/>
      <c r="M1680" s="33"/>
      <c r="N1680" s="33"/>
      <c r="O1680" s="34"/>
      <c r="P1680" s="33"/>
    </row>
    <row r="1681" spans="1:16" x14ac:dyDescent="0.2">
      <c r="A1681" s="315"/>
      <c r="B1681" s="28" t="s">
        <v>286</v>
      </c>
      <c r="C1681" s="29" t="s">
        <v>287</v>
      </c>
      <c r="D1681" s="30">
        <v>2</v>
      </c>
      <c r="E1681" s="37" t="s">
        <v>56</v>
      </c>
      <c r="G1681" s="32">
        <v>21.684899999999999</v>
      </c>
      <c r="J1681" s="32">
        <f>D1681*G1681</f>
        <v>43.369799999999998</v>
      </c>
      <c r="L1681" s="33"/>
      <c r="M1681" s="33"/>
      <c r="N1681" s="33"/>
      <c r="O1681" s="34"/>
      <c r="P1681" s="33"/>
    </row>
    <row r="1682" spans="1:16" x14ac:dyDescent="0.2">
      <c r="A1682" s="315"/>
      <c r="D1682" s="314" t="s">
        <v>326</v>
      </c>
      <c r="E1682" s="314"/>
      <c r="F1682" s="314"/>
      <c r="G1682" s="314"/>
      <c r="H1682" s="314"/>
      <c r="J1682" s="32">
        <f>SUM(J1680:J1681)</f>
        <v>71.209299999999999</v>
      </c>
      <c r="L1682" s="33"/>
      <c r="M1682" s="33"/>
      <c r="N1682" s="33"/>
      <c r="O1682" s="34"/>
      <c r="P1682" s="33"/>
    </row>
    <row r="1683" spans="1:16" ht="15.75" thickBot="1" x14ac:dyDescent="0.25">
      <c r="A1683" s="315"/>
      <c r="B1683" s="27"/>
      <c r="C1683" s="27"/>
      <c r="D1683" s="313" t="s">
        <v>327</v>
      </c>
      <c r="E1683" s="313"/>
      <c r="F1683" s="313"/>
      <c r="G1683" s="313"/>
      <c r="H1683" s="313"/>
      <c r="I1683" s="27"/>
      <c r="J1683" s="39">
        <f>J1678+J1682</f>
        <v>82.097342827999995</v>
      </c>
      <c r="L1683" s="33"/>
      <c r="M1683" s="33"/>
      <c r="N1683" s="33"/>
      <c r="O1683" s="34"/>
      <c r="P1683" s="33"/>
    </row>
    <row r="1684" spans="1:16" x14ac:dyDescent="0.2">
      <c r="A1684" s="315"/>
      <c r="D1684" s="314" t="s">
        <v>328</v>
      </c>
      <c r="E1684" s="314"/>
      <c r="F1684" s="314"/>
      <c r="G1684" s="314"/>
      <c r="H1684" s="314"/>
      <c r="J1684" s="40">
        <f>J1683/I1671</f>
        <v>16.419468565599999</v>
      </c>
      <c r="L1684" s="324"/>
      <c r="M1684" s="324"/>
      <c r="N1684" s="324"/>
      <c r="O1684" s="34"/>
      <c r="P1684" s="33"/>
    </row>
    <row r="1685" spans="1:16" x14ac:dyDescent="0.2">
      <c r="A1685" s="315"/>
      <c r="H1685" s="38" t="s">
        <v>329</v>
      </c>
      <c r="J1685" s="41">
        <v>0</v>
      </c>
      <c r="L1685" s="33"/>
      <c r="M1685" s="33"/>
      <c r="N1685" s="33"/>
      <c r="O1685" s="34"/>
      <c r="P1685" s="33"/>
    </row>
    <row r="1686" spans="1:16" ht="15.75" thickBot="1" x14ac:dyDescent="0.25">
      <c r="A1686" s="315"/>
      <c r="B1686" s="27"/>
      <c r="C1686" s="27"/>
      <c r="D1686" s="27"/>
      <c r="E1686" s="27"/>
      <c r="F1686" s="27"/>
      <c r="G1686" s="27"/>
      <c r="H1686" s="35" t="s">
        <v>330</v>
      </c>
      <c r="I1686" s="27"/>
      <c r="J1686" s="42">
        <v>0</v>
      </c>
      <c r="L1686" s="33"/>
      <c r="M1686" s="33"/>
      <c r="N1686" s="33"/>
      <c r="O1686" s="34"/>
      <c r="P1686" s="33"/>
    </row>
    <row r="1687" spans="1:16" ht="15.75" thickBot="1" x14ac:dyDescent="0.25">
      <c r="A1687" s="315"/>
      <c r="B1687" s="24" t="s">
        <v>331</v>
      </c>
      <c r="C1687" s="27"/>
      <c r="D1687" s="25" t="s">
        <v>314</v>
      </c>
      <c r="E1687" s="25" t="s">
        <v>49</v>
      </c>
      <c r="F1687" s="27"/>
      <c r="G1687" s="25" t="s">
        <v>332</v>
      </c>
      <c r="H1687" s="313" t="s">
        <v>333</v>
      </c>
      <c r="I1687" s="313"/>
      <c r="J1687" s="313"/>
      <c r="L1687" s="33"/>
      <c r="M1687" s="33"/>
      <c r="N1687" s="33"/>
      <c r="O1687" s="34"/>
      <c r="P1687" s="33"/>
    </row>
    <row r="1688" spans="1:16" ht="15.75" customHeight="1" x14ac:dyDescent="0.2">
      <c r="A1688" s="315"/>
      <c r="B1688" s="28" t="s">
        <v>225</v>
      </c>
      <c r="C1688" s="29" t="s">
        <v>226</v>
      </c>
      <c r="D1688" s="30">
        <v>2.4</v>
      </c>
      <c r="E1688" s="37" t="s">
        <v>44</v>
      </c>
      <c r="G1688" s="32">
        <v>4.8924000000000003</v>
      </c>
      <c r="J1688" s="32">
        <f>D1688*G1688</f>
        <v>11.741760000000001</v>
      </c>
      <c r="M1688" s="18"/>
      <c r="N1688" s="33"/>
      <c r="O1688" s="34"/>
      <c r="P1688" s="33"/>
    </row>
    <row r="1689" spans="1:16" ht="15.75" customHeight="1" x14ac:dyDescent="0.2">
      <c r="A1689" s="315"/>
      <c r="B1689" s="28" t="s">
        <v>227</v>
      </c>
      <c r="C1689" s="29" t="s">
        <v>228</v>
      </c>
      <c r="D1689" s="30">
        <v>6.6699999999999997E-3</v>
      </c>
      <c r="E1689" s="37" t="s">
        <v>50</v>
      </c>
      <c r="G1689" s="32">
        <v>461.38</v>
      </c>
      <c r="J1689" s="32">
        <f>D1689*G1689</f>
        <v>3.0774045999999999</v>
      </c>
      <c r="M1689" s="18"/>
      <c r="N1689" s="33"/>
      <c r="O1689" s="34"/>
      <c r="P1689" s="33"/>
    </row>
    <row r="1690" spans="1:16" ht="15.75" customHeight="1" x14ac:dyDescent="0.2">
      <c r="A1690" s="315"/>
      <c r="B1690" s="28" t="s">
        <v>229</v>
      </c>
      <c r="C1690" s="29" t="s">
        <v>230</v>
      </c>
      <c r="D1690" s="30">
        <v>8.0000000000000004E-4</v>
      </c>
      <c r="E1690" s="37" t="s">
        <v>50</v>
      </c>
      <c r="G1690" s="32">
        <v>491.53449999999998</v>
      </c>
      <c r="J1690" s="32">
        <f>D1690*G1690</f>
        <v>0.39322760000000001</v>
      </c>
      <c r="M1690" s="18"/>
      <c r="N1690" s="33"/>
      <c r="O1690" s="34"/>
      <c r="P1690" s="33"/>
    </row>
    <row r="1691" spans="1:16" ht="15.75" thickBot="1" x14ac:dyDescent="0.25">
      <c r="A1691" s="315"/>
      <c r="B1691" s="27"/>
      <c r="C1691" s="27"/>
      <c r="D1691" s="313" t="s">
        <v>334</v>
      </c>
      <c r="E1691" s="313"/>
      <c r="F1691" s="313"/>
      <c r="G1691" s="313"/>
      <c r="H1691" s="313"/>
      <c r="I1691" s="27"/>
      <c r="J1691" s="36">
        <f>SUM(J1688:J1690)</f>
        <v>15.2123922</v>
      </c>
      <c r="L1691" s="33"/>
      <c r="M1691" s="33"/>
      <c r="N1691" s="33"/>
      <c r="O1691" s="34"/>
      <c r="P1691" s="33"/>
    </row>
    <row r="1692" spans="1:16" ht="15.75" thickBot="1" x14ac:dyDescent="0.25">
      <c r="A1692" s="315"/>
      <c r="B1692" s="24" t="s">
        <v>335</v>
      </c>
      <c r="C1692" s="27"/>
      <c r="D1692" s="25" t="s">
        <v>314</v>
      </c>
      <c r="E1692" s="25" t="s">
        <v>49</v>
      </c>
      <c r="F1692" s="27"/>
      <c r="G1692" s="25" t="s">
        <v>333</v>
      </c>
      <c r="H1692" s="313" t="s">
        <v>333</v>
      </c>
      <c r="I1692" s="313"/>
      <c r="J1692" s="313"/>
      <c r="L1692" s="33"/>
      <c r="M1692" s="33"/>
      <c r="N1692" s="33"/>
      <c r="O1692" s="34"/>
      <c r="P1692" s="33"/>
    </row>
    <row r="1693" spans="1:16" x14ac:dyDescent="0.2">
      <c r="A1693" s="315"/>
      <c r="B1693" s="28" t="s">
        <v>36</v>
      </c>
      <c r="C1693" s="29">
        <v>0</v>
      </c>
      <c r="D1693" s="30"/>
      <c r="E1693" s="37">
        <v>0</v>
      </c>
      <c r="G1693" s="32">
        <v>0</v>
      </c>
      <c r="J1693" s="32">
        <f>D1693*G1693</f>
        <v>0</v>
      </c>
      <c r="L1693" s="33"/>
      <c r="M1693" s="33"/>
      <c r="N1693" s="33"/>
      <c r="O1693" s="34"/>
      <c r="P1693" s="33"/>
    </row>
    <row r="1694" spans="1:16" x14ac:dyDescent="0.2">
      <c r="A1694" s="315"/>
      <c r="B1694" s="28" t="s">
        <v>36</v>
      </c>
      <c r="C1694" s="29">
        <v>0</v>
      </c>
      <c r="D1694" s="30"/>
      <c r="E1694" s="37">
        <v>0</v>
      </c>
      <c r="G1694" s="32">
        <v>0</v>
      </c>
      <c r="J1694" s="32">
        <f>D1694*G1694</f>
        <v>0</v>
      </c>
      <c r="L1694" s="33"/>
      <c r="M1694" s="33"/>
      <c r="N1694" s="33"/>
      <c r="O1694" s="34"/>
      <c r="P1694" s="33"/>
    </row>
    <row r="1695" spans="1:16" ht="15.75" thickBot="1" x14ac:dyDescent="0.25">
      <c r="A1695" s="315"/>
      <c r="B1695" s="27"/>
      <c r="C1695" s="27"/>
      <c r="D1695" s="313" t="s">
        <v>336</v>
      </c>
      <c r="E1695" s="313"/>
      <c r="F1695" s="313"/>
      <c r="G1695" s="313"/>
      <c r="H1695" s="313"/>
      <c r="I1695" s="27"/>
      <c r="J1695" s="36">
        <f>SUM(J1693:J1694)</f>
        <v>0</v>
      </c>
      <c r="L1695" s="33"/>
      <c r="M1695" s="33"/>
      <c r="N1695" s="33"/>
      <c r="O1695" s="34"/>
      <c r="P1695" s="33"/>
    </row>
    <row r="1696" spans="1:16" ht="15.75" thickBot="1" x14ac:dyDescent="0.25">
      <c r="A1696" s="315"/>
      <c r="B1696" s="27"/>
      <c r="C1696" s="27"/>
      <c r="D1696" s="27"/>
      <c r="E1696" s="27"/>
      <c r="F1696" s="27"/>
      <c r="G1696" s="27"/>
      <c r="H1696" s="35" t="s">
        <v>337</v>
      </c>
      <c r="I1696" s="27"/>
      <c r="J1696" s="39">
        <f>J1684+J1691+J1695+J1685+J1686</f>
        <v>31.631860765599999</v>
      </c>
      <c r="L1696" s="43"/>
    </row>
    <row r="1697" spans="1:14" ht="15.75" thickBot="1" x14ac:dyDescent="0.25">
      <c r="A1697" s="315"/>
      <c r="B1697" s="24" t="s">
        <v>338</v>
      </c>
      <c r="C1697" s="27"/>
      <c r="D1697" s="25" t="s">
        <v>48</v>
      </c>
      <c r="E1697" s="25" t="s">
        <v>314</v>
      </c>
      <c r="F1697" s="25" t="s">
        <v>49</v>
      </c>
      <c r="G1697" s="27"/>
      <c r="H1697" s="25" t="s">
        <v>333</v>
      </c>
      <c r="I1697" s="313" t="s">
        <v>333</v>
      </c>
      <c r="J1697" s="313"/>
    </row>
    <row r="1698" spans="1:14" ht="15.75" customHeight="1" x14ac:dyDescent="0.2">
      <c r="A1698" s="315"/>
      <c r="B1698" s="28" t="s">
        <v>225</v>
      </c>
      <c r="C1698" s="29" t="s">
        <v>226</v>
      </c>
      <c r="D1698" s="28">
        <v>5914655</v>
      </c>
      <c r="E1698" s="30">
        <v>2.3999999999999998E-3</v>
      </c>
      <c r="F1698" s="37" t="s">
        <v>44</v>
      </c>
      <c r="H1698" s="32">
        <v>33.92</v>
      </c>
      <c r="J1698" s="32">
        <f>ROUNDDOWN(E1698*H1698,4)</f>
        <v>8.14E-2</v>
      </c>
    </row>
    <row r="1699" spans="1:14" ht="15.75" customHeight="1" x14ac:dyDescent="0.2">
      <c r="A1699" s="315"/>
      <c r="B1699" s="28" t="s">
        <v>36</v>
      </c>
      <c r="C1699" s="29">
        <v>0</v>
      </c>
      <c r="D1699" s="28" t="s">
        <v>36</v>
      </c>
      <c r="E1699" s="30"/>
      <c r="F1699" s="37" t="s">
        <v>450</v>
      </c>
      <c r="H1699" s="32">
        <v>0</v>
      </c>
      <c r="J1699" s="32">
        <f>ROUNDDOWN(E1699*H1699,4)</f>
        <v>0</v>
      </c>
    </row>
    <row r="1700" spans="1:14" ht="15.75" thickBot="1" x14ac:dyDescent="0.25">
      <c r="A1700" s="315"/>
      <c r="B1700" s="27"/>
      <c r="C1700" s="27"/>
      <c r="D1700" s="313" t="s">
        <v>339</v>
      </c>
      <c r="E1700" s="313"/>
      <c r="F1700" s="313"/>
      <c r="G1700" s="313"/>
      <c r="H1700" s="313"/>
      <c r="I1700" s="27"/>
      <c r="J1700" s="39">
        <f>SUM(J1698:J1699)</f>
        <v>8.14E-2</v>
      </c>
    </row>
    <row r="1701" spans="1:14" ht="15.75" thickBot="1" x14ac:dyDescent="0.25">
      <c r="A1701" s="315"/>
      <c r="B1701" s="322" t="s">
        <v>340</v>
      </c>
      <c r="C1701" s="322"/>
      <c r="D1701" s="323" t="s">
        <v>314</v>
      </c>
      <c r="E1701" s="323" t="s">
        <v>49</v>
      </c>
      <c r="F1701" s="323" t="s">
        <v>341</v>
      </c>
      <c r="G1701" s="323"/>
      <c r="H1701" s="323"/>
      <c r="J1701" s="313" t="s">
        <v>333</v>
      </c>
    </row>
    <row r="1702" spans="1:14" ht="15.75" thickBot="1" x14ac:dyDescent="0.25">
      <c r="A1702" s="315"/>
      <c r="B1702" s="322"/>
      <c r="C1702" s="322"/>
      <c r="D1702" s="323"/>
      <c r="E1702" s="323"/>
      <c r="F1702" s="25" t="s">
        <v>342</v>
      </c>
      <c r="G1702" s="25" t="s">
        <v>343</v>
      </c>
      <c r="H1702" s="25" t="s">
        <v>344</v>
      </c>
      <c r="I1702" s="27"/>
      <c r="J1702" s="313"/>
    </row>
    <row r="1703" spans="1:14" ht="15" customHeight="1" x14ac:dyDescent="0.2">
      <c r="A1703" s="315"/>
      <c r="B1703" s="28" t="s">
        <v>225</v>
      </c>
      <c r="C1703" s="29" t="s">
        <v>226</v>
      </c>
      <c r="D1703" s="30">
        <v>2.3999999999999998E-3</v>
      </c>
      <c r="E1703" s="37" t="s">
        <v>72</v>
      </c>
      <c r="F1703" s="37"/>
      <c r="G1703" s="37"/>
      <c r="H1703" s="37"/>
    </row>
    <row r="1704" spans="1:14" x14ac:dyDescent="0.2">
      <c r="A1704" s="315"/>
      <c r="B1704" s="28" t="s">
        <v>36</v>
      </c>
      <c r="C1704" s="29">
        <v>0</v>
      </c>
      <c r="D1704" s="30"/>
      <c r="E1704" s="37"/>
      <c r="F1704" s="37"/>
      <c r="G1704" s="37"/>
      <c r="H1704" s="37"/>
    </row>
    <row r="1705" spans="1:14" x14ac:dyDescent="0.2">
      <c r="A1705" s="315"/>
      <c r="D1705" s="314" t="s">
        <v>345</v>
      </c>
      <c r="E1705" s="314"/>
      <c r="F1705" s="314"/>
      <c r="G1705" s="314"/>
      <c r="H1705" s="314"/>
    </row>
    <row r="1706" spans="1:14" ht="15.75" thickBot="1" x14ac:dyDescent="0.25">
      <c r="A1706" s="315"/>
      <c r="B1706" s="44"/>
      <c r="C1706" s="44"/>
      <c r="D1706" s="44"/>
      <c r="E1706" s="44"/>
      <c r="F1706" s="325" t="s">
        <v>346</v>
      </c>
      <c r="G1706" s="325"/>
      <c r="H1706" s="325"/>
      <c r="I1706" s="44"/>
      <c r="J1706" s="45">
        <f>TRUNC(J1696+J1700,2)</f>
        <v>31.71</v>
      </c>
    </row>
    <row r="1707" spans="1:14" ht="15.75" thickTop="1" x14ac:dyDescent="0.2">
      <c r="A1707" s="315"/>
      <c r="B1707" s="46" t="s">
        <v>347</v>
      </c>
    </row>
    <row r="1708" spans="1:14" x14ac:dyDescent="0.2">
      <c r="A1708"/>
    </row>
    <row r="1709" spans="1:14" ht="23.25" thickBot="1" x14ac:dyDescent="0.25">
      <c r="A1709" s="315">
        <v>55</v>
      </c>
      <c r="B1709" s="14" t="s">
        <v>308</v>
      </c>
      <c r="C1709" s="15"/>
      <c r="D1709" s="15"/>
      <c r="E1709" s="15"/>
      <c r="F1709" s="15"/>
      <c r="G1709" s="15"/>
      <c r="H1709" s="15"/>
      <c r="I1709" s="15"/>
      <c r="J1709" s="16"/>
      <c r="K1709" s="168">
        <f>J1745</f>
        <v>452.98</v>
      </c>
      <c r="L1709" s="329"/>
      <c r="M1709" s="329"/>
    </row>
    <row r="1710" spans="1:14" ht="35.25" customHeight="1" thickTop="1" x14ac:dyDescent="0.2">
      <c r="A1710" s="315"/>
      <c r="B1710" s="17" t="s">
        <v>31</v>
      </c>
      <c r="C1710" s="317" t="s">
        <v>743</v>
      </c>
      <c r="D1710" s="317"/>
      <c r="E1710" s="317"/>
      <c r="F1710" s="317"/>
      <c r="G1710" s="317"/>
      <c r="H1710" s="317"/>
      <c r="I1710" s="317"/>
      <c r="J1710" s="317"/>
      <c r="L1710" s="179"/>
      <c r="M1710" s="179"/>
    </row>
    <row r="1711" spans="1:14" ht="15.75" x14ac:dyDescent="0.25">
      <c r="A1711" s="315"/>
      <c r="B1711" s="318" t="s">
        <v>310</v>
      </c>
      <c r="C1711" s="318"/>
      <c r="D1711" s="318"/>
      <c r="E1711" s="318" t="s">
        <v>309</v>
      </c>
      <c r="F1711" s="318"/>
      <c r="K1711" s="136"/>
      <c r="M1711" s="48"/>
      <c r="N1711" s="49"/>
    </row>
    <row r="1712" spans="1:14" ht="15.75" x14ac:dyDescent="0.2">
      <c r="A1712" s="315"/>
      <c r="B1712" s="318"/>
      <c r="C1712" s="318"/>
      <c r="D1712" s="318"/>
      <c r="E1712" s="319" t="s">
        <v>607</v>
      </c>
      <c r="F1712" s="319"/>
      <c r="H1712" s="20" t="s">
        <v>311</v>
      </c>
      <c r="I1712" s="21">
        <v>2</v>
      </c>
      <c r="J1712" s="22" t="str">
        <f>VLOOKUP(A1709,ORÇAMENTO!A:L,7,0)</f>
        <v>m</v>
      </c>
    </row>
    <row r="1713" spans="1:16" ht="36" customHeight="1" thickBot="1" x14ac:dyDescent="0.25">
      <c r="A1713" s="315"/>
      <c r="B1713" s="23" t="s">
        <v>712</v>
      </c>
      <c r="C1713" s="320" t="s">
        <v>713</v>
      </c>
      <c r="D1713" s="320"/>
      <c r="E1713" s="320"/>
      <c r="F1713" s="320"/>
      <c r="G1713" s="320"/>
      <c r="H1713" s="320"/>
      <c r="I1713" s="321" t="s">
        <v>312</v>
      </c>
      <c r="J1713" s="321"/>
    </row>
    <row r="1714" spans="1:16" ht="15.75" thickBot="1" x14ac:dyDescent="0.25">
      <c r="A1714" s="315"/>
      <c r="B1714" s="322" t="s">
        <v>313</v>
      </c>
      <c r="C1714" s="322"/>
      <c r="D1714" s="323" t="s">
        <v>314</v>
      </c>
      <c r="E1714" s="323" t="s">
        <v>315</v>
      </c>
      <c r="F1714" s="323"/>
      <c r="G1714" s="323" t="s">
        <v>316</v>
      </c>
      <c r="H1714" s="323"/>
      <c r="J1714" s="26" t="s">
        <v>317</v>
      </c>
    </row>
    <row r="1715" spans="1:16" ht="15.75" thickBot="1" x14ac:dyDescent="0.25">
      <c r="A1715" s="315"/>
      <c r="B1715" s="322"/>
      <c r="C1715" s="322"/>
      <c r="D1715" s="323"/>
      <c r="E1715" s="25" t="s">
        <v>318</v>
      </c>
      <c r="F1715" s="25" t="s">
        <v>319</v>
      </c>
      <c r="G1715" s="25" t="s">
        <v>320</v>
      </c>
      <c r="H1715" s="25" t="s">
        <v>321</v>
      </c>
      <c r="I1715" s="27"/>
      <c r="J1715" s="25" t="s">
        <v>322</v>
      </c>
    </row>
    <row r="1716" spans="1:16" x14ac:dyDescent="0.2">
      <c r="A1716" s="315"/>
      <c r="B1716" s="28" t="s">
        <v>36</v>
      </c>
      <c r="C1716" s="29">
        <v>0</v>
      </c>
      <c r="D1716" s="30"/>
      <c r="E1716" s="31"/>
      <c r="F1716" s="31"/>
      <c r="G1716" s="32">
        <v>0</v>
      </c>
      <c r="H1716" s="32">
        <v>0</v>
      </c>
      <c r="J1716" s="32">
        <f>D1716*(E1716*G1716+F1716*H1716)</f>
        <v>0</v>
      </c>
      <c r="L1716" s="50"/>
      <c r="M1716" s="51"/>
      <c r="N1716" s="312"/>
      <c r="O1716" s="312"/>
      <c r="P1716" s="312"/>
    </row>
    <row r="1717" spans="1:16" x14ac:dyDescent="0.2">
      <c r="A1717" s="315"/>
      <c r="B1717" s="28" t="s">
        <v>36</v>
      </c>
      <c r="C1717" s="29">
        <v>0</v>
      </c>
      <c r="D1717" s="30"/>
      <c r="E1717" s="31"/>
      <c r="F1717" s="31"/>
      <c r="G1717" s="32">
        <v>0</v>
      </c>
      <c r="H1717" s="32">
        <v>0</v>
      </c>
      <c r="J1717" s="32">
        <f>D1717*(E1717*G1717+F1717*H1717)</f>
        <v>0</v>
      </c>
      <c r="L1717" s="33"/>
      <c r="M1717" s="33"/>
      <c r="N1717" s="33"/>
      <c r="O1717" s="34"/>
      <c r="P1717" s="33"/>
    </row>
    <row r="1718" spans="1:16" ht="15.75" thickBot="1" x14ac:dyDescent="0.25">
      <c r="A1718" s="315"/>
      <c r="B1718" s="27"/>
      <c r="C1718" s="27"/>
      <c r="D1718" s="27"/>
      <c r="E1718" s="27"/>
      <c r="F1718" s="27"/>
      <c r="G1718" s="27"/>
      <c r="H1718" s="35" t="s">
        <v>323</v>
      </c>
      <c r="I1718" s="27"/>
      <c r="J1718" s="36">
        <f>SUM(J1716:J1717)</f>
        <v>0</v>
      </c>
      <c r="L1718" s="33"/>
      <c r="M1718" s="33"/>
      <c r="N1718" s="33"/>
      <c r="O1718" s="34"/>
      <c r="P1718" s="33"/>
    </row>
    <row r="1719" spans="1:16" ht="15.75" thickBot="1" x14ac:dyDescent="0.25">
      <c r="A1719" s="315"/>
      <c r="B1719" s="24" t="s">
        <v>324</v>
      </c>
      <c r="C1719" s="27"/>
      <c r="D1719" s="25" t="s">
        <v>314</v>
      </c>
      <c r="E1719" s="25" t="s">
        <v>49</v>
      </c>
      <c r="F1719" s="27"/>
      <c r="G1719" s="25" t="s">
        <v>316</v>
      </c>
      <c r="H1719" s="313" t="s">
        <v>325</v>
      </c>
      <c r="I1719" s="313"/>
      <c r="J1719" s="313"/>
      <c r="L1719" s="33"/>
      <c r="M1719" s="33"/>
      <c r="N1719" s="33"/>
      <c r="O1719" s="34"/>
      <c r="P1719" s="33"/>
    </row>
    <row r="1720" spans="1:16" x14ac:dyDescent="0.2">
      <c r="A1720" s="315"/>
      <c r="B1720" s="28" t="s">
        <v>282</v>
      </c>
      <c r="C1720" s="29" t="s">
        <v>283</v>
      </c>
      <c r="D1720" s="30">
        <v>1</v>
      </c>
      <c r="E1720" s="37" t="s">
        <v>56</v>
      </c>
      <c r="G1720" s="32">
        <v>27.839500000000001</v>
      </c>
      <c r="J1720" s="32">
        <f>D1720*G1720</f>
        <v>27.839500000000001</v>
      </c>
      <c r="L1720" s="33"/>
      <c r="M1720" s="33"/>
      <c r="N1720" s="33"/>
      <c r="O1720" s="34"/>
      <c r="P1720" s="33"/>
    </row>
    <row r="1721" spans="1:16" x14ac:dyDescent="0.2">
      <c r="A1721" s="315"/>
      <c r="B1721" s="28" t="s">
        <v>286</v>
      </c>
      <c r="C1721" s="29" t="s">
        <v>287</v>
      </c>
      <c r="D1721" s="30">
        <v>1</v>
      </c>
      <c r="E1721" s="37" t="s">
        <v>56</v>
      </c>
      <c r="G1721" s="32">
        <v>21.684899999999999</v>
      </c>
      <c r="J1721" s="32">
        <f>D1721*G1721</f>
        <v>21.684899999999999</v>
      </c>
      <c r="L1721" s="33"/>
      <c r="M1721" s="33"/>
      <c r="N1721" s="33"/>
      <c r="O1721" s="34"/>
      <c r="P1721" s="33"/>
    </row>
    <row r="1722" spans="1:16" x14ac:dyDescent="0.2">
      <c r="A1722" s="315"/>
      <c r="D1722" s="314" t="s">
        <v>326</v>
      </c>
      <c r="E1722" s="314"/>
      <c r="F1722" s="314"/>
      <c r="G1722" s="314"/>
      <c r="H1722" s="314"/>
      <c r="J1722" s="32">
        <f>SUM(J1720:J1721)</f>
        <v>49.5244</v>
      </c>
      <c r="L1722" s="33"/>
      <c r="M1722" s="33"/>
      <c r="N1722" s="33"/>
      <c r="O1722" s="34"/>
      <c r="P1722" s="33"/>
    </row>
    <row r="1723" spans="1:16" ht="15.75" thickBot="1" x14ac:dyDescent="0.25">
      <c r="A1723" s="315"/>
      <c r="B1723" s="27"/>
      <c r="C1723" s="27"/>
      <c r="D1723" s="313" t="s">
        <v>327</v>
      </c>
      <c r="E1723" s="313"/>
      <c r="F1723" s="313"/>
      <c r="G1723" s="313"/>
      <c r="H1723" s="313"/>
      <c r="I1723" s="27"/>
      <c r="J1723" s="39">
        <f>J1718+J1722</f>
        <v>49.5244</v>
      </c>
      <c r="L1723" s="33"/>
      <c r="M1723" s="33"/>
      <c r="N1723" s="33"/>
      <c r="O1723" s="34"/>
      <c r="P1723" s="33"/>
    </row>
    <row r="1724" spans="1:16" x14ac:dyDescent="0.2">
      <c r="A1724" s="315"/>
      <c r="D1724" s="314" t="s">
        <v>328</v>
      </c>
      <c r="E1724" s="314"/>
      <c r="F1724" s="314"/>
      <c r="G1724" s="314"/>
      <c r="H1724" s="314"/>
      <c r="J1724" s="40">
        <f>J1723/I1712</f>
        <v>24.7622</v>
      </c>
      <c r="L1724" s="324"/>
      <c r="M1724" s="324"/>
      <c r="N1724" s="324"/>
      <c r="O1724" s="34"/>
      <c r="P1724" s="33"/>
    </row>
    <row r="1725" spans="1:16" x14ac:dyDescent="0.2">
      <c r="A1725" s="315"/>
      <c r="H1725" s="38" t="s">
        <v>329</v>
      </c>
      <c r="J1725" s="41">
        <v>0</v>
      </c>
      <c r="L1725" s="33"/>
      <c r="M1725" s="33"/>
      <c r="N1725" s="33"/>
      <c r="O1725" s="34"/>
      <c r="P1725" s="33"/>
    </row>
    <row r="1726" spans="1:16" ht="15.75" thickBot="1" x14ac:dyDescent="0.25">
      <c r="A1726" s="315"/>
      <c r="B1726" s="27"/>
      <c r="C1726" s="27"/>
      <c r="D1726" s="27"/>
      <c r="E1726" s="27"/>
      <c r="F1726" s="27"/>
      <c r="G1726" s="27"/>
      <c r="H1726" s="35" t="s">
        <v>330</v>
      </c>
      <c r="I1726" s="27"/>
      <c r="J1726" s="42">
        <v>0</v>
      </c>
      <c r="L1726" s="33"/>
      <c r="M1726" s="33"/>
      <c r="N1726" s="33"/>
      <c r="O1726" s="34"/>
      <c r="P1726" s="33"/>
    </row>
    <row r="1727" spans="1:16" ht="15.75" thickBot="1" x14ac:dyDescent="0.25">
      <c r="A1727" s="315"/>
      <c r="B1727" s="24" t="s">
        <v>331</v>
      </c>
      <c r="C1727" s="27"/>
      <c r="D1727" s="25" t="s">
        <v>314</v>
      </c>
      <c r="E1727" s="25" t="s">
        <v>49</v>
      </c>
      <c r="F1727" s="27"/>
      <c r="G1727" s="25" t="s">
        <v>332</v>
      </c>
      <c r="H1727" s="313" t="s">
        <v>333</v>
      </c>
      <c r="I1727" s="313"/>
      <c r="J1727" s="313"/>
      <c r="L1727" s="33"/>
      <c r="M1727" s="33"/>
      <c r="N1727" s="33"/>
      <c r="O1727" s="34"/>
      <c r="P1727" s="33"/>
    </row>
    <row r="1728" spans="1:16" ht="28.5" x14ac:dyDescent="0.2">
      <c r="A1728" s="315"/>
      <c r="B1728" s="28" t="s">
        <v>217</v>
      </c>
      <c r="C1728" s="29" t="s">
        <v>218</v>
      </c>
      <c r="D1728" s="30">
        <v>0.93600000000000005</v>
      </c>
      <c r="E1728" s="37" t="s">
        <v>44</v>
      </c>
      <c r="G1728" s="32">
        <v>134.8125</v>
      </c>
      <c r="J1728" s="32">
        <f>D1728*G1728</f>
        <v>126.18450000000001</v>
      </c>
      <c r="M1728" s="18"/>
      <c r="N1728" s="33"/>
      <c r="O1728" s="34"/>
      <c r="P1728" s="33"/>
    </row>
    <row r="1729" spans="1:16" ht="28.5" x14ac:dyDescent="0.2">
      <c r="A1729" s="315"/>
      <c r="B1729" s="28" t="s">
        <v>215</v>
      </c>
      <c r="C1729" s="29" t="s">
        <v>216</v>
      </c>
      <c r="D1729" s="30">
        <v>1</v>
      </c>
      <c r="E1729" s="37" t="s">
        <v>41</v>
      </c>
      <c r="G1729" s="32">
        <v>301.95240000000001</v>
      </c>
      <c r="J1729" s="32">
        <f>D1729*G1729</f>
        <v>301.95240000000001</v>
      </c>
      <c r="M1729" s="18"/>
      <c r="N1729" s="33"/>
      <c r="O1729" s="34"/>
      <c r="P1729" s="33"/>
    </row>
    <row r="1730" spans="1:16" ht="15.75" thickBot="1" x14ac:dyDescent="0.25">
      <c r="A1730" s="315"/>
      <c r="B1730" s="27"/>
      <c r="C1730" s="27"/>
      <c r="D1730" s="313" t="s">
        <v>334</v>
      </c>
      <c r="E1730" s="313"/>
      <c r="F1730" s="313"/>
      <c r="G1730" s="313"/>
      <c r="H1730" s="313"/>
      <c r="I1730" s="27"/>
      <c r="J1730" s="36">
        <f>SUM(J1728:J1729)</f>
        <v>428.13690000000003</v>
      </c>
      <c r="L1730" s="33"/>
      <c r="M1730" s="33"/>
      <c r="N1730" s="33"/>
      <c r="O1730" s="34"/>
      <c r="P1730" s="33"/>
    </row>
    <row r="1731" spans="1:16" ht="15.75" thickBot="1" x14ac:dyDescent="0.25">
      <c r="A1731" s="315"/>
      <c r="B1731" s="24" t="s">
        <v>335</v>
      </c>
      <c r="C1731" s="27"/>
      <c r="D1731" s="25" t="s">
        <v>314</v>
      </c>
      <c r="E1731" s="25" t="s">
        <v>49</v>
      </c>
      <c r="F1731" s="27"/>
      <c r="G1731" s="25" t="s">
        <v>333</v>
      </c>
      <c r="H1731" s="313" t="s">
        <v>333</v>
      </c>
      <c r="I1731" s="313"/>
      <c r="J1731" s="313"/>
      <c r="L1731" s="33"/>
      <c r="M1731" s="33"/>
      <c r="N1731" s="33"/>
      <c r="O1731" s="34"/>
      <c r="P1731" s="33"/>
    </row>
    <row r="1732" spans="1:16" x14ac:dyDescent="0.2">
      <c r="A1732" s="315"/>
      <c r="B1732" s="28" t="s">
        <v>36</v>
      </c>
      <c r="C1732" s="29">
        <v>0</v>
      </c>
      <c r="D1732" s="30"/>
      <c r="E1732" s="37">
        <v>0</v>
      </c>
      <c r="G1732" s="32">
        <v>0</v>
      </c>
      <c r="J1732" s="32">
        <f>D1732*G1732</f>
        <v>0</v>
      </c>
      <c r="L1732" s="33"/>
      <c r="M1732" s="33"/>
      <c r="N1732" s="33"/>
      <c r="O1732" s="34"/>
      <c r="P1732" s="33"/>
    </row>
    <row r="1733" spans="1:16" x14ac:dyDescent="0.2">
      <c r="A1733" s="315"/>
      <c r="B1733" s="28" t="s">
        <v>36</v>
      </c>
      <c r="C1733" s="29">
        <v>0</v>
      </c>
      <c r="D1733" s="30"/>
      <c r="E1733" s="37">
        <v>0</v>
      </c>
      <c r="G1733" s="32">
        <v>0</v>
      </c>
      <c r="J1733" s="32">
        <f>D1733*G1733</f>
        <v>0</v>
      </c>
      <c r="L1733" s="33"/>
      <c r="M1733" s="33"/>
      <c r="N1733" s="33"/>
      <c r="O1733" s="34"/>
      <c r="P1733" s="33"/>
    </row>
    <row r="1734" spans="1:16" ht="15.75" thickBot="1" x14ac:dyDescent="0.25">
      <c r="A1734" s="315"/>
      <c r="B1734" s="27"/>
      <c r="C1734" s="27"/>
      <c r="D1734" s="313" t="s">
        <v>336</v>
      </c>
      <c r="E1734" s="313"/>
      <c r="F1734" s="313"/>
      <c r="G1734" s="313"/>
      <c r="H1734" s="313"/>
      <c r="I1734" s="27"/>
      <c r="J1734" s="36">
        <f>SUM(J1732:J1733)</f>
        <v>0</v>
      </c>
      <c r="L1734" s="33"/>
      <c r="M1734" s="33"/>
      <c r="N1734" s="33"/>
      <c r="O1734" s="34"/>
      <c r="P1734" s="33"/>
    </row>
    <row r="1735" spans="1:16" ht="15.75" thickBot="1" x14ac:dyDescent="0.25">
      <c r="A1735" s="315"/>
      <c r="B1735" s="27"/>
      <c r="C1735" s="27"/>
      <c r="D1735" s="27"/>
      <c r="E1735" s="27"/>
      <c r="F1735" s="27"/>
      <c r="G1735" s="27"/>
      <c r="H1735" s="35" t="s">
        <v>337</v>
      </c>
      <c r="I1735" s="27"/>
      <c r="J1735" s="39">
        <f>J1724+J1730+J1734+J1725+J1726</f>
        <v>452.89910000000003</v>
      </c>
      <c r="L1735" s="43"/>
    </row>
    <row r="1736" spans="1:16" ht="15.75" thickBot="1" x14ac:dyDescent="0.25">
      <c r="A1736" s="315"/>
      <c r="B1736" s="24" t="s">
        <v>338</v>
      </c>
      <c r="C1736" s="27"/>
      <c r="D1736" s="25" t="s">
        <v>48</v>
      </c>
      <c r="E1736" s="25" t="s">
        <v>314</v>
      </c>
      <c r="F1736" s="25" t="s">
        <v>49</v>
      </c>
      <c r="G1736" s="27"/>
      <c r="H1736" s="25" t="s">
        <v>333</v>
      </c>
      <c r="I1736" s="313" t="s">
        <v>333</v>
      </c>
      <c r="J1736" s="313"/>
    </row>
    <row r="1737" spans="1:16" ht="28.5" x14ac:dyDescent="0.2">
      <c r="A1737" s="315"/>
      <c r="B1737" s="28" t="s">
        <v>217</v>
      </c>
      <c r="C1737" s="29" t="s">
        <v>218</v>
      </c>
      <c r="D1737" s="28">
        <v>5914655</v>
      </c>
      <c r="E1737" s="30">
        <v>9.3999999999999997E-4</v>
      </c>
      <c r="F1737" s="37" t="s">
        <v>46</v>
      </c>
      <c r="H1737" s="32">
        <v>33.92</v>
      </c>
      <c r="J1737" s="32">
        <f>ROUNDDOWN(E1737*H1737,4)</f>
        <v>3.1800000000000002E-2</v>
      </c>
    </row>
    <row r="1738" spans="1:16" ht="28.5" x14ac:dyDescent="0.2">
      <c r="A1738" s="315"/>
      <c r="B1738" s="28" t="s">
        <v>219</v>
      </c>
      <c r="C1738" s="29" t="s">
        <v>220</v>
      </c>
      <c r="D1738" s="28">
        <v>5914655</v>
      </c>
      <c r="E1738" s="30">
        <v>1.47E-3</v>
      </c>
      <c r="F1738" s="37" t="s">
        <v>46</v>
      </c>
      <c r="H1738" s="32">
        <v>33.92</v>
      </c>
      <c r="J1738" s="32">
        <f>ROUNDDOWN(E1738*H1738,4)</f>
        <v>4.9799999999999997E-2</v>
      </c>
    </row>
    <row r="1739" spans="1:16" ht="15.75" thickBot="1" x14ac:dyDescent="0.25">
      <c r="A1739" s="315"/>
      <c r="B1739" s="27"/>
      <c r="C1739" s="27"/>
      <c r="D1739" s="313" t="s">
        <v>339</v>
      </c>
      <c r="E1739" s="313"/>
      <c r="F1739" s="313"/>
      <c r="G1739" s="313"/>
      <c r="H1739" s="313"/>
      <c r="I1739" s="27"/>
      <c r="J1739" s="39">
        <f>SUM(J1737:J1738)</f>
        <v>8.1600000000000006E-2</v>
      </c>
    </row>
    <row r="1740" spans="1:16" ht="15.75" thickBot="1" x14ac:dyDescent="0.25">
      <c r="A1740" s="315"/>
      <c r="B1740" s="322" t="s">
        <v>340</v>
      </c>
      <c r="C1740" s="322"/>
      <c r="D1740" s="323" t="s">
        <v>314</v>
      </c>
      <c r="E1740" s="323" t="s">
        <v>49</v>
      </c>
      <c r="F1740" s="323" t="s">
        <v>341</v>
      </c>
      <c r="G1740" s="323"/>
      <c r="H1740" s="323"/>
      <c r="J1740" s="313" t="s">
        <v>333</v>
      </c>
    </row>
    <row r="1741" spans="1:16" ht="15.75" thickBot="1" x14ac:dyDescent="0.25">
      <c r="A1741" s="315"/>
      <c r="B1741" s="322"/>
      <c r="C1741" s="322"/>
      <c r="D1741" s="323"/>
      <c r="E1741" s="323"/>
      <c r="F1741" s="25" t="s">
        <v>342</v>
      </c>
      <c r="G1741" s="25" t="s">
        <v>343</v>
      </c>
      <c r="H1741" s="25" t="s">
        <v>344</v>
      </c>
      <c r="I1741" s="27"/>
      <c r="J1741" s="313"/>
    </row>
    <row r="1742" spans="1:16" ht="28.5" x14ac:dyDescent="0.2">
      <c r="A1742" s="315"/>
      <c r="B1742" s="28" t="s">
        <v>217</v>
      </c>
      <c r="C1742" s="29" t="s">
        <v>218</v>
      </c>
      <c r="D1742" s="30">
        <v>9.3999999999999997E-4</v>
      </c>
      <c r="E1742" s="37" t="s">
        <v>72</v>
      </c>
      <c r="F1742" s="37"/>
      <c r="G1742" s="37"/>
      <c r="H1742" s="37"/>
    </row>
    <row r="1743" spans="1:16" ht="28.5" x14ac:dyDescent="0.2">
      <c r="A1743" s="315"/>
      <c r="B1743" s="28" t="s">
        <v>219</v>
      </c>
      <c r="C1743" s="29" t="s">
        <v>220</v>
      </c>
      <c r="D1743" s="30">
        <v>1.47E-3</v>
      </c>
      <c r="E1743" s="37" t="s">
        <v>72</v>
      </c>
      <c r="F1743" s="37"/>
      <c r="G1743" s="37"/>
      <c r="H1743" s="37"/>
    </row>
    <row r="1744" spans="1:16" x14ac:dyDescent="0.2">
      <c r="A1744" s="315"/>
      <c r="D1744" s="314" t="s">
        <v>345</v>
      </c>
      <c r="E1744" s="314"/>
      <c r="F1744" s="314"/>
      <c r="G1744" s="314"/>
      <c r="H1744" s="314"/>
    </row>
    <row r="1745" spans="1:16" ht="15.75" thickBot="1" x14ac:dyDescent="0.25">
      <c r="A1745" s="315"/>
      <c r="B1745" s="44"/>
      <c r="C1745" s="44"/>
      <c r="D1745" s="44"/>
      <c r="E1745" s="44"/>
      <c r="F1745" s="325" t="s">
        <v>346</v>
      </c>
      <c r="G1745" s="325"/>
      <c r="H1745" s="325"/>
      <c r="I1745" s="44"/>
      <c r="J1745" s="45">
        <f>TRUNC(J1735+J1739,2)</f>
        <v>452.98</v>
      </c>
    </row>
    <row r="1746" spans="1:16" ht="15.75" thickTop="1" x14ac:dyDescent="0.2">
      <c r="A1746" s="315"/>
      <c r="B1746" s="46" t="s">
        <v>347</v>
      </c>
    </row>
    <row r="1747" spans="1:16" s="47" customFormat="1" ht="20.100000000000001" customHeight="1" x14ac:dyDescent="0.25">
      <c r="A1747"/>
      <c r="B1747"/>
      <c r="C1747"/>
      <c r="D1747"/>
      <c r="E1747"/>
      <c r="F1747"/>
      <c r="G1747"/>
      <c r="H1747"/>
      <c r="I1747"/>
      <c r="J1747"/>
      <c r="K1747" s="13"/>
      <c r="L1747"/>
      <c r="M1747"/>
      <c r="N1747"/>
      <c r="O1747"/>
      <c r="P1747"/>
    </row>
    <row r="1748" spans="1:16" ht="23.25" thickBot="1" x14ac:dyDescent="0.25">
      <c r="A1748" s="315">
        <v>56</v>
      </c>
      <c r="B1748" s="14" t="s">
        <v>308</v>
      </c>
      <c r="C1748" s="15"/>
      <c r="D1748" s="15"/>
      <c r="E1748" s="15"/>
      <c r="F1748" s="15"/>
      <c r="G1748" s="15"/>
      <c r="H1748" s="15"/>
      <c r="I1748" s="15"/>
      <c r="J1748" s="16"/>
      <c r="K1748" s="168">
        <f>J1784</f>
        <v>125.33</v>
      </c>
      <c r="L1748" s="329"/>
      <c r="M1748" s="329"/>
    </row>
    <row r="1749" spans="1:16" ht="35.25" customHeight="1" thickTop="1" x14ac:dyDescent="0.2">
      <c r="A1749" s="315"/>
      <c r="B1749" s="17" t="s">
        <v>31</v>
      </c>
      <c r="C1749" s="317" t="s">
        <v>743</v>
      </c>
      <c r="D1749" s="317"/>
      <c r="E1749" s="317"/>
      <c r="F1749" s="317"/>
      <c r="G1749" s="317"/>
      <c r="H1749" s="317"/>
      <c r="I1749" s="317"/>
      <c r="J1749" s="317"/>
      <c r="L1749" s="179"/>
      <c r="M1749" s="179"/>
    </row>
    <row r="1750" spans="1:16" ht="15.75" x14ac:dyDescent="0.25">
      <c r="A1750" s="315"/>
      <c r="B1750" s="318" t="s">
        <v>310</v>
      </c>
      <c r="C1750" s="318"/>
      <c r="D1750" s="318"/>
      <c r="E1750" s="318" t="s">
        <v>309</v>
      </c>
      <c r="F1750" s="318"/>
      <c r="K1750" s="136"/>
      <c r="M1750" s="48"/>
      <c r="N1750" s="49"/>
    </row>
    <row r="1751" spans="1:16" ht="15.75" x14ac:dyDescent="0.2">
      <c r="A1751" s="315"/>
      <c r="B1751" s="318"/>
      <c r="C1751" s="318"/>
      <c r="D1751" s="318"/>
      <c r="E1751" s="319" t="s">
        <v>607</v>
      </c>
      <c r="F1751" s="319"/>
      <c r="H1751" s="20" t="s">
        <v>311</v>
      </c>
      <c r="I1751" s="21">
        <v>6</v>
      </c>
      <c r="J1751" s="22" t="str">
        <f>VLOOKUP(A1748,ORÇAMENTO!A:L,7,0)</f>
        <v>dm³</v>
      </c>
    </row>
    <row r="1752" spans="1:16" ht="36" customHeight="1" thickBot="1" x14ac:dyDescent="0.25">
      <c r="A1752" s="315"/>
      <c r="B1752" s="23" t="s">
        <v>520</v>
      </c>
      <c r="C1752" s="320" t="s">
        <v>521</v>
      </c>
      <c r="D1752" s="320"/>
      <c r="E1752" s="320"/>
      <c r="F1752" s="320"/>
      <c r="G1752" s="320"/>
      <c r="H1752" s="320"/>
      <c r="I1752" s="321" t="s">
        <v>312</v>
      </c>
      <c r="J1752" s="321"/>
    </row>
    <row r="1753" spans="1:16" ht="15.75" thickBot="1" x14ac:dyDescent="0.25">
      <c r="A1753" s="315"/>
      <c r="B1753" s="322" t="s">
        <v>313</v>
      </c>
      <c r="C1753" s="322"/>
      <c r="D1753" s="323" t="s">
        <v>314</v>
      </c>
      <c r="E1753" s="323" t="s">
        <v>315</v>
      </c>
      <c r="F1753" s="323"/>
      <c r="G1753" s="323" t="s">
        <v>316</v>
      </c>
      <c r="H1753" s="323"/>
      <c r="J1753" s="26" t="s">
        <v>317</v>
      </c>
    </row>
    <row r="1754" spans="1:16" ht="15.75" thickBot="1" x14ac:dyDescent="0.25">
      <c r="A1754" s="315"/>
      <c r="B1754" s="322"/>
      <c r="C1754" s="322"/>
      <c r="D1754" s="323"/>
      <c r="E1754" s="25" t="s">
        <v>318</v>
      </c>
      <c r="F1754" s="25" t="s">
        <v>319</v>
      </c>
      <c r="G1754" s="25" t="s">
        <v>320</v>
      </c>
      <c r="H1754" s="25" t="s">
        <v>321</v>
      </c>
      <c r="I1754" s="27"/>
      <c r="J1754" s="25" t="s">
        <v>322</v>
      </c>
    </row>
    <row r="1755" spans="1:16" x14ac:dyDescent="0.2">
      <c r="A1755" s="315"/>
      <c r="B1755" s="28" t="s">
        <v>36</v>
      </c>
      <c r="C1755" s="29">
        <v>0</v>
      </c>
      <c r="D1755" s="30"/>
      <c r="E1755" s="31"/>
      <c r="F1755" s="31"/>
      <c r="G1755" s="32">
        <v>0</v>
      </c>
      <c r="H1755" s="32">
        <v>0</v>
      </c>
      <c r="J1755" s="32">
        <f>D1755*(E1755*G1755+F1755*H1755)</f>
        <v>0</v>
      </c>
      <c r="L1755" s="50"/>
      <c r="M1755" s="51"/>
      <c r="N1755" s="312"/>
      <c r="O1755" s="312"/>
      <c r="P1755" s="312"/>
    </row>
    <row r="1756" spans="1:16" x14ac:dyDescent="0.2">
      <c r="A1756" s="315"/>
      <c r="B1756" s="28" t="s">
        <v>36</v>
      </c>
      <c r="C1756" s="29">
        <v>0</v>
      </c>
      <c r="D1756" s="30"/>
      <c r="E1756" s="31"/>
      <c r="F1756" s="31"/>
      <c r="G1756" s="32">
        <v>0</v>
      </c>
      <c r="H1756" s="32">
        <v>0</v>
      </c>
      <c r="J1756" s="32">
        <f>D1756*(E1756*G1756+F1756*H1756)</f>
        <v>0</v>
      </c>
      <c r="L1756" s="33"/>
      <c r="M1756" s="33"/>
      <c r="N1756" s="33"/>
      <c r="O1756" s="34"/>
      <c r="P1756" s="33"/>
    </row>
    <row r="1757" spans="1:16" ht="15.75" thickBot="1" x14ac:dyDescent="0.25">
      <c r="A1757" s="315"/>
      <c r="B1757" s="27"/>
      <c r="C1757" s="27"/>
      <c r="D1757" s="27"/>
      <c r="E1757" s="27"/>
      <c r="F1757" s="27"/>
      <c r="G1757" s="27"/>
      <c r="H1757" s="35" t="s">
        <v>323</v>
      </c>
      <c r="I1757" s="27"/>
      <c r="J1757" s="36">
        <f>SUM(J1755:J1756)</f>
        <v>0</v>
      </c>
      <c r="L1757" s="33"/>
      <c r="M1757" s="33"/>
      <c r="N1757" s="33"/>
      <c r="O1757" s="34"/>
      <c r="P1757" s="33"/>
    </row>
    <row r="1758" spans="1:16" ht="15.75" thickBot="1" x14ac:dyDescent="0.25">
      <c r="A1758" s="315"/>
      <c r="B1758" s="24" t="s">
        <v>324</v>
      </c>
      <c r="C1758" s="27"/>
      <c r="D1758" s="25" t="s">
        <v>314</v>
      </c>
      <c r="E1758" s="25" t="s">
        <v>49</v>
      </c>
      <c r="F1758" s="27"/>
      <c r="G1758" s="25" t="s">
        <v>316</v>
      </c>
      <c r="H1758" s="313" t="s">
        <v>325</v>
      </c>
      <c r="I1758" s="313"/>
      <c r="J1758" s="313"/>
      <c r="L1758" s="33"/>
      <c r="M1758" s="33"/>
      <c r="N1758" s="33"/>
      <c r="O1758" s="34"/>
      <c r="P1758" s="33"/>
    </row>
    <row r="1759" spans="1:16" x14ac:dyDescent="0.2">
      <c r="A1759" s="315"/>
      <c r="B1759" s="28" t="s">
        <v>282</v>
      </c>
      <c r="C1759" s="29" t="s">
        <v>283</v>
      </c>
      <c r="D1759" s="30">
        <v>1</v>
      </c>
      <c r="E1759" s="37" t="s">
        <v>56</v>
      </c>
      <c r="G1759" s="32">
        <v>27.839500000000001</v>
      </c>
      <c r="J1759" s="32">
        <f>D1759*G1759</f>
        <v>27.839500000000001</v>
      </c>
      <c r="L1759" s="33"/>
      <c r="M1759" s="33"/>
      <c r="N1759" s="33"/>
      <c r="O1759" s="34"/>
      <c r="P1759" s="33"/>
    </row>
    <row r="1760" spans="1:16" x14ac:dyDescent="0.2">
      <c r="A1760" s="315"/>
      <c r="B1760" s="28" t="s">
        <v>36</v>
      </c>
      <c r="C1760" s="29">
        <v>0</v>
      </c>
      <c r="D1760" s="30"/>
      <c r="E1760" s="37">
        <v>0</v>
      </c>
      <c r="G1760" s="32">
        <v>0</v>
      </c>
      <c r="J1760" s="32">
        <f>D1760*G1760</f>
        <v>0</v>
      </c>
      <c r="L1760" s="33"/>
      <c r="M1760" s="33"/>
      <c r="N1760" s="33"/>
      <c r="O1760" s="34"/>
      <c r="P1760" s="33"/>
    </row>
    <row r="1761" spans="1:16" x14ac:dyDescent="0.2">
      <c r="A1761" s="315"/>
      <c r="D1761" s="314" t="s">
        <v>326</v>
      </c>
      <c r="E1761" s="314"/>
      <c r="F1761" s="314"/>
      <c r="G1761" s="314"/>
      <c r="H1761" s="314"/>
      <c r="J1761" s="32">
        <f>SUM(J1759:J1760)</f>
        <v>27.839500000000001</v>
      </c>
      <c r="L1761" s="33"/>
      <c r="M1761" s="33"/>
      <c r="N1761" s="33"/>
      <c r="O1761" s="34"/>
      <c r="P1761" s="33"/>
    </row>
    <row r="1762" spans="1:16" ht="15.75" thickBot="1" x14ac:dyDescent="0.25">
      <c r="A1762" s="315"/>
      <c r="B1762" s="27"/>
      <c r="C1762" s="27"/>
      <c r="D1762" s="313" t="s">
        <v>327</v>
      </c>
      <c r="E1762" s="313"/>
      <c r="F1762" s="313"/>
      <c r="G1762" s="313"/>
      <c r="H1762" s="313"/>
      <c r="I1762" s="27"/>
      <c r="J1762" s="39">
        <f>J1757+J1761</f>
        <v>27.839500000000001</v>
      </c>
      <c r="L1762" s="33"/>
      <c r="M1762" s="33"/>
      <c r="N1762" s="33"/>
      <c r="O1762" s="34"/>
      <c r="P1762" s="33"/>
    </row>
    <row r="1763" spans="1:16" x14ac:dyDescent="0.2">
      <c r="A1763" s="315"/>
      <c r="D1763" s="314" t="s">
        <v>328</v>
      </c>
      <c r="E1763" s="314"/>
      <c r="F1763" s="314"/>
      <c r="G1763" s="314"/>
      <c r="H1763" s="314"/>
      <c r="J1763" s="40">
        <f>J1762/I1751</f>
        <v>4.6399166666666671</v>
      </c>
      <c r="L1763" s="324"/>
      <c r="M1763" s="324"/>
      <c r="N1763" s="324"/>
      <c r="O1763" s="34"/>
      <c r="P1763" s="33"/>
    </row>
    <row r="1764" spans="1:16" x14ac:dyDescent="0.2">
      <c r="A1764" s="315"/>
      <c r="H1764" s="38" t="s">
        <v>329</v>
      </c>
      <c r="J1764" s="41">
        <v>0</v>
      </c>
      <c r="L1764" s="33"/>
      <c r="M1764" s="33"/>
      <c r="N1764" s="33"/>
      <c r="O1764" s="34"/>
      <c r="P1764" s="33"/>
    </row>
    <row r="1765" spans="1:16" ht="15.75" thickBot="1" x14ac:dyDescent="0.25">
      <c r="A1765" s="315"/>
      <c r="B1765" s="27"/>
      <c r="C1765" s="27"/>
      <c r="D1765" s="27"/>
      <c r="E1765" s="27"/>
      <c r="F1765" s="27"/>
      <c r="G1765" s="27"/>
      <c r="H1765" s="35" t="s">
        <v>330</v>
      </c>
      <c r="I1765" s="27"/>
      <c r="J1765" s="42">
        <v>0</v>
      </c>
      <c r="L1765" s="33"/>
      <c r="M1765" s="33"/>
      <c r="N1765" s="33"/>
      <c r="O1765" s="34"/>
      <c r="P1765" s="33"/>
    </row>
    <row r="1766" spans="1:16" ht="15.75" thickBot="1" x14ac:dyDescent="0.25">
      <c r="A1766" s="315"/>
      <c r="B1766" s="24" t="s">
        <v>331</v>
      </c>
      <c r="C1766" s="27"/>
      <c r="D1766" s="25" t="s">
        <v>314</v>
      </c>
      <c r="E1766" s="25" t="s">
        <v>49</v>
      </c>
      <c r="F1766" s="27"/>
      <c r="G1766" s="25" t="s">
        <v>332</v>
      </c>
      <c r="H1766" s="313" t="s">
        <v>333</v>
      </c>
      <c r="I1766" s="313"/>
      <c r="J1766" s="313"/>
      <c r="L1766" s="33"/>
      <c r="M1766" s="33"/>
      <c r="N1766" s="33"/>
      <c r="O1766" s="34"/>
      <c r="P1766" s="33"/>
    </row>
    <row r="1767" spans="1:16" x14ac:dyDescent="0.2">
      <c r="A1767" s="315"/>
      <c r="B1767" s="28" t="s">
        <v>209</v>
      </c>
      <c r="C1767" s="29" t="s">
        <v>210</v>
      </c>
      <c r="D1767" s="30">
        <v>1</v>
      </c>
      <c r="E1767" s="37" t="s">
        <v>38</v>
      </c>
      <c r="G1767" s="32">
        <v>120.5873</v>
      </c>
      <c r="J1767" s="32">
        <f>D1767*G1767</f>
        <v>120.5873</v>
      </c>
      <c r="M1767" s="18"/>
      <c r="N1767" s="33"/>
      <c r="O1767" s="34"/>
      <c r="P1767" s="33"/>
    </row>
    <row r="1768" spans="1:16" x14ac:dyDescent="0.2">
      <c r="A1768" s="315"/>
      <c r="B1768" s="28" t="s">
        <v>36</v>
      </c>
      <c r="C1768" s="29">
        <v>0</v>
      </c>
      <c r="D1768" s="30"/>
      <c r="E1768" s="37" t="s">
        <v>450</v>
      </c>
      <c r="G1768" s="32">
        <v>0</v>
      </c>
      <c r="J1768" s="32">
        <f>D1768*G1768</f>
        <v>0</v>
      </c>
      <c r="M1768" s="18"/>
      <c r="N1768" s="33"/>
      <c r="O1768" s="34"/>
      <c r="P1768" s="33"/>
    </row>
    <row r="1769" spans="1:16" ht="15.75" thickBot="1" x14ac:dyDescent="0.25">
      <c r="A1769" s="315"/>
      <c r="B1769" s="27"/>
      <c r="C1769" s="27"/>
      <c r="D1769" s="313" t="s">
        <v>334</v>
      </c>
      <c r="E1769" s="313"/>
      <c r="F1769" s="313"/>
      <c r="G1769" s="313"/>
      <c r="H1769" s="313"/>
      <c r="I1769" s="27"/>
      <c r="J1769" s="36">
        <f>SUM(J1767:J1768)</f>
        <v>120.5873</v>
      </c>
      <c r="L1769" s="33"/>
      <c r="M1769" s="33"/>
      <c r="N1769" s="33"/>
      <c r="O1769" s="34"/>
      <c r="P1769" s="33"/>
    </row>
    <row r="1770" spans="1:16" ht="15.75" thickBot="1" x14ac:dyDescent="0.25">
      <c r="A1770" s="315"/>
      <c r="B1770" s="24" t="s">
        <v>335</v>
      </c>
      <c r="C1770" s="27"/>
      <c r="D1770" s="25" t="s">
        <v>314</v>
      </c>
      <c r="E1770" s="25" t="s">
        <v>49</v>
      </c>
      <c r="F1770" s="27"/>
      <c r="G1770" s="25" t="s">
        <v>333</v>
      </c>
      <c r="H1770" s="313" t="s">
        <v>333</v>
      </c>
      <c r="I1770" s="313"/>
      <c r="J1770" s="313"/>
      <c r="L1770" s="33"/>
      <c r="M1770" s="33"/>
      <c r="N1770" s="33"/>
      <c r="O1770" s="34"/>
      <c r="P1770" s="33"/>
    </row>
    <row r="1771" spans="1:16" x14ac:dyDescent="0.2">
      <c r="A1771" s="315"/>
      <c r="B1771" s="28" t="s">
        <v>36</v>
      </c>
      <c r="C1771" s="29">
        <v>0</v>
      </c>
      <c r="D1771" s="30"/>
      <c r="E1771" s="37">
        <v>0</v>
      </c>
      <c r="G1771" s="32">
        <v>0</v>
      </c>
      <c r="J1771" s="32">
        <f>D1771*G1771</f>
        <v>0</v>
      </c>
      <c r="L1771" s="33"/>
      <c r="M1771" s="33"/>
      <c r="N1771" s="33"/>
      <c r="O1771" s="34"/>
      <c r="P1771" s="33"/>
    </row>
    <row r="1772" spans="1:16" x14ac:dyDescent="0.2">
      <c r="A1772" s="315"/>
      <c r="B1772" s="28" t="s">
        <v>36</v>
      </c>
      <c r="C1772" s="29">
        <v>0</v>
      </c>
      <c r="D1772" s="30"/>
      <c r="E1772" s="37">
        <v>0</v>
      </c>
      <c r="G1772" s="32">
        <v>0</v>
      </c>
      <c r="J1772" s="32">
        <f>D1772*G1772</f>
        <v>0</v>
      </c>
      <c r="L1772" s="33"/>
      <c r="M1772" s="33"/>
      <c r="N1772" s="33"/>
      <c r="O1772" s="34"/>
      <c r="P1772" s="33"/>
    </row>
    <row r="1773" spans="1:16" ht="15.75" thickBot="1" x14ac:dyDescent="0.25">
      <c r="A1773" s="315"/>
      <c r="B1773" s="27"/>
      <c r="C1773" s="27"/>
      <c r="D1773" s="313" t="s">
        <v>336</v>
      </c>
      <c r="E1773" s="313"/>
      <c r="F1773" s="313"/>
      <c r="G1773" s="313"/>
      <c r="H1773" s="313"/>
      <c r="I1773" s="27"/>
      <c r="J1773" s="36">
        <f>SUM(J1771:J1772)</f>
        <v>0</v>
      </c>
      <c r="L1773" s="33"/>
      <c r="M1773" s="33"/>
      <c r="N1773" s="33"/>
      <c r="O1773" s="34"/>
      <c r="P1773" s="33"/>
    </row>
    <row r="1774" spans="1:16" ht="15.75" thickBot="1" x14ac:dyDescent="0.25">
      <c r="A1774" s="315"/>
      <c r="B1774" s="27"/>
      <c r="C1774" s="27"/>
      <c r="D1774" s="27"/>
      <c r="E1774" s="27"/>
      <c r="F1774" s="27"/>
      <c r="G1774" s="27"/>
      <c r="H1774" s="35" t="s">
        <v>337</v>
      </c>
      <c r="I1774" s="27"/>
      <c r="J1774" s="39">
        <f>J1763+J1769+J1773+J1764+J1765</f>
        <v>125.22721666666666</v>
      </c>
      <c r="L1774" s="43"/>
    </row>
    <row r="1775" spans="1:16" ht="15.75" thickBot="1" x14ac:dyDescent="0.25">
      <c r="A1775" s="315"/>
      <c r="B1775" s="24" t="s">
        <v>338</v>
      </c>
      <c r="C1775" s="27"/>
      <c r="D1775" s="25" t="s">
        <v>48</v>
      </c>
      <c r="E1775" s="25" t="s">
        <v>314</v>
      </c>
      <c r="F1775" s="25" t="s">
        <v>49</v>
      </c>
      <c r="G1775" s="27"/>
      <c r="H1775" s="25" t="s">
        <v>333</v>
      </c>
      <c r="I1775" s="313" t="s">
        <v>333</v>
      </c>
      <c r="J1775" s="313"/>
    </row>
    <row r="1776" spans="1:16" x14ac:dyDescent="0.2">
      <c r="A1776" s="315"/>
      <c r="B1776" s="28" t="s">
        <v>209</v>
      </c>
      <c r="C1776" s="29" t="s">
        <v>210</v>
      </c>
      <c r="D1776" s="28">
        <v>5914655</v>
      </c>
      <c r="E1776" s="30">
        <v>3.2000000000000002E-3</v>
      </c>
      <c r="F1776" s="37" t="s">
        <v>46</v>
      </c>
      <c r="H1776" s="32">
        <v>33.92</v>
      </c>
      <c r="J1776" s="32">
        <f>ROUNDDOWN(E1776*H1776,4)</f>
        <v>0.1085</v>
      </c>
    </row>
    <row r="1777" spans="1:14" x14ac:dyDescent="0.2">
      <c r="A1777" s="315"/>
      <c r="B1777" s="28" t="s">
        <v>36</v>
      </c>
      <c r="C1777" s="29">
        <v>0</v>
      </c>
      <c r="D1777" s="28" t="s">
        <v>36</v>
      </c>
      <c r="E1777" s="30"/>
      <c r="F1777" s="37">
        <v>0</v>
      </c>
      <c r="H1777" s="32">
        <v>0</v>
      </c>
      <c r="J1777" s="32">
        <f>ROUNDDOWN(E1777*H1777,4)</f>
        <v>0</v>
      </c>
    </row>
    <row r="1778" spans="1:14" ht="15.75" thickBot="1" x14ac:dyDescent="0.25">
      <c r="A1778" s="315"/>
      <c r="B1778" s="27"/>
      <c r="C1778" s="27"/>
      <c r="D1778" s="313" t="s">
        <v>339</v>
      </c>
      <c r="E1778" s="313"/>
      <c r="F1778" s="313"/>
      <c r="G1778" s="313"/>
      <c r="H1778" s="313"/>
      <c r="I1778" s="27"/>
      <c r="J1778" s="39">
        <f>SUM(J1776:J1777)</f>
        <v>0.1085</v>
      </c>
    </row>
    <row r="1779" spans="1:14" ht="15.75" thickBot="1" x14ac:dyDescent="0.25">
      <c r="A1779" s="315"/>
      <c r="B1779" s="322" t="s">
        <v>340</v>
      </c>
      <c r="C1779" s="322"/>
      <c r="D1779" s="323" t="s">
        <v>314</v>
      </c>
      <c r="E1779" s="323" t="s">
        <v>49</v>
      </c>
      <c r="F1779" s="323" t="s">
        <v>341</v>
      </c>
      <c r="G1779" s="323"/>
      <c r="H1779" s="323"/>
      <c r="J1779" s="313" t="s">
        <v>333</v>
      </c>
    </row>
    <row r="1780" spans="1:14" ht="15.75" thickBot="1" x14ac:dyDescent="0.25">
      <c r="A1780" s="315"/>
      <c r="B1780" s="322"/>
      <c r="C1780" s="322"/>
      <c r="D1780" s="323"/>
      <c r="E1780" s="323"/>
      <c r="F1780" s="25" t="s">
        <v>342</v>
      </c>
      <c r="G1780" s="25" t="s">
        <v>343</v>
      </c>
      <c r="H1780" s="25" t="s">
        <v>344</v>
      </c>
      <c r="I1780" s="27"/>
      <c r="J1780" s="313"/>
    </row>
    <row r="1781" spans="1:14" x14ac:dyDescent="0.2">
      <c r="A1781" s="315"/>
      <c r="B1781" s="28" t="s">
        <v>209</v>
      </c>
      <c r="C1781" s="29" t="s">
        <v>210</v>
      </c>
      <c r="D1781" s="30">
        <v>3.2000000000000002E-3</v>
      </c>
      <c r="E1781" s="37" t="s">
        <v>72</v>
      </c>
      <c r="F1781" s="37"/>
      <c r="G1781" s="37"/>
      <c r="H1781" s="37"/>
    </row>
    <row r="1782" spans="1:14" x14ac:dyDescent="0.2">
      <c r="A1782" s="315"/>
      <c r="B1782" s="28" t="s">
        <v>36</v>
      </c>
      <c r="C1782" s="29">
        <v>0</v>
      </c>
      <c r="D1782" s="30"/>
      <c r="E1782" s="37" t="s">
        <v>72</v>
      </c>
      <c r="F1782" s="37"/>
      <c r="G1782" s="37"/>
      <c r="H1782" s="37"/>
    </row>
    <row r="1783" spans="1:14" x14ac:dyDescent="0.2">
      <c r="A1783" s="315"/>
      <c r="D1783" s="314" t="s">
        <v>345</v>
      </c>
      <c r="E1783" s="314"/>
      <c r="F1783" s="314"/>
      <c r="G1783" s="314"/>
      <c r="H1783" s="314"/>
    </row>
    <row r="1784" spans="1:14" ht="15.75" thickBot="1" x14ac:dyDescent="0.25">
      <c r="A1784" s="315"/>
      <c r="B1784" s="44"/>
      <c r="C1784" s="44"/>
      <c r="D1784" s="44"/>
      <c r="E1784" s="44"/>
      <c r="F1784" s="325" t="s">
        <v>346</v>
      </c>
      <c r="G1784" s="325"/>
      <c r="H1784" s="325"/>
      <c r="I1784" s="44"/>
      <c r="J1784" s="45">
        <f>TRUNC(J1774+J1778,2)</f>
        <v>125.33</v>
      </c>
    </row>
    <row r="1785" spans="1:14" ht="15.75" thickTop="1" x14ac:dyDescent="0.2">
      <c r="A1785" s="315"/>
      <c r="B1785" s="46" t="s">
        <v>347</v>
      </c>
    </row>
    <row r="1786" spans="1:14" x14ac:dyDescent="0.2">
      <c r="A1786"/>
    </row>
    <row r="1787" spans="1:14" ht="23.25" thickBot="1" x14ac:dyDescent="0.25">
      <c r="A1787" s="315">
        <v>57</v>
      </c>
      <c r="B1787" s="14" t="s">
        <v>308</v>
      </c>
      <c r="C1787" s="15"/>
      <c r="D1787" s="15"/>
      <c r="E1787" s="15"/>
      <c r="F1787" s="15"/>
      <c r="G1787" s="15"/>
      <c r="H1787" s="15"/>
      <c r="I1787" s="15"/>
      <c r="J1787" s="16"/>
      <c r="K1787" s="168">
        <f>J1823</f>
        <v>10.49</v>
      </c>
      <c r="L1787" s="329"/>
      <c r="M1787" s="329"/>
    </row>
    <row r="1788" spans="1:14" ht="35.25" customHeight="1" thickTop="1" x14ac:dyDescent="0.2">
      <c r="A1788" s="315"/>
      <c r="B1788" s="17" t="s">
        <v>31</v>
      </c>
      <c r="C1788" s="317" t="s">
        <v>743</v>
      </c>
      <c r="D1788" s="317"/>
      <c r="E1788" s="317"/>
      <c r="F1788" s="317"/>
      <c r="G1788" s="317"/>
      <c r="H1788" s="317"/>
      <c r="I1788" s="317"/>
      <c r="J1788" s="317"/>
      <c r="L1788" s="179"/>
      <c r="M1788" s="179"/>
    </row>
    <row r="1789" spans="1:14" ht="15.75" x14ac:dyDescent="0.25">
      <c r="A1789" s="315"/>
      <c r="B1789" s="318" t="s">
        <v>310</v>
      </c>
      <c r="C1789" s="318"/>
      <c r="D1789" s="318"/>
      <c r="E1789" s="318" t="s">
        <v>309</v>
      </c>
      <c r="F1789" s="318"/>
      <c r="K1789" s="136"/>
      <c r="M1789" s="48"/>
      <c r="N1789" s="49"/>
    </row>
    <row r="1790" spans="1:14" ht="15.75" x14ac:dyDescent="0.2">
      <c r="A1790" s="315"/>
      <c r="B1790" s="318"/>
      <c r="C1790" s="318"/>
      <c r="D1790" s="318"/>
      <c r="E1790" s="319" t="s">
        <v>607</v>
      </c>
      <c r="F1790" s="319"/>
      <c r="H1790" s="20" t="s">
        <v>311</v>
      </c>
      <c r="I1790" s="21">
        <v>784.86</v>
      </c>
      <c r="J1790" s="22" t="str">
        <f>VLOOKUP(A1787,ORÇAMENTO!A:L,7,0)</f>
        <v>kg</v>
      </c>
    </row>
    <row r="1791" spans="1:14" ht="36" customHeight="1" thickBot="1" x14ac:dyDescent="0.25">
      <c r="A1791" s="315"/>
      <c r="B1791" s="23" t="s">
        <v>527</v>
      </c>
      <c r="C1791" s="320" t="s">
        <v>525</v>
      </c>
      <c r="D1791" s="320"/>
      <c r="E1791" s="320"/>
      <c r="F1791" s="320"/>
      <c r="G1791" s="320"/>
      <c r="H1791" s="320"/>
      <c r="I1791" s="321" t="s">
        <v>312</v>
      </c>
      <c r="J1791" s="321"/>
    </row>
    <row r="1792" spans="1:14" ht="15.75" thickBot="1" x14ac:dyDescent="0.25">
      <c r="A1792" s="315"/>
      <c r="B1792" s="322" t="s">
        <v>313</v>
      </c>
      <c r="C1792" s="322"/>
      <c r="D1792" s="323" t="s">
        <v>314</v>
      </c>
      <c r="E1792" s="323" t="s">
        <v>315</v>
      </c>
      <c r="F1792" s="323"/>
      <c r="G1792" s="323" t="s">
        <v>316</v>
      </c>
      <c r="H1792" s="323"/>
      <c r="J1792" s="26" t="s">
        <v>317</v>
      </c>
    </row>
    <row r="1793" spans="1:16" ht="15.75" thickBot="1" x14ac:dyDescent="0.25">
      <c r="A1793" s="315"/>
      <c r="B1793" s="322"/>
      <c r="C1793" s="322"/>
      <c r="D1793" s="323"/>
      <c r="E1793" s="25" t="s">
        <v>318</v>
      </c>
      <c r="F1793" s="25" t="s">
        <v>319</v>
      </c>
      <c r="G1793" s="25" t="s">
        <v>320</v>
      </c>
      <c r="H1793" s="25" t="s">
        <v>321</v>
      </c>
      <c r="I1793" s="27"/>
      <c r="J1793" s="25" t="s">
        <v>322</v>
      </c>
    </row>
    <row r="1794" spans="1:16" x14ac:dyDescent="0.2">
      <c r="A1794" s="315"/>
      <c r="B1794" s="28" t="s">
        <v>135</v>
      </c>
      <c r="C1794" s="29" t="s">
        <v>136</v>
      </c>
      <c r="D1794" s="30">
        <v>1</v>
      </c>
      <c r="E1794" s="31">
        <v>0.6</v>
      </c>
      <c r="F1794" s="31">
        <v>0.4</v>
      </c>
      <c r="G1794" s="32">
        <v>10.9619</v>
      </c>
      <c r="H1794" s="32">
        <v>0.75670000000000004</v>
      </c>
      <c r="J1794" s="32">
        <f>D1794*(E1794*G1794+F1794*H1794)</f>
        <v>6.8798200000000005</v>
      </c>
      <c r="L1794" s="50"/>
      <c r="M1794" s="51"/>
      <c r="N1794" s="312"/>
      <c r="O1794" s="312"/>
      <c r="P1794" s="312"/>
    </row>
    <row r="1795" spans="1:16" x14ac:dyDescent="0.2">
      <c r="A1795" s="315"/>
      <c r="B1795" s="28" t="s">
        <v>125</v>
      </c>
      <c r="C1795" s="29" t="s">
        <v>126</v>
      </c>
      <c r="D1795" s="30">
        <v>1</v>
      </c>
      <c r="E1795" s="31">
        <v>0.6</v>
      </c>
      <c r="F1795" s="31">
        <v>0.4</v>
      </c>
      <c r="G1795" s="32">
        <v>0.18229999999999999</v>
      </c>
      <c r="H1795" s="32">
        <v>0.12479999999999999</v>
      </c>
      <c r="J1795" s="32">
        <f>D1795*(E1795*G1795+F1795*H1795)</f>
        <v>0.1593</v>
      </c>
      <c r="L1795" s="33"/>
      <c r="M1795" s="33"/>
      <c r="N1795" s="33"/>
      <c r="O1795" s="34"/>
      <c r="P1795" s="33"/>
    </row>
    <row r="1796" spans="1:16" ht="15.75" thickBot="1" x14ac:dyDescent="0.25">
      <c r="A1796" s="315"/>
      <c r="B1796" s="27"/>
      <c r="C1796" s="27"/>
      <c r="D1796" s="27"/>
      <c r="E1796" s="27"/>
      <c r="F1796" s="27"/>
      <c r="G1796" s="27"/>
      <c r="H1796" s="35" t="s">
        <v>323</v>
      </c>
      <c r="I1796" s="27"/>
      <c r="J1796" s="36">
        <f>SUM(J1794:J1795)</f>
        <v>7.0391200000000005</v>
      </c>
      <c r="L1796" s="33"/>
      <c r="M1796" s="33"/>
      <c r="N1796" s="33"/>
      <c r="O1796" s="34"/>
      <c r="P1796" s="33"/>
    </row>
    <row r="1797" spans="1:16" ht="15.75" thickBot="1" x14ac:dyDescent="0.25">
      <c r="A1797" s="315"/>
      <c r="B1797" s="24" t="s">
        <v>324</v>
      </c>
      <c r="C1797" s="27"/>
      <c r="D1797" s="25" t="s">
        <v>314</v>
      </c>
      <c r="E1797" s="25" t="s">
        <v>49</v>
      </c>
      <c r="F1797" s="27"/>
      <c r="G1797" s="25" t="s">
        <v>316</v>
      </c>
      <c r="H1797" s="313" t="s">
        <v>325</v>
      </c>
      <c r="I1797" s="313"/>
      <c r="J1797" s="313"/>
      <c r="L1797" s="33"/>
      <c r="M1797" s="33"/>
      <c r="N1797" s="33"/>
      <c r="O1797" s="34"/>
      <c r="P1797" s="33"/>
    </row>
    <row r="1798" spans="1:16" x14ac:dyDescent="0.2">
      <c r="A1798" s="315"/>
      <c r="B1798" s="28" t="s">
        <v>271</v>
      </c>
      <c r="C1798" s="29" t="s">
        <v>272</v>
      </c>
      <c r="D1798" s="30">
        <v>10</v>
      </c>
      <c r="E1798" s="37" t="s">
        <v>56</v>
      </c>
      <c r="G1798" s="32">
        <v>23.715</v>
      </c>
      <c r="J1798" s="32">
        <f>D1798*G1798</f>
        <v>237.15</v>
      </c>
      <c r="L1798" s="33"/>
      <c r="M1798" s="33"/>
      <c r="N1798" s="33"/>
      <c r="O1798" s="34"/>
      <c r="P1798" s="33"/>
    </row>
    <row r="1799" spans="1:16" x14ac:dyDescent="0.2">
      <c r="A1799" s="315"/>
      <c r="B1799" s="28" t="s">
        <v>273</v>
      </c>
      <c r="C1799" s="29" t="s">
        <v>274</v>
      </c>
      <c r="D1799" s="30">
        <v>1</v>
      </c>
      <c r="E1799" s="37" t="s">
        <v>56</v>
      </c>
      <c r="G1799" s="32">
        <v>35.150199999999998</v>
      </c>
      <c r="J1799" s="32">
        <f>D1799*G1799</f>
        <v>35.150199999999998</v>
      </c>
      <c r="L1799" s="33"/>
      <c r="M1799" s="33"/>
      <c r="N1799" s="33"/>
      <c r="O1799" s="34"/>
      <c r="P1799" s="33"/>
    </row>
    <row r="1800" spans="1:16" x14ac:dyDescent="0.2">
      <c r="A1800" s="315"/>
      <c r="D1800" s="314" t="s">
        <v>326</v>
      </c>
      <c r="E1800" s="314"/>
      <c r="F1800" s="314"/>
      <c r="G1800" s="314"/>
      <c r="H1800" s="314"/>
      <c r="J1800" s="32">
        <f>SUM(J1798:J1799)</f>
        <v>272.30020000000002</v>
      </c>
      <c r="L1800" s="33"/>
      <c r="M1800" s="33"/>
      <c r="N1800" s="33"/>
      <c r="O1800" s="34"/>
      <c r="P1800" s="33"/>
    </row>
    <row r="1801" spans="1:16" ht="15.75" thickBot="1" x14ac:dyDescent="0.25">
      <c r="A1801" s="315"/>
      <c r="B1801" s="27"/>
      <c r="C1801" s="27"/>
      <c r="D1801" s="313" t="s">
        <v>327</v>
      </c>
      <c r="E1801" s="313"/>
      <c r="F1801" s="313"/>
      <c r="G1801" s="313"/>
      <c r="H1801" s="313"/>
      <c r="I1801" s="27"/>
      <c r="J1801" s="39">
        <f>J1796+J1800</f>
        <v>279.33932000000004</v>
      </c>
      <c r="L1801" s="33"/>
      <c r="M1801" s="33"/>
      <c r="N1801" s="33"/>
      <c r="O1801" s="34"/>
      <c r="P1801" s="33"/>
    </row>
    <row r="1802" spans="1:16" x14ac:dyDescent="0.2">
      <c r="A1802" s="315"/>
      <c r="D1802" s="314" t="s">
        <v>328</v>
      </c>
      <c r="E1802" s="314"/>
      <c r="F1802" s="314"/>
      <c r="G1802" s="314"/>
      <c r="H1802" s="314"/>
      <c r="J1802" s="40">
        <f>J1801/I1790</f>
        <v>0.35590974186479124</v>
      </c>
      <c r="L1802" s="324"/>
      <c r="M1802" s="324"/>
      <c r="N1802" s="324"/>
      <c r="O1802" s="34"/>
      <c r="P1802" s="33"/>
    </row>
    <row r="1803" spans="1:16" x14ac:dyDescent="0.2">
      <c r="A1803" s="315"/>
      <c r="H1803" s="38" t="s">
        <v>329</v>
      </c>
      <c r="J1803" s="41">
        <v>0</v>
      </c>
      <c r="L1803" s="33"/>
      <c r="M1803" s="33"/>
      <c r="N1803" s="33"/>
      <c r="O1803" s="34"/>
      <c r="P1803" s="33"/>
    </row>
    <row r="1804" spans="1:16" ht="15.75" thickBot="1" x14ac:dyDescent="0.25">
      <c r="A1804" s="315"/>
      <c r="B1804" s="27"/>
      <c r="C1804" s="27"/>
      <c r="D1804" s="27"/>
      <c r="E1804" s="27"/>
      <c r="F1804" s="27"/>
      <c r="G1804" s="27"/>
      <c r="H1804" s="35" t="s">
        <v>330</v>
      </c>
      <c r="I1804" s="27"/>
      <c r="J1804" s="42">
        <v>0</v>
      </c>
      <c r="L1804" s="33"/>
      <c r="M1804" s="33"/>
      <c r="N1804" s="33"/>
      <c r="O1804" s="34"/>
      <c r="P1804" s="33"/>
    </row>
    <row r="1805" spans="1:16" ht="15.75" thickBot="1" x14ac:dyDescent="0.25">
      <c r="A1805" s="315"/>
      <c r="B1805" s="24" t="s">
        <v>331</v>
      </c>
      <c r="C1805" s="27"/>
      <c r="D1805" s="25" t="s">
        <v>314</v>
      </c>
      <c r="E1805" s="25" t="s">
        <v>49</v>
      </c>
      <c r="F1805" s="27"/>
      <c r="G1805" s="25" t="s">
        <v>332</v>
      </c>
      <c r="H1805" s="313" t="s">
        <v>333</v>
      </c>
      <c r="I1805" s="313"/>
      <c r="J1805" s="313"/>
      <c r="L1805" s="33"/>
      <c r="M1805" s="33"/>
      <c r="N1805" s="33"/>
      <c r="O1805" s="34"/>
      <c r="P1805" s="33"/>
    </row>
    <row r="1806" spans="1:16" x14ac:dyDescent="0.2">
      <c r="A1806" s="315"/>
      <c r="B1806" s="28" t="s">
        <v>199</v>
      </c>
      <c r="C1806" s="29" t="s">
        <v>200</v>
      </c>
      <c r="D1806" s="30">
        <v>1.05</v>
      </c>
      <c r="E1806" s="37" t="s">
        <v>44</v>
      </c>
      <c r="G1806" s="32">
        <v>9.6029999999999998</v>
      </c>
      <c r="J1806" s="32">
        <f>D1806*G1806</f>
        <v>10.08315</v>
      </c>
      <c r="M1806" s="18"/>
      <c r="N1806" s="33"/>
      <c r="O1806" s="34"/>
      <c r="P1806" s="33"/>
    </row>
    <row r="1807" spans="1:16" x14ac:dyDescent="0.2">
      <c r="A1807" s="315"/>
      <c r="B1807" s="28" t="s">
        <v>171</v>
      </c>
      <c r="C1807" s="29" t="s">
        <v>172</v>
      </c>
      <c r="D1807" s="30">
        <v>4.6999999999999999E-4</v>
      </c>
      <c r="E1807" s="37" t="s">
        <v>50</v>
      </c>
      <c r="G1807" s="32">
        <v>22.073699999999999</v>
      </c>
      <c r="J1807" s="32">
        <f>D1807*G1807</f>
        <v>1.0374639E-2</v>
      </c>
      <c r="M1807" s="18"/>
      <c r="N1807" s="33"/>
      <c r="O1807" s="34"/>
      <c r="P1807" s="33"/>
    </row>
    <row r="1808" spans="1:16" ht="15.75" thickBot="1" x14ac:dyDescent="0.25">
      <c r="A1808" s="315"/>
      <c r="B1808" s="27"/>
      <c r="C1808" s="27"/>
      <c r="D1808" s="313" t="s">
        <v>334</v>
      </c>
      <c r="E1808" s="313"/>
      <c r="F1808" s="313"/>
      <c r="G1808" s="313"/>
      <c r="H1808" s="313"/>
      <c r="I1808" s="27"/>
      <c r="J1808" s="36">
        <f>SUM(J1806:J1807)</f>
        <v>10.093524639</v>
      </c>
      <c r="L1808" s="33"/>
      <c r="M1808" s="33"/>
      <c r="N1808" s="33"/>
      <c r="O1808" s="34"/>
      <c r="P1808" s="33"/>
    </row>
    <row r="1809" spans="1:16" ht="15.75" thickBot="1" x14ac:dyDescent="0.25">
      <c r="A1809" s="315"/>
      <c r="B1809" s="24" t="s">
        <v>335</v>
      </c>
      <c r="C1809" s="27"/>
      <c r="D1809" s="25" t="s">
        <v>314</v>
      </c>
      <c r="E1809" s="25" t="s">
        <v>49</v>
      </c>
      <c r="F1809" s="27"/>
      <c r="G1809" s="25" t="s">
        <v>333</v>
      </c>
      <c r="H1809" s="313" t="s">
        <v>333</v>
      </c>
      <c r="I1809" s="313"/>
      <c r="J1809" s="313"/>
      <c r="L1809" s="33"/>
      <c r="M1809" s="33"/>
      <c r="N1809" s="33"/>
      <c r="O1809" s="34"/>
      <c r="P1809" s="33"/>
    </row>
    <row r="1810" spans="1:16" ht="28.5" x14ac:dyDescent="0.2">
      <c r="A1810" s="315"/>
      <c r="B1810" s="28">
        <v>4516138</v>
      </c>
      <c r="C1810" s="29" t="s">
        <v>62</v>
      </c>
      <c r="D1810" s="30">
        <v>2.6800000000000001E-3</v>
      </c>
      <c r="E1810" s="37" t="s">
        <v>44</v>
      </c>
      <c r="G1810" s="32">
        <v>9.8000000000000007</v>
      </c>
      <c r="J1810" s="32">
        <f>D1810*G1810</f>
        <v>2.6264000000000003E-2</v>
      </c>
      <c r="L1810" s="33"/>
      <c r="M1810" s="33"/>
      <c r="N1810" s="33"/>
      <c r="O1810" s="34"/>
      <c r="P1810" s="33"/>
    </row>
    <row r="1811" spans="1:16" x14ac:dyDescent="0.2">
      <c r="A1811" s="315"/>
      <c r="B1811" s="28" t="s">
        <v>36</v>
      </c>
      <c r="C1811" s="29">
        <v>0</v>
      </c>
      <c r="D1811" s="30"/>
      <c r="E1811" s="37">
        <v>0</v>
      </c>
      <c r="G1811" s="32">
        <v>0</v>
      </c>
      <c r="J1811" s="32">
        <f>D1811*G1811</f>
        <v>0</v>
      </c>
      <c r="L1811" s="33"/>
      <c r="M1811" s="33"/>
      <c r="N1811" s="33"/>
      <c r="O1811" s="34"/>
      <c r="P1811" s="33"/>
    </row>
    <row r="1812" spans="1:16" ht="15.75" thickBot="1" x14ac:dyDescent="0.25">
      <c r="A1812" s="315"/>
      <c r="B1812" s="27"/>
      <c r="C1812" s="27"/>
      <c r="D1812" s="313" t="s">
        <v>336</v>
      </c>
      <c r="E1812" s="313"/>
      <c r="F1812" s="313"/>
      <c r="G1812" s="313"/>
      <c r="H1812" s="313"/>
      <c r="I1812" s="27"/>
      <c r="J1812" s="36">
        <f>SUM(J1810:J1811)</f>
        <v>2.6264000000000003E-2</v>
      </c>
      <c r="L1812" s="33"/>
      <c r="M1812" s="33"/>
      <c r="N1812" s="33"/>
      <c r="O1812" s="34"/>
      <c r="P1812" s="33"/>
    </row>
    <row r="1813" spans="1:16" ht="15.75" thickBot="1" x14ac:dyDescent="0.25">
      <c r="A1813" s="315"/>
      <c r="B1813" s="27"/>
      <c r="C1813" s="27"/>
      <c r="D1813" s="27"/>
      <c r="E1813" s="27"/>
      <c r="F1813" s="27"/>
      <c r="G1813" s="27"/>
      <c r="H1813" s="35" t="s">
        <v>337</v>
      </c>
      <c r="I1813" s="27"/>
      <c r="J1813" s="39">
        <f>J1802+J1808+J1812+J1803+J1804</f>
        <v>10.47569838086479</v>
      </c>
      <c r="L1813" s="43"/>
    </row>
    <row r="1814" spans="1:16" ht="15.75" thickBot="1" x14ac:dyDescent="0.25">
      <c r="A1814" s="315"/>
      <c r="B1814" s="24" t="s">
        <v>338</v>
      </c>
      <c r="C1814" s="27"/>
      <c r="D1814" s="25" t="s">
        <v>48</v>
      </c>
      <c r="E1814" s="25" t="s">
        <v>314</v>
      </c>
      <c r="F1814" s="25" t="s">
        <v>49</v>
      </c>
      <c r="G1814" s="27"/>
      <c r="H1814" s="25" t="s">
        <v>333</v>
      </c>
      <c r="I1814" s="313" t="s">
        <v>333</v>
      </c>
      <c r="J1814" s="313"/>
    </row>
    <row r="1815" spans="1:16" x14ac:dyDescent="0.2">
      <c r="A1815" s="315"/>
      <c r="B1815" s="28" t="s">
        <v>199</v>
      </c>
      <c r="C1815" s="29" t="s">
        <v>200</v>
      </c>
      <c r="D1815" s="28">
        <v>5915015</v>
      </c>
      <c r="E1815" s="30">
        <v>1.0499999999999999E-3</v>
      </c>
      <c r="F1815" s="37" t="s">
        <v>46</v>
      </c>
      <c r="H1815" s="32">
        <v>21.47</v>
      </c>
      <c r="J1815" s="32">
        <f>ROUNDDOWN(E1815*H1815,4)</f>
        <v>2.2499999999999999E-2</v>
      </c>
    </row>
    <row r="1816" spans="1:16" x14ac:dyDescent="0.2">
      <c r="A1816" s="315"/>
      <c r="B1816" s="28" t="s">
        <v>36</v>
      </c>
      <c r="C1816" s="29">
        <v>0</v>
      </c>
      <c r="D1816" s="28" t="s">
        <v>36</v>
      </c>
      <c r="E1816" s="30"/>
      <c r="F1816" s="37">
        <v>0</v>
      </c>
      <c r="H1816" s="32">
        <v>0</v>
      </c>
      <c r="J1816" s="32">
        <f>ROUNDDOWN(E1816*H1816,4)</f>
        <v>0</v>
      </c>
    </row>
    <row r="1817" spans="1:16" ht="15.75" thickBot="1" x14ac:dyDescent="0.25">
      <c r="A1817" s="315"/>
      <c r="B1817" s="27"/>
      <c r="C1817" s="27"/>
      <c r="D1817" s="313" t="s">
        <v>339</v>
      </c>
      <c r="E1817" s="313"/>
      <c r="F1817" s="313"/>
      <c r="G1817" s="313"/>
      <c r="H1817" s="313"/>
      <c r="I1817" s="27"/>
      <c r="J1817" s="39">
        <f>SUM(J1815:J1816)</f>
        <v>2.2499999999999999E-2</v>
      </c>
    </row>
    <row r="1818" spans="1:16" ht="15.75" thickBot="1" x14ac:dyDescent="0.25">
      <c r="A1818" s="315"/>
      <c r="B1818" s="322" t="s">
        <v>340</v>
      </c>
      <c r="C1818" s="322"/>
      <c r="D1818" s="323" t="s">
        <v>314</v>
      </c>
      <c r="E1818" s="323" t="s">
        <v>49</v>
      </c>
      <c r="F1818" s="323" t="s">
        <v>341</v>
      </c>
      <c r="G1818" s="323"/>
      <c r="H1818" s="323"/>
      <c r="J1818" s="313" t="s">
        <v>333</v>
      </c>
    </row>
    <row r="1819" spans="1:16" ht="15.75" thickBot="1" x14ac:dyDescent="0.25">
      <c r="A1819" s="315"/>
      <c r="B1819" s="322"/>
      <c r="C1819" s="322"/>
      <c r="D1819" s="323"/>
      <c r="E1819" s="323"/>
      <c r="F1819" s="25" t="s">
        <v>342</v>
      </c>
      <c r="G1819" s="25" t="s">
        <v>343</v>
      </c>
      <c r="H1819" s="25" t="s">
        <v>344</v>
      </c>
      <c r="I1819" s="27"/>
      <c r="J1819" s="313"/>
    </row>
    <row r="1820" spans="1:16" x14ac:dyDescent="0.2">
      <c r="A1820" s="315"/>
      <c r="B1820" s="28" t="s">
        <v>199</v>
      </c>
      <c r="C1820" s="29" t="s">
        <v>200</v>
      </c>
      <c r="D1820" s="30">
        <v>1.0499999999999999E-3</v>
      </c>
      <c r="E1820" s="37" t="s">
        <v>72</v>
      </c>
      <c r="F1820" s="37"/>
      <c r="G1820" s="37"/>
      <c r="H1820" s="37"/>
    </row>
    <row r="1821" spans="1:16" x14ac:dyDescent="0.2">
      <c r="A1821" s="315"/>
      <c r="B1821" s="28" t="s">
        <v>36</v>
      </c>
      <c r="C1821" s="29">
        <v>0</v>
      </c>
      <c r="D1821" s="30"/>
      <c r="E1821" s="37" t="s">
        <v>72</v>
      </c>
      <c r="F1821" s="37"/>
      <c r="G1821" s="37"/>
      <c r="H1821" s="37"/>
    </row>
    <row r="1822" spans="1:16" x14ac:dyDescent="0.2">
      <c r="A1822" s="315"/>
      <c r="D1822" s="314" t="s">
        <v>345</v>
      </c>
      <c r="E1822" s="314"/>
      <c r="F1822" s="314"/>
      <c r="G1822" s="314"/>
      <c r="H1822" s="314"/>
    </row>
    <row r="1823" spans="1:16" ht="15.75" thickBot="1" x14ac:dyDescent="0.25">
      <c r="A1823" s="315"/>
      <c r="B1823" s="44"/>
      <c r="C1823" s="44"/>
      <c r="D1823" s="44"/>
      <c r="E1823" s="44"/>
      <c r="F1823" s="325" t="s">
        <v>346</v>
      </c>
      <c r="G1823" s="325"/>
      <c r="H1823" s="325"/>
      <c r="I1823" s="44"/>
      <c r="J1823" s="45">
        <f>TRUNC(J1813+J1817,2)</f>
        <v>10.49</v>
      </c>
    </row>
    <row r="1824" spans="1:16" ht="15.75" thickTop="1" x14ac:dyDescent="0.2">
      <c r="A1824" s="315"/>
      <c r="B1824" s="46" t="s">
        <v>347</v>
      </c>
    </row>
    <row r="1825" spans="1:16" s="47" customFormat="1" ht="20.100000000000001" customHeight="1" x14ac:dyDescent="0.25">
      <c r="A1825"/>
      <c r="B1825"/>
      <c r="C1825"/>
      <c r="D1825"/>
      <c r="E1825"/>
      <c r="F1825"/>
      <c r="G1825"/>
      <c r="H1825"/>
      <c r="I1825"/>
      <c r="J1825"/>
      <c r="K1825" s="13"/>
      <c r="L1825"/>
      <c r="M1825"/>
      <c r="N1825"/>
      <c r="O1825"/>
      <c r="P1825"/>
    </row>
    <row r="1826" spans="1:16" ht="23.25" thickBot="1" x14ac:dyDescent="0.25">
      <c r="A1826" s="315">
        <v>58</v>
      </c>
      <c r="B1826" s="14" t="s">
        <v>308</v>
      </c>
      <c r="C1826" s="15"/>
      <c r="D1826" s="15"/>
      <c r="E1826" s="15"/>
      <c r="F1826" s="15"/>
      <c r="G1826" s="15"/>
      <c r="H1826" s="15"/>
      <c r="I1826" s="15"/>
      <c r="J1826" s="16"/>
      <c r="K1826" s="168">
        <f>J1866</f>
        <v>987.02</v>
      </c>
      <c r="L1826" s="329"/>
      <c r="M1826" s="329"/>
    </row>
    <row r="1827" spans="1:16" ht="35.25" customHeight="1" thickTop="1" x14ac:dyDescent="0.2">
      <c r="A1827" s="315"/>
      <c r="B1827" s="17" t="s">
        <v>31</v>
      </c>
      <c r="C1827" s="317" t="s">
        <v>743</v>
      </c>
      <c r="D1827" s="317"/>
      <c r="E1827" s="317"/>
      <c r="F1827" s="317"/>
      <c r="G1827" s="317"/>
      <c r="H1827" s="317"/>
      <c r="I1827" s="317"/>
      <c r="J1827" s="317"/>
      <c r="L1827" s="179"/>
      <c r="M1827" s="179"/>
    </row>
    <row r="1828" spans="1:16" ht="15.75" x14ac:dyDescent="0.25">
      <c r="A1828" s="315"/>
      <c r="B1828" s="318" t="s">
        <v>310</v>
      </c>
      <c r="C1828" s="318"/>
      <c r="D1828" s="318"/>
      <c r="E1828" s="318" t="s">
        <v>309</v>
      </c>
      <c r="F1828" s="318"/>
      <c r="K1828" s="136"/>
      <c r="M1828" s="48"/>
      <c r="N1828" s="49"/>
    </row>
    <row r="1829" spans="1:16" ht="15.75" x14ac:dyDescent="0.2">
      <c r="A1829" s="315"/>
      <c r="B1829" s="318"/>
      <c r="C1829" s="318"/>
      <c r="D1829" s="318"/>
      <c r="E1829" s="319" t="s">
        <v>607</v>
      </c>
      <c r="F1829" s="319"/>
      <c r="H1829" s="20" t="s">
        <v>311</v>
      </c>
      <c r="I1829" s="21">
        <v>4.5272699999999997</v>
      </c>
      <c r="J1829" s="22" t="str">
        <f>VLOOKUP(A1826,ORÇAMENTO!A:L,7,0)</f>
        <v>unid.</v>
      </c>
    </row>
    <row r="1830" spans="1:16" ht="36" customHeight="1" thickBot="1" x14ac:dyDescent="0.25">
      <c r="A1830" s="315"/>
      <c r="B1830" s="23" t="s">
        <v>522</v>
      </c>
      <c r="C1830" s="320" t="s">
        <v>523</v>
      </c>
      <c r="D1830" s="320"/>
      <c r="E1830" s="320"/>
      <c r="F1830" s="320"/>
      <c r="G1830" s="320"/>
      <c r="H1830" s="320"/>
      <c r="I1830" s="321" t="s">
        <v>312</v>
      </c>
      <c r="J1830" s="321"/>
    </row>
    <row r="1831" spans="1:16" ht="15.75" thickBot="1" x14ac:dyDescent="0.25">
      <c r="A1831" s="315"/>
      <c r="B1831" s="322" t="s">
        <v>313</v>
      </c>
      <c r="C1831" s="322"/>
      <c r="D1831" s="323" t="s">
        <v>314</v>
      </c>
      <c r="E1831" s="323" t="s">
        <v>315</v>
      </c>
      <c r="F1831" s="323"/>
      <c r="G1831" s="323" t="s">
        <v>316</v>
      </c>
      <c r="H1831" s="323"/>
      <c r="J1831" s="26" t="s">
        <v>317</v>
      </c>
    </row>
    <row r="1832" spans="1:16" ht="15.75" thickBot="1" x14ac:dyDescent="0.25">
      <c r="A1832" s="315"/>
      <c r="B1832" s="322"/>
      <c r="C1832" s="322"/>
      <c r="D1832" s="323"/>
      <c r="E1832" s="25" t="s">
        <v>318</v>
      </c>
      <c r="F1832" s="25" t="s">
        <v>319</v>
      </c>
      <c r="G1832" s="25" t="s">
        <v>320</v>
      </c>
      <c r="H1832" s="25" t="s">
        <v>321</v>
      </c>
      <c r="I1832" s="27"/>
      <c r="J1832" s="25" t="s">
        <v>322</v>
      </c>
    </row>
    <row r="1833" spans="1:16" ht="28.5" x14ac:dyDescent="0.2">
      <c r="A1833" s="315"/>
      <c r="B1833" s="28" t="s">
        <v>129</v>
      </c>
      <c r="C1833" s="29" t="s">
        <v>130</v>
      </c>
      <c r="D1833" s="30">
        <v>1</v>
      </c>
      <c r="E1833" s="31">
        <v>1</v>
      </c>
      <c r="F1833" s="31">
        <v>0</v>
      </c>
      <c r="G1833" s="32">
        <v>53.049199999999999</v>
      </c>
      <c r="H1833" s="32">
        <v>50.641800000000003</v>
      </c>
      <c r="J1833" s="32">
        <f>D1833*(E1833*G1833+F1833*H1833)</f>
        <v>53.049199999999999</v>
      </c>
      <c r="L1833" s="50"/>
      <c r="M1833" s="51"/>
      <c r="N1833" s="312"/>
      <c r="O1833" s="312"/>
      <c r="P1833" s="312"/>
    </row>
    <row r="1834" spans="1:16" x14ac:dyDescent="0.2">
      <c r="A1834" s="315"/>
      <c r="B1834" s="28" t="s">
        <v>135</v>
      </c>
      <c r="C1834" s="29" t="s">
        <v>136</v>
      </c>
      <c r="D1834" s="30">
        <v>1</v>
      </c>
      <c r="E1834" s="31">
        <v>1</v>
      </c>
      <c r="F1834" s="31">
        <v>0</v>
      </c>
      <c r="G1834" s="32">
        <v>10.9619</v>
      </c>
      <c r="H1834" s="32">
        <v>0.75670000000000004</v>
      </c>
      <c r="J1834" s="32">
        <f>D1834*(E1834*G1834+F1834*H1834)</f>
        <v>10.9619</v>
      </c>
      <c r="L1834" s="50"/>
      <c r="M1834" s="51"/>
      <c r="N1834" s="131"/>
      <c r="O1834" s="131"/>
      <c r="P1834" s="131"/>
    </row>
    <row r="1835" spans="1:16" x14ac:dyDescent="0.2">
      <c r="A1835" s="315"/>
      <c r="B1835" s="28" t="s">
        <v>127</v>
      </c>
      <c r="C1835" s="29" t="s">
        <v>128</v>
      </c>
      <c r="D1835" s="30">
        <v>1</v>
      </c>
      <c r="E1835" s="31">
        <v>1</v>
      </c>
      <c r="F1835" s="31">
        <v>0</v>
      </c>
      <c r="G1835" s="32">
        <v>1.3791</v>
      </c>
      <c r="H1835" s="32">
        <v>0.90990000000000004</v>
      </c>
      <c r="J1835" s="32">
        <f>D1835*(E1835*G1835+F1835*H1835)</f>
        <v>1.3791</v>
      </c>
      <c r="L1835" s="33"/>
      <c r="M1835" s="33"/>
      <c r="N1835" s="33"/>
      <c r="O1835" s="34"/>
      <c r="P1835" s="33"/>
    </row>
    <row r="1836" spans="1:16" ht="15.75" thickBot="1" x14ac:dyDescent="0.25">
      <c r="A1836" s="315"/>
      <c r="B1836" s="27"/>
      <c r="C1836" s="27"/>
      <c r="D1836" s="27"/>
      <c r="E1836" s="27"/>
      <c r="F1836" s="27"/>
      <c r="G1836" s="27"/>
      <c r="H1836" s="35" t="s">
        <v>323</v>
      </c>
      <c r="I1836" s="27"/>
      <c r="J1836" s="36">
        <f>SUM(J1833:J1835)</f>
        <v>65.390199999999993</v>
      </c>
      <c r="L1836" s="33"/>
      <c r="M1836" s="33"/>
      <c r="N1836" s="33"/>
      <c r="O1836" s="34"/>
      <c r="P1836" s="33"/>
    </row>
    <row r="1837" spans="1:16" ht="15.75" thickBot="1" x14ac:dyDescent="0.25">
      <c r="A1837" s="315"/>
      <c r="B1837" s="24" t="s">
        <v>324</v>
      </c>
      <c r="C1837" s="27"/>
      <c r="D1837" s="25" t="s">
        <v>314</v>
      </c>
      <c r="E1837" s="25" t="s">
        <v>49</v>
      </c>
      <c r="F1837" s="27"/>
      <c r="G1837" s="25" t="s">
        <v>316</v>
      </c>
      <c r="H1837" s="313" t="s">
        <v>325</v>
      </c>
      <c r="I1837" s="313"/>
      <c r="J1837" s="313"/>
      <c r="L1837" s="33"/>
      <c r="M1837" s="33"/>
      <c r="N1837" s="33"/>
      <c r="O1837" s="34"/>
      <c r="P1837" s="33"/>
    </row>
    <row r="1838" spans="1:16" x14ac:dyDescent="0.2">
      <c r="A1838" s="315"/>
      <c r="B1838" s="28" t="s">
        <v>271</v>
      </c>
      <c r="C1838" s="29" t="s">
        <v>272</v>
      </c>
      <c r="D1838" s="30">
        <v>3</v>
      </c>
      <c r="E1838" s="37" t="s">
        <v>56</v>
      </c>
      <c r="G1838" s="32">
        <v>23.715</v>
      </c>
      <c r="J1838" s="32">
        <f>D1838*G1838</f>
        <v>71.144999999999996</v>
      </c>
      <c r="L1838" s="33"/>
      <c r="M1838" s="33"/>
      <c r="N1838" s="33"/>
      <c r="O1838" s="34"/>
      <c r="P1838" s="33"/>
    </row>
    <row r="1839" spans="1:16" x14ac:dyDescent="0.2">
      <c r="A1839" s="315"/>
      <c r="B1839" s="28" t="s">
        <v>273</v>
      </c>
      <c r="C1839" s="29" t="s">
        <v>274</v>
      </c>
      <c r="D1839" s="30">
        <v>1</v>
      </c>
      <c r="E1839" s="37" t="s">
        <v>56</v>
      </c>
      <c r="G1839" s="32">
        <v>35.150199999999998</v>
      </c>
      <c r="J1839" s="32">
        <f>D1839*G1839</f>
        <v>35.150199999999998</v>
      </c>
      <c r="L1839" s="33"/>
      <c r="M1839" s="33"/>
      <c r="N1839" s="33"/>
      <c r="O1839" s="34"/>
      <c r="P1839" s="33"/>
    </row>
    <row r="1840" spans="1:16" x14ac:dyDescent="0.2">
      <c r="A1840" s="315"/>
      <c r="D1840" s="314" t="s">
        <v>326</v>
      </c>
      <c r="E1840" s="314"/>
      <c r="F1840" s="314"/>
      <c r="G1840" s="314"/>
      <c r="H1840" s="314"/>
      <c r="J1840" s="32">
        <f>SUM(J1838:J1839)</f>
        <v>106.29519999999999</v>
      </c>
      <c r="L1840" s="33"/>
      <c r="M1840" s="33"/>
      <c r="N1840" s="33"/>
      <c r="O1840" s="34"/>
      <c r="P1840" s="33"/>
    </row>
    <row r="1841" spans="1:16" ht="15.75" thickBot="1" x14ac:dyDescent="0.25">
      <c r="A1841" s="315"/>
      <c r="B1841" s="27"/>
      <c r="C1841" s="27"/>
      <c r="D1841" s="313" t="s">
        <v>327</v>
      </c>
      <c r="E1841" s="313"/>
      <c r="F1841" s="313"/>
      <c r="G1841" s="313"/>
      <c r="H1841" s="313"/>
      <c r="I1841" s="27"/>
      <c r="J1841" s="39">
        <f>J1836+J1840</f>
        <v>171.68539999999999</v>
      </c>
      <c r="L1841" s="33"/>
      <c r="M1841" s="33"/>
      <c r="N1841" s="33"/>
      <c r="O1841" s="34"/>
      <c r="P1841" s="33"/>
    </row>
    <row r="1842" spans="1:16" x14ac:dyDescent="0.2">
      <c r="A1842" s="315"/>
      <c r="D1842" s="314" t="s">
        <v>328</v>
      </c>
      <c r="E1842" s="314"/>
      <c r="F1842" s="314"/>
      <c r="G1842" s="314"/>
      <c r="H1842" s="314"/>
      <c r="J1842" s="40">
        <f>J1841/I1829</f>
        <v>37.92250075652656</v>
      </c>
      <c r="L1842" s="324"/>
      <c r="M1842" s="324"/>
      <c r="N1842" s="324"/>
      <c r="O1842" s="34"/>
      <c r="P1842" s="33"/>
    </row>
    <row r="1843" spans="1:16" x14ac:dyDescent="0.2">
      <c r="A1843" s="315"/>
      <c r="H1843" s="38" t="s">
        <v>329</v>
      </c>
      <c r="J1843" s="41">
        <v>0</v>
      </c>
      <c r="L1843" s="33"/>
      <c r="M1843" s="33"/>
      <c r="N1843" s="33"/>
      <c r="O1843" s="34"/>
      <c r="P1843" s="33"/>
    </row>
    <row r="1844" spans="1:16" ht="15.75" thickBot="1" x14ac:dyDescent="0.25">
      <c r="A1844" s="315"/>
      <c r="B1844" s="27"/>
      <c r="C1844" s="27"/>
      <c r="D1844" s="27"/>
      <c r="E1844" s="27"/>
      <c r="F1844" s="27"/>
      <c r="G1844" s="27"/>
      <c r="H1844" s="35" t="s">
        <v>330</v>
      </c>
      <c r="I1844" s="27"/>
      <c r="J1844" s="42">
        <v>0</v>
      </c>
      <c r="L1844" s="33"/>
      <c r="M1844" s="33"/>
      <c r="N1844" s="33"/>
      <c r="O1844" s="34"/>
      <c r="P1844" s="33"/>
    </row>
    <row r="1845" spans="1:16" ht="15.75" thickBot="1" x14ac:dyDescent="0.25">
      <c r="A1845" s="315"/>
      <c r="B1845" s="24" t="s">
        <v>331</v>
      </c>
      <c r="C1845" s="27"/>
      <c r="D1845" s="25" t="s">
        <v>314</v>
      </c>
      <c r="E1845" s="25" t="s">
        <v>49</v>
      </c>
      <c r="F1845" s="27"/>
      <c r="G1845" s="25" t="s">
        <v>332</v>
      </c>
      <c r="H1845" s="313" t="s">
        <v>333</v>
      </c>
      <c r="I1845" s="313"/>
      <c r="J1845" s="313"/>
      <c r="L1845" s="33"/>
      <c r="M1845" s="33"/>
      <c r="N1845" s="33"/>
      <c r="O1845" s="34"/>
      <c r="P1845" s="33"/>
    </row>
    <row r="1846" spans="1:16" x14ac:dyDescent="0.2">
      <c r="A1846" s="315"/>
      <c r="B1846" s="28" t="s">
        <v>177</v>
      </c>
      <c r="C1846" s="29" t="s">
        <v>178</v>
      </c>
      <c r="D1846" s="30">
        <v>1</v>
      </c>
      <c r="E1846" s="37" t="s">
        <v>50</v>
      </c>
      <c r="G1846" s="32">
        <v>922.24360000000001</v>
      </c>
      <c r="J1846" s="32">
        <f>D1846*G1846</f>
        <v>922.24360000000001</v>
      </c>
      <c r="M1846" s="18"/>
      <c r="N1846" s="33"/>
      <c r="O1846" s="34"/>
      <c r="P1846" s="33"/>
    </row>
    <row r="1847" spans="1:16" ht="28.5" x14ac:dyDescent="0.2">
      <c r="A1847" s="315"/>
      <c r="B1847" s="28" t="s">
        <v>263</v>
      </c>
      <c r="C1847" s="29" t="s">
        <v>264</v>
      </c>
      <c r="D1847" s="30">
        <v>0.5</v>
      </c>
      <c r="E1847" s="37" t="s">
        <v>41</v>
      </c>
      <c r="G1847" s="32">
        <v>8.3895</v>
      </c>
      <c r="J1847" s="32">
        <f>D1847*G1847</f>
        <v>4.19475</v>
      </c>
      <c r="M1847" s="18"/>
      <c r="N1847" s="33"/>
      <c r="O1847" s="34"/>
      <c r="P1847" s="33"/>
    </row>
    <row r="1848" spans="1:16" ht="28.5" x14ac:dyDescent="0.2">
      <c r="A1848" s="315"/>
      <c r="B1848" s="28" t="s">
        <v>261</v>
      </c>
      <c r="C1848" s="29" t="s">
        <v>262</v>
      </c>
      <c r="D1848" s="30">
        <v>2</v>
      </c>
      <c r="E1848" s="37" t="s">
        <v>50</v>
      </c>
      <c r="G1848" s="32">
        <v>0.9546</v>
      </c>
      <c r="J1848" s="32">
        <f>D1848*G1848</f>
        <v>1.9092</v>
      </c>
      <c r="M1848" s="18"/>
      <c r="N1848" s="33"/>
      <c r="O1848" s="34"/>
      <c r="P1848" s="33"/>
    </row>
    <row r="1849" spans="1:16" ht="15.75" thickBot="1" x14ac:dyDescent="0.25">
      <c r="A1849" s="315"/>
      <c r="B1849" s="27"/>
      <c r="C1849" s="27"/>
      <c r="D1849" s="313" t="s">
        <v>334</v>
      </c>
      <c r="E1849" s="313"/>
      <c r="F1849" s="313"/>
      <c r="G1849" s="313"/>
      <c r="H1849" s="313"/>
      <c r="I1849" s="27"/>
      <c r="J1849" s="36">
        <f>SUM(J1846:J1848)</f>
        <v>928.34755000000007</v>
      </c>
      <c r="L1849" s="33"/>
      <c r="M1849" s="33"/>
      <c r="N1849" s="33"/>
      <c r="O1849" s="34"/>
      <c r="P1849" s="33"/>
    </row>
    <row r="1850" spans="1:16" ht="15.75" thickBot="1" x14ac:dyDescent="0.25">
      <c r="A1850" s="315"/>
      <c r="B1850" s="24" t="s">
        <v>335</v>
      </c>
      <c r="C1850" s="27"/>
      <c r="D1850" s="25" t="s">
        <v>314</v>
      </c>
      <c r="E1850" s="25" t="s">
        <v>49</v>
      </c>
      <c r="F1850" s="27"/>
      <c r="G1850" s="25" t="s">
        <v>333</v>
      </c>
      <c r="H1850" s="313" t="s">
        <v>333</v>
      </c>
      <c r="I1850" s="313"/>
      <c r="J1850" s="313"/>
      <c r="L1850" s="33"/>
      <c r="M1850" s="33"/>
      <c r="N1850" s="33"/>
      <c r="O1850" s="34"/>
      <c r="P1850" s="33"/>
    </row>
    <row r="1851" spans="1:16" ht="28.5" x14ac:dyDescent="0.2">
      <c r="A1851" s="315"/>
      <c r="B1851" s="28">
        <v>4516137</v>
      </c>
      <c r="C1851" s="29" t="s">
        <v>63</v>
      </c>
      <c r="D1851" s="30">
        <v>0.1449</v>
      </c>
      <c r="E1851" s="37" t="s">
        <v>43</v>
      </c>
      <c r="G1851" s="32">
        <v>138.47999999999999</v>
      </c>
      <c r="J1851" s="32">
        <f>D1851*G1851</f>
        <v>20.065752</v>
      </c>
      <c r="L1851" s="33"/>
      <c r="M1851" s="33"/>
      <c r="N1851" s="33"/>
      <c r="O1851" s="34"/>
      <c r="P1851" s="33"/>
    </row>
    <row r="1852" spans="1:16" x14ac:dyDescent="0.2">
      <c r="A1852" s="315"/>
      <c r="B1852" s="28" t="s">
        <v>36</v>
      </c>
      <c r="C1852" s="29">
        <v>0</v>
      </c>
      <c r="D1852" s="30"/>
      <c r="E1852" s="37">
        <v>0</v>
      </c>
      <c r="G1852" s="32">
        <v>0</v>
      </c>
      <c r="J1852" s="32">
        <f>D1852*G1852</f>
        <v>0</v>
      </c>
      <c r="L1852" s="33"/>
      <c r="M1852" s="33"/>
      <c r="N1852" s="33"/>
      <c r="O1852" s="34"/>
      <c r="P1852" s="33"/>
    </row>
    <row r="1853" spans="1:16" ht="15.75" thickBot="1" x14ac:dyDescent="0.25">
      <c r="A1853" s="315"/>
      <c r="B1853" s="27"/>
      <c r="C1853" s="27"/>
      <c r="D1853" s="313" t="s">
        <v>336</v>
      </c>
      <c r="E1853" s="313"/>
      <c r="F1853" s="313"/>
      <c r="G1853" s="313"/>
      <c r="H1853" s="313"/>
      <c r="I1853" s="27"/>
      <c r="J1853" s="36">
        <f>SUM(J1851:J1852)</f>
        <v>20.065752</v>
      </c>
      <c r="L1853" s="33"/>
      <c r="M1853" s="33"/>
      <c r="N1853" s="33"/>
      <c r="O1853" s="34"/>
      <c r="P1853" s="33"/>
    </row>
    <row r="1854" spans="1:16" ht="15.75" thickBot="1" x14ac:dyDescent="0.25">
      <c r="A1854" s="315"/>
      <c r="B1854" s="27"/>
      <c r="C1854" s="27"/>
      <c r="D1854" s="27"/>
      <c r="E1854" s="27"/>
      <c r="F1854" s="27"/>
      <c r="G1854" s="27"/>
      <c r="H1854" s="35" t="s">
        <v>337</v>
      </c>
      <c r="I1854" s="27"/>
      <c r="J1854" s="39">
        <f>J1842+J1849+J1853+J1843+J1844</f>
        <v>986.33580275652662</v>
      </c>
      <c r="L1854" s="43"/>
    </row>
    <row r="1855" spans="1:16" ht="15.75" thickBot="1" x14ac:dyDescent="0.25">
      <c r="A1855" s="315"/>
      <c r="B1855" s="24" t="s">
        <v>338</v>
      </c>
      <c r="C1855" s="27"/>
      <c r="D1855" s="25" t="s">
        <v>48</v>
      </c>
      <c r="E1855" s="25" t="s">
        <v>314</v>
      </c>
      <c r="F1855" s="25" t="s">
        <v>49</v>
      </c>
      <c r="G1855" s="27"/>
      <c r="H1855" s="25" t="s">
        <v>333</v>
      </c>
      <c r="I1855" s="313" t="s">
        <v>333</v>
      </c>
      <c r="J1855" s="313"/>
    </row>
    <row r="1856" spans="1:16" x14ac:dyDescent="0.2">
      <c r="A1856" s="315"/>
      <c r="B1856" s="28" t="s">
        <v>177</v>
      </c>
      <c r="C1856" s="29" t="s">
        <v>178</v>
      </c>
      <c r="D1856" s="28">
        <v>5914655</v>
      </c>
      <c r="E1856" s="30">
        <v>0.02</v>
      </c>
      <c r="F1856" s="37" t="s">
        <v>46</v>
      </c>
      <c r="H1856" s="32">
        <v>33.92</v>
      </c>
      <c r="J1856" s="32">
        <f>ROUNDDOWN(E1856*H1856,4)</f>
        <v>0.6784</v>
      </c>
    </row>
    <row r="1857" spans="1:16" ht="28.5" x14ac:dyDescent="0.2">
      <c r="A1857" s="315"/>
      <c r="B1857" s="28" t="s">
        <v>263</v>
      </c>
      <c r="C1857" s="29" t="s">
        <v>264</v>
      </c>
      <c r="D1857" s="28">
        <v>5914655</v>
      </c>
      <c r="E1857" s="30">
        <v>1.4999999999999999E-4</v>
      </c>
      <c r="F1857" s="37" t="s">
        <v>46</v>
      </c>
      <c r="H1857" s="32">
        <v>33.92</v>
      </c>
      <c r="J1857" s="32">
        <f>ROUNDDOWN(E1857*H1857,4)</f>
        <v>5.0000000000000001E-3</v>
      </c>
    </row>
    <row r="1858" spans="1:16" ht="28.5" x14ac:dyDescent="0.2">
      <c r="A1858" s="315"/>
      <c r="B1858" s="28" t="s">
        <v>261</v>
      </c>
      <c r="C1858" s="29" t="s">
        <v>262</v>
      </c>
      <c r="D1858" s="28">
        <v>5914655</v>
      </c>
      <c r="E1858" s="30">
        <v>3.0000000000000001E-5</v>
      </c>
      <c r="F1858" s="37" t="s">
        <v>46</v>
      </c>
      <c r="H1858" s="32">
        <v>33.92</v>
      </c>
      <c r="J1858" s="32">
        <f>ROUNDDOWN(E1858*H1858,4)</f>
        <v>1E-3</v>
      </c>
    </row>
    <row r="1859" spans="1:16" ht="15.75" thickBot="1" x14ac:dyDescent="0.25">
      <c r="A1859" s="315"/>
      <c r="B1859" s="27"/>
      <c r="C1859" s="27"/>
      <c r="D1859" s="313" t="s">
        <v>339</v>
      </c>
      <c r="E1859" s="313"/>
      <c r="F1859" s="313"/>
      <c r="G1859" s="313"/>
      <c r="H1859" s="313"/>
      <c r="I1859" s="27"/>
      <c r="J1859" s="39">
        <f>SUM(J1856:J1858)</f>
        <v>0.68440000000000001</v>
      </c>
    </row>
    <row r="1860" spans="1:16" ht="15.75" thickBot="1" x14ac:dyDescent="0.25">
      <c r="A1860" s="315"/>
      <c r="B1860" s="322" t="s">
        <v>340</v>
      </c>
      <c r="C1860" s="322"/>
      <c r="D1860" s="323" t="s">
        <v>314</v>
      </c>
      <c r="E1860" s="323" t="s">
        <v>49</v>
      </c>
      <c r="F1860" s="323" t="s">
        <v>341</v>
      </c>
      <c r="G1860" s="323"/>
      <c r="H1860" s="323"/>
      <c r="J1860" s="313" t="s">
        <v>333</v>
      </c>
    </row>
    <row r="1861" spans="1:16" ht="15.75" thickBot="1" x14ac:dyDescent="0.25">
      <c r="A1861" s="315"/>
      <c r="B1861" s="322"/>
      <c r="C1861" s="322"/>
      <c r="D1861" s="323"/>
      <c r="E1861" s="323"/>
      <c r="F1861" s="25" t="s">
        <v>342</v>
      </c>
      <c r="G1861" s="25" t="s">
        <v>343</v>
      </c>
      <c r="H1861" s="25" t="s">
        <v>344</v>
      </c>
      <c r="I1861" s="27"/>
      <c r="J1861" s="313"/>
    </row>
    <row r="1862" spans="1:16" x14ac:dyDescent="0.2">
      <c r="A1862" s="315"/>
      <c r="B1862" s="28" t="s">
        <v>177</v>
      </c>
      <c r="C1862" s="29" t="s">
        <v>178</v>
      </c>
      <c r="D1862" s="30">
        <v>0.02</v>
      </c>
      <c r="E1862" s="37" t="s">
        <v>72</v>
      </c>
      <c r="F1862" s="37"/>
      <c r="G1862" s="37"/>
      <c r="H1862" s="37"/>
    </row>
    <row r="1863" spans="1:16" ht="28.5" x14ac:dyDescent="0.2">
      <c r="A1863" s="315"/>
      <c r="B1863" s="28" t="s">
        <v>263</v>
      </c>
      <c r="C1863" s="29" t="s">
        <v>264</v>
      </c>
      <c r="D1863" s="30">
        <v>1.4999999999999999E-4</v>
      </c>
      <c r="E1863" s="37" t="s">
        <v>72</v>
      </c>
      <c r="F1863" s="37"/>
      <c r="G1863" s="37"/>
      <c r="H1863" s="37"/>
    </row>
    <row r="1864" spans="1:16" ht="28.5" x14ac:dyDescent="0.2">
      <c r="A1864" s="315"/>
      <c r="B1864" s="28" t="s">
        <v>261</v>
      </c>
      <c r="C1864" s="29" t="s">
        <v>262</v>
      </c>
      <c r="D1864" s="30">
        <v>3.0000000000000001E-5</v>
      </c>
      <c r="E1864" s="37" t="s">
        <v>72</v>
      </c>
      <c r="F1864" s="37"/>
      <c r="G1864" s="37"/>
      <c r="H1864" s="37"/>
    </row>
    <row r="1865" spans="1:16" x14ac:dyDescent="0.2">
      <c r="A1865" s="315"/>
      <c r="D1865" s="314" t="s">
        <v>345</v>
      </c>
      <c r="E1865" s="314"/>
      <c r="F1865" s="314"/>
      <c r="G1865" s="314"/>
      <c r="H1865" s="314"/>
    </row>
    <row r="1866" spans="1:16" ht="15.75" thickBot="1" x14ac:dyDescent="0.25">
      <c r="A1866" s="315"/>
      <c r="B1866" s="44"/>
      <c r="C1866" s="44"/>
      <c r="D1866" s="44"/>
      <c r="E1866" s="44"/>
      <c r="F1866" s="325" t="s">
        <v>346</v>
      </c>
      <c r="G1866" s="325"/>
      <c r="H1866" s="325"/>
      <c r="I1866" s="44"/>
      <c r="J1866" s="45">
        <f>TRUNC(J1854+J1859,2)</f>
        <v>987.02</v>
      </c>
    </row>
    <row r="1867" spans="1:16" ht="15.75" thickTop="1" x14ac:dyDescent="0.2">
      <c r="A1867" s="315"/>
      <c r="B1867" s="46" t="s">
        <v>347</v>
      </c>
    </row>
    <row r="1868" spans="1:16" s="47" customFormat="1" ht="20.100000000000001" customHeight="1" x14ac:dyDescent="0.25">
      <c r="A1868"/>
      <c r="B1868"/>
      <c r="C1868"/>
      <c r="D1868"/>
      <c r="E1868"/>
      <c r="F1868"/>
      <c r="G1868"/>
      <c r="H1868"/>
      <c r="I1868"/>
      <c r="J1868"/>
      <c r="K1868" s="13"/>
      <c r="L1868"/>
      <c r="M1868"/>
      <c r="N1868"/>
      <c r="O1868"/>
      <c r="P1868"/>
    </row>
    <row r="1869" spans="1:16" ht="23.25" thickBot="1" x14ac:dyDescent="0.25">
      <c r="A1869" s="315">
        <v>59</v>
      </c>
      <c r="B1869" s="14" t="s">
        <v>308</v>
      </c>
      <c r="C1869" s="15"/>
      <c r="D1869" s="15"/>
      <c r="E1869" s="15"/>
      <c r="F1869" s="15"/>
      <c r="G1869" s="15"/>
      <c r="H1869" s="15"/>
      <c r="I1869" s="15"/>
      <c r="J1869" s="16"/>
      <c r="K1869" s="168">
        <f>J1923</f>
        <v>36.35</v>
      </c>
      <c r="L1869" s="331"/>
      <c r="M1869" s="331"/>
      <c r="N1869" s="331"/>
      <c r="O1869" s="331"/>
    </row>
    <row r="1870" spans="1:16" ht="35.25" customHeight="1" thickTop="1" x14ac:dyDescent="0.2">
      <c r="A1870" s="315"/>
      <c r="B1870" s="17" t="s">
        <v>31</v>
      </c>
      <c r="C1870" s="317" t="s">
        <v>743</v>
      </c>
      <c r="D1870" s="317"/>
      <c r="E1870" s="317"/>
      <c r="F1870" s="317"/>
      <c r="G1870" s="317"/>
      <c r="H1870" s="317"/>
      <c r="I1870" s="317"/>
      <c r="J1870" s="317"/>
      <c r="L1870" s="331"/>
      <c r="M1870" s="331"/>
      <c r="N1870" s="331"/>
      <c r="O1870" s="331"/>
    </row>
    <row r="1871" spans="1:16" ht="15.75" x14ac:dyDescent="0.25">
      <c r="A1871" s="315"/>
      <c r="B1871" s="318" t="s">
        <v>310</v>
      </c>
      <c r="C1871" s="318"/>
      <c r="D1871" s="318"/>
      <c r="E1871" s="318" t="s">
        <v>309</v>
      </c>
      <c r="F1871" s="318"/>
      <c r="K1871" s="136"/>
      <c r="L1871" s="331"/>
      <c r="M1871" s="331"/>
      <c r="N1871" s="331"/>
      <c r="O1871" s="331"/>
    </row>
    <row r="1872" spans="1:16" ht="15.75" x14ac:dyDescent="0.2">
      <c r="A1872" s="315"/>
      <c r="B1872" s="318"/>
      <c r="C1872" s="318"/>
      <c r="D1872" s="318"/>
      <c r="E1872" s="319" t="s">
        <v>607</v>
      </c>
      <c r="F1872" s="319"/>
      <c r="H1872" s="20" t="s">
        <v>311</v>
      </c>
      <c r="I1872" s="21">
        <v>19.05</v>
      </c>
      <c r="J1872" s="22" t="str">
        <f>VLOOKUP(A1869,ORÇAMENTO!A:L,7,0)</f>
        <v>m</v>
      </c>
      <c r="L1872" s="331"/>
      <c r="M1872" s="331"/>
      <c r="N1872" s="331"/>
      <c r="O1872" s="331"/>
    </row>
    <row r="1873" spans="1:16" ht="36" customHeight="1" thickBot="1" x14ac:dyDescent="0.25">
      <c r="A1873" s="315"/>
      <c r="B1873" s="23" t="s">
        <v>528</v>
      </c>
      <c r="C1873" s="320" t="s">
        <v>524</v>
      </c>
      <c r="D1873" s="320"/>
      <c r="E1873" s="320"/>
      <c r="F1873" s="320"/>
      <c r="G1873" s="320"/>
      <c r="H1873" s="320"/>
      <c r="I1873" s="321" t="s">
        <v>312</v>
      </c>
      <c r="J1873" s="321"/>
      <c r="L1873" s="331"/>
      <c r="M1873" s="331"/>
      <c r="N1873" s="331"/>
      <c r="O1873" s="331"/>
    </row>
    <row r="1874" spans="1:16" ht="15.75" thickBot="1" x14ac:dyDescent="0.25">
      <c r="A1874" s="315"/>
      <c r="B1874" s="322" t="s">
        <v>313</v>
      </c>
      <c r="C1874" s="322"/>
      <c r="D1874" s="323" t="s">
        <v>314</v>
      </c>
      <c r="E1874" s="323" t="s">
        <v>315</v>
      </c>
      <c r="F1874" s="323"/>
      <c r="G1874" s="323" t="s">
        <v>316</v>
      </c>
      <c r="H1874" s="323"/>
      <c r="J1874" s="26" t="s">
        <v>317</v>
      </c>
    </row>
    <row r="1875" spans="1:16" ht="15.75" thickBot="1" x14ac:dyDescent="0.25">
      <c r="A1875" s="315"/>
      <c r="B1875" s="322"/>
      <c r="C1875" s="322"/>
      <c r="D1875" s="323"/>
      <c r="E1875" s="25" t="s">
        <v>318</v>
      </c>
      <c r="F1875" s="25" t="s">
        <v>319</v>
      </c>
      <c r="G1875" s="25" t="s">
        <v>320</v>
      </c>
      <c r="H1875" s="25" t="s">
        <v>321</v>
      </c>
      <c r="I1875" s="27"/>
      <c r="J1875" s="25" t="s">
        <v>322</v>
      </c>
    </row>
    <row r="1876" spans="1:16" ht="28.5" x14ac:dyDescent="0.2">
      <c r="A1876" s="315"/>
      <c r="B1876" s="28" t="s">
        <v>75</v>
      </c>
      <c r="C1876" s="29" t="s">
        <v>76</v>
      </c>
      <c r="D1876" s="30">
        <v>9.8019999999999996E-2</v>
      </c>
      <c r="E1876" s="31">
        <v>1</v>
      </c>
      <c r="F1876" s="31">
        <v>0</v>
      </c>
      <c r="G1876" s="32">
        <v>7.5705</v>
      </c>
      <c r="H1876" s="32">
        <v>4.367</v>
      </c>
      <c r="J1876" s="32">
        <f>D1876*(E1876*G1876+F1876*H1876)</f>
        <v>0.74206041</v>
      </c>
      <c r="L1876" s="50"/>
      <c r="M1876" s="51"/>
      <c r="N1876" s="312"/>
      <c r="O1876" s="312"/>
      <c r="P1876" s="312"/>
    </row>
    <row r="1877" spans="1:16" x14ac:dyDescent="0.2">
      <c r="A1877" s="315"/>
      <c r="B1877" s="28" t="s">
        <v>135</v>
      </c>
      <c r="C1877" s="29" t="s">
        <v>136</v>
      </c>
      <c r="D1877" s="30">
        <v>9.8019999999999996E-2</v>
      </c>
      <c r="E1877" s="31">
        <v>1</v>
      </c>
      <c r="F1877" s="31">
        <v>0</v>
      </c>
      <c r="G1877" s="32">
        <v>10.9619</v>
      </c>
      <c r="H1877" s="32">
        <v>0.75670000000000004</v>
      </c>
      <c r="J1877" s="32">
        <f>D1877*(E1877*G1877+F1877*H1877)</f>
        <v>1.074485438</v>
      </c>
      <c r="L1877" s="50"/>
      <c r="M1877" s="51"/>
      <c r="N1877" s="131"/>
      <c r="O1877" s="131"/>
      <c r="P1877" s="131"/>
    </row>
    <row r="1878" spans="1:16" x14ac:dyDescent="0.2">
      <c r="A1878" s="315"/>
      <c r="B1878" s="28" t="s">
        <v>73</v>
      </c>
      <c r="C1878" s="29" t="s">
        <v>74</v>
      </c>
      <c r="D1878" s="30">
        <v>9.8019999999999996E-2</v>
      </c>
      <c r="E1878" s="31">
        <v>1</v>
      </c>
      <c r="F1878" s="31">
        <v>0</v>
      </c>
      <c r="G1878" s="32">
        <v>28.9026</v>
      </c>
      <c r="H1878" s="32">
        <v>27.659099999999999</v>
      </c>
      <c r="J1878" s="32">
        <f>D1878*(E1878*G1878+F1878*H1878)</f>
        <v>2.8330328519999997</v>
      </c>
      <c r="L1878" s="33"/>
      <c r="M1878" s="33"/>
      <c r="N1878" s="33"/>
      <c r="O1878" s="34"/>
      <c r="P1878" s="33"/>
    </row>
    <row r="1879" spans="1:16" ht="15.75" thickBot="1" x14ac:dyDescent="0.25">
      <c r="A1879" s="315"/>
      <c r="B1879" s="27"/>
      <c r="C1879" s="27"/>
      <c r="D1879" s="27"/>
      <c r="E1879" s="27"/>
      <c r="F1879" s="27"/>
      <c r="G1879" s="27"/>
      <c r="H1879" s="35" t="s">
        <v>323</v>
      </c>
      <c r="I1879" s="27"/>
      <c r="J1879" s="36">
        <f>SUM(J1876:J1878)</f>
        <v>4.6495786999999993</v>
      </c>
      <c r="L1879" s="33"/>
      <c r="M1879" s="33"/>
      <c r="N1879" s="33"/>
      <c r="O1879" s="34"/>
      <c r="P1879" s="33"/>
    </row>
    <row r="1880" spans="1:16" ht="15.75" thickBot="1" x14ac:dyDescent="0.25">
      <c r="A1880" s="315"/>
      <c r="B1880" s="24" t="s">
        <v>324</v>
      </c>
      <c r="C1880" s="27"/>
      <c r="D1880" s="25" t="s">
        <v>314</v>
      </c>
      <c r="E1880" s="25" t="s">
        <v>49</v>
      </c>
      <c r="F1880" s="27"/>
      <c r="G1880" s="25" t="s">
        <v>316</v>
      </c>
      <c r="H1880" s="313" t="s">
        <v>325</v>
      </c>
      <c r="I1880" s="313"/>
      <c r="J1880" s="313"/>
      <c r="L1880" s="33"/>
      <c r="M1880" s="33"/>
      <c r="N1880" s="33"/>
      <c r="O1880" s="34"/>
      <c r="P1880" s="33"/>
    </row>
    <row r="1881" spans="1:16" x14ac:dyDescent="0.2">
      <c r="A1881" s="315"/>
      <c r="B1881" s="28" t="s">
        <v>271</v>
      </c>
      <c r="C1881" s="29" t="s">
        <v>272</v>
      </c>
      <c r="D1881" s="30">
        <v>6</v>
      </c>
      <c r="E1881" s="37" t="s">
        <v>56</v>
      </c>
      <c r="G1881" s="32">
        <v>23.715</v>
      </c>
      <c r="J1881" s="32">
        <f>D1881*G1881</f>
        <v>142.29</v>
      </c>
      <c r="L1881" s="33"/>
      <c r="M1881" s="33"/>
      <c r="N1881" s="33"/>
      <c r="O1881" s="34"/>
      <c r="P1881" s="33"/>
    </row>
    <row r="1882" spans="1:16" x14ac:dyDescent="0.2">
      <c r="A1882" s="315"/>
      <c r="B1882" s="28" t="s">
        <v>273</v>
      </c>
      <c r="C1882" s="29" t="s">
        <v>274</v>
      </c>
      <c r="D1882" s="30">
        <v>2</v>
      </c>
      <c r="E1882" s="37" t="s">
        <v>56</v>
      </c>
      <c r="G1882" s="32">
        <v>35.150199999999998</v>
      </c>
      <c r="J1882" s="32">
        <f>D1882*G1882</f>
        <v>70.300399999999996</v>
      </c>
      <c r="L1882" s="33"/>
      <c r="M1882" s="33"/>
      <c r="N1882" s="33"/>
      <c r="O1882" s="34"/>
      <c r="P1882" s="33"/>
    </row>
    <row r="1883" spans="1:16" x14ac:dyDescent="0.2">
      <c r="A1883" s="315"/>
      <c r="D1883" s="314" t="s">
        <v>326</v>
      </c>
      <c r="E1883" s="314"/>
      <c r="F1883" s="314"/>
      <c r="G1883" s="314"/>
      <c r="H1883" s="314"/>
      <c r="J1883" s="32">
        <f>SUM(J1881:J1882)</f>
        <v>212.59039999999999</v>
      </c>
      <c r="L1883" s="33"/>
      <c r="M1883" s="33"/>
      <c r="N1883" s="33"/>
      <c r="O1883" s="34"/>
      <c r="P1883" s="33"/>
    </row>
    <row r="1884" spans="1:16" ht="15.75" thickBot="1" x14ac:dyDescent="0.25">
      <c r="A1884" s="315"/>
      <c r="B1884" s="27"/>
      <c r="C1884" s="27"/>
      <c r="D1884" s="313" t="s">
        <v>327</v>
      </c>
      <c r="E1884" s="313"/>
      <c r="F1884" s="313"/>
      <c r="G1884" s="313"/>
      <c r="H1884" s="313"/>
      <c r="I1884" s="27"/>
      <c r="J1884" s="39">
        <f>J1879+J1883</f>
        <v>217.23997869999999</v>
      </c>
      <c r="L1884" s="33"/>
      <c r="M1884" s="33"/>
      <c r="N1884" s="33"/>
      <c r="O1884" s="34"/>
      <c r="P1884" s="33"/>
    </row>
    <row r="1885" spans="1:16" x14ac:dyDescent="0.2">
      <c r="A1885" s="315"/>
      <c r="D1885" s="314" t="s">
        <v>328</v>
      </c>
      <c r="E1885" s="314"/>
      <c r="F1885" s="314"/>
      <c r="G1885" s="314"/>
      <c r="H1885" s="314"/>
      <c r="J1885" s="40">
        <f>J1884/I1872</f>
        <v>11.403673422572178</v>
      </c>
      <c r="L1885" s="324"/>
      <c r="M1885" s="324"/>
      <c r="N1885" s="324"/>
      <c r="O1885" s="34"/>
      <c r="P1885" s="33"/>
    </row>
    <row r="1886" spans="1:16" x14ac:dyDescent="0.2">
      <c r="A1886" s="315"/>
      <c r="H1886" s="38" t="s">
        <v>329</v>
      </c>
      <c r="J1886" s="41">
        <v>0</v>
      </c>
      <c r="L1886" s="33"/>
      <c r="M1886" s="33"/>
      <c r="N1886" s="33"/>
      <c r="O1886" s="34"/>
      <c r="P1886" s="33"/>
    </row>
    <row r="1887" spans="1:16" ht="15.75" thickBot="1" x14ac:dyDescent="0.25">
      <c r="A1887" s="315"/>
      <c r="B1887" s="27"/>
      <c r="C1887" s="27"/>
      <c r="D1887" s="27"/>
      <c r="E1887" s="27"/>
      <c r="F1887" s="27"/>
      <c r="G1887" s="27"/>
      <c r="H1887" s="35" t="s">
        <v>330</v>
      </c>
      <c r="I1887" s="27"/>
      <c r="J1887" s="42">
        <v>0</v>
      </c>
      <c r="L1887" s="33"/>
      <c r="M1887" s="33"/>
      <c r="N1887" s="33"/>
      <c r="O1887" s="34"/>
      <c r="P1887" s="33"/>
    </row>
    <row r="1888" spans="1:16" ht="15.75" thickBot="1" x14ac:dyDescent="0.25">
      <c r="A1888" s="315"/>
      <c r="B1888" s="24" t="s">
        <v>331</v>
      </c>
      <c r="C1888" s="27"/>
      <c r="D1888" s="25" t="s">
        <v>314</v>
      </c>
      <c r="E1888" s="25" t="s">
        <v>49</v>
      </c>
      <c r="F1888" s="27"/>
      <c r="G1888" s="25" t="s">
        <v>332</v>
      </c>
      <c r="H1888" s="313" t="s">
        <v>333</v>
      </c>
      <c r="I1888" s="313"/>
      <c r="J1888" s="313"/>
      <c r="L1888" s="33"/>
      <c r="M1888" s="33"/>
      <c r="N1888" s="33"/>
      <c r="O1888" s="34"/>
      <c r="P1888" s="33"/>
    </row>
    <row r="1889" spans="1:16" x14ac:dyDescent="0.2">
      <c r="A1889" s="315"/>
      <c r="B1889" s="28" t="s">
        <v>159</v>
      </c>
      <c r="C1889" s="29" t="s">
        <v>160</v>
      </c>
      <c r="D1889" s="30">
        <v>7.8399999999999997E-2</v>
      </c>
      <c r="E1889" s="37" t="s">
        <v>44</v>
      </c>
      <c r="G1889" s="32">
        <v>6.2323000000000004</v>
      </c>
      <c r="J1889" s="32">
        <f>D1889*G1889</f>
        <v>0.48861231999999999</v>
      </c>
      <c r="M1889" s="18"/>
      <c r="N1889" s="33"/>
      <c r="O1889" s="34"/>
      <c r="P1889" s="33"/>
    </row>
    <row r="1890" spans="1:16" ht="28.5" x14ac:dyDescent="0.2">
      <c r="A1890" s="315"/>
      <c r="B1890" s="28" t="s">
        <v>161</v>
      </c>
      <c r="C1890" s="29" t="s">
        <v>162</v>
      </c>
      <c r="D1890" s="30">
        <v>1.025E-2</v>
      </c>
      <c r="E1890" s="37" t="s">
        <v>44</v>
      </c>
      <c r="G1890" s="32">
        <v>6.7175000000000002</v>
      </c>
      <c r="J1890" s="32">
        <f t="shared" ref="J1890:J1897" si="31">D1890*G1890</f>
        <v>6.8854375000000009E-2</v>
      </c>
      <c r="M1890" s="18"/>
      <c r="N1890" s="33"/>
      <c r="O1890" s="34"/>
      <c r="P1890" s="33"/>
    </row>
    <row r="1891" spans="1:16" x14ac:dyDescent="0.2">
      <c r="A1891" s="315"/>
      <c r="B1891" s="28" t="s">
        <v>169</v>
      </c>
      <c r="C1891" s="29" t="s">
        <v>170</v>
      </c>
      <c r="D1891" s="30">
        <v>7.1199999999999996E-3</v>
      </c>
      <c r="E1891" s="37" t="s">
        <v>44</v>
      </c>
      <c r="G1891" s="32">
        <v>10.790100000000001</v>
      </c>
      <c r="J1891" s="32">
        <f t="shared" si="31"/>
        <v>7.6825511999999999E-2</v>
      </c>
      <c r="M1891" s="18"/>
      <c r="N1891" s="33"/>
      <c r="O1891" s="34"/>
      <c r="P1891" s="33"/>
    </row>
    <row r="1892" spans="1:16" x14ac:dyDescent="0.2">
      <c r="A1892" s="315"/>
      <c r="B1892" s="28" t="s">
        <v>265</v>
      </c>
      <c r="C1892" s="29" t="s">
        <v>266</v>
      </c>
      <c r="D1892" s="30">
        <v>1.04</v>
      </c>
      <c r="E1892" s="37" t="s">
        <v>41</v>
      </c>
      <c r="G1892" s="32">
        <v>20.6495</v>
      </c>
      <c r="J1892" s="32">
        <f t="shared" si="31"/>
        <v>21.475480000000001</v>
      </c>
      <c r="M1892" s="18"/>
      <c r="N1892" s="33"/>
      <c r="O1892" s="34"/>
      <c r="P1892" s="33"/>
    </row>
    <row r="1893" spans="1:16" x14ac:dyDescent="0.2">
      <c r="A1893" s="315"/>
      <c r="B1893" s="28" t="s">
        <v>197</v>
      </c>
      <c r="C1893" s="29" t="s">
        <v>198</v>
      </c>
      <c r="D1893" s="30">
        <v>2.5624600000000002</v>
      </c>
      <c r="E1893" s="37" t="s">
        <v>44</v>
      </c>
      <c r="G1893" s="32">
        <v>0.55669999999999997</v>
      </c>
      <c r="J1893" s="32">
        <f t="shared" si="31"/>
        <v>1.4265214820000001</v>
      </c>
      <c r="M1893" s="18"/>
      <c r="N1893" s="33"/>
      <c r="O1893" s="34"/>
      <c r="P1893" s="33"/>
    </row>
    <row r="1894" spans="1:16" x14ac:dyDescent="0.2">
      <c r="A1894" s="315"/>
      <c r="B1894" s="28" t="s">
        <v>163</v>
      </c>
      <c r="C1894" s="29" t="s">
        <v>164</v>
      </c>
      <c r="D1894" s="30">
        <v>0.75397999999999998</v>
      </c>
      <c r="E1894" s="37" t="s">
        <v>41</v>
      </c>
      <c r="G1894" s="32">
        <v>0.12</v>
      </c>
      <c r="J1894" s="32">
        <f t="shared" si="31"/>
        <v>9.0477599999999991E-2</v>
      </c>
      <c r="M1894" s="18"/>
      <c r="N1894" s="33"/>
      <c r="O1894" s="34"/>
      <c r="P1894" s="33"/>
    </row>
    <row r="1895" spans="1:16" x14ac:dyDescent="0.2">
      <c r="A1895" s="315"/>
      <c r="B1895" s="28" t="s">
        <v>267</v>
      </c>
      <c r="C1895" s="29" t="s">
        <v>268</v>
      </c>
      <c r="D1895" s="30">
        <v>0.16</v>
      </c>
      <c r="E1895" s="37" t="s">
        <v>50</v>
      </c>
      <c r="G1895" s="32">
        <v>5.8071000000000002</v>
      </c>
      <c r="J1895" s="32">
        <f t="shared" si="31"/>
        <v>0.92913600000000007</v>
      </c>
      <c r="M1895" s="18"/>
      <c r="N1895" s="33"/>
      <c r="O1895" s="34"/>
      <c r="P1895" s="33"/>
    </row>
    <row r="1896" spans="1:16" ht="28.5" x14ac:dyDescent="0.2">
      <c r="A1896" s="315"/>
      <c r="B1896" s="28" t="s">
        <v>263</v>
      </c>
      <c r="C1896" s="29" t="s">
        <v>264</v>
      </c>
      <c r="D1896" s="30">
        <v>2.5000000000000001E-2</v>
      </c>
      <c r="E1896" s="37" t="s">
        <v>41</v>
      </c>
      <c r="G1896" s="32">
        <v>8.3895</v>
      </c>
      <c r="J1896" s="32">
        <f t="shared" si="31"/>
        <v>0.20973750000000002</v>
      </c>
      <c r="M1896" s="18"/>
      <c r="N1896" s="33"/>
      <c r="O1896" s="34"/>
      <c r="P1896" s="33"/>
    </row>
    <row r="1897" spans="1:16" x14ac:dyDescent="0.2">
      <c r="A1897" s="315"/>
      <c r="B1897" s="28" t="s">
        <v>269</v>
      </c>
      <c r="C1897" s="29" t="s">
        <v>270</v>
      </c>
      <c r="D1897" s="30">
        <v>0.05</v>
      </c>
      <c r="E1897" s="37" t="s">
        <v>50</v>
      </c>
      <c r="G1897" s="32">
        <v>1.3402000000000001</v>
      </c>
      <c r="J1897" s="32">
        <f t="shared" si="31"/>
        <v>6.701E-2</v>
      </c>
      <c r="M1897" s="18"/>
      <c r="N1897" s="33"/>
      <c r="O1897" s="34"/>
      <c r="P1897" s="33"/>
    </row>
    <row r="1898" spans="1:16" ht="15.75" thickBot="1" x14ac:dyDescent="0.25">
      <c r="A1898" s="315"/>
      <c r="B1898" s="27"/>
      <c r="C1898" s="27"/>
      <c r="D1898" s="313" t="s">
        <v>334</v>
      </c>
      <c r="E1898" s="313"/>
      <c r="F1898" s="313"/>
      <c r="G1898" s="313"/>
      <c r="H1898" s="313"/>
      <c r="I1898" s="27"/>
      <c r="J1898" s="36">
        <f>SUM(J1889:J1897)</f>
        <v>24.832654789000003</v>
      </c>
      <c r="L1898" s="33"/>
      <c r="M1898" s="33"/>
      <c r="N1898" s="33"/>
      <c r="O1898" s="34"/>
      <c r="P1898" s="33"/>
    </row>
    <row r="1899" spans="1:16" ht="15.75" thickBot="1" x14ac:dyDescent="0.25">
      <c r="A1899" s="315"/>
      <c r="B1899" s="24" t="s">
        <v>335</v>
      </c>
      <c r="C1899" s="27"/>
      <c r="D1899" s="25" t="s">
        <v>314</v>
      </c>
      <c r="E1899" s="25" t="s">
        <v>49</v>
      </c>
      <c r="F1899" s="27"/>
      <c r="G1899" s="25" t="s">
        <v>333</v>
      </c>
      <c r="H1899" s="313" t="s">
        <v>333</v>
      </c>
      <c r="I1899" s="313"/>
      <c r="J1899" s="313"/>
      <c r="L1899" s="33"/>
      <c r="M1899" s="33"/>
      <c r="N1899" s="33"/>
      <c r="O1899" s="34"/>
      <c r="P1899" s="33"/>
    </row>
    <row r="1900" spans="1:16" x14ac:dyDescent="0.2">
      <c r="A1900" s="315"/>
      <c r="B1900" s="28" t="s">
        <v>36</v>
      </c>
      <c r="C1900" s="29">
        <v>0</v>
      </c>
      <c r="D1900" s="30"/>
      <c r="E1900" s="37">
        <v>0</v>
      </c>
      <c r="G1900" s="32">
        <v>0</v>
      </c>
      <c r="J1900" s="32">
        <f>D1900*G1900</f>
        <v>0</v>
      </c>
      <c r="L1900" s="33"/>
      <c r="M1900" s="33"/>
      <c r="N1900" s="33"/>
      <c r="O1900" s="34"/>
      <c r="P1900" s="33"/>
    </row>
    <row r="1901" spans="1:16" x14ac:dyDescent="0.2">
      <c r="A1901" s="315"/>
      <c r="B1901" s="28" t="s">
        <v>36</v>
      </c>
      <c r="C1901" s="29">
        <v>0</v>
      </c>
      <c r="D1901" s="30"/>
      <c r="E1901" s="37">
        <v>0</v>
      </c>
      <c r="G1901" s="32">
        <v>0</v>
      </c>
      <c r="J1901" s="32">
        <f>D1901*G1901</f>
        <v>0</v>
      </c>
      <c r="L1901" s="33"/>
      <c r="M1901" s="33"/>
      <c r="N1901" s="33"/>
      <c r="O1901" s="34"/>
      <c r="P1901" s="33"/>
    </row>
    <row r="1902" spans="1:16" ht="15.75" thickBot="1" x14ac:dyDescent="0.25">
      <c r="A1902" s="315"/>
      <c r="B1902" s="27"/>
      <c r="C1902" s="27"/>
      <c r="D1902" s="313" t="s">
        <v>336</v>
      </c>
      <c r="E1902" s="313"/>
      <c r="F1902" s="313"/>
      <c r="G1902" s="313"/>
      <c r="H1902" s="313"/>
      <c r="I1902" s="27"/>
      <c r="J1902" s="36">
        <f>SUM(J1900:J1901)</f>
        <v>0</v>
      </c>
      <c r="L1902" s="33"/>
      <c r="M1902" s="33"/>
      <c r="N1902" s="33"/>
      <c r="O1902" s="34"/>
      <c r="P1902" s="33"/>
    </row>
    <row r="1903" spans="1:16" ht="15.75" thickBot="1" x14ac:dyDescent="0.25">
      <c r="A1903" s="315"/>
      <c r="B1903" s="27"/>
      <c r="C1903" s="27"/>
      <c r="D1903" s="27"/>
      <c r="E1903" s="27"/>
      <c r="F1903" s="27"/>
      <c r="G1903" s="27"/>
      <c r="H1903" s="35" t="s">
        <v>337</v>
      </c>
      <c r="I1903" s="27"/>
      <c r="J1903" s="39">
        <f>J1885+J1898+J1902+J1886+J1887</f>
        <v>36.236328211572179</v>
      </c>
      <c r="L1903" s="43"/>
    </row>
    <row r="1904" spans="1:16" ht="15.75" thickBot="1" x14ac:dyDescent="0.25">
      <c r="A1904" s="315"/>
      <c r="B1904" s="24" t="s">
        <v>338</v>
      </c>
      <c r="C1904" s="27"/>
      <c r="D1904" s="25" t="s">
        <v>48</v>
      </c>
      <c r="E1904" s="25" t="s">
        <v>314</v>
      </c>
      <c r="F1904" s="25" t="s">
        <v>49</v>
      </c>
      <c r="G1904" s="27"/>
      <c r="H1904" s="25" t="s">
        <v>333</v>
      </c>
      <c r="I1904" s="313" t="s">
        <v>333</v>
      </c>
      <c r="J1904" s="313"/>
    </row>
    <row r="1905" spans="1:10" x14ac:dyDescent="0.2">
      <c r="A1905" s="315"/>
      <c r="B1905" s="28" t="s">
        <v>159</v>
      </c>
      <c r="C1905" s="29" t="s">
        <v>160</v>
      </c>
      <c r="D1905" s="28">
        <v>5914655</v>
      </c>
      <c r="E1905" s="30">
        <v>8.0000000000000007E-5</v>
      </c>
      <c r="F1905" s="37" t="s">
        <v>46</v>
      </c>
      <c r="H1905" s="32">
        <v>33.92</v>
      </c>
      <c r="J1905" s="32">
        <f>ROUNDDOWN(E1905*H1905,4)</f>
        <v>2.7000000000000001E-3</v>
      </c>
    </row>
    <row r="1906" spans="1:10" ht="28.5" x14ac:dyDescent="0.2">
      <c r="A1906" s="315"/>
      <c r="B1906" s="28" t="s">
        <v>161</v>
      </c>
      <c r="C1906" s="29" t="s">
        <v>162</v>
      </c>
      <c r="D1906" s="28">
        <v>5914655</v>
      </c>
      <c r="E1906" s="30">
        <v>1.0000000000000001E-5</v>
      </c>
      <c r="F1906" s="37" t="s">
        <v>46</v>
      </c>
      <c r="H1906" s="32">
        <v>33.92</v>
      </c>
      <c r="J1906" s="32">
        <f t="shared" ref="J1906:J1911" si="32">ROUNDDOWN(E1906*H1906,4)</f>
        <v>2.9999999999999997E-4</v>
      </c>
    </row>
    <row r="1907" spans="1:10" x14ac:dyDescent="0.2">
      <c r="A1907" s="315"/>
      <c r="B1907" s="28" t="s">
        <v>169</v>
      </c>
      <c r="C1907" s="29" t="s">
        <v>170</v>
      </c>
      <c r="D1907" s="28">
        <v>5914655</v>
      </c>
      <c r="E1907" s="30">
        <v>1.0000000000000001E-5</v>
      </c>
      <c r="F1907" s="37" t="s">
        <v>46</v>
      </c>
      <c r="H1907" s="32">
        <v>33.92</v>
      </c>
      <c r="J1907" s="32">
        <f t="shared" si="32"/>
        <v>2.9999999999999997E-4</v>
      </c>
    </row>
    <row r="1908" spans="1:10" x14ac:dyDescent="0.2">
      <c r="A1908" s="315"/>
      <c r="B1908" s="28" t="s">
        <v>265</v>
      </c>
      <c r="C1908" s="29" t="s">
        <v>266</v>
      </c>
      <c r="D1908" s="28">
        <v>5914655</v>
      </c>
      <c r="E1908" s="30">
        <v>6.6E-4</v>
      </c>
      <c r="F1908" s="37" t="s">
        <v>46</v>
      </c>
      <c r="H1908" s="32">
        <v>33.92</v>
      </c>
      <c r="J1908" s="32">
        <f t="shared" si="32"/>
        <v>2.23E-2</v>
      </c>
    </row>
    <row r="1909" spans="1:10" x14ac:dyDescent="0.2">
      <c r="A1909" s="315"/>
      <c r="B1909" s="28" t="s">
        <v>197</v>
      </c>
      <c r="C1909" s="29" t="s">
        <v>198</v>
      </c>
      <c r="D1909" s="28">
        <v>5914655</v>
      </c>
      <c r="E1909" s="30">
        <v>2.5600000000000002E-3</v>
      </c>
      <c r="F1909" s="37" t="s">
        <v>46</v>
      </c>
      <c r="H1909" s="32">
        <v>33.92</v>
      </c>
      <c r="J1909" s="32">
        <f t="shared" si="32"/>
        <v>8.6800000000000002E-2</v>
      </c>
    </row>
    <row r="1910" spans="1:10" x14ac:dyDescent="0.2">
      <c r="A1910" s="315"/>
      <c r="B1910" s="28" t="s">
        <v>267</v>
      </c>
      <c r="C1910" s="29" t="s">
        <v>268</v>
      </c>
      <c r="D1910" s="28">
        <v>5914655</v>
      </c>
      <c r="E1910" s="30">
        <v>4.0000000000000003E-5</v>
      </c>
      <c r="F1910" s="37" t="s">
        <v>46</v>
      </c>
      <c r="H1910" s="32">
        <v>33.92</v>
      </c>
      <c r="J1910" s="32">
        <f t="shared" si="32"/>
        <v>1.2999999999999999E-3</v>
      </c>
    </row>
    <row r="1911" spans="1:10" ht="28.5" x14ac:dyDescent="0.2">
      <c r="A1911" s="315"/>
      <c r="B1911" s="28" t="s">
        <v>263</v>
      </c>
      <c r="C1911" s="29" t="s">
        <v>264</v>
      </c>
      <c r="D1911" s="28">
        <v>5914655</v>
      </c>
      <c r="E1911" s="30">
        <v>1.0000000000000001E-5</v>
      </c>
      <c r="F1911" s="37" t="s">
        <v>46</v>
      </c>
      <c r="H1911" s="32">
        <v>33.92</v>
      </c>
      <c r="J1911" s="32">
        <f t="shared" si="32"/>
        <v>2.9999999999999997E-4</v>
      </c>
    </row>
    <row r="1912" spans="1:10" ht="15.75" thickBot="1" x14ac:dyDescent="0.25">
      <c r="A1912" s="315"/>
      <c r="B1912" s="27"/>
      <c r="C1912" s="27"/>
      <c r="D1912" s="313" t="s">
        <v>339</v>
      </c>
      <c r="E1912" s="313"/>
      <c r="F1912" s="313"/>
      <c r="G1912" s="313"/>
      <c r="H1912" s="313"/>
      <c r="I1912" s="27"/>
      <c r="J1912" s="39">
        <f>SUM(J1905:J1911)</f>
        <v>0.11399999999999999</v>
      </c>
    </row>
    <row r="1913" spans="1:10" ht="15.75" thickBot="1" x14ac:dyDescent="0.25">
      <c r="A1913" s="315"/>
      <c r="B1913" s="322" t="s">
        <v>340</v>
      </c>
      <c r="C1913" s="322"/>
      <c r="D1913" s="323" t="s">
        <v>314</v>
      </c>
      <c r="E1913" s="323" t="s">
        <v>49</v>
      </c>
      <c r="F1913" s="323" t="s">
        <v>341</v>
      </c>
      <c r="G1913" s="323"/>
      <c r="H1913" s="323"/>
      <c r="J1913" s="313" t="s">
        <v>333</v>
      </c>
    </row>
    <row r="1914" spans="1:10" ht="15.75" thickBot="1" x14ac:dyDescent="0.25">
      <c r="A1914" s="315"/>
      <c r="B1914" s="322"/>
      <c r="C1914" s="322"/>
      <c r="D1914" s="323"/>
      <c r="E1914" s="323"/>
      <c r="F1914" s="25" t="s">
        <v>342</v>
      </c>
      <c r="G1914" s="25" t="s">
        <v>343</v>
      </c>
      <c r="H1914" s="25" t="s">
        <v>344</v>
      </c>
      <c r="I1914" s="27"/>
      <c r="J1914" s="313"/>
    </row>
    <row r="1915" spans="1:10" x14ac:dyDescent="0.2">
      <c r="A1915" s="315"/>
      <c r="B1915" s="28" t="s">
        <v>159</v>
      </c>
      <c r="C1915" s="29" t="s">
        <v>160</v>
      </c>
      <c r="D1915" s="30">
        <v>8.0000000000000007E-5</v>
      </c>
      <c r="E1915" s="37" t="s">
        <v>72</v>
      </c>
      <c r="F1915" s="37"/>
      <c r="G1915" s="37"/>
      <c r="H1915" s="37"/>
    </row>
    <row r="1916" spans="1:10" ht="28.5" x14ac:dyDescent="0.2">
      <c r="A1916" s="315"/>
      <c r="B1916" s="28" t="s">
        <v>161</v>
      </c>
      <c r="C1916" s="29" t="s">
        <v>162</v>
      </c>
      <c r="D1916" s="30">
        <v>1.0000000000000001E-5</v>
      </c>
      <c r="E1916" s="37" t="s">
        <v>72</v>
      </c>
      <c r="F1916" s="37"/>
      <c r="G1916" s="37"/>
      <c r="H1916" s="37"/>
    </row>
    <row r="1917" spans="1:10" x14ac:dyDescent="0.2">
      <c r="A1917" s="315"/>
      <c r="B1917" s="28" t="s">
        <v>169</v>
      </c>
      <c r="C1917" s="29" t="s">
        <v>170</v>
      </c>
      <c r="D1917" s="30">
        <v>1.0000000000000001E-5</v>
      </c>
      <c r="E1917" s="37" t="s">
        <v>72</v>
      </c>
      <c r="F1917" s="37"/>
      <c r="G1917" s="37"/>
      <c r="H1917" s="37"/>
    </row>
    <row r="1918" spans="1:10" x14ac:dyDescent="0.2">
      <c r="A1918" s="315"/>
      <c r="B1918" s="28" t="s">
        <v>265</v>
      </c>
      <c r="C1918" s="29" t="s">
        <v>266</v>
      </c>
      <c r="D1918" s="30">
        <v>6.6E-4</v>
      </c>
      <c r="E1918" s="37" t="s">
        <v>72</v>
      </c>
      <c r="F1918" s="37"/>
      <c r="G1918" s="37"/>
      <c r="H1918" s="37"/>
    </row>
    <row r="1919" spans="1:10" x14ac:dyDescent="0.2">
      <c r="A1919" s="315"/>
      <c r="B1919" s="28" t="s">
        <v>197</v>
      </c>
      <c r="C1919" s="29" t="s">
        <v>198</v>
      </c>
      <c r="D1919" s="30">
        <v>2.5600000000000002E-3</v>
      </c>
      <c r="E1919" s="37" t="s">
        <v>72</v>
      </c>
      <c r="F1919" s="37"/>
      <c r="G1919" s="37"/>
      <c r="H1919" s="37"/>
    </row>
    <row r="1920" spans="1:10" x14ac:dyDescent="0.2">
      <c r="A1920" s="315"/>
      <c r="B1920" s="28" t="s">
        <v>267</v>
      </c>
      <c r="C1920" s="29" t="s">
        <v>268</v>
      </c>
      <c r="D1920" s="30">
        <v>4.0000000000000003E-5</v>
      </c>
      <c r="E1920" s="37" t="s">
        <v>72</v>
      </c>
      <c r="F1920" s="37"/>
      <c r="G1920" s="37"/>
      <c r="H1920" s="37"/>
    </row>
    <row r="1921" spans="1:16" ht="28.5" x14ac:dyDescent="0.2">
      <c r="A1921" s="315"/>
      <c r="B1921" s="28" t="s">
        <v>263</v>
      </c>
      <c r="C1921" s="29" t="s">
        <v>264</v>
      </c>
      <c r="D1921" s="30">
        <v>1.0000000000000001E-5</v>
      </c>
      <c r="E1921" s="37" t="s">
        <v>72</v>
      </c>
      <c r="F1921" s="37"/>
      <c r="G1921" s="37"/>
      <c r="H1921" s="37"/>
    </row>
    <row r="1922" spans="1:16" x14ac:dyDescent="0.2">
      <c r="A1922" s="315"/>
      <c r="D1922" s="314" t="s">
        <v>345</v>
      </c>
      <c r="E1922" s="314"/>
      <c r="F1922" s="314"/>
      <c r="G1922" s="314"/>
      <c r="H1922" s="314"/>
    </row>
    <row r="1923" spans="1:16" ht="15.75" thickBot="1" x14ac:dyDescent="0.25">
      <c r="A1923" s="315"/>
      <c r="B1923" s="44"/>
      <c r="C1923" s="44"/>
      <c r="D1923" s="44"/>
      <c r="E1923" s="44"/>
      <c r="F1923" s="325" t="s">
        <v>346</v>
      </c>
      <c r="G1923" s="325"/>
      <c r="H1923" s="325"/>
      <c r="I1923" s="44"/>
      <c r="J1923" s="45">
        <f>TRUNC(J1903+J1912,2)</f>
        <v>36.35</v>
      </c>
    </row>
    <row r="1924" spans="1:16" ht="15.75" thickTop="1" x14ac:dyDescent="0.2">
      <c r="A1924" s="315"/>
      <c r="B1924" s="46" t="s">
        <v>347</v>
      </c>
    </row>
    <row r="1925" spans="1:16" s="47" customFormat="1" ht="20.100000000000001" customHeight="1" x14ac:dyDescent="0.25">
      <c r="A1925"/>
      <c r="B1925"/>
      <c r="C1925"/>
      <c r="D1925"/>
      <c r="E1925"/>
      <c r="F1925"/>
      <c r="G1925"/>
      <c r="H1925"/>
      <c r="I1925"/>
      <c r="J1925"/>
      <c r="K1925" s="13"/>
      <c r="L1925"/>
      <c r="M1925"/>
      <c r="N1925"/>
      <c r="O1925"/>
      <c r="P1925"/>
    </row>
    <row r="1926" spans="1:16" ht="23.25" thickBot="1" x14ac:dyDescent="0.25">
      <c r="A1926" s="315">
        <v>60</v>
      </c>
      <c r="B1926" s="14" t="s">
        <v>308</v>
      </c>
      <c r="C1926" s="15"/>
      <c r="D1926" s="15"/>
      <c r="E1926" s="15"/>
      <c r="F1926" s="15"/>
      <c r="G1926" s="15"/>
      <c r="H1926" s="15"/>
      <c r="I1926" s="15"/>
      <c r="J1926" s="16"/>
      <c r="K1926" s="168">
        <f>J1963</f>
        <v>10934.56</v>
      </c>
      <c r="L1926" s="152"/>
      <c r="M1926" s="135"/>
    </row>
    <row r="1927" spans="1:16" ht="35.25" customHeight="1" thickTop="1" x14ac:dyDescent="0.2">
      <c r="A1927" s="315"/>
      <c r="B1927" s="17" t="s">
        <v>31</v>
      </c>
      <c r="C1927" s="317" t="s">
        <v>743</v>
      </c>
      <c r="D1927" s="317"/>
      <c r="E1927" s="317"/>
      <c r="F1927" s="317"/>
      <c r="G1927" s="317"/>
      <c r="H1927" s="317"/>
      <c r="I1927" s="317"/>
      <c r="J1927" s="317"/>
      <c r="L1927" s="179"/>
      <c r="M1927" s="179"/>
    </row>
    <row r="1928" spans="1:16" ht="15.75" x14ac:dyDescent="0.25">
      <c r="A1928" s="315"/>
      <c r="B1928" s="318" t="s">
        <v>310</v>
      </c>
      <c r="C1928" s="318"/>
      <c r="D1928" s="318"/>
      <c r="E1928" s="318" t="s">
        <v>309</v>
      </c>
      <c r="F1928" s="318"/>
      <c r="K1928" s="136"/>
      <c r="M1928" s="48"/>
      <c r="N1928" s="49"/>
    </row>
    <row r="1929" spans="1:16" ht="15.75" x14ac:dyDescent="0.2">
      <c r="A1929" s="315"/>
      <c r="B1929" s="318"/>
      <c r="C1929" s="318"/>
      <c r="D1929" s="318"/>
      <c r="E1929" s="319" t="s">
        <v>607</v>
      </c>
      <c r="F1929" s="319"/>
      <c r="H1929" s="20" t="s">
        <v>311</v>
      </c>
      <c r="I1929" s="21">
        <v>1</v>
      </c>
      <c r="J1929" s="22" t="str">
        <f>VLOOKUP(A1926,ORÇAMENTO!A:L,7,0)</f>
        <v>unid.</v>
      </c>
    </row>
    <row r="1930" spans="1:16" ht="39.75" customHeight="1" thickBot="1" x14ac:dyDescent="0.25">
      <c r="A1930" s="315"/>
      <c r="B1930" s="151" t="s">
        <v>718</v>
      </c>
      <c r="C1930" s="326" t="s">
        <v>717</v>
      </c>
      <c r="D1930" s="326"/>
      <c r="E1930" s="326"/>
      <c r="F1930" s="326"/>
      <c r="G1930" s="326"/>
      <c r="H1930" s="326"/>
      <c r="I1930" s="321" t="s">
        <v>312</v>
      </c>
      <c r="J1930" s="321"/>
    </row>
    <row r="1931" spans="1:16" ht="15.75" thickBot="1" x14ac:dyDescent="0.25">
      <c r="A1931" s="315"/>
      <c r="B1931" s="322" t="s">
        <v>313</v>
      </c>
      <c r="C1931" s="322"/>
      <c r="D1931" s="323" t="s">
        <v>314</v>
      </c>
      <c r="E1931" s="323" t="s">
        <v>315</v>
      </c>
      <c r="F1931" s="323"/>
      <c r="G1931" s="323" t="s">
        <v>316</v>
      </c>
      <c r="H1931" s="323"/>
      <c r="J1931" s="26" t="s">
        <v>317</v>
      </c>
    </row>
    <row r="1932" spans="1:16" ht="15.75" thickBot="1" x14ac:dyDescent="0.25">
      <c r="A1932" s="315"/>
      <c r="B1932" s="322"/>
      <c r="C1932" s="322"/>
      <c r="D1932" s="323"/>
      <c r="E1932" s="25" t="s">
        <v>318</v>
      </c>
      <c r="F1932" s="25" t="s">
        <v>319</v>
      </c>
      <c r="G1932" s="25" t="s">
        <v>320</v>
      </c>
      <c r="H1932" s="25" t="s">
        <v>321</v>
      </c>
      <c r="I1932" s="27"/>
      <c r="J1932" s="25" t="s">
        <v>322</v>
      </c>
    </row>
    <row r="1933" spans="1:16" ht="28.5" x14ac:dyDescent="0.2">
      <c r="A1933" s="315"/>
      <c r="B1933" s="28" t="s">
        <v>85</v>
      </c>
      <c r="C1933" s="29" t="s">
        <v>86</v>
      </c>
      <c r="D1933" s="30">
        <v>1.9277108433734937</v>
      </c>
      <c r="E1933" s="31">
        <v>1</v>
      </c>
      <c r="F1933" s="31">
        <v>0</v>
      </c>
      <c r="G1933" s="32">
        <v>2374.8665999999998</v>
      </c>
      <c r="H1933" s="32">
        <v>1291.9903999999999</v>
      </c>
      <c r="J1933" s="32">
        <f>D1933*(E1933*G1933+F1933*H1933)</f>
        <v>4578.0560963855414</v>
      </c>
      <c r="L1933" s="50"/>
      <c r="M1933" s="51"/>
      <c r="N1933" s="312"/>
      <c r="O1933" s="312"/>
      <c r="P1933" s="312"/>
    </row>
    <row r="1934" spans="1:16" ht="28.5" x14ac:dyDescent="0.2">
      <c r="A1934" s="315"/>
      <c r="B1934" s="28" t="s">
        <v>87</v>
      </c>
      <c r="C1934" s="29" t="s">
        <v>88</v>
      </c>
      <c r="D1934" s="30">
        <v>1.445776164934145</v>
      </c>
      <c r="E1934" s="31">
        <v>1</v>
      </c>
      <c r="F1934" s="31">
        <v>0</v>
      </c>
      <c r="G1934" s="32">
        <v>3926.5084000000002</v>
      </c>
      <c r="H1934" s="32">
        <v>2163.5173</v>
      </c>
      <c r="J1934" s="32">
        <f>D1934*(E1934*G1934+F1934*H1934)</f>
        <v>5676.8522561337059</v>
      </c>
      <c r="L1934" s="50"/>
      <c r="M1934" s="51"/>
      <c r="N1934" s="131"/>
      <c r="O1934" s="131"/>
      <c r="P1934" s="131"/>
    </row>
    <row r="1935" spans="1:16" ht="28.5" x14ac:dyDescent="0.2">
      <c r="A1935" s="315"/>
      <c r="B1935" s="28" t="s">
        <v>141</v>
      </c>
      <c r="C1935" s="29" t="s">
        <v>455</v>
      </c>
      <c r="D1935" s="30">
        <v>0.72288808246707248</v>
      </c>
      <c r="E1935" s="31">
        <v>1</v>
      </c>
      <c r="F1935" s="31">
        <v>0</v>
      </c>
      <c r="G1935" s="32">
        <v>737.803</v>
      </c>
      <c r="H1935" s="32">
        <v>254.56729999999999</v>
      </c>
      <c r="J1935" s="32">
        <f t="shared" ref="J1935" si="33">D1935*(E1935*G1935+F1935*H1935)</f>
        <v>533.3489959084535</v>
      </c>
      <c r="L1935" s="50"/>
      <c r="M1935" s="51"/>
      <c r="N1935" s="131"/>
      <c r="O1935" s="131"/>
      <c r="P1935" s="131"/>
    </row>
    <row r="1936" spans="1:16" ht="15.75" thickBot="1" x14ac:dyDescent="0.25">
      <c r="A1936" s="315"/>
      <c r="B1936" s="27"/>
      <c r="C1936" s="27"/>
      <c r="D1936" s="27"/>
      <c r="E1936" s="27"/>
      <c r="F1936" s="27"/>
      <c r="G1936" s="27"/>
      <c r="H1936" s="35" t="s">
        <v>323</v>
      </c>
      <c r="I1936" s="27"/>
      <c r="J1936" s="36">
        <f>SUM(J1933:J1935)</f>
        <v>10788.2573484277</v>
      </c>
      <c r="L1936" s="33"/>
      <c r="M1936" s="33"/>
      <c r="N1936" s="33"/>
      <c r="O1936" s="34"/>
      <c r="P1936" s="33"/>
    </row>
    <row r="1937" spans="1:16" ht="15.75" thickBot="1" x14ac:dyDescent="0.25">
      <c r="A1937" s="315"/>
      <c r="B1937" s="24" t="s">
        <v>324</v>
      </c>
      <c r="C1937" s="27"/>
      <c r="D1937" s="25" t="s">
        <v>314</v>
      </c>
      <c r="E1937" s="25" t="s">
        <v>49</v>
      </c>
      <c r="F1937" s="27"/>
      <c r="G1937" s="25" t="s">
        <v>316</v>
      </c>
      <c r="H1937" s="313" t="s">
        <v>325</v>
      </c>
      <c r="I1937" s="313"/>
      <c r="J1937" s="313"/>
      <c r="L1937" s="33"/>
      <c r="M1937" s="33"/>
      <c r="N1937" s="33"/>
      <c r="O1937" s="34"/>
      <c r="P1937" s="33"/>
    </row>
    <row r="1938" spans="1:16" x14ac:dyDescent="0.2">
      <c r="A1938" s="315"/>
      <c r="B1938" s="28" t="s">
        <v>286</v>
      </c>
      <c r="C1938" s="29" t="s">
        <v>287</v>
      </c>
      <c r="D1938" s="30">
        <v>6.7469740166152778</v>
      </c>
      <c r="E1938" s="37" t="s">
        <v>56</v>
      </c>
      <c r="G1938" s="32">
        <v>21.684899999999999</v>
      </c>
      <c r="J1938" s="32">
        <f>D1938*G1938</f>
        <v>146.30745685290063</v>
      </c>
      <c r="L1938" s="33"/>
      <c r="M1938" s="33"/>
      <c r="N1938" s="33"/>
      <c r="O1938" s="34"/>
      <c r="P1938" s="33"/>
    </row>
    <row r="1939" spans="1:16" x14ac:dyDescent="0.2">
      <c r="A1939" s="315"/>
      <c r="B1939" s="28" t="s">
        <v>36</v>
      </c>
      <c r="C1939" s="29">
        <v>0</v>
      </c>
      <c r="D1939" s="30"/>
      <c r="E1939" s="37">
        <v>0</v>
      </c>
      <c r="G1939" s="32">
        <v>0</v>
      </c>
      <c r="J1939" s="32">
        <f>D1939*G1939</f>
        <v>0</v>
      </c>
      <c r="L1939" s="33"/>
      <c r="M1939" s="33"/>
      <c r="N1939" s="33"/>
      <c r="O1939" s="34"/>
      <c r="P1939" s="33"/>
    </row>
    <row r="1940" spans="1:16" x14ac:dyDescent="0.2">
      <c r="A1940" s="315"/>
      <c r="D1940" s="314" t="s">
        <v>326</v>
      </c>
      <c r="E1940" s="314"/>
      <c r="F1940" s="314"/>
      <c r="G1940" s="314"/>
      <c r="H1940" s="314"/>
      <c r="J1940" s="32">
        <f>SUM(J1938:J1939)</f>
        <v>146.30745685290063</v>
      </c>
      <c r="L1940" s="33"/>
      <c r="M1940" s="33"/>
      <c r="N1940" s="33"/>
      <c r="O1940" s="34"/>
      <c r="P1940" s="33"/>
    </row>
    <row r="1941" spans="1:16" ht="15.75" thickBot="1" x14ac:dyDescent="0.25">
      <c r="A1941" s="315"/>
      <c r="B1941" s="27"/>
      <c r="C1941" s="27"/>
      <c r="D1941" s="313" t="s">
        <v>327</v>
      </c>
      <c r="E1941" s="313"/>
      <c r="F1941" s="313"/>
      <c r="G1941" s="313"/>
      <c r="H1941" s="313"/>
      <c r="I1941" s="27"/>
      <c r="J1941" s="39">
        <f>J1936+J1940</f>
        <v>10934.564805280601</v>
      </c>
      <c r="L1941" s="33"/>
      <c r="M1941" s="33"/>
      <c r="N1941" s="33"/>
      <c r="O1941" s="34"/>
      <c r="P1941" s="33"/>
    </row>
    <row r="1942" spans="1:16" x14ac:dyDescent="0.2">
      <c r="A1942" s="315"/>
      <c r="D1942" s="314" t="s">
        <v>328</v>
      </c>
      <c r="E1942" s="314"/>
      <c r="F1942" s="314"/>
      <c r="G1942" s="314"/>
      <c r="H1942" s="314"/>
      <c r="J1942" s="40">
        <f>J1941/I1929</f>
        <v>10934.564805280601</v>
      </c>
      <c r="L1942" s="324"/>
      <c r="M1942" s="324"/>
      <c r="N1942" s="324"/>
      <c r="O1942" s="34"/>
      <c r="P1942" s="33"/>
    </row>
    <row r="1943" spans="1:16" x14ac:dyDescent="0.2">
      <c r="A1943" s="315"/>
      <c r="H1943" s="38" t="s">
        <v>329</v>
      </c>
      <c r="J1943" s="41">
        <v>0</v>
      </c>
      <c r="L1943" s="33"/>
      <c r="M1943" s="33"/>
      <c r="N1943" s="33"/>
      <c r="O1943" s="34"/>
      <c r="P1943" s="33"/>
    </row>
    <row r="1944" spans="1:16" ht="15.75" thickBot="1" x14ac:dyDescent="0.25">
      <c r="A1944" s="315"/>
      <c r="B1944" s="27"/>
      <c r="C1944" s="27"/>
      <c r="D1944" s="27"/>
      <c r="E1944" s="27"/>
      <c r="F1944" s="27"/>
      <c r="G1944" s="27"/>
      <c r="H1944" s="35" t="s">
        <v>330</v>
      </c>
      <c r="I1944" s="27"/>
      <c r="J1944" s="42">
        <v>0</v>
      </c>
      <c r="L1944" s="33"/>
      <c r="M1944" s="33"/>
      <c r="N1944" s="33"/>
      <c r="O1944" s="34"/>
      <c r="P1944" s="33"/>
    </row>
    <row r="1945" spans="1:16" ht="15.75" thickBot="1" x14ac:dyDescent="0.25">
      <c r="A1945" s="315"/>
      <c r="B1945" s="24" t="s">
        <v>331</v>
      </c>
      <c r="C1945" s="27"/>
      <c r="D1945" s="25" t="s">
        <v>314</v>
      </c>
      <c r="E1945" s="25" t="s">
        <v>49</v>
      </c>
      <c r="F1945" s="27"/>
      <c r="G1945" s="25" t="s">
        <v>332</v>
      </c>
      <c r="H1945" s="313" t="s">
        <v>333</v>
      </c>
      <c r="I1945" s="313"/>
      <c r="J1945" s="313"/>
      <c r="L1945" s="33"/>
      <c r="M1945" s="33"/>
      <c r="N1945" s="33"/>
      <c r="O1945" s="34"/>
      <c r="P1945" s="33"/>
    </row>
    <row r="1946" spans="1:16" x14ac:dyDescent="0.2">
      <c r="A1946" s="315"/>
      <c r="B1946" s="28" t="s">
        <v>36</v>
      </c>
      <c r="C1946" s="29">
        <v>0</v>
      </c>
      <c r="D1946" s="30"/>
      <c r="E1946" s="37" t="s">
        <v>450</v>
      </c>
      <c r="G1946" s="32">
        <v>0</v>
      </c>
      <c r="J1946" s="32">
        <f>D1946*G1946</f>
        <v>0</v>
      </c>
      <c r="M1946" s="18"/>
      <c r="N1946" s="33"/>
      <c r="O1946" s="34"/>
      <c r="P1946" s="33"/>
    </row>
    <row r="1947" spans="1:16" x14ac:dyDescent="0.2">
      <c r="A1947" s="315"/>
      <c r="B1947" s="28" t="s">
        <v>36</v>
      </c>
      <c r="C1947" s="29">
        <v>0</v>
      </c>
      <c r="D1947" s="30"/>
      <c r="E1947" s="37" t="s">
        <v>450</v>
      </c>
      <c r="G1947" s="32">
        <v>0</v>
      </c>
      <c r="J1947" s="32">
        <f>D1947*G1947</f>
        <v>0</v>
      </c>
      <c r="M1947" s="18"/>
      <c r="N1947" s="33"/>
      <c r="O1947" s="34"/>
      <c r="P1947" s="33"/>
    </row>
    <row r="1948" spans="1:16" ht="15.75" thickBot="1" x14ac:dyDescent="0.25">
      <c r="A1948" s="315"/>
      <c r="B1948" s="27"/>
      <c r="C1948" s="27"/>
      <c r="D1948" s="313" t="s">
        <v>334</v>
      </c>
      <c r="E1948" s="313"/>
      <c r="F1948" s="313"/>
      <c r="G1948" s="313"/>
      <c r="H1948" s="313"/>
      <c r="I1948" s="27"/>
      <c r="J1948" s="36">
        <f>SUM(J1946:J1947)</f>
        <v>0</v>
      </c>
      <c r="L1948" s="33"/>
      <c r="M1948" s="33"/>
      <c r="N1948" s="33"/>
      <c r="O1948" s="34"/>
      <c r="P1948" s="33"/>
    </row>
    <row r="1949" spans="1:16" ht="15.75" thickBot="1" x14ac:dyDescent="0.25">
      <c r="A1949" s="315"/>
      <c r="B1949" s="24" t="s">
        <v>335</v>
      </c>
      <c r="C1949" s="27"/>
      <c r="D1949" s="25" t="s">
        <v>314</v>
      </c>
      <c r="E1949" s="25" t="s">
        <v>49</v>
      </c>
      <c r="F1949" s="27"/>
      <c r="G1949" s="25" t="s">
        <v>333</v>
      </c>
      <c r="H1949" s="313" t="s">
        <v>333</v>
      </c>
      <c r="I1949" s="313"/>
      <c r="J1949" s="313"/>
      <c r="L1949" s="33"/>
      <c r="M1949" s="33"/>
      <c r="N1949" s="33"/>
      <c r="O1949" s="34"/>
      <c r="P1949" s="33"/>
    </row>
    <row r="1950" spans="1:16" x14ac:dyDescent="0.2">
      <c r="A1950" s="315"/>
      <c r="B1950" s="28" t="s">
        <v>36</v>
      </c>
      <c r="C1950" s="29">
        <v>0</v>
      </c>
      <c r="D1950" s="30"/>
      <c r="E1950" s="37">
        <v>0</v>
      </c>
      <c r="G1950" s="32">
        <v>0</v>
      </c>
      <c r="J1950" s="32">
        <f>D1950*G1950</f>
        <v>0</v>
      </c>
      <c r="L1950" s="33"/>
      <c r="M1950" s="33"/>
      <c r="N1950" s="33"/>
      <c r="O1950" s="34"/>
      <c r="P1950" s="33"/>
    </row>
    <row r="1951" spans="1:16" x14ac:dyDescent="0.2">
      <c r="A1951" s="315"/>
      <c r="B1951" s="28" t="s">
        <v>36</v>
      </c>
      <c r="C1951" s="29">
        <v>0</v>
      </c>
      <c r="D1951" s="30"/>
      <c r="E1951" s="37">
        <v>0</v>
      </c>
      <c r="G1951" s="32">
        <v>0</v>
      </c>
      <c r="J1951" s="32">
        <f>D1951*G1951</f>
        <v>0</v>
      </c>
      <c r="L1951" s="33"/>
      <c r="M1951" s="33"/>
      <c r="N1951" s="33"/>
      <c r="O1951" s="34"/>
      <c r="P1951" s="33"/>
    </row>
    <row r="1952" spans="1:16" ht="15.75" thickBot="1" x14ac:dyDescent="0.25">
      <c r="A1952" s="315"/>
      <c r="B1952" s="27"/>
      <c r="C1952" s="27"/>
      <c r="D1952" s="313" t="s">
        <v>336</v>
      </c>
      <c r="E1952" s="313"/>
      <c r="F1952" s="313"/>
      <c r="G1952" s="313"/>
      <c r="H1952" s="313"/>
      <c r="I1952" s="27"/>
      <c r="J1952" s="36">
        <f>SUM(J1950:J1951)</f>
        <v>0</v>
      </c>
      <c r="L1952" s="33"/>
      <c r="M1952" s="33"/>
      <c r="N1952" s="33"/>
      <c r="O1952" s="34"/>
      <c r="P1952" s="33"/>
    </row>
    <row r="1953" spans="1:16" ht="15.75" thickBot="1" x14ac:dyDescent="0.25">
      <c r="A1953" s="315"/>
      <c r="B1953" s="27"/>
      <c r="C1953" s="27"/>
      <c r="D1953" s="27"/>
      <c r="E1953" s="27"/>
      <c r="F1953" s="27"/>
      <c r="G1953" s="27"/>
      <c r="H1953" s="35" t="s">
        <v>337</v>
      </c>
      <c r="I1953" s="27"/>
      <c r="J1953" s="39">
        <f>J1942+J1948+J1952+J1943+J1944</f>
        <v>10934.564805280601</v>
      </c>
      <c r="L1953" s="43"/>
    </row>
    <row r="1954" spans="1:16" ht="15.75" thickBot="1" x14ac:dyDescent="0.25">
      <c r="A1954" s="315"/>
      <c r="B1954" s="24" t="s">
        <v>338</v>
      </c>
      <c r="C1954" s="27"/>
      <c r="D1954" s="25" t="s">
        <v>48</v>
      </c>
      <c r="E1954" s="25" t="s">
        <v>314</v>
      </c>
      <c r="F1954" s="25" t="s">
        <v>49</v>
      </c>
      <c r="G1954" s="27"/>
      <c r="H1954" s="25" t="s">
        <v>333</v>
      </c>
      <c r="I1954" s="313" t="s">
        <v>333</v>
      </c>
      <c r="J1954" s="313"/>
    </row>
    <row r="1955" spans="1:16" x14ac:dyDescent="0.2">
      <c r="A1955" s="315"/>
      <c r="B1955" s="28" t="s">
        <v>36</v>
      </c>
      <c r="C1955" s="29">
        <v>0</v>
      </c>
      <c r="D1955" s="28" t="s">
        <v>36</v>
      </c>
      <c r="E1955" s="30"/>
      <c r="F1955" s="37">
        <v>0</v>
      </c>
      <c r="H1955" s="32">
        <v>0</v>
      </c>
      <c r="J1955" s="32">
        <f>ROUNDDOWN(E1955*H1955,4)</f>
        <v>0</v>
      </c>
    </row>
    <row r="1956" spans="1:16" x14ac:dyDescent="0.2">
      <c r="A1956" s="315"/>
      <c r="B1956" s="28" t="s">
        <v>36</v>
      </c>
      <c r="C1956" s="29">
        <v>0</v>
      </c>
      <c r="D1956" s="28" t="s">
        <v>36</v>
      </c>
      <c r="E1956" s="30"/>
      <c r="F1956" s="37">
        <v>0</v>
      </c>
      <c r="H1956" s="32">
        <v>0</v>
      </c>
      <c r="J1956" s="32">
        <f>ROUNDDOWN(E1956*H1956,4)</f>
        <v>0</v>
      </c>
    </row>
    <row r="1957" spans="1:16" ht="15.75" thickBot="1" x14ac:dyDescent="0.25">
      <c r="A1957" s="315"/>
      <c r="B1957" s="27"/>
      <c r="C1957" s="27"/>
      <c r="D1957" s="313" t="s">
        <v>339</v>
      </c>
      <c r="E1957" s="313"/>
      <c r="F1957" s="313"/>
      <c r="G1957" s="313"/>
      <c r="H1957" s="313"/>
      <c r="I1957" s="27"/>
      <c r="J1957" s="39">
        <f>SUM(J1955:J1956)</f>
        <v>0</v>
      </c>
    </row>
    <row r="1958" spans="1:16" ht="15.75" thickBot="1" x14ac:dyDescent="0.25">
      <c r="A1958" s="315"/>
      <c r="B1958" s="322" t="s">
        <v>340</v>
      </c>
      <c r="C1958" s="322"/>
      <c r="D1958" s="323" t="s">
        <v>314</v>
      </c>
      <c r="E1958" s="323" t="s">
        <v>49</v>
      </c>
      <c r="F1958" s="323" t="s">
        <v>341</v>
      </c>
      <c r="G1958" s="323"/>
      <c r="H1958" s="323"/>
      <c r="J1958" s="313" t="s">
        <v>333</v>
      </c>
    </row>
    <row r="1959" spans="1:16" ht="15.75" thickBot="1" x14ac:dyDescent="0.25">
      <c r="A1959" s="315"/>
      <c r="B1959" s="322"/>
      <c r="C1959" s="322"/>
      <c r="D1959" s="323"/>
      <c r="E1959" s="323"/>
      <c r="F1959" s="25" t="s">
        <v>342</v>
      </c>
      <c r="G1959" s="25" t="s">
        <v>343</v>
      </c>
      <c r="H1959" s="25" t="s">
        <v>344</v>
      </c>
      <c r="I1959" s="27"/>
      <c r="J1959" s="313"/>
    </row>
    <row r="1960" spans="1:16" x14ac:dyDescent="0.2">
      <c r="A1960" s="315"/>
      <c r="B1960" s="28" t="s">
        <v>36</v>
      </c>
      <c r="C1960" s="29">
        <v>0</v>
      </c>
      <c r="D1960" s="30"/>
      <c r="E1960" s="37" t="s">
        <v>72</v>
      </c>
      <c r="F1960" s="37"/>
      <c r="G1960" s="37"/>
      <c r="H1960" s="37"/>
    </row>
    <row r="1961" spans="1:16" x14ac:dyDescent="0.2">
      <c r="A1961" s="315"/>
      <c r="B1961" s="28" t="s">
        <v>36</v>
      </c>
      <c r="C1961" s="29">
        <v>0</v>
      </c>
      <c r="D1961" s="30"/>
      <c r="E1961" s="37" t="s">
        <v>72</v>
      </c>
      <c r="F1961" s="37"/>
      <c r="G1961" s="37"/>
      <c r="H1961" s="37"/>
    </row>
    <row r="1962" spans="1:16" x14ac:dyDescent="0.2">
      <c r="A1962" s="315"/>
      <c r="D1962" s="314" t="s">
        <v>345</v>
      </c>
      <c r="E1962" s="314"/>
      <c r="F1962" s="314"/>
      <c r="G1962" s="314"/>
      <c r="H1962" s="314"/>
    </row>
    <row r="1963" spans="1:16" ht="15.75" thickBot="1" x14ac:dyDescent="0.25">
      <c r="A1963" s="315"/>
      <c r="B1963" s="44"/>
      <c r="C1963" s="44"/>
      <c r="D1963" s="44"/>
      <c r="E1963" s="44"/>
      <c r="F1963" s="325" t="s">
        <v>346</v>
      </c>
      <c r="G1963" s="325"/>
      <c r="H1963" s="325"/>
      <c r="I1963" s="44"/>
      <c r="J1963" s="45">
        <f>TRUNC(J1953+J1957,2)</f>
        <v>10934.56</v>
      </c>
    </row>
    <row r="1964" spans="1:16" ht="15.75" thickTop="1" x14ac:dyDescent="0.2">
      <c r="A1964" s="315"/>
      <c r="B1964" s="46" t="s">
        <v>347</v>
      </c>
    </row>
    <row r="1965" spans="1:16" s="47" customFormat="1" ht="20.100000000000001" customHeight="1" x14ac:dyDescent="0.25">
      <c r="A1965"/>
      <c r="B1965"/>
      <c r="C1965"/>
      <c r="D1965"/>
      <c r="E1965"/>
      <c r="F1965"/>
      <c r="G1965"/>
      <c r="H1965"/>
      <c r="I1965"/>
      <c r="J1965"/>
      <c r="K1965" s="13"/>
      <c r="L1965"/>
      <c r="M1965"/>
      <c r="N1965"/>
      <c r="O1965"/>
      <c r="P1965"/>
    </row>
    <row r="1966" spans="1:16" ht="23.25" thickBot="1" x14ac:dyDescent="0.25">
      <c r="A1966" s="315">
        <v>61</v>
      </c>
      <c r="B1966" s="14" t="s">
        <v>308</v>
      </c>
      <c r="C1966" s="15"/>
      <c r="D1966" s="15"/>
      <c r="E1966" s="15"/>
      <c r="F1966" s="15"/>
      <c r="G1966" s="15"/>
      <c r="H1966" s="15"/>
      <c r="I1966" s="15"/>
      <c r="J1966" s="16"/>
      <c r="K1966" s="168">
        <f>J2002</f>
        <v>63.25</v>
      </c>
      <c r="L1966" s="329"/>
      <c r="M1966" s="329"/>
    </row>
    <row r="1967" spans="1:16" ht="35.25" customHeight="1" thickTop="1" x14ac:dyDescent="0.2">
      <c r="A1967" s="315"/>
      <c r="B1967" s="17" t="s">
        <v>31</v>
      </c>
      <c r="C1967" s="317" t="s">
        <v>743</v>
      </c>
      <c r="D1967" s="317"/>
      <c r="E1967" s="317"/>
      <c r="F1967" s="317"/>
      <c r="G1967" s="317"/>
      <c r="H1967" s="317"/>
      <c r="I1967" s="317"/>
      <c r="J1967" s="317"/>
      <c r="L1967" s="179"/>
      <c r="M1967" s="179"/>
    </row>
    <row r="1968" spans="1:16" ht="15.75" x14ac:dyDescent="0.25">
      <c r="A1968" s="315"/>
      <c r="B1968" s="318" t="s">
        <v>310</v>
      </c>
      <c r="C1968" s="318"/>
      <c r="D1968" s="318"/>
      <c r="E1968" s="318" t="s">
        <v>309</v>
      </c>
      <c r="F1968" s="318"/>
      <c r="K1968" s="136"/>
      <c r="M1968" s="48"/>
      <c r="N1968" s="49"/>
    </row>
    <row r="1969" spans="1:16" ht="15.75" x14ac:dyDescent="0.2">
      <c r="A1969" s="315"/>
      <c r="B1969" s="318"/>
      <c r="C1969" s="318"/>
      <c r="D1969" s="318"/>
      <c r="E1969" s="319" t="s">
        <v>607</v>
      </c>
      <c r="F1969" s="319"/>
      <c r="H1969" s="20" t="s">
        <v>311</v>
      </c>
      <c r="I1969" s="21">
        <v>6.9720000000000004</v>
      </c>
      <c r="J1969" s="22" t="str">
        <f>VLOOKUP(A1966,ORÇAMENTO!A:L,7,0)</f>
        <v>ton</v>
      </c>
    </row>
    <row r="1970" spans="1:16" ht="36" customHeight="1" thickBot="1" x14ac:dyDescent="0.25">
      <c r="A1970" s="315"/>
      <c r="B1970" s="23" t="s">
        <v>534</v>
      </c>
      <c r="C1970" s="320" t="s">
        <v>535</v>
      </c>
      <c r="D1970" s="320"/>
      <c r="E1970" s="320"/>
      <c r="F1970" s="320"/>
      <c r="G1970" s="320"/>
      <c r="H1970" s="320"/>
      <c r="I1970" s="321" t="s">
        <v>312</v>
      </c>
      <c r="J1970" s="321"/>
    </row>
    <row r="1971" spans="1:16" ht="15.75" thickBot="1" x14ac:dyDescent="0.25">
      <c r="A1971" s="315"/>
      <c r="B1971" s="322" t="s">
        <v>313</v>
      </c>
      <c r="C1971" s="322"/>
      <c r="D1971" s="323" t="s">
        <v>314</v>
      </c>
      <c r="E1971" s="323" t="s">
        <v>315</v>
      </c>
      <c r="F1971" s="323"/>
      <c r="G1971" s="323" t="s">
        <v>316</v>
      </c>
      <c r="H1971" s="323"/>
      <c r="J1971" s="26" t="s">
        <v>317</v>
      </c>
    </row>
    <row r="1972" spans="1:16" ht="15.75" thickBot="1" x14ac:dyDescent="0.25">
      <c r="A1972" s="315"/>
      <c r="B1972" s="322"/>
      <c r="C1972" s="322"/>
      <c r="D1972" s="323"/>
      <c r="E1972" s="25" t="s">
        <v>318</v>
      </c>
      <c r="F1972" s="25" t="s">
        <v>319</v>
      </c>
      <c r="G1972" s="25" t="s">
        <v>320</v>
      </c>
      <c r="H1972" s="25" t="s">
        <v>321</v>
      </c>
      <c r="I1972" s="27"/>
      <c r="J1972" s="25" t="s">
        <v>322</v>
      </c>
    </row>
    <row r="1973" spans="1:16" ht="28.5" x14ac:dyDescent="0.2">
      <c r="A1973" s="315"/>
      <c r="B1973" s="28" t="s">
        <v>139</v>
      </c>
      <c r="C1973" s="29" t="s">
        <v>453</v>
      </c>
      <c r="D1973" s="30">
        <v>1</v>
      </c>
      <c r="E1973" s="31">
        <v>1</v>
      </c>
      <c r="F1973" s="31">
        <v>0</v>
      </c>
      <c r="G1973" s="32">
        <v>397.6644</v>
      </c>
      <c r="H1973" s="32">
        <v>122.861</v>
      </c>
      <c r="J1973" s="32">
        <f>D1973*(E1973*G1973+F1973*H1973)</f>
        <v>397.6644</v>
      </c>
      <c r="L1973" s="50"/>
      <c r="M1973" s="51"/>
      <c r="N1973" s="312"/>
      <c r="O1973" s="312"/>
      <c r="P1973" s="312"/>
    </row>
    <row r="1974" spans="1:16" x14ac:dyDescent="0.2">
      <c r="A1974" s="315"/>
      <c r="B1974" s="28" t="s">
        <v>36</v>
      </c>
      <c r="C1974" s="29">
        <v>0</v>
      </c>
      <c r="D1974" s="30"/>
      <c r="E1974" s="31"/>
      <c r="F1974" s="31"/>
      <c r="G1974" s="32">
        <v>0</v>
      </c>
      <c r="H1974" s="32">
        <v>0</v>
      </c>
      <c r="J1974" s="32">
        <f>D1974*(E1974*G1974+F1974*H1974)</f>
        <v>0</v>
      </c>
      <c r="L1974" s="33"/>
      <c r="M1974" s="33"/>
      <c r="N1974" s="33"/>
      <c r="O1974" s="34"/>
      <c r="P1974" s="33"/>
    </row>
    <row r="1975" spans="1:16" ht="15.75" thickBot="1" x14ac:dyDescent="0.25">
      <c r="A1975" s="315"/>
      <c r="B1975" s="27"/>
      <c r="C1975" s="27"/>
      <c r="D1975" s="27"/>
      <c r="E1975" s="27"/>
      <c r="F1975" s="27"/>
      <c r="G1975" s="27"/>
      <c r="H1975" s="35" t="s">
        <v>323</v>
      </c>
      <c r="I1975" s="27"/>
      <c r="J1975" s="36">
        <f>SUM(J1973:J1974)</f>
        <v>397.6644</v>
      </c>
      <c r="L1975" s="33"/>
      <c r="M1975" s="33"/>
      <c r="N1975" s="33"/>
      <c r="O1975" s="34"/>
      <c r="P1975" s="33"/>
    </row>
    <row r="1976" spans="1:16" ht="15.75" thickBot="1" x14ac:dyDescent="0.25">
      <c r="A1976" s="315"/>
      <c r="B1976" s="24" t="s">
        <v>324</v>
      </c>
      <c r="C1976" s="27"/>
      <c r="D1976" s="25" t="s">
        <v>314</v>
      </c>
      <c r="E1976" s="25" t="s">
        <v>49</v>
      </c>
      <c r="F1976" s="27"/>
      <c r="G1976" s="25" t="s">
        <v>316</v>
      </c>
      <c r="H1976" s="313" t="s">
        <v>325</v>
      </c>
      <c r="I1976" s="313"/>
      <c r="J1976" s="313"/>
      <c r="L1976" s="33"/>
      <c r="M1976" s="33"/>
      <c r="N1976" s="33"/>
      <c r="O1976" s="34"/>
      <c r="P1976" s="33"/>
    </row>
    <row r="1977" spans="1:16" x14ac:dyDescent="0.2">
      <c r="A1977" s="315"/>
      <c r="B1977" s="28" t="s">
        <v>286</v>
      </c>
      <c r="C1977" s="29" t="s">
        <v>287</v>
      </c>
      <c r="D1977" s="30">
        <v>2</v>
      </c>
      <c r="E1977" s="37" t="s">
        <v>56</v>
      </c>
      <c r="G1977" s="32">
        <v>21.684899999999999</v>
      </c>
      <c r="J1977" s="32">
        <f>D1977*G1977</f>
        <v>43.369799999999998</v>
      </c>
      <c r="L1977" s="33"/>
      <c r="M1977" s="33"/>
      <c r="N1977" s="33"/>
      <c r="O1977" s="34"/>
      <c r="P1977" s="33"/>
    </row>
    <row r="1978" spans="1:16" x14ac:dyDescent="0.2">
      <c r="A1978" s="315"/>
      <c r="B1978" s="28" t="s">
        <v>36</v>
      </c>
      <c r="C1978" s="29">
        <v>0</v>
      </c>
      <c r="D1978" s="30"/>
      <c r="E1978" s="37">
        <v>0</v>
      </c>
      <c r="G1978" s="32">
        <v>0</v>
      </c>
      <c r="J1978" s="32">
        <f>D1978*G1978</f>
        <v>0</v>
      </c>
      <c r="L1978" s="33"/>
      <c r="M1978" s="33"/>
      <c r="N1978" s="33"/>
      <c r="O1978" s="34"/>
      <c r="P1978" s="33"/>
    </row>
    <row r="1979" spans="1:16" x14ac:dyDescent="0.2">
      <c r="A1979" s="315"/>
      <c r="D1979" s="314" t="s">
        <v>326</v>
      </c>
      <c r="E1979" s="314"/>
      <c r="F1979" s="314"/>
      <c r="G1979" s="314"/>
      <c r="H1979" s="314"/>
      <c r="J1979" s="32">
        <f>SUM(J1977:J1978)</f>
        <v>43.369799999999998</v>
      </c>
      <c r="L1979" s="33"/>
      <c r="M1979" s="33"/>
      <c r="N1979" s="33"/>
      <c r="O1979" s="34"/>
      <c r="P1979" s="33"/>
    </row>
    <row r="1980" spans="1:16" ht="15.75" thickBot="1" x14ac:dyDescent="0.25">
      <c r="A1980" s="315"/>
      <c r="B1980" s="27"/>
      <c r="C1980" s="27"/>
      <c r="D1980" s="313" t="s">
        <v>327</v>
      </c>
      <c r="E1980" s="313"/>
      <c r="F1980" s="313"/>
      <c r="G1980" s="313"/>
      <c r="H1980" s="313"/>
      <c r="I1980" s="27"/>
      <c r="J1980" s="39">
        <f>J1975+J1979</f>
        <v>441.0342</v>
      </c>
      <c r="L1980" s="33"/>
      <c r="M1980" s="33"/>
      <c r="N1980" s="33"/>
      <c r="O1980" s="34"/>
      <c r="P1980" s="33"/>
    </row>
    <row r="1981" spans="1:16" x14ac:dyDescent="0.2">
      <c r="A1981" s="315"/>
      <c r="D1981" s="314" t="s">
        <v>328</v>
      </c>
      <c r="E1981" s="314"/>
      <c r="F1981" s="314"/>
      <c r="G1981" s="314"/>
      <c r="H1981" s="314"/>
      <c r="J1981" s="40">
        <f>J1980/I1969</f>
        <v>63.257917383820995</v>
      </c>
      <c r="L1981" s="324"/>
      <c r="M1981" s="324"/>
      <c r="N1981" s="324"/>
      <c r="O1981" s="34"/>
      <c r="P1981" s="33"/>
    </row>
    <row r="1982" spans="1:16" x14ac:dyDescent="0.2">
      <c r="A1982" s="315"/>
      <c r="H1982" s="38" t="s">
        <v>329</v>
      </c>
      <c r="J1982" s="41">
        <v>0</v>
      </c>
      <c r="L1982" s="33"/>
      <c r="M1982" s="33"/>
      <c r="N1982" s="33"/>
      <c r="O1982" s="34"/>
      <c r="P1982" s="33"/>
    </row>
    <row r="1983" spans="1:16" ht="15.75" thickBot="1" x14ac:dyDescent="0.25">
      <c r="A1983" s="315"/>
      <c r="B1983" s="27"/>
      <c r="C1983" s="27"/>
      <c r="D1983" s="27"/>
      <c r="E1983" s="27"/>
      <c r="F1983" s="27"/>
      <c r="G1983" s="27"/>
      <c r="H1983" s="35" t="s">
        <v>330</v>
      </c>
      <c r="I1983" s="27"/>
      <c r="J1983" s="42">
        <v>0</v>
      </c>
      <c r="L1983" s="33"/>
      <c r="M1983" s="33"/>
      <c r="N1983" s="33"/>
      <c r="O1983" s="34"/>
      <c r="P1983" s="33"/>
    </row>
    <row r="1984" spans="1:16" ht="15.75" thickBot="1" x14ac:dyDescent="0.25">
      <c r="A1984" s="315"/>
      <c r="B1984" s="24" t="s">
        <v>331</v>
      </c>
      <c r="C1984" s="27"/>
      <c r="D1984" s="25" t="s">
        <v>314</v>
      </c>
      <c r="E1984" s="25" t="s">
        <v>49</v>
      </c>
      <c r="F1984" s="27"/>
      <c r="G1984" s="25" t="s">
        <v>332</v>
      </c>
      <c r="H1984" s="313" t="s">
        <v>333</v>
      </c>
      <c r="I1984" s="313"/>
      <c r="J1984" s="313"/>
      <c r="L1984" s="33"/>
      <c r="M1984" s="33"/>
      <c r="N1984" s="33"/>
      <c r="O1984" s="34"/>
      <c r="P1984" s="33"/>
    </row>
    <row r="1985" spans="1:16" x14ac:dyDescent="0.2">
      <c r="A1985" s="315"/>
      <c r="B1985" s="28" t="s">
        <v>36</v>
      </c>
      <c r="C1985" s="29">
        <v>0</v>
      </c>
      <c r="D1985" s="30"/>
      <c r="E1985" s="37" t="s">
        <v>450</v>
      </c>
      <c r="G1985" s="32">
        <v>0</v>
      </c>
      <c r="J1985" s="32">
        <f>D1985*G1985</f>
        <v>0</v>
      </c>
      <c r="M1985" s="18"/>
      <c r="N1985" s="33"/>
      <c r="O1985" s="34"/>
      <c r="P1985" s="33"/>
    </row>
    <row r="1986" spans="1:16" x14ac:dyDescent="0.2">
      <c r="A1986" s="315"/>
      <c r="B1986" s="28" t="s">
        <v>36</v>
      </c>
      <c r="C1986" s="29">
        <v>0</v>
      </c>
      <c r="D1986" s="30"/>
      <c r="E1986" s="37" t="s">
        <v>450</v>
      </c>
      <c r="G1986" s="32">
        <v>0</v>
      </c>
      <c r="J1986" s="32">
        <f>D1986*G1986</f>
        <v>0</v>
      </c>
      <c r="M1986" s="18"/>
      <c r="N1986" s="33"/>
      <c r="O1986" s="34"/>
      <c r="P1986" s="33"/>
    </row>
    <row r="1987" spans="1:16" ht="15.75" thickBot="1" x14ac:dyDescent="0.25">
      <c r="A1987" s="315"/>
      <c r="B1987" s="27"/>
      <c r="C1987" s="27"/>
      <c r="D1987" s="313" t="s">
        <v>334</v>
      </c>
      <c r="E1987" s="313"/>
      <c r="F1987" s="313"/>
      <c r="G1987" s="313"/>
      <c r="H1987" s="313"/>
      <c r="I1987" s="27"/>
      <c r="J1987" s="36">
        <f>SUM(J1985:J1986)</f>
        <v>0</v>
      </c>
      <c r="L1987" s="33"/>
      <c r="M1987" s="33"/>
      <c r="N1987" s="33"/>
      <c r="O1987" s="34"/>
      <c r="P1987" s="33"/>
    </row>
    <row r="1988" spans="1:16" ht="15.75" thickBot="1" x14ac:dyDescent="0.25">
      <c r="A1988" s="315"/>
      <c r="B1988" s="24" t="s">
        <v>335</v>
      </c>
      <c r="C1988" s="27"/>
      <c r="D1988" s="25" t="s">
        <v>314</v>
      </c>
      <c r="E1988" s="25" t="s">
        <v>49</v>
      </c>
      <c r="F1988" s="27"/>
      <c r="G1988" s="25" t="s">
        <v>333</v>
      </c>
      <c r="H1988" s="313" t="s">
        <v>333</v>
      </c>
      <c r="I1988" s="313"/>
      <c r="J1988" s="313"/>
      <c r="L1988" s="33"/>
      <c r="M1988" s="33"/>
      <c r="N1988" s="33"/>
      <c r="O1988" s="34"/>
      <c r="P1988" s="33"/>
    </row>
    <row r="1989" spans="1:16" x14ac:dyDescent="0.2">
      <c r="A1989" s="315"/>
      <c r="B1989" s="28" t="s">
        <v>36</v>
      </c>
      <c r="C1989" s="29">
        <v>0</v>
      </c>
      <c r="D1989" s="30"/>
      <c r="E1989" s="37">
        <v>0</v>
      </c>
      <c r="G1989" s="32">
        <v>0</v>
      </c>
      <c r="J1989" s="32">
        <f>D1989*G1989</f>
        <v>0</v>
      </c>
      <c r="L1989" s="33"/>
      <c r="M1989" s="33"/>
      <c r="N1989" s="33"/>
      <c r="O1989" s="34"/>
      <c r="P1989" s="33"/>
    </row>
    <row r="1990" spans="1:16" x14ac:dyDescent="0.2">
      <c r="A1990" s="315"/>
      <c r="B1990" s="28" t="s">
        <v>36</v>
      </c>
      <c r="C1990" s="29">
        <v>0</v>
      </c>
      <c r="D1990" s="30"/>
      <c r="E1990" s="37">
        <v>0</v>
      </c>
      <c r="G1990" s="32">
        <v>0</v>
      </c>
      <c r="J1990" s="32">
        <f>D1990*G1990</f>
        <v>0</v>
      </c>
      <c r="L1990" s="33"/>
      <c r="M1990" s="33"/>
      <c r="N1990" s="33"/>
      <c r="O1990" s="34"/>
      <c r="P1990" s="33"/>
    </row>
    <row r="1991" spans="1:16" ht="15.75" thickBot="1" x14ac:dyDescent="0.25">
      <c r="A1991" s="315"/>
      <c r="B1991" s="27"/>
      <c r="C1991" s="27"/>
      <c r="D1991" s="313" t="s">
        <v>336</v>
      </c>
      <c r="E1991" s="313"/>
      <c r="F1991" s="313"/>
      <c r="G1991" s="313"/>
      <c r="H1991" s="313"/>
      <c r="I1991" s="27"/>
      <c r="J1991" s="36">
        <f>SUM(J1989:J1990)</f>
        <v>0</v>
      </c>
      <c r="L1991" s="33"/>
      <c r="M1991" s="33"/>
      <c r="N1991" s="33"/>
      <c r="O1991" s="34"/>
      <c r="P1991" s="33"/>
    </row>
    <row r="1992" spans="1:16" ht="15.75" thickBot="1" x14ac:dyDescent="0.25">
      <c r="A1992" s="315"/>
      <c r="B1992" s="27"/>
      <c r="C1992" s="27"/>
      <c r="D1992" s="27"/>
      <c r="E1992" s="27"/>
      <c r="F1992" s="27"/>
      <c r="G1992" s="27"/>
      <c r="H1992" s="35" t="s">
        <v>337</v>
      </c>
      <c r="I1992" s="27"/>
      <c r="J1992" s="39">
        <f>J1981+J1987+J1991+J1982+J1983</f>
        <v>63.257917383820995</v>
      </c>
      <c r="L1992" s="43"/>
    </row>
    <row r="1993" spans="1:16" ht="15.75" thickBot="1" x14ac:dyDescent="0.25">
      <c r="A1993" s="315"/>
      <c r="B1993" s="24" t="s">
        <v>338</v>
      </c>
      <c r="C1993" s="27"/>
      <c r="D1993" s="25" t="s">
        <v>48</v>
      </c>
      <c r="E1993" s="25" t="s">
        <v>314</v>
      </c>
      <c r="F1993" s="25" t="s">
        <v>49</v>
      </c>
      <c r="G1993" s="27"/>
      <c r="H1993" s="25" t="s">
        <v>333</v>
      </c>
      <c r="I1993" s="313" t="s">
        <v>333</v>
      </c>
      <c r="J1993" s="313"/>
    </row>
    <row r="1994" spans="1:16" x14ac:dyDescent="0.2">
      <c r="A1994" s="315"/>
      <c r="B1994" s="28" t="s">
        <v>36</v>
      </c>
      <c r="C1994" s="29">
        <v>0</v>
      </c>
      <c r="D1994" s="28" t="s">
        <v>36</v>
      </c>
      <c r="E1994" s="30"/>
      <c r="F1994" s="37">
        <v>0</v>
      </c>
      <c r="H1994" s="32">
        <v>0</v>
      </c>
      <c r="J1994" s="32">
        <f>ROUNDDOWN(E1994*H1994,4)</f>
        <v>0</v>
      </c>
    </row>
    <row r="1995" spans="1:16" x14ac:dyDescent="0.2">
      <c r="A1995" s="315"/>
      <c r="B1995" s="28" t="s">
        <v>36</v>
      </c>
      <c r="C1995" s="29">
        <v>0</v>
      </c>
      <c r="D1995" s="28" t="s">
        <v>36</v>
      </c>
      <c r="E1995" s="30"/>
      <c r="F1995" s="37">
        <v>0</v>
      </c>
      <c r="H1995" s="32">
        <v>0</v>
      </c>
      <c r="J1995" s="32">
        <f>ROUNDDOWN(E1995*H1995,4)</f>
        <v>0</v>
      </c>
    </row>
    <row r="1996" spans="1:16" ht="15.75" thickBot="1" x14ac:dyDescent="0.25">
      <c r="A1996" s="315"/>
      <c r="B1996" s="27"/>
      <c r="C1996" s="27"/>
      <c r="D1996" s="313" t="s">
        <v>339</v>
      </c>
      <c r="E1996" s="313"/>
      <c r="F1996" s="313"/>
      <c r="G1996" s="313"/>
      <c r="H1996" s="313"/>
      <c r="I1996" s="27"/>
      <c r="J1996" s="39">
        <f>SUM(J1994:J1995)</f>
        <v>0</v>
      </c>
    </row>
    <row r="1997" spans="1:16" ht="15.75" thickBot="1" x14ac:dyDescent="0.25">
      <c r="A1997" s="315"/>
      <c r="B1997" s="322" t="s">
        <v>340</v>
      </c>
      <c r="C1997" s="322"/>
      <c r="D1997" s="323" t="s">
        <v>314</v>
      </c>
      <c r="E1997" s="323" t="s">
        <v>49</v>
      </c>
      <c r="F1997" s="323" t="s">
        <v>341</v>
      </c>
      <c r="G1997" s="323"/>
      <c r="H1997" s="323"/>
      <c r="J1997" s="313" t="s">
        <v>333</v>
      </c>
    </row>
    <row r="1998" spans="1:16" ht="15.75" thickBot="1" x14ac:dyDescent="0.25">
      <c r="A1998" s="315"/>
      <c r="B1998" s="322"/>
      <c r="C1998" s="322"/>
      <c r="D1998" s="323"/>
      <c r="E1998" s="323"/>
      <c r="F1998" s="25" t="s">
        <v>342</v>
      </c>
      <c r="G1998" s="25" t="s">
        <v>343</v>
      </c>
      <c r="H1998" s="25" t="s">
        <v>344</v>
      </c>
      <c r="I1998" s="27"/>
      <c r="J1998" s="313"/>
    </row>
    <row r="1999" spans="1:16" x14ac:dyDescent="0.2">
      <c r="A1999" s="315"/>
      <c r="B1999" s="28" t="s">
        <v>36</v>
      </c>
      <c r="C1999" s="29">
        <v>0</v>
      </c>
      <c r="D1999" s="30"/>
      <c r="E1999" s="37" t="s">
        <v>72</v>
      </c>
      <c r="F1999" s="37"/>
      <c r="G1999" s="37"/>
      <c r="H1999" s="37"/>
    </row>
    <row r="2000" spans="1:16" x14ac:dyDescent="0.2">
      <c r="A2000" s="315"/>
      <c r="B2000" s="28" t="s">
        <v>36</v>
      </c>
      <c r="C2000" s="29">
        <v>0</v>
      </c>
      <c r="D2000" s="30"/>
      <c r="E2000" s="37" t="s">
        <v>72</v>
      </c>
      <c r="F2000" s="37"/>
      <c r="G2000" s="37"/>
      <c r="H2000" s="37"/>
    </row>
    <row r="2001" spans="1:16" x14ac:dyDescent="0.2">
      <c r="A2001" s="315"/>
      <c r="D2001" s="314" t="s">
        <v>345</v>
      </c>
      <c r="E2001" s="314"/>
      <c r="F2001" s="314"/>
      <c r="G2001" s="314"/>
      <c r="H2001" s="314"/>
    </row>
    <row r="2002" spans="1:16" ht="15.75" thickBot="1" x14ac:dyDescent="0.25">
      <c r="A2002" s="315"/>
      <c r="B2002" s="44"/>
      <c r="C2002" s="44"/>
      <c r="D2002" s="44"/>
      <c r="E2002" s="44"/>
      <c r="F2002" s="325" t="s">
        <v>346</v>
      </c>
      <c r="G2002" s="325"/>
      <c r="H2002" s="325"/>
      <c r="I2002" s="44"/>
      <c r="J2002" s="45">
        <f>TRUNC(J1992+J1996,2)</f>
        <v>63.25</v>
      </c>
    </row>
    <row r="2003" spans="1:16" ht="15.75" thickTop="1" x14ac:dyDescent="0.2">
      <c r="A2003" s="315"/>
      <c r="B2003" s="46" t="s">
        <v>347</v>
      </c>
    </row>
    <row r="2004" spans="1:16" s="47" customFormat="1" ht="20.100000000000001" customHeight="1" x14ac:dyDescent="0.25">
      <c r="A2004"/>
      <c r="B2004"/>
      <c r="C2004"/>
      <c r="D2004"/>
      <c r="E2004"/>
      <c r="F2004"/>
      <c r="G2004"/>
      <c r="H2004"/>
      <c r="I2004"/>
      <c r="J2004"/>
      <c r="K2004" s="13"/>
      <c r="L2004"/>
      <c r="M2004"/>
      <c r="N2004"/>
      <c r="O2004"/>
      <c r="P2004"/>
    </row>
    <row r="2005" spans="1:16" ht="23.25" thickBot="1" x14ac:dyDescent="0.25">
      <c r="A2005" s="315">
        <v>62</v>
      </c>
      <c r="B2005" s="14" t="s">
        <v>308</v>
      </c>
      <c r="C2005" s="15"/>
      <c r="D2005" s="15"/>
      <c r="E2005" s="15"/>
      <c r="F2005" s="15"/>
      <c r="G2005" s="15"/>
      <c r="H2005" s="15"/>
      <c r="I2005" s="15"/>
      <c r="J2005" s="16"/>
      <c r="K2005" s="168">
        <f>J2041</f>
        <v>89.78</v>
      </c>
      <c r="L2005" s="329"/>
      <c r="M2005" s="329"/>
    </row>
    <row r="2006" spans="1:16" ht="35.25" customHeight="1" thickTop="1" x14ac:dyDescent="0.2">
      <c r="A2006" s="315"/>
      <c r="B2006" s="17" t="s">
        <v>31</v>
      </c>
      <c r="C2006" s="317" t="s">
        <v>743</v>
      </c>
      <c r="D2006" s="317"/>
      <c r="E2006" s="317"/>
      <c r="F2006" s="317"/>
      <c r="G2006" s="317"/>
      <c r="H2006" s="317"/>
      <c r="I2006" s="317"/>
      <c r="J2006" s="317"/>
      <c r="L2006" s="179"/>
      <c r="M2006" s="179"/>
    </row>
    <row r="2007" spans="1:16" ht="15.75" x14ac:dyDescent="0.25">
      <c r="A2007" s="315"/>
      <c r="B2007" s="318" t="s">
        <v>310</v>
      </c>
      <c r="C2007" s="318"/>
      <c r="D2007" s="318"/>
      <c r="E2007" s="318" t="s">
        <v>309</v>
      </c>
      <c r="F2007" s="318"/>
      <c r="K2007" s="136"/>
      <c r="M2007" s="48"/>
      <c r="N2007" s="49"/>
    </row>
    <row r="2008" spans="1:16" ht="15.75" x14ac:dyDescent="0.2">
      <c r="A2008" s="315"/>
      <c r="B2008" s="318"/>
      <c r="C2008" s="318"/>
      <c r="D2008" s="318"/>
      <c r="E2008" s="319" t="s">
        <v>607</v>
      </c>
      <c r="F2008" s="319"/>
      <c r="H2008" s="20" t="s">
        <v>311</v>
      </c>
      <c r="I2008" s="21">
        <v>2</v>
      </c>
      <c r="J2008" s="22" t="str">
        <f>VLOOKUP(A2005,ORÇAMENTO!A:L,7,0)</f>
        <v>m</v>
      </c>
    </row>
    <row r="2009" spans="1:16" ht="36" customHeight="1" thickBot="1" x14ac:dyDescent="0.25">
      <c r="A2009" s="315"/>
      <c r="B2009" s="23" t="s">
        <v>536</v>
      </c>
      <c r="C2009" s="320" t="s">
        <v>537</v>
      </c>
      <c r="D2009" s="320"/>
      <c r="E2009" s="320"/>
      <c r="F2009" s="320"/>
      <c r="G2009" s="320"/>
      <c r="H2009" s="320"/>
      <c r="I2009" s="321" t="s">
        <v>312</v>
      </c>
      <c r="J2009" s="321"/>
    </row>
    <row r="2010" spans="1:16" ht="15.75" thickBot="1" x14ac:dyDescent="0.25">
      <c r="A2010" s="315"/>
      <c r="B2010" s="322" t="s">
        <v>313</v>
      </c>
      <c r="C2010" s="322"/>
      <c r="D2010" s="323" t="s">
        <v>314</v>
      </c>
      <c r="E2010" s="323" t="s">
        <v>315</v>
      </c>
      <c r="F2010" s="323"/>
      <c r="G2010" s="323" t="s">
        <v>316</v>
      </c>
      <c r="H2010" s="323"/>
      <c r="J2010" s="26" t="s">
        <v>317</v>
      </c>
    </row>
    <row r="2011" spans="1:16" ht="15.75" thickBot="1" x14ac:dyDescent="0.25">
      <c r="A2011" s="315"/>
      <c r="B2011" s="322"/>
      <c r="C2011" s="322"/>
      <c r="D2011" s="323"/>
      <c r="E2011" s="25" t="s">
        <v>318</v>
      </c>
      <c r="F2011" s="25" t="s">
        <v>319</v>
      </c>
      <c r="G2011" s="25" t="s">
        <v>320</v>
      </c>
      <c r="H2011" s="25" t="s">
        <v>321</v>
      </c>
      <c r="I2011" s="27"/>
      <c r="J2011" s="25" t="s">
        <v>322</v>
      </c>
    </row>
    <row r="2012" spans="1:16" x14ac:dyDescent="0.2">
      <c r="A2012" s="315"/>
      <c r="B2012" s="28" t="s">
        <v>36</v>
      </c>
      <c r="C2012" s="29">
        <v>0</v>
      </c>
      <c r="D2012" s="30">
        <v>1</v>
      </c>
      <c r="E2012" s="31">
        <v>1</v>
      </c>
      <c r="F2012" s="31">
        <v>0</v>
      </c>
      <c r="G2012" s="32">
        <v>0</v>
      </c>
      <c r="H2012" s="32">
        <v>0</v>
      </c>
      <c r="J2012" s="32">
        <f>D2012*(E2012*G2012+F2012*H2012)</f>
        <v>0</v>
      </c>
      <c r="L2012" s="50"/>
      <c r="M2012" s="51"/>
      <c r="N2012" s="312"/>
      <c r="O2012" s="312"/>
      <c r="P2012" s="312"/>
    </row>
    <row r="2013" spans="1:16" x14ac:dyDescent="0.2">
      <c r="A2013" s="315"/>
      <c r="B2013" s="28" t="s">
        <v>36</v>
      </c>
      <c r="C2013" s="29">
        <v>0</v>
      </c>
      <c r="D2013" s="30"/>
      <c r="E2013" s="31"/>
      <c r="F2013" s="31"/>
      <c r="G2013" s="32">
        <v>0</v>
      </c>
      <c r="H2013" s="32">
        <v>0</v>
      </c>
      <c r="J2013" s="32">
        <f>D2013*(E2013*G2013+F2013*H2013)</f>
        <v>0</v>
      </c>
      <c r="L2013" s="33"/>
      <c r="M2013" s="33"/>
      <c r="N2013" s="33"/>
      <c r="O2013" s="34"/>
      <c r="P2013" s="33"/>
    </row>
    <row r="2014" spans="1:16" ht="15.75" thickBot="1" x14ac:dyDescent="0.25">
      <c r="A2014" s="315"/>
      <c r="B2014" s="27"/>
      <c r="C2014" s="27"/>
      <c r="D2014" s="27"/>
      <c r="E2014" s="27"/>
      <c r="F2014" s="27"/>
      <c r="G2014" s="27"/>
      <c r="H2014" s="35" t="s">
        <v>323</v>
      </c>
      <c r="I2014" s="27"/>
      <c r="J2014" s="36">
        <f>SUM(J2012:J2013)</f>
        <v>0</v>
      </c>
      <c r="L2014" s="33"/>
      <c r="M2014" s="33"/>
      <c r="N2014" s="33"/>
      <c r="O2014" s="34"/>
      <c r="P2014" s="33"/>
    </row>
    <row r="2015" spans="1:16" ht="15.75" thickBot="1" x14ac:dyDescent="0.25">
      <c r="A2015" s="315"/>
      <c r="B2015" s="24" t="s">
        <v>324</v>
      </c>
      <c r="C2015" s="27"/>
      <c r="D2015" s="25" t="s">
        <v>314</v>
      </c>
      <c r="E2015" s="25" t="s">
        <v>49</v>
      </c>
      <c r="F2015" s="27"/>
      <c r="G2015" s="25" t="s">
        <v>316</v>
      </c>
      <c r="H2015" s="313" t="s">
        <v>325</v>
      </c>
      <c r="I2015" s="313"/>
      <c r="J2015" s="313"/>
      <c r="L2015" s="33"/>
      <c r="M2015" s="33"/>
      <c r="N2015" s="33"/>
      <c r="O2015" s="34"/>
      <c r="P2015" s="33"/>
    </row>
    <row r="2016" spans="1:16" x14ac:dyDescent="0.2">
      <c r="A2016" s="315"/>
      <c r="B2016" s="28" t="s">
        <v>286</v>
      </c>
      <c r="C2016" s="29" t="s">
        <v>287</v>
      </c>
      <c r="D2016" s="30">
        <v>1</v>
      </c>
      <c r="E2016" s="37" t="s">
        <v>56</v>
      </c>
      <c r="G2016" s="32">
        <v>21.684899999999999</v>
      </c>
      <c r="J2016" s="32">
        <f>D2016*G2016</f>
        <v>21.684899999999999</v>
      </c>
      <c r="L2016" s="33"/>
      <c r="M2016" s="33"/>
      <c r="N2016" s="33"/>
      <c r="O2016" s="34"/>
      <c r="P2016" s="33"/>
    </row>
    <row r="2017" spans="1:16" x14ac:dyDescent="0.2">
      <c r="A2017" s="315"/>
      <c r="B2017" s="28" t="s">
        <v>36</v>
      </c>
      <c r="C2017" s="29">
        <v>0</v>
      </c>
      <c r="D2017" s="30"/>
      <c r="E2017" s="37">
        <v>0</v>
      </c>
      <c r="G2017" s="32">
        <v>0</v>
      </c>
      <c r="J2017" s="32">
        <f>D2017*G2017</f>
        <v>0</v>
      </c>
      <c r="L2017" s="33"/>
      <c r="M2017" s="33"/>
      <c r="N2017" s="33"/>
      <c r="O2017" s="34"/>
      <c r="P2017" s="33"/>
    </row>
    <row r="2018" spans="1:16" x14ac:dyDescent="0.2">
      <c r="A2018" s="315"/>
      <c r="D2018" s="314" t="s">
        <v>326</v>
      </c>
      <c r="E2018" s="314"/>
      <c r="F2018" s="314"/>
      <c r="G2018" s="314"/>
      <c r="H2018" s="314"/>
      <c r="J2018" s="32">
        <f>SUM(J2016:J2017)</f>
        <v>21.684899999999999</v>
      </c>
      <c r="L2018" s="33"/>
      <c r="M2018" s="33"/>
      <c r="N2018" s="33"/>
      <c r="O2018" s="34"/>
      <c r="P2018" s="33"/>
    </row>
    <row r="2019" spans="1:16" ht="15.75" thickBot="1" x14ac:dyDescent="0.25">
      <c r="A2019" s="315"/>
      <c r="B2019" s="27"/>
      <c r="C2019" s="27"/>
      <c r="D2019" s="313" t="s">
        <v>327</v>
      </c>
      <c r="E2019" s="313"/>
      <c r="F2019" s="313"/>
      <c r="G2019" s="313"/>
      <c r="H2019" s="313"/>
      <c r="I2019" s="27"/>
      <c r="J2019" s="39">
        <f>J2014+J2018</f>
        <v>21.684899999999999</v>
      </c>
      <c r="L2019" s="33"/>
      <c r="M2019" s="33"/>
      <c r="N2019" s="33"/>
      <c r="O2019" s="34"/>
      <c r="P2019" s="33"/>
    </row>
    <row r="2020" spans="1:16" x14ac:dyDescent="0.2">
      <c r="A2020" s="315"/>
      <c r="D2020" s="314" t="s">
        <v>328</v>
      </c>
      <c r="E2020" s="314"/>
      <c r="F2020" s="314"/>
      <c r="G2020" s="314"/>
      <c r="H2020" s="314"/>
      <c r="J2020" s="40">
        <f>J2019/I2008</f>
        <v>10.842449999999999</v>
      </c>
      <c r="L2020" s="324"/>
      <c r="M2020" s="324"/>
      <c r="N2020" s="324"/>
      <c r="O2020" s="34"/>
      <c r="P2020" s="33"/>
    </row>
    <row r="2021" spans="1:16" x14ac:dyDescent="0.2">
      <c r="A2021" s="315"/>
      <c r="H2021" s="38" t="s">
        <v>329</v>
      </c>
      <c r="J2021" s="41">
        <v>0</v>
      </c>
      <c r="L2021" s="33"/>
      <c r="M2021" s="33"/>
      <c r="N2021" s="33"/>
      <c r="O2021" s="34"/>
      <c r="P2021" s="33"/>
    </row>
    <row r="2022" spans="1:16" ht="15.75" thickBot="1" x14ac:dyDescent="0.25">
      <c r="A2022" s="315"/>
      <c r="B2022" s="27"/>
      <c r="C2022" s="27"/>
      <c r="D2022" s="27"/>
      <c r="E2022" s="27"/>
      <c r="F2022" s="27"/>
      <c r="G2022" s="27"/>
      <c r="H2022" s="35" t="s">
        <v>330</v>
      </c>
      <c r="I2022" s="27"/>
      <c r="J2022" s="42">
        <v>0</v>
      </c>
      <c r="L2022" s="33"/>
      <c r="M2022" s="33"/>
      <c r="N2022" s="33"/>
      <c r="O2022" s="34"/>
      <c r="P2022" s="33"/>
    </row>
    <row r="2023" spans="1:16" ht="15.75" thickBot="1" x14ac:dyDescent="0.25">
      <c r="A2023" s="315"/>
      <c r="B2023" s="24" t="s">
        <v>331</v>
      </c>
      <c r="C2023" s="27"/>
      <c r="D2023" s="25" t="s">
        <v>314</v>
      </c>
      <c r="E2023" s="25" t="s">
        <v>49</v>
      </c>
      <c r="F2023" s="27"/>
      <c r="G2023" s="25" t="s">
        <v>332</v>
      </c>
      <c r="H2023" s="313" t="s">
        <v>333</v>
      </c>
      <c r="I2023" s="313"/>
      <c r="J2023" s="313"/>
      <c r="L2023" s="33"/>
      <c r="M2023" s="33"/>
      <c r="N2023" s="33"/>
      <c r="O2023" s="34"/>
      <c r="P2023" s="33"/>
    </row>
    <row r="2024" spans="1:16" x14ac:dyDescent="0.2">
      <c r="A2024" s="315"/>
      <c r="B2024" s="28" t="s">
        <v>237</v>
      </c>
      <c r="C2024" s="29" t="s">
        <v>238</v>
      </c>
      <c r="D2024" s="30">
        <v>1</v>
      </c>
      <c r="E2024" s="37" t="s">
        <v>41</v>
      </c>
      <c r="G2024" s="32">
        <v>78.898300000000006</v>
      </c>
      <c r="J2024" s="32">
        <f>D2024*G2024</f>
        <v>78.898300000000006</v>
      </c>
      <c r="M2024" s="18"/>
      <c r="N2024" s="33"/>
      <c r="O2024" s="34"/>
      <c r="P2024" s="33"/>
    </row>
    <row r="2025" spans="1:16" x14ac:dyDescent="0.2">
      <c r="A2025" s="315"/>
      <c r="B2025" s="28" t="s">
        <v>36</v>
      </c>
      <c r="C2025" s="29">
        <v>0</v>
      </c>
      <c r="D2025" s="30"/>
      <c r="E2025" s="37" t="s">
        <v>450</v>
      </c>
      <c r="G2025" s="32">
        <v>0</v>
      </c>
      <c r="J2025" s="32">
        <f>D2025*G2025</f>
        <v>0</v>
      </c>
      <c r="M2025" s="18"/>
      <c r="N2025" s="33"/>
      <c r="O2025" s="34"/>
      <c r="P2025" s="33"/>
    </row>
    <row r="2026" spans="1:16" ht="15.75" thickBot="1" x14ac:dyDescent="0.25">
      <c r="A2026" s="315"/>
      <c r="B2026" s="27"/>
      <c r="C2026" s="27"/>
      <c r="D2026" s="313" t="s">
        <v>334</v>
      </c>
      <c r="E2026" s="313"/>
      <c r="F2026" s="313"/>
      <c r="G2026" s="313"/>
      <c r="H2026" s="313"/>
      <c r="I2026" s="27"/>
      <c r="J2026" s="36">
        <f>SUM(J2024:J2025)</f>
        <v>78.898300000000006</v>
      </c>
      <c r="L2026" s="33"/>
      <c r="M2026" s="33"/>
      <c r="N2026" s="33"/>
      <c r="O2026" s="34"/>
      <c r="P2026" s="33"/>
    </row>
    <row r="2027" spans="1:16" ht="15.75" thickBot="1" x14ac:dyDescent="0.25">
      <c r="A2027" s="315"/>
      <c r="B2027" s="24" t="s">
        <v>335</v>
      </c>
      <c r="C2027" s="27"/>
      <c r="D2027" s="25" t="s">
        <v>314</v>
      </c>
      <c r="E2027" s="25" t="s">
        <v>49</v>
      </c>
      <c r="F2027" s="27"/>
      <c r="G2027" s="25" t="s">
        <v>333</v>
      </c>
      <c r="H2027" s="313" t="s">
        <v>333</v>
      </c>
      <c r="I2027" s="313"/>
      <c r="J2027" s="313"/>
      <c r="L2027" s="33"/>
      <c r="M2027" s="33"/>
      <c r="N2027" s="33"/>
      <c r="O2027" s="34"/>
      <c r="P2027" s="33"/>
    </row>
    <row r="2028" spans="1:16" x14ac:dyDescent="0.2">
      <c r="A2028" s="315"/>
      <c r="B2028" s="28" t="s">
        <v>36</v>
      </c>
      <c r="C2028" s="29">
        <v>0</v>
      </c>
      <c r="D2028" s="30"/>
      <c r="E2028" s="37">
        <v>0</v>
      </c>
      <c r="G2028" s="32">
        <v>0</v>
      </c>
      <c r="J2028" s="32">
        <f>D2028*G2028</f>
        <v>0</v>
      </c>
      <c r="L2028" s="33"/>
      <c r="M2028" s="33"/>
      <c r="N2028" s="33"/>
      <c r="O2028" s="34"/>
      <c r="P2028" s="33"/>
    </row>
    <row r="2029" spans="1:16" x14ac:dyDescent="0.2">
      <c r="A2029" s="315"/>
      <c r="B2029" s="28" t="s">
        <v>36</v>
      </c>
      <c r="C2029" s="29">
        <v>0</v>
      </c>
      <c r="D2029" s="30"/>
      <c r="E2029" s="37">
        <v>0</v>
      </c>
      <c r="G2029" s="32">
        <v>0</v>
      </c>
      <c r="J2029" s="32">
        <f>D2029*G2029</f>
        <v>0</v>
      </c>
      <c r="L2029" s="33"/>
      <c r="M2029" s="33"/>
      <c r="N2029" s="33"/>
      <c r="O2029" s="34"/>
      <c r="P2029" s="33"/>
    </row>
    <row r="2030" spans="1:16" ht="15.75" thickBot="1" x14ac:dyDescent="0.25">
      <c r="A2030" s="315"/>
      <c r="B2030" s="27"/>
      <c r="C2030" s="27"/>
      <c r="D2030" s="313" t="s">
        <v>336</v>
      </c>
      <c r="E2030" s="313"/>
      <c r="F2030" s="313"/>
      <c r="G2030" s="313"/>
      <c r="H2030" s="313"/>
      <c r="I2030" s="27"/>
      <c r="J2030" s="36">
        <f>SUM(J2028:J2029)</f>
        <v>0</v>
      </c>
      <c r="L2030" s="33"/>
      <c r="M2030" s="33"/>
      <c r="N2030" s="33"/>
      <c r="O2030" s="34"/>
      <c r="P2030" s="33"/>
    </row>
    <row r="2031" spans="1:16" ht="15.75" thickBot="1" x14ac:dyDescent="0.25">
      <c r="A2031" s="315"/>
      <c r="B2031" s="27"/>
      <c r="C2031" s="27"/>
      <c r="D2031" s="27"/>
      <c r="E2031" s="27"/>
      <c r="F2031" s="27"/>
      <c r="G2031" s="27"/>
      <c r="H2031" s="35" t="s">
        <v>337</v>
      </c>
      <c r="I2031" s="27"/>
      <c r="J2031" s="39">
        <f>J2020+J2026+J2030+J2021+J2022</f>
        <v>89.740750000000006</v>
      </c>
      <c r="L2031" s="43"/>
    </row>
    <row r="2032" spans="1:16" ht="15.75" thickBot="1" x14ac:dyDescent="0.25">
      <c r="A2032" s="315"/>
      <c r="B2032" s="24" t="s">
        <v>338</v>
      </c>
      <c r="C2032" s="27"/>
      <c r="D2032" s="25" t="s">
        <v>48</v>
      </c>
      <c r="E2032" s="25" t="s">
        <v>314</v>
      </c>
      <c r="F2032" s="25" t="s">
        <v>49</v>
      </c>
      <c r="G2032" s="27"/>
      <c r="H2032" s="25" t="s">
        <v>333</v>
      </c>
      <c r="I2032" s="313" t="s">
        <v>333</v>
      </c>
      <c r="J2032" s="313"/>
    </row>
    <row r="2033" spans="1:14" x14ac:dyDescent="0.2">
      <c r="A2033" s="315"/>
      <c r="B2033" s="28" t="s">
        <v>237</v>
      </c>
      <c r="C2033" s="29" t="s">
        <v>238</v>
      </c>
      <c r="D2033" s="28">
        <v>5914655</v>
      </c>
      <c r="E2033" s="30">
        <v>1.2199999999999999E-3</v>
      </c>
      <c r="F2033" s="37" t="s">
        <v>46</v>
      </c>
      <c r="H2033" s="32">
        <v>33.92</v>
      </c>
      <c r="J2033" s="32">
        <f>ROUNDDOWN(E2033*H2033,4)</f>
        <v>4.1300000000000003E-2</v>
      </c>
    </row>
    <row r="2034" spans="1:14" x14ac:dyDescent="0.2">
      <c r="A2034" s="315"/>
      <c r="B2034" s="28" t="s">
        <v>36</v>
      </c>
      <c r="C2034" s="29">
        <v>0</v>
      </c>
      <c r="D2034" s="28" t="s">
        <v>36</v>
      </c>
      <c r="E2034" s="30"/>
      <c r="F2034" s="37">
        <v>0</v>
      </c>
      <c r="H2034" s="32">
        <v>0</v>
      </c>
      <c r="J2034" s="32">
        <f>ROUNDDOWN(E2034*H2034,4)</f>
        <v>0</v>
      </c>
    </row>
    <row r="2035" spans="1:14" ht="15.75" thickBot="1" x14ac:dyDescent="0.25">
      <c r="A2035" s="315"/>
      <c r="B2035" s="27"/>
      <c r="C2035" s="27"/>
      <c r="D2035" s="313" t="s">
        <v>339</v>
      </c>
      <c r="E2035" s="313"/>
      <c r="F2035" s="313"/>
      <c r="G2035" s="313"/>
      <c r="H2035" s="313"/>
      <c r="I2035" s="27"/>
      <c r="J2035" s="39">
        <f>SUM(J2033:J2034)</f>
        <v>4.1300000000000003E-2</v>
      </c>
    </row>
    <row r="2036" spans="1:14" ht="15.75" thickBot="1" x14ac:dyDescent="0.25">
      <c r="A2036" s="315"/>
      <c r="B2036" s="322" t="s">
        <v>340</v>
      </c>
      <c r="C2036" s="322"/>
      <c r="D2036" s="323" t="s">
        <v>314</v>
      </c>
      <c r="E2036" s="323" t="s">
        <v>49</v>
      </c>
      <c r="F2036" s="323" t="s">
        <v>341</v>
      </c>
      <c r="G2036" s="323"/>
      <c r="H2036" s="323"/>
      <c r="J2036" s="313" t="s">
        <v>333</v>
      </c>
    </row>
    <row r="2037" spans="1:14" ht="15.75" thickBot="1" x14ac:dyDescent="0.25">
      <c r="A2037" s="315"/>
      <c r="B2037" s="322"/>
      <c r="C2037" s="322"/>
      <c r="D2037" s="323"/>
      <c r="E2037" s="323"/>
      <c r="F2037" s="25" t="s">
        <v>342</v>
      </c>
      <c r="G2037" s="25" t="s">
        <v>343</v>
      </c>
      <c r="H2037" s="25" t="s">
        <v>344</v>
      </c>
      <c r="I2037" s="27"/>
      <c r="J2037" s="313"/>
    </row>
    <row r="2038" spans="1:14" x14ac:dyDescent="0.2">
      <c r="A2038" s="315"/>
      <c r="B2038" s="28" t="s">
        <v>237</v>
      </c>
      <c r="C2038" s="29" t="s">
        <v>238</v>
      </c>
      <c r="D2038" s="30">
        <v>6.2199999999999998E-3</v>
      </c>
      <c r="E2038" s="37" t="s">
        <v>72</v>
      </c>
      <c r="F2038" s="37"/>
      <c r="G2038" s="37"/>
      <c r="H2038" s="37"/>
    </row>
    <row r="2039" spans="1:14" x14ac:dyDescent="0.2">
      <c r="A2039" s="315"/>
      <c r="B2039" s="28" t="s">
        <v>36</v>
      </c>
      <c r="C2039" s="29">
        <v>0</v>
      </c>
      <c r="D2039" s="30"/>
      <c r="E2039" s="37" t="s">
        <v>72</v>
      </c>
      <c r="F2039" s="37"/>
      <c r="G2039" s="37"/>
      <c r="H2039" s="37"/>
    </row>
    <row r="2040" spans="1:14" x14ac:dyDescent="0.2">
      <c r="A2040" s="315"/>
      <c r="D2040" s="314" t="s">
        <v>345</v>
      </c>
      <c r="E2040" s="314"/>
      <c r="F2040" s="314"/>
      <c r="G2040" s="314"/>
      <c r="H2040" s="314"/>
    </row>
    <row r="2041" spans="1:14" ht="15.75" thickBot="1" x14ac:dyDescent="0.25">
      <c r="A2041" s="315"/>
      <c r="B2041" s="44"/>
      <c r="C2041" s="44"/>
      <c r="D2041" s="44"/>
      <c r="E2041" s="44"/>
      <c r="F2041" s="325" t="s">
        <v>346</v>
      </c>
      <c r="G2041" s="325"/>
      <c r="H2041" s="325"/>
      <c r="I2041" s="44"/>
      <c r="J2041" s="45">
        <f>TRUNC(J2031+J2035,2)</f>
        <v>89.78</v>
      </c>
    </row>
    <row r="2042" spans="1:14" ht="15.75" thickTop="1" x14ac:dyDescent="0.2">
      <c r="A2042" s="315"/>
      <c r="B2042" s="46" t="s">
        <v>347</v>
      </c>
    </row>
    <row r="2043" spans="1:14" x14ac:dyDescent="0.2">
      <c r="A2043"/>
    </row>
    <row r="2044" spans="1:14" ht="23.25" thickBot="1" x14ac:dyDescent="0.25">
      <c r="A2044" s="315">
        <v>63</v>
      </c>
      <c r="B2044" s="14" t="s">
        <v>308</v>
      </c>
      <c r="C2044" s="15"/>
      <c r="D2044" s="15"/>
      <c r="E2044" s="15"/>
      <c r="F2044" s="15"/>
      <c r="G2044" s="15"/>
      <c r="H2044" s="15"/>
      <c r="I2044" s="15"/>
      <c r="J2044" s="16"/>
      <c r="K2044" s="168">
        <f>J2080</f>
        <v>18.89</v>
      </c>
      <c r="L2044" s="329"/>
      <c r="M2044" s="329"/>
    </row>
    <row r="2045" spans="1:14" ht="35.25" customHeight="1" thickTop="1" x14ac:dyDescent="0.2">
      <c r="A2045" s="315"/>
      <c r="B2045" s="17" t="s">
        <v>31</v>
      </c>
      <c r="C2045" s="317" t="s">
        <v>743</v>
      </c>
      <c r="D2045" s="317"/>
      <c r="E2045" s="317"/>
      <c r="F2045" s="317"/>
      <c r="G2045" s="317"/>
      <c r="H2045" s="317"/>
      <c r="I2045" s="317"/>
      <c r="J2045" s="317"/>
      <c r="L2045" s="179"/>
      <c r="M2045" s="179"/>
    </row>
    <row r="2046" spans="1:14" ht="15.75" x14ac:dyDescent="0.25">
      <c r="A2046" s="315"/>
      <c r="B2046" s="318" t="s">
        <v>310</v>
      </c>
      <c r="C2046" s="318"/>
      <c r="D2046" s="318"/>
      <c r="E2046" s="318" t="s">
        <v>309</v>
      </c>
      <c r="F2046" s="318"/>
      <c r="K2046" s="136"/>
      <c r="M2046" s="48"/>
      <c r="N2046" s="49"/>
    </row>
    <row r="2047" spans="1:14" ht="15.75" x14ac:dyDescent="0.2">
      <c r="A2047" s="315"/>
      <c r="B2047" s="318"/>
      <c r="C2047" s="318"/>
      <c r="D2047" s="318"/>
      <c r="E2047" s="319" t="s">
        <v>607</v>
      </c>
      <c r="F2047" s="319"/>
      <c r="H2047" s="20" t="s">
        <v>311</v>
      </c>
      <c r="I2047" s="21">
        <v>79.680000000000007</v>
      </c>
      <c r="J2047" s="22" t="str">
        <f>VLOOKUP(A2044,ORÇAMENTO!A:L,7,0)</f>
        <v>ton</v>
      </c>
    </row>
    <row r="2048" spans="1:14" ht="36" customHeight="1" thickBot="1" x14ac:dyDescent="0.25">
      <c r="A2048" s="315"/>
      <c r="B2048" s="23" t="s">
        <v>550</v>
      </c>
      <c r="C2048" s="320" t="s">
        <v>551</v>
      </c>
      <c r="D2048" s="320"/>
      <c r="E2048" s="320"/>
      <c r="F2048" s="320"/>
      <c r="G2048" s="320"/>
      <c r="H2048" s="320"/>
      <c r="I2048" s="321" t="s">
        <v>312</v>
      </c>
      <c r="J2048" s="321"/>
    </row>
    <row r="2049" spans="1:16" ht="15.75" thickBot="1" x14ac:dyDescent="0.25">
      <c r="A2049" s="315"/>
      <c r="B2049" s="322" t="s">
        <v>313</v>
      </c>
      <c r="C2049" s="322"/>
      <c r="D2049" s="323" t="s">
        <v>314</v>
      </c>
      <c r="E2049" s="323" t="s">
        <v>315</v>
      </c>
      <c r="F2049" s="323"/>
      <c r="G2049" s="323" t="s">
        <v>316</v>
      </c>
      <c r="H2049" s="323"/>
      <c r="J2049" s="26" t="s">
        <v>317</v>
      </c>
    </row>
    <row r="2050" spans="1:16" ht="15.75" thickBot="1" x14ac:dyDescent="0.25">
      <c r="A2050" s="315"/>
      <c r="B2050" s="322"/>
      <c r="C2050" s="322"/>
      <c r="D2050" s="323"/>
      <c r="E2050" s="25" t="s">
        <v>318</v>
      </c>
      <c r="F2050" s="25" t="s">
        <v>319</v>
      </c>
      <c r="G2050" s="25" t="s">
        <v>320</v>
      </c>
      <c r="H2050" s="25" t="s">
        <v>321</v>
      </c>
      <c r="I2050" s="27"/>
      <c r="J2050" s="25" t="s">
        <v>322</v>
      </c>
    </row>
    <row r="2051" spans="1:16" x14ac:dyDescent="0.2">
      <c r="A2051" s="315"/>
      <c r="B2051" s="28" t="s">
        <v>147</v>
      </c>
      <c r="C2051" s="29" t="s">
        <v>457</v>
      </c>
      <c r="D2051" s="30">
        <v>4</v>
      </c>
      <c r="E2051" s="31">
        <v>0.96</v>
      </c>
      <c r="F2051" s="31">
        <v>0.04</v>
      </c>
      <c r="G2051" s="32">
        <v>387.05610000000001</v>
      </c>
      <c r="H2051" s="32">
        <v>121.9173</v>
      </c>
      <c r="J2051" s="32">
        <f>D2051*(E2051*G2051+F2051*H2051)</f>
        <v>1505.8021919999999</v>
      </c>
      <c r="L2051" s="50"/>
      <c r="M2051" s="51"/>
      <c r="N2051" s="312"/>
      <c r="O2051" s="312"/>
      <c r="P2051" s="312"/>
    </row>
    <row r="2052" spans="1:16" x14ac:dyDescent="0.2">
      <c r="A2052" s="315"/>
      <c r="B2052" s="28" t="s">
        <v>36</v>
      </c>
      <c r="C2052" s="29">
        <v>0</v>
      </c>
      <c r="D2052" s="30"/>
      <c r="E2052" s="31"/>
      <c r="F2052" s="31"/>
      <c r="G2052" s="32">
        <v>0</v>
      </c>
      <c r="H2052" s="32">
        <v>0</v>
      </c>
      <c r="J2052" s="32">
        <f>D2052*(E2052*G2052+F2052*H2052)</f>
        <v>0</v>
      </c>
      <c r="L2052" s="33"/>
      <c r="M2052" s="33"/>
      <c r="N2052" s="33"/>
      <c r="O2052" s="34"/>
      <c r="P2052" s="33"/>
    </row>
    <row r="2053" spans="1:16" ht="15.75" thickBot="1" x14ac:dyDescent="0.25">
      <c r="A2053" s="315"/>
      <c r="B2053" s="27"/>
      <c r="C2053" s="27"/>
      <c r="D2053" s="27"/>
      <c r="E2053" s="27"/>
      <c r="F2053" s="27"/>
      <c r="G2053" s="27"/>
      <c r="H2053" s="35" t="s">
        <v>323</v>
      </c>
      <c r="I2053" s="27"/>
      <c r="J2053" s="36">
        <f>SUM(J2051:J2052)</f>
        <v>1505.8021919999999</v>
      </c>
      <c r="L2053" s="33"/>
      <c r="M2053" s="33"/>
      <c r="N2053" s="33"/>
      <c r="O2053" s="34"/>
      <c r="P2053" s="33"/>
    </row>
    <row r="2054" spans="1:16" ht="15.75" thickBot="1" x14ac:dyDescent="0.25">
      <c r="A2054" s="315"/>
      <c r="B2054" s="24" t="s">
        <v>324</v>
      </c>
      <c r="C2054" s="27"/>
      <c r="D2054" s="25" t="s">
        <v>314</v>
      </c>
      <c r="E2054" s="25" t="s">
        <v>49</v>
      </c>
      <c r="F2054" s="27"/>
      <c r="G2054" s="25" t="s">
        <v>316</v>
      </c>
      <c r="H2054" s="313" t="s">
        <v>325</v>
      </c>
      <c r="I2054" s="313"/>
      <c r="J2054" s="313"/>
      <c r="L2054" s="33"/>
      <c r="M2054" s="33"/>
      <c r="N2054" s="33"/>
      <c r="O2054" s="34"/>
      <c r="P2054" s="33"/>
    </row>
    <row r="2055" spans="1:16" x14ac:dyDescent="0.2">
      <c r="A2055" s="315"/>
      <c r="B2055" s="28" t="s">
        <v>36</v>
      </c>
      <c r="C2055" s="29">
        <v>0</v>
      </c>
      <c r="D2055" s="30"/>
      <c r="E2055" s="37">
        <v>0</v>
      </c>
      <c r="G2055" s="32">
        <v>0</v>
      </c>
      <c r="J2055" s="32">
        <f>D2055*G2055</f>
        <v>0</v>
      </c>
      <c r="L2055" s="33"/>
      <c r="M2055" s="33"/>
      <c r="N2055" s="33"/>
      <c r="O2055" s="34"/>
      <c r="P2055" s="33"/>
    </row>
    <row r="2056" spans="1:16" x14ac:dyDescent="0.2">
      <c r="A2056" s="315"/>
      <c r="B2056" s="28" t="s">
        <v>36</v>
      </c>
      <c r="C2056" s="29">
        <v>0</v>
      </c>
      <c r="D2056" s="30"/>
      <c r="E2056" s="37">
        <v>0</v>
      </c>
      <c r="G2056" s="32">
        <v>0</v>
      </c>
      <c r="J2056" s="32">
        <f>D2056*G2056</f>
        <v>0</v>
      </c>
      <c r="L2056" s="33"/>
      <c r="M2056" s="33"/>
      <c r="N2056" s="33"/>
      <c r="O2056" s="34"/>
      <c r="P2056" s="33"/>
    </row>
    <row r="2057" spans="1:16" x14ac:dyDescent="0.2">
      <c r="A2057" s="315"/>
      <c r="D2057" s="314" t="s">
        <v>326</v>
      </c>
      <c r="E2057" s="314"/>
      <c r="F2057" s="314"/>
      <c r="G2057" s="314"/>
      <c r="H2057" s="314"/>
      <c r="J2057" s="32">
        <f>SUM(J2055:J2056)</f>
        <v>0</v>
      </c>
      <c r="L2057" s="33"/>
      <c r="M2057" s="33"/>
      <c r="N2057" s="33"/>
      <c r="O2057" s="34"/>
      <c r="P2057" s="33"/>
    </row>
    <row r="2058" spans="1:16" ht="15.75" thickBot="1" x14ac:dyDescent="0.25">
      <c r="A2058" s="315"/>
      <c r="B2058" s="27"/>
      <c r="C2058" s="27"/>
      <c r="D2058" s="313" t="s">
        <v>327</v>
      </c>
      <c r="E2058" s="313"/>
      <c r="F2058" s="313"/>
      <c r="G2058" s="313"/>
      <c r="H2058" s="313"/>
      <c r="I2058" s="27"/>
      <c r="J2058" s="39">
        <f>J2053+J2057</f>
        <v>1505.8021919999999</v>
      </c>
      <c r="L2058" s="33"/>
      <c r="M2058" s="33"/>
      <c r="N2058" s="33"/>
      <c r="O2058" s="34"/>
      <c r="P2058" s="33"/>
    </row>
    <row r="2059" spans="1:16" x14ac:dyDescent="0.2">
      <c r="A2059" s="315"/>
      <c r="D2059" s="314" t="s">
        <v>328</v>
      </c>
      <c r="E2059" s="314"/>
      <c r="F2059" s="314"/>
      <c r="G2059" s="314"/>
      <c r="H2059" s="314"/>
      <c r="J2059" s="40">
        <f>J2058/I2047</f>
        <v>18.89811987951807</v>
      </c>
      <c r="L2059" s="324"/>
      <c r="M2059" s="324"/>
      <c r="N2059" s="324"/>
      <c r="O2059" s="34"/>
      <c r="P2059" s="33"/>
    </row>
    <row r="2060" spans="1:16" x14ac:dyDescent="0.2">
      <c r="A2060" s="315"/>
      <c r="H2060" s="38" t="s">
        <v>329</v>
      </c>
      <c r="J2060" s="41">
        <v>0</v>
      </c>
      <c r="L2060" s="33"/>
      <c r="M2060" s="33"/>
      <c r="N2060" s="33"/>
      <c r="O2060" s="34"/>
      <c r="P2060" s="33"/>
    </row>
    <row r="2061" spans="1:16" ht="15.75" thickBot="1" x14ac:dyDescent="0.25">
      <c r="A2061" s="315"/>
      <c r="B2061" s="27"/>
      <c r="C2061" s="27"/>
      <c r="D2061" s="27"/>
      <c r="E2061" s="27"/>
      <c r="F2061" s="27"/>
      <c r="G2061" s="27"/>
      <c r="H2061" s="35" t="s">
        <v>330</v>
      </c>
      <c r="I2061" s="27"/>
      <c r="J2061" s="42">
        <v>0</v>
      </c>
      <c r="L2061" s="33"/>
      <c r="M2061" s="33"/>
      <c r="N2061" s="33"/>
      <c r="O2061" s="34"/>
      <c r="P2061" s="33"/>
    </row>
    <row r="2062" spans="1:16" ht="15.75" thickBot="1" x14ac:dyDescent="0.25">
      <c r="A2062" s="315"/>
      <c r="B2062" s="24" t="s">
        <v>331</v>
      </c>
      <c r="C2062" s="27"/>
      <c r="D2062" s="25" t="s">
        <v>314</v>
      </c>
      <c r="E2062" s="25" t="s">
        <v>49</v>
      </c>
      <c r="F2062" s="27"/>
      <c r="G2062" s="25" t="s">
        <v>332</v>
      </c>
      <c r="H2062" s="313" t="s">
        <v>333</v>
      </c>
      <c r="I2062" s="313"/>
      <c r="J2062" s="313"/>
      <c r="L2062" s="33"/>
      <c r="M2062" s="33"/>
      <c r="N2062" s="33"/>
      <c r="O2062" s="34"/>
      <c r="P2062" s="33"/>
    </row>
    <row r="2063" spans="1:16" x14ac:dyDescent="0.2">
      <c r="A2063" s="315"/>
      <c r="B2063" s="28" t="s">
        <v>36</v>
      </c>
      <c r="C2063" s="29">
        <v>0</v>
      </c>
      <c r="D2063" s="30"/>
      <c r="E2063" s="37" t="s">
        <v>450</v>
      </c>
      <c r="G2063" s="32">
        <v>0</v>
      </c>
      <c r="J2063" s="32">
        <f>D2063*G2063</f>
        <v>0</v>
      </c>
      <c r="M2063" s="18"/>
      <c r="N2063" s="33"/>
      <c r="O2063" s="34"/>
      <c r="P2063" s="33"/>
    </row>
    <row r="2064" spans="1:16" x14ac:dyDescent="0.2">
      <c r="A2064" s="315"/>
      <c r="B2064" s="28" t="s">
        <v>36</v>
      </c>
      <c r="C2064" s="29">
        <v>0</v>
      </c>
      <c r="D2064" s="30"/>
      <c r="E2064" s="37" t="s">
        <v>450</v>
      </c>
      <c r="G2064" s="32">
        <v>0</v>
      </c>
      <c r="J2064" s="32">
        <f>D2064*G2064</f>
        <v>0</v>
      </c>
      <c r="M2064" s="18"/>
      <c r="N2064" s="33"/>
      <c r="O2064" s="34"/>
      <c r="P2064" s="33"/>
    </row>
    <row r="2065" spans="1:16" ht="15.75" thickBot="1" x14ac:dyDescent="0.25">
      <c r="A2065" s="315"/>
      <c r="B2065" s="27"/>
      <c r="C2065" s="27"/>
      <c r="D2065" s="313" t="s">
        <v>334</v>
      </c>
      <c r="E2065" s="313"/>
      <c r="F2065" s="313"/>
      <c r="G2065" s="313"/>
      <c r="H2065" s="313"/>
      <c r="I2065" s="27"/>
      <c r="J2065" s="36">
        <f>SUM(J2063:J2064)</f>
        <v>0</v>
      </c>
      <c r="L2065" s="33"/>
      <c r="M2065" s="33"/>
      <c r="N2065" s="33"/>
      <c r="O2065" s="34"/>
      <c r="P2065" s="33"/>
    </row>
    <row r="2066" spans="1:16" ht="15.75" thickBot="1" x14ac:dyDescent="0.25">
      <c r="A2066" s="315"/>
      <c r="B2066" s="24" t="s">
        <v>335</v>
      </c>
      <c r="C2066" s="27"/>
      <c r="D2066" s="25" t="s">
        <v>314</v>
      </c>
      <c r="E2066" s="25" t="s">
        <v>49</v>
      </c>
      <c r="F2066" s="27"/>
      <c r="G2066" s="25" t="s">
        <v>333</v>
      </c>
      <c r="H2066" s="313" t="s">
        <v>333</v>
      </c>
      <c r="I2066" s="313"/>
      <c r="J2066" s="313"/>
      <c r="L2066" s="33"/>
      <c r="M2066" s="33"/>
      <c r="N2066" s="33"/>
      <c r="O2066" s="34"/>
      <c r="P2066" s="33"/>
    </row>
    <row r="2067" spans="1:16" x14ac:dyDescent="0.2">
      <c r="A2067" s="315"/>
      <c r="B2067" s="28" t="s">
        <v>36</v>
      </c>
      <c r="C2067" s="29">
        <v>0</v>
      </c>
      <c r="D2067" s="30"/>
      <c r="E2067" s="37">
        <v>0</v>
      </c>
      <c r="G2067" s="32">
        <v>0</v>
      </c>
      <c r="J2067" s="32">
        <f>D2067*G2067</f>
        <v>0</v>
      </c>
      <c r="L2067" s="33"/>
      <c r="M2067" s="33"/>
      <c r="N2067" s="33"/>
      <c r="O2067" s="34"/>
      <c r="P2067" s="33"/>
    </row>
    <row r="2068" spans="1:16" x14ac:dyDescent="0.2">
      <c r="A2068" s="315"/>
      <c r="B2068" s="28" t="s">
        <v>36</v>
      </c>
      <c r="C2068" s="29">
        <v>0</v>
      </c>
      <c r="D2068" s="30"/>
      <c r="E2068" s="37">
        <v>0</v>
      </c>
      <c r="G2068" s="32">
        <v>0</v>
      </c>
      <c r="J2068" s="32">
        <f>D2068*G2068</f>
        <v>0</v>
      </c>
      <c r="L2068" s="33"/>
      <c r="M2068" s="33"/>
      <c r="N2068" s="33"/>
      <c r="O2068" s="34"/>
      <c r="P2068" s="33"/>
    </row>
    <row r="2069" spans="1:16" ht="15.75" thickBot="1" x14ac:dyDescent="0.25">
      <c r="A2069" s="315"/>
      <c r="B2069" s="27"/>
      <c r="C2069" s="27"/>
      <c r="D2069" s="313" t="s">
        <v>336</v>
      </c>
      <c r="E2069" s="313"/>
      <c r="F2069" s="313"/>
      <c r="G2069" s="313"/>
      <c r="H2069" s="313"/>
      <c r="I2069" s="27"/>
      <c r="J2069" s="36">
        <f>SUM(J2067:J2068)</f>
        <v>0</v>
      </c>
      <c r="L2069" s="33"/>
      <c r="M2069" s="33"/>
      <c r="N2069" s="33"/>
      <c r="O2069" s="34"/>
      <c r="P2069" s="33"/>
    </row>
    <row r="2070" spans="1:16" ht="15.75" thickBot="1" x14ac:dyDescent="0.25">
      <c r="A2070" s="315"/>
      <c r="B2070" s="27"/>
      <c r="C2070" s="27"/>
      <c r="D2070" s="27"/>
      <c r="E2070" s="27"/>
      <c r="F2070" s="27"/>
      <c r="G2070" s="27"/>
      <c r="H2070" s="35" t="s">
        <v>337</v>
      </c>
      <c r="I2070" s="27"/>
      <c r="J2070" s="39">
        <f>J2059+J2065+J2069+J2060+J2061</f>
        <v>18.89811987951807</v>
      </c>
      <c r="L2070" s="43"/>
    </row>
    <row r="2071" spans="1:16" ht="15.75" thickBot="1" x14ac:dyDescent="0.25">
      <c r="A2071" s="315"/>
      <c r="B2071" s="24" t="s">
        <v>338</v>
      </c>
      <c r="C2071" s="27"/>
      <c r="D2071" s="25" t="s">
        <v>48</v>
      </c>
      <c r="E2071" s="25" t="s">
        <v>314</v>
      </c>
      <c r="F2071" s="25" t="s">
        <v>49</v>
      </c>
      <c r="G2071" s="27"/>
      <c r="H2071" s="25" t="s">
        <v>333</v>
      </c>
      <c r="I2071" s="313" t="s">
        <v>333</v>
      </c>
      <c r="J2071" s="313"/>
    </row>
    <row r="2072" spans="1:16" x14ac:dyDescent="0.2">
      <c r="A2072" s="315"/>
      <c r="B2072" s="28" t="s">
        <v>36</v>
      </c>
      <c r="C2072" s="29">
        <v>0</v>
      </c>
      <c r="D2072" s="28" t="s">
        <v>36</v>
      </c>
      <c r="E2072" s="30"/>
      <c r="F2072" s="37">
        <v>0</v>
      </c>
      <c r="H2072" s="32">
        <v>0</v>
      </c>
      <c r="J2072" s="32">
        <f>ROUNDDOWN(E2072*H2072,4)</f>
        <v>0</v>
      </c>
    </row>
    <row r="2073" spans="1:16" x14ac:dyDescent="0.2">
      <c r="A2073" s="315"/>
      <c r="B2073" s="28" t="s">
        <v>36</v>
      </c>
      <c r="C2073" s="29">
        <v>0</v>
      </c>
      <c r="D2073" s="28" t="s">
        <v>36</v>
      </c>
      <c r="E2073" s="30"/>
      <c r="F2073" s="37">
        <v>0</v>
      </c>
      <c r="H2073" s="32">
        <v>0</v>
      </c>
      <c r="J2073" s="32">
        <f>ROUNDDOWN(E2073*H2073,4)</f>
        <v>0</v>
      </c>
    </row>
    <row r="2074" spans="1:16" ht="15.75" thickBot="1" x14ac:dyDescent="0.25">
      <c r="A2074" s="315"/>
      <c r="B2074" s="27"/>
      <c r="C2074" s="27"/>
      <c r="D2074" s="313" t="s">
        <v>339</v>
      </c>
      <c r="E2074" s="313"/>
      <c r="F2074" s="313"/>
      <c r="G2074" s="313"/>
      <c r="H2074" s="313"/>
      <c r="I2074" s="27"/>
      <c r="J2074" s="39">
        <f>SUM(J2072:J2073)</f>
        <v>0</v>
      </c>
    </row>
    <row r="2075" spans="1:16" ht="15.75" thickBot="1" x14ac:dyDescent="0.25">
      <c r="A2075" s="315"/>
      <c r="B2075" s="322" t="s">
        <v>340</v>
      </c>
      <c r="C2075" s="322"/>
      <c r="D2075" s="323" t="s">
        <v>314</v>
      </c>
      <c r="E2075" s="323" t="s">
        <v>49</v>
      </c>
      <c r="F2075" s="323" t="s">
        <v>341</v>
      </c>
      <c r="G2075" s="323"/>
      <c r="H2075" s="323"/>
      <c r="J2075" s="313" t="s">
        <v>333</v>
      </c>
    </row>
    <row r="2076" spans="1:16" ht="15.75" thickBot="1" x14ac:dyDescent="0.25">
      <c r="A2076" s="315"/>
      <c r="B2076" s="322"/>
      <c r="C2076" s="322"/>
      <c r="D2076" s="323"/>
      <c r="E2076" s="323"/>
      <c r="F2076" s="25" t="s">
        <v>342</v>
      </c>
      <c r="G2076" s="25" t="s">
        <v>343</v>
      </c>
      <c r="H2076" s="25" t="s">
        <v>344</v>
      </c>
      <c r="I2076" s="27"/>
      <c r="J2076" s="313"/>
    </row>
    <row r="2077" spans="1:16" x14ac:dyDescent="0.2">
      <c r="A2077" s="315"/>
      <c r="B2077" s="28" t="s">
        <v>36</v>
      </c>
      <c r="C2077" s="29">
        <v>0</v>
      </c>
      <c r="D2077" s="30"/>
      <c r="E2077" s="37" t="s">
        <v>72</v>
      </c>
      <c r="F2077" s="37"/>
      <c r="G2077" s="37"/>
      <c r="H2077" s="37"/>
    </row>
    <row r="2078" spans="1:16" x14ac:dyDescent="0.2">
      <c r="A2078" s="315"/>
      <c r="B2078" s="28" t="s">
        <v>36</v>
      </c>
      <c r="C2078" s="29">
        <v>0</v>
      </c>
      <c r="D2078" s="30"/>
      <c r="E2078" s="37" t="s">
        <v>72</v>
      </c>
      <c r="F2078" s="37"/>
      <c r="G2078" s="37"/>
      <c r="H2078" s="37"/>
    </row>
    <row r="2079" spans="1:16" x14ac:dyDescent="0.2">
      <c r="A2079" s="315"/>
      <c r="D2079" s="314" t="s">
        <v>345</v>
      </c>
      <c r="E2079" s="314"/>
      <c r="F2079" s="314"/>
      <c r="G2079" s="314"/>
      <c r="H2079" s="314"/>
    </row>
    <row r="2080" spans="1:16" ht="15.75" thickBot="1" x14ac:dyDescent="0.25">
      <c r="A2080" s="315"/>
      <c r="B2080" s="44"/>
      <c r="C2080" s="44"/>
      <c r="D2080" s="44"/>
      <c r="E2080" s="44"/>
      <c r="F2080" s="325" t="s">
        <v>346</v>
      </c>
      <c r="G2080" s="325"/>
      <c r="H2080" s="325"/>
      <c r="I2080" s="44"/>
      <c r="J2080" s="45">
        <f>TRUNC(J2070+J2074,2)</f>
        <v>18.89</v>
      </c>
    </row>
    <row r="2081" spans="1:16" ht="15.75" thickTop="1" x14ac:dyDescent="0.2">
      <c r="A2081" s="315"/>
      <c r="B2081" s="46" t="s">
        <v>347</v>
      </c>
    </row>
    <row r="2082" spans="1:16" s="47" customFormat="1" ht="20.100000000000001" customHeight="1" x14ac:dyDescent="0.25">
      <c r="A2082"/>
      <c r="B2082"/>
      <c r="C2082"/>
      <c r="D2082"/>
      <c r="E2082"/>
      <c r="F2082"/>
      <c r="G2082"/>
      <c r="H2082"/>
      <c r="I2082"/>
      <c r="J2082"/>
      <c r="K2082" s="13"/>
      <c r="L2082"/>
      <c r="M2082"/>
      <c r="N2082"/>
      <c r="O2082"/>
      <c r="P2082"/>
    </row>
    <row r="2083" spans="1:16" ht="23.25" thickBot="1" x14ac:dyDescent="0.25">
      <c r="A2083" s="315">
        <v>64</v>
      </c>
      <c r="B2083" s="14" t="s">
        <v>308</v>
      </c>
      <c r="C2083" s="15"/>
      <c r="D2083" s="15"/>
      <c r="E2083" s="15"/>
      <c r="F2083" s="15"/>
      <c r="G2083" s="15"/>
      <c r="H2083" s="15"/>
      <c r="I2083" s="15"/>
      <c r="J2083" s="16"/>
      <c r="K2083" s="168">
        <f>J2119</f>
        <v>0.8</v>
      </c>
      <c r="L2083" s="329"/>
      <c r="M2083" s="329"/>
    </row>
    <row r="2084" spans="1:16" ht="35.25" customHeight="1" thickTop="1" x14ac:dyDescent="0.2">
      <c r="A2084" s="315"/>
      <c r="B2084" s="17" t="s">
        <v>31</v>
      </c>
      <c r="C2084" s="317" t="s">
        <v>743</v>
      </c>
      <c r="D2084" s="317"/>
      <c r="E2084" s="317"/>
      <c r="F2084" s="317"/>
      <c r="G2084" s="317"/>
      <c r="H2084" s="317"/>
      <c r="I2084" s="317"/>
      <c r="J2084" s="317"/>
      <c r="L2084" s="179"/>
      <c r="M2084" s="179"/>
    </row>
    <row r="2085" spans="1:16" ht="15.75" x14ac:dyDescent="0.25">
      <c r="A2085" s="315"/>
      <c r="B2085" s="318" t="s">
        <v>310</v>
      </c>
      <c r="C2085" s="318"/>
      <c r="D2085" s="318"/>
      <c r="E2085" s="318" t="s">
        <v>309</v>
      </c>
      <c r="F2085" s="318"/>
      <c r="K2085" s="136"/>
      <c r="M2085" s="48"/>
      <c r="N2085" s="49"/>
    </row>
    <row r="2086" spans="1:16" ht="15.75" x14ac:dyDescent="0.2">
      <c r="A2086" s="315"/>
      <c r="B2086" s="318"/>
      <c r="C2086" s="318"/>
      <c r="D2086" s="318"/>
      <c r="E2086" s="319" t="s">
        <v>607</v>
      </c>
      <c r="F2086" s="319"/>
      <c r="H2086" s="20" t="s">
        <v>311</v>
      </c>
      <c r="I2086" s="21">
        <v>478.08</v>
      </c>
      <c r="J2086" s="22" t="str">
        <f>VLOOKUP(A2083,ORÇAMENTO!A:L,7,0)</f>
        <v>txkm</v>
      </c>
    </row>
    <row r="2087" spans="1:16" ht="36" customHeight="1" thickBot="1" x14ac:dyDescent="0.25">
      <c r="A2087" s="315"/>
      <c r="B2087" s="23" t="s">
        <v>380</v>
      </c>
      <c r="C2087" s="320" t="s">
        <v>396</v>
      </c>
      <c r="D2087" s="320"/>
      <c r="E2087" s="320"/>
      <c r="F2087" s="320"/>
      <c r="G2087" s="320"/>
      <c r="H2087" s="320"/>
      <c r="I2087" s="321" t="s">
        <v>312</v>
      </c>
      <c r="J2087" s="321"/>
    </row>
    <row r="2088" spans="1:16" ht="15.75" thickBot="1" x14ac:dyDescent="0.25">
      <c r="A2088" s="315"/>
      <c r="B2088" s="322" t="s">
        <v>313</v>
      </c>
      <c r="C2088" s="322"/>
      <c r="D2088" s="323" t="s">
        <v>314</v>
      </c>
      <c r="E2088" s="323" t="s">
        <v>315</v>
      </c>
      <c r="F2088" s="323"/>
      <c r="G2088" s="323" t="s">
        <v>316</v>
      </c>
      <c r="H2088" s="323"/>
      <c r="J2088" s="26" t="s">
        <v>317</v>
      </c>
    </row>
    <row r="2089" spans="1:16" ht="15.75" thickBot="1" x14ac:dyDescent="0.25">
      <c r="A2089" s="315"/>
      <c r="B2089" s="322"/>
      <c r="C2089" s="322"/>
      <c r="D2089" s="323"/>
      <c r="E2089" s="25" t="s">
        <v>318</v>
      </c>
      <c r="F2089" s="25" t="s">
        <v>319</v>
      </c>
      <c r="G2089" s="25" t="s">
        <v>320</v>
      </c>
      <c r="H2089" s="25" t="s">
        <v>321</v>
      </c>
      <c r="I2089" s="27"/>
      <c r="J2089" s="25" t="s">
        <v>322</v>
      </c>
    </row>
    <row r="2090" spans="1:16" x14ac:dyDescent="0.2">
      <c r="A2090" s="315"/>
      <c r="B2090" s="28" t="s">
        <v>147</v>
      </c>
      <c r="C2090" s="29" t="s">
        <v>457</v>
      </c>
      <c r="D2090" s="30">
        <v>1</v>
      </c>
      <c r="E2090" s="31">
        <v>1</v>
      </c>
      <c r="F2090" s="31">
        <v>0</v>
      </c>
      <c r="G2090" s="32">
        <v>387.05610000000001</v>
      </c>
      <c r="H2090" s="32">
        <v>121.9173</v>
      </c>
      <c r="J2090" s="32">
        <f>D2090*(E2090*G2090+F2090*H2090)</f>
        <v>387.05610000000001</v>
      </c>
      <c r="L2090" s="50"/>
      <c r="M2090" s="51"/>
      <c r="N2090" s="312"/>
      <c r="O2090" s="312"/>
      <c r="P2090" s="312"/>
    </row>
    <row r="2091" spans="1:16" x14ac:dyDescent="0.2">
      <c r="A2091" s="315"/>
      <c r="B2091" s="28" t="s">
        <v>36</v>
      </c>
      <c r="C2091" s="29">
        <v>0</v>
      </c>
      <c r="D2091" s="30"/>
      <c r="E2091" s="31"/>
      <c r="F2091" s="31"/>
      <c r="G2091" s="32">
        <v>0</v>
      </c>
      <c r="H2091" s="32">
        <v>0</v>
      </c>
      <c r="J2091" s="32">
        <f>D2091*(E2091*G2091+F2091*H2091)</f>
        <v>0</v>
      </c>
      <c r="L2091" s="33"/>
      <c r="M2091" s="33"/>
      <c r="N2091" s="33"/>
      <c r="O2091" s="34"/>
      <c r="P2091" s="33"/>
    </row>
    <row r="2092" spans="1:16" ht="15.75" thickBot="1" x14ac:dyDescent="0.25">
      <c r="A2092" s="315"/>
      <c r="B2092" s="27"/>
      <c r="C2092" s="27"/>
      <c r="D2092" s="27"/>
      <c r="E2092" s="27"/>
      <c r="F2092" s="27"/>
      <c r="G2092" s="27"/>
      <c r="H2092" s="35" t="s">
        <v>323</v>
      </c>
      <c r="I2092" s="27"/>
      <c r="J2092" s="36">
        <f>SUM(J2090:J2091)</f>
        <v>387.05610000000001</v>
      </c>
      <c r="L2092" s="33"/>
      <c r="M2092" s="33"/>
      <c r="N2092" s="33"/>
      <c r="O2092" s="34"/>
      <c r="P2092" s="33"/>
    </row>
    <row r="2093" spans="1:16" ht="15.75" thickBot="1" x14ac:dyDescent="0.25">
      <c r="A2093" s="315"/>
      <c r="B2093" s="24" t="s">
        <v>324</v>
      </c>
      <c r="C2093" s="27"/>
      <c r="D2093" s="25" t="s">
        <v>314</v>
      </c>
      <c r="E2093" s="25" t="s">
        <v>49</v>
      </c>
      <c r="F2093" s="27"/>
      <c r="G2093" s="25" t="s">
        <v>316</v>
      </c>
      <c r="H2093" s="313" t="s">
        <v>325</v>
      </c>
      <c r="I2093" s="313"/>
      <c r="J2093" s="313"/>
      <c r="L2093" s="33"/>
      <c r="M2093" s="33"/>
      <c r="N2093" s="33"/>
      <c r="O2093" s="34"/>
      <c r="P2093" s="33"/>
    </row>
    <row r="2094" spans="1:16" x14ac:dyDescent="0.2">
      <c r="A2094" s="315"/>
      <c r="B2094" s="28" t="s">
        <v>36</v>
      </c>
      <c r="C2094" s="29">
        <v>0</v>
      </c>
      <c r="D2094" s="30"/>
      <c r="E2094" s="37">
        <v>0</v>
      </c>
      <c r="G2094" s="32">
        <v>0</v>
      </c>
      <c r="J2094" s="32">
        <f>D2094*G2094</f>
        <v>0</v>
      </c>
      <c r="L2094" s="33"/>
      <c r="M2094" s="33"/>
      <c r="N2094" s="33"/>
      <c r="O2094" s="34"/>
      <c r="P2094" s="33"/>
    </row>
    <row r="2095" spans="1:16" x14ac:dyDescent="0.2">
      <c r="A2095" s="315"/>
      <c r="B2095" s="28" t="s">
        <v>36</v>
      </c>
      <c r="C2095" s="29">
        <v>0</v>
      </c>
      <c r="D2095" s="30"/>
      <c r="E2095" s="37">
        <v>0</v>
      </c>
      <c r="G2095" s="32">
        <v>0</v>
      </c>
      <c r="J2095" s="32">
        <f>D2095*G2095</f>
        <v>0</v>
      </c>
      <c r="L2095" s="33"/>
      <c r="M2095" s="33"/>
      <c r="N2095" s="33"/>
      <c r="O2095" s="34"/>
      <c r="P2095" s="33"/>
    </row>
    <row r="2096" spans="1:16" x14ac:dyDescent="0.2">
      <c r="A2096" s="315"/>
      <c r="D2096" s="314" t="s">
        <v>326</v>
      </c>
      <c r="E2096" s="314"/>
      <c r="F2096" s="314"/>
      <c r="G2096" s="314"/>
      <c r="H2096" s="314"/>
      <c r="J2096" s="32">
        <f>SUM(J2094:J2095)</f>
        <v>0</v>
      </c>
      <c r="L2096" s="33"/>
      <c r="M2096" s="33"/>
      <c r="N2096" s="33"/>
      <c r="O2096" s="34"/>
      <c r="P2096" s="33"/>
    </row>
    <row r="2097" spans="1:16" ht="15.75" thickBot="1" x14ac:dyDescent="0.25">
      <c r="A2097" s="315"/>
      <c r="B2097" s="27"/>
      <c r="C2097" s="27"/>
      <c r="D2097" s="313" t="s">
        <v>327</v>
      </c>
      <c r="E2097" s="313"/>
      <c r="F2097" s="313"/>
      <c r="G2097" s="313"/>
      <c r="H2097" s="313"/>
      <c r="I2097" s="27"/>
      <c r="J2097" s="39">
        <f>J2092+J2096</f>
        <v>387.05610000000001</v>
      </c>
      <c r="L2097" s="33"/>
      <c r="M2097" s="33"/>
      <c r="N2097" s="33"/>
      <c r="O2097" s="34"/>
      <c r="P2097" s="33"/>
    </row>
    <row r="2098" spans="1:16" x14ac:dyDescent="0.2">
      <c r="A2098" s="315"/>
      <c r="D2098" s="314" t="s">
        <v>328</v>
      </c>
      <c r="E2098" s="314"/>
      <c r="F2098" s="314"/>
      <c r="G2098" s="314"/>
      <c r="H2098" s="314"/>
      <c r="J2098" s="40">
        <f>J2097/I2086</f>
        <v>0.80960529618473898</v>
      </c>
      <c r="L2098" s="324"/>
      <c r="M2098" s="324"/>
      <c r="N2098" s="324"/>
      <c r="O2098" s="34"/>
      <c r="P2098" s="33"/>
    </row>
    <row r="2099" spans="1:16" x14ac:dyDescent="0.2">
      <c r="A2099" s="315"/>
      <c r="H2099" s="38" t="s">
        <v>329</v>
      </c>
      <c r="J2099" s="41">
        <v>0</v>
      </c>
      <c r="L2099" s="33"/>
      <c r="M2099" s="33"/>
      <c r="N2099" s="33"/>
      <c r="O2099" s="34"/>
      <c r="P2099" s="33"/>
    </row>
    <row r="2100" spans="1:16" ht="15.75" thickBot="1" x14ac:dyDescent="0.25">
      <c r="A2100" s="315"/>
      <c r="B2100" s="27"/>
      <c r="C2100" s="27"/>
      <c r="D2100" s="27"/>
      <c r="E2100" s="27"/>
      <c r="F2100" s="27"/>
      <c r="G2100" s="27"/>
      <c r="H2100" s="35" t="s">
        <v>330</v>
      </c>
      <c r="I2100" s="27"/>
      <c r="J2100" s="42">
        <v>0</v>
      </c>
      <c r="L2100" s="33"/>
      <c r="M2100" s="33"/>
      <c r="N2100" s="33"/>
      <c r="O2100" s="34"/>
      <c r="P2100" s="33"/>
    </row>
    <row r="2101" spans="1:16" ht="15.75" thickBot="1" x14ac:dyDescent="0.25">
      <c r="A2101" s="315"/>
      <c r="B2101" s="24" t="s">
        <v>331</v>
      </c>
      <c r="C2101" s="27"/>
      <c r="D2101" s="25" t="s">
        <v>314</v>
      </c>
      <c r="E2101" s="25" t="s">
        <v>49</v>
      </c>
      <c r="F2101" s="27"/>
      <c r="G2101" s="25" t="s">
        <v>332</v>
      </c>
      <c r="H2101" s="313" t="s">
        <v>333</v>
      </c>
      <c r="I2101" s="313"/>
      <c r="J2101" s="313"/>
      <c r="L2101" s="33"/>
      <c r="M2101" s="33"/>
      <c r="N2101" s="33"/>
      <c r="O2101" s="34"/>
      <c r="P2101" s="33"/>
    </row>
    <row r="2102" spans="1:16" x14ac:dyDescent="0.2">
      <c r="A2102" s="315"/>
      <c r="B2102" s="28" t="s">
        <v>36</v>
      </c>
      <c r="C2102" s="29">
        <v>0</v>
      </c>
      <c r="D2102" s="30"/>
      <c r="E2102" s="37" t="s">
        <v>450</v>
      </c>
      <c r="G2102" s="32">
        <v>0</v>
      </c>
      <c r="J2102" s="32">
        <f>D2102*G2102</f>
        <v>0</v>
      </c>
      <c r="M2102" s="18"/>
      <c r="N2102" s="33"/>
      <c r="O2102" s="34"/>
      <c r="P2102" s="33"/>
    </row>
    <row r="2103" spans="1:16" x14ac:dyDescent="0.2">
      <c r="A2103" s="315"/>
      <c r="B2103" s="28" t="s">
        <v>36</v>
      </c>
      <c r="C2103" s="29">
        <v>0</v>
      </c>
      <c r="D2103" s="30"/>
      <c r="E2103" s="37" t="s">
        <v>450</v>
      </c>
      <c r="G2103" s="32">
        <v>0</v>
      </c>
      <c r="J2103" s="32">
        <f>D2103*G2103</f>
        <v>0</v>
      </c>
      <c r="M2103" s="18"/>
      <c r="N2103" s="33"/>
      <c r="O2103" s="34"/>
      <c r="P2103" s="33"/>
    </row>
    <row r="2104" spans="1:16" ht="15.75" thickBot="1" x14ac:dyDescent="0.25">
      <c r="A2104" s="315"/>
      <c r="B2104" s="27"/>
      <c r="C2104" s="27"/>
      <c r="D2104" s="313" t="s">
        <v>334</v>
      </c>
      <c r="E2104" s="313"/>
      <c r="F2104" s="313"/>
      <c r="G2104" s="313"/>
      <c r="H2104" s="313"/>
      <c r="I2104" s="27"/>
      <c r="J2104" s="36">
        <f>SUM(J2102:J2103)</f>
        <v>0</v>
      </c>
      <c r="L2104" s="33"/>
      <c r="M2104" s="33"/>
      <c r="N2104" s="33"/>
      <c r="O2104" s="34"/>
      <c r="P2104" s="33"/>
    </row>
    <row r="2105" spans="1:16" ht="15.75" thickBot="1" x14ac:dyDescent="0.25">
      <c r="A2105" s="315"/>
      <c r="B2105" s="24" t="s">
        <v>335</v>
      </c>
      <c r="C2105" s="27"/>
      <c r="D2105" s="25" t="s">
        <v>314</v>
      </c>
      <c r="E2105" s="25" t="s">
        <v>49</v>
      </c>
      <c r="F2105" s="27"/>
      <c r="G2105" s="25" t="s">
        <v>333</v>
      </c>
      <c r="H2105" s="313" t="s">
        <v>333</v>
      </c>
      <c r="I2105" s="313"/>
      <c r="J2105" s="313"/>
      <c r="L2105" s="33"/>
      <c r="M2105" s="33"/>
      <c r="N2105" s="33"/>
      <c r="O2105" s="34"/>
      <c r="P2105" s="33"/>
    </row>
    <row r="2106" spans="1:16" x14ac:dyDescent="0.2">
      <c r="A2106" s="315"/>
      <c r="B2106" s="28" t="s">
        <v>36</v>
      </c>
      <c r="C2106" s="29">
        <v>0</v>
      </c>
      <c r="D2106" s="30"/>
      <c r="E2106" s="37">
        <v>0</v>
      </c>
      <c r="G2106" s="32">
        <v>0</v>
      </c>
      <c r="J2106" s="32">
        <f>D2106*G2106</f>
        <v>0</v>
      </c>
      <c r="L2106" s="33"/>
      <c r="M2106" s="33"/>
      <c r="N2106" s="33"/>
      <c r="O2106" s="34"/>
      <c r="P2106" s="33"/>
    </row>
    <row r="2107" spans="1:16" x14ac:dyDescent="0.2">
      <c r="A2107" s="315"/>
      <c r="B2107" s="28" t="s">
        <v>36</v>
      </c>
      <c r="C2107" s="29">
        <v>0</v>
      </c>
      <c r="D2107" s="30"/>
      <c r="E2107" s="37">
        <v>0</v>
      </c>
      <c r="G2107" s="32">
        <v>0</v>
      </c>
      <c r="J2107" s="32">
        <f>D2107*G2107</f>
        <v>0</v>
      </c>
      <c r="L2107" s="33"/>
      <c r="M2107" s="33"/>
      <c r="N2107" s="33"/>
      <c r="O2107" s="34"/>
      <c r="P2107" s="33"/>
    </row>
    <row r="2108" spans="1:16" ht="15.75" thickBot="1" x14ac:dyDescent="0.25">
      <c r="A2108" s="315"/>
      <c r="B2108" s="27"/>
      <c r="C2108" s="27"/>
      <c r="D2108" s="313" t="s">
        <v>336</v>
      </c>
      <c r="E2108" s="313"/>
      <c r="F2108" s="313"/>
      <c r="G2108" s="313"/>
      <c r="H2108" s="313"/>
      <c r="I2108" s="27"/>
      <c r="J2108" s="36">
        <f>SUM(J2106:J2107)</f>
        <v>0</v>
      </c>
      <c r="L2108" s="33"/>
      <c r="M2108" s="33"/>
      <c r="N2108" s="33"/>
      <c r="O2108" s="34"/>
      <c r="P2108" s="33"/>
    </row>
    <row r="2109" spans="1:16" ht="15.75" thickBot="1" x14ac:dyDescent="0.25">
      <c r="A2109" s="315"/>
      <c r="B2109" s="27"/>
      <c r="C2109" s="27"/>
      <c r="D2109" s="27"/>
      <c r="E2109" s="27"/>
      <c r="F2109" s="27"/>
      <c r="G2109" s="27"/>
      <c r="H2109" s="35" t="s">
        <v>337</v>
      </c>
      <c r="I2109" s="27"/>
      <c r="J2109" s="39">
        <f>J2098+J2104+J2108+J2099+J2100</f>
        <v>0.80960529618473898</v>
      </c>
      <c r="L2109" s="43"/>
    </row>
    <row r="2110" spans="1:16" ht="15.75" thickBot="1" x14ac:dyDescent="0.25">
      <c r="A2110" s="315"/>
      <c r="B2110" s="24" t="s">
        <v>338</v>
      </c>
      <c r="C2110" s="27"/>
      <c r="D2110" s="25" t="s">
        <v>48</v>
      </c>
      <c r="E2110" s="25" t="s">
        <v>314</v>
      </c>
      <c r="F2110" s="25" t="s">
        <v>49</v>
      </c>
      <c r="G2110" s="27"/>
      <c r="H2110" s="25" t="s">
        <v>333</v>
      </c>
      <c r="I2110" s="313" t="s">
        <v>333</v>
      </c>
      <c r="J2110" s="313"/>
    </row>
    <row r="2111" spans="1:16" x14ac:dyDescent="0.2">
      <c r="A2111" s="315"/>
      <c r="B2111" s="28" t="s">
        <v>36</v>
      </c>
      <c r="C2111" s="29">
        <v>0</v>
      </c>
      <c r="D2111" s="28" t="s">
        <v>36</v>
      </c>
      <c r="E2111" s="30"/>
      <c r="F2111" s="37">
        <v>0</v>
      </c>
      <c r="H2111" s="32">
        <v>0</v>
      </c>
      <c r="J2111" s="32">
        <f>ROUNDDOWN(E2111*H2111,4)</f>
        <v>0</v>
      </c>
    </row>
    <row r="2112" spans="1:16" x14ac:dyDescent="0.2">
      <c r="A2112" s="315"/>
      <c r="B2112" s="28" t="s">
        <v>36</v>
      </c>
      <c r="C2112" s="29">
        <v>0</v>
      </c>
      <c r="D2112" s="28" t="s">
        <v>36</v>
      </c>
      <c r="E2112" s="30"/>
      <c r="F2112" s="37">
        <v>0</v>
      </c>
      <c r="H2112" s="32">
        <v>0</v>
      </c>
      <c r="J2112" s="32">
        <f>ROUNDDOWN(E2112*H2112,4)</f>
        <v>0</v>
      </c>
    </row>
    <row r="2113" spans="1:14" ht="15.75" thickBot="1" x14ac:dyDescent="0.25">
      <c r="A2113" s="315"/>
      <c r="B2113" s="27"/>
      <c r="C2113" s="27"/>
      <c r="D2113" s="313" t="s">
        <v>339</v>
      </c>
      <c r="E2113" s="313"/>
      <c r="F2113" s="313"/>
      <c r="G2113" s="313"/>
      <c r="H2113" s="313"/>
      <c r="I2113" s="27"/>
      <c r="J2113" s="39">
        <f>SUM(J2111:J2112)</f>
        <v>0</v>
      </c>
    </row>
    <row r="2114" spans="1:14" ht="15.75" thickBot="1" x14ac:dyDescent="0.25">
      <c r="A2114" s="315"/>
      <c r="B2114" s="322" t="s">
        <v>340</v>
      </c>
      <c r="C2114" s="322"/>
      <c r="D2114" s="323" t="s">
        <v>314</v>
      </c>
      <c r="E2114" s="323" t="s">
        <v>49</v>
      </c>
      <c r="F2114" s="323" t="s">
        <v>341</v>
      </c>
      <c r="G2114" s="323"/>
      <c r="H2114" s="323"/>
      <c r="J2114" s="313" t="s">
        <v>333</v>
      </c>
    </row>
    <row r="2115" spans="1:14" ht="15.75" thickBot="1" x14ac:dyDescent="0.25">
      <c r="A2115" s="315"/>
      <c r="B2115" s="322"/>
      <c r="C2115" s="322"/>
      <c r="D2115" s="323"/>
      <c r="E2115" s="323"/>
      <c r="F2115" s="25" t="s">
        <v>342</v>
      </c>
      <c r="G2115" s="25" t="s">
        <v>343</v>
      </c>
      <c r="H2115" s="25" t="s">
        <v>344</v>
      </c>
      <c r="I2115" s="27"/>
      <c r="J2115" s="313"/>
    </row>
    <row r="2116" spans="1:14" x14ac:dyDescent="0.2">
      <c r="A2116" s="315"/>
      <c r="B2116" s="28" t="s">
        <v>36</v>
      </c>
      <c r="C2116" s="29">
        <v>0</v>
      </c>
      <c r="D2116" s="30"/>
      <c r="E2116" s="37" t="s">
        <v>72</v>
      </c>
      <c r="F2116" s="37"/>
      <c r="G2116" s="37"/>
      <c r="H2116" s="37"/>
    </row>
    <row r="2117" spans="1:14" x14ac:dyDescent="0.2">
      <c r="A2117" s="315"/>
      <c r="B2117" s="28" t="s">
        <v>36</v>
      </c>
      <c r="C2117" s="29">
        <v>0</v>
      </c>
      <c r="D2117" s="30"/>
      <c r="E2117" s="37" t="s">
        <v>72</v>
      </c>
      <c r="F2117" s="37"/>
      <c r="G2117" s="37"/>
      <c r="H2117" s="37"/>
    </row>
    <row r="2118" spans="1:14" x14ac:dyDescent="0.2">
      <c r="A2118" s="315"/>
      <c r="D2118" s="314" t="s">
        <v>345</v>
      </c>
      <c r="E2118" s="314"/>
      <c r="F2118" s="314"/>
      <c r="G2118" s="314"/>
      <c r="H2118" s="314"/>
    </row>
    <row r="2119" spans="1:14" ht="15.75" thickBot="1" x14ac:dyDescent="0.25">
      <c r="A2119" s="315"/>
      <c r="B2119" s="44"/>
      <c r="C2119" s="44"/>
      <c r="D2119" s="44"/>
      <c r="E2119" s="44"/>
      <c r="F2119" s="325" t="s">
        <v>346</v>
      </c>
      <c r="G2119" s="325"/>
      <c r="H2119" s="325"/>
      <c r="I2119" s="44"/>
      <c r="J2119" s="45">
        <f>TRUNC(J2109+J2113,2)</f>
        <v>0.8</v>
      </c>
    </row>
    <row r="2120" spans="1:14" ht="15.75" thickTop="1" x14ac:dyDescent="0.2">
      <c r="A2120" s="315"/>
      <c r="B2120" s="46" t="s">
        <v>347</v>
      </c>
    </row>
    <row r="2121" spans="1:14" x14ac:dyDescent="0.2">
      <c r="A2121"/>
    </row>
    <row r="2122" spans="1:14" ht="23.25" thickBot="1" x14ac:dyDescent="0.25">
      <c r="A2122" s="315">
        <v>65</v>
      </c>
      <c r="B2122" s="14" t="s">
        <v>308</v>
      </c>
      <c r="C2122" s="15"/>
      <c r="D2122" s="15"/>
      <c r="E2122" s="15"/>
      <c r="F2122" s="15"/>
      <c r="G2122" s="15"/>
      <c r="H2122" s="15"/>
      <c r="I2122" s="15"/>
      <c r="J2122" s="16"/>
      <c r="K2122" s="168">
        <f>J2158</f>
        <v>0.98</v>
      </c>
      <c r="L2122" s="329"/>
      <c r="M2122" s="329"/>
    </row>
    <row r="2123" spans="1:14" ht="35.25" customHeight="1" thickTop="1" x14ac:dyDescent="0.2">
      <c r="A2123" s="315"/>
      <c r="B2123" s="17" t="s">
        <v>31</v>
      </c>
      <c r="C2123" s="317" t="s">
        <v>743</v>
      </c>
      <c r="D2123" s="317"/>
      <c r="E2123" s="317"/>
      <c r="F2123" s="317"/>
      <c r="G2123" s="317"/>
      <c r="H2123" s="317"/>
      <c r="I2123" s="317"/>
      <c r="J2123" s="317"/>
      <c r="L2123" s="179"/>
      <c r="M2123" s="179"/>
    </row>
    <row r="2124" spans="1:14" ht="15.75" x14ac:dyDescent="0.25">
      <c r="A2124" s="315"/>
      <c r="B2124" s="318" t="s">
        <v>310</v>
      </c>
      <c r="C2124" s="318"/>
      <c r="D2124" s="318"/>
      <c r="E2124" s="318" t="s">
        <v>309</v>
      </c>
      <c r="F2124" s="318"/>
      <c r="K2124" s="136"/>
      <c r="M2124" s="48"/>
      <c r="N2124" s="49"/>
    </row>
    <row r="2125" spans="1:14" ht="15.75" x14ac:dyDescent="0.2">
      <c r="A2125" s="315"/>
      <c r="B2125" s="318"/>
      <c r="C2125" s="318"/>
      <c r="D2125" s="318"/>
      <c r="E2125" s="319" t="s">
        <v>607</v>
      </c>
      <c r="F2125" s="319"/>
      <c r="H2125" s="20" t="s">
        <v>311</v>
      </c>
      <c r="I2125" s="21">
        <v>398.4</v>
      </c>
      <c r="J2125" s="22" t="str">
        <f>VLOOKUP(A2122,ORÇAMENTO!A:L,7,0)</f>
        <v>txkm</v>
      </c>
    </row>
    <row r="2126" spans="1:14" ht="36" customHeight="1" thickBot="1" x14ac:dyDescent="0.25">
      <c r="A2126" s="315"/>
      <c r="B2126" s="23" t="s">
        <v>538</v>
      </c>
      <c r="C2126" s="320" t="s">
        <v>539</v>
      </c>
      <c r="D2126" s="320"/>
      <c r="E2126" s="320"/>
      <c r="F2126" s="320"/>
      <c r="G2126" s="320"/>
      <c r="H2126" s="320"/>
      <c r="I2126" s="321" t="s">
        <v>312</v>
      </c>
      <c r="J2126" s="321"/>
    </row>
    <row r="2127" spans="1:14" ht="15.75" thickBot="1" x14ac:dyDescent="0.25">
      <c r="A2127" s="315"/>
      <c r="B2127" s="322" t="s">
        <v>313</v>
      </c>
      <c r="C2127" s="322"/>
      <c r="D2127" s="323" t="s">
        <v>314</v>
      </c>
      <c r="E2127" s="323" t="s">
        <v>315</v>
      </c>
      <c r="F2127" s="323"/>
      <c r="G2127" s="323" t="s">
        <v>316</v>
      </c>
      <c r="H2127" s="323"/>
      <c r="J2127" s="26" t="s">
        <v>317</v>
      </c>
    </row>
    <row r="2128" spans="1:14" ht="15.75" thickBot="1" x14ac:dyDescent="0.25">
      <c r="A2128" s="315"/>
      <c r="B2128" s="322"/>
      <c r="C2128" s="322"/>
      <c r="D2128" s="323"/>
      <c r="E2128" s="25" t="s">
        <v>318</v>
      </c>
      <c r="F2128" s="25" t="s">
        <v>319</v>
      </c>
      <c r="G2128" s="25" t="s">
        <v>320</v>
      </c>
      <c r="H2128" s="25" t="s">
        <v>321</v>
      </c>
      <c r="I2128" s="27"/>
      <c r="J2128" s="25" t="s">
        <v>322</v>
      </c>
    </row>
    <row r="2129" spans="1:16" x14ac:dyDescent="0.2">
      <c r="A2129" s="315"/>
      <c r="B2129" s="28" t="s">
        <v>147</v>
      </c>
      <c r="C2129" s="29" t="s">
        <v>457</v>
      </c>
      <c r="D2129" s="30">
        <v>1</v>
      </c>
      <c r="E2129" s="31">
        <v>1</v>
      </c>
      <c r="F2129" s="31">
        <v>0</v>
      </c>
      <c r="G2129" s="32">
        <v>387.05610000000001</v>
      </c>
      <c r="H2129" s="32">
        <v>121.9173</v>
      </c>
      <c r="J2129" s="32">
        <f>D2129*(E2129*G2129+F2129*H2129)</f>
        <v>387.05610000000001</v>
      </c>
      <c r="L2129" s="50"/>
      <c r="M2129" s="51"/>
      <c r="N2129" s="312"/>
      <c r="O2129" s="312"/>
      <c r="P2129" s="312"/>
    </row>
    <row r="2130" spans="1:16" x14ac:dyDescent="0.2">
      <c r="A2130" s="315"/>
      <c r="B2130" s="28" t="s">
        <v>36</v>
      </c>
      <c r="C2130" s="29">
        <v>0</v>
      </c>
      <c r="D2130" s="30"/>
      <c r="E2130" s="31"/>
      <c r="F2130" s="31"/>
      <c r="G2130" s="32">
        <v>0</v>
      </c>
      <c r="H2130" s="32">
        <v>0</v>
      </c>
      <c r="J2130" s="32">
        <f>D2130*(E2130*G2130+F2130*H2130)</f>
        <v>0</v>
      </c>
      <c r="L2130" s="33"/>
      <c r="M2130" s="33"/>
      <c r="N2130" s="33"/>
      <c r="O2130" s="34"/>
      <c r="P2130" s="33"/>
    </row>
    <row r="2131" spans="1:16" ht="15.75" thickBot="1" x14ac:dyDescent="0.25">
      <c r="A2131" s="315"/>
      <c r="B2131" s="27"/>
      <c r="C2131" s="27"/>
      <c r="D2131" s="27"/>
      <c r="E2131" s="27"/>
      <c r="F2131" s="27"/>
      <c r="G2131" s="27"/>
      <c r="H2131" s="35" t="s">
        <v>323</v>
      </c>
      <c r="I2131" s="27"/>
      <c r="J2131" s="36">
        <f>SUM(J2129:J2130)</f>
        <v>387.05610000000001</v>
      </c>
      <c r="L2131" s="33"/>
      <c r="M2131" s="33"/>
      <c r="N2131" s="33"/>
      <c r="O2131" s="34"/>
      <c r="P2131" s="33"/>
    </row>
    <row r="2132" spans="1:16" ht="15.75" thickBot="1" x14ac:dyDescent="0.25">
      <c r="A2132" s="315"/>
      <c r="B2132" s="24" t="s">
        <v>324</v>
      </c>
      <c r="C2132" s="27"/>
      <c r="D2132" s="25" t="s">
        <v>314</v>
      </c>
      <c r="E2132" s="25" t="s">
        <v>49</v>
      </c>
      <c r="F2132" s="27"/>
      <c r="G2132" s="25" t="s">
        <v>316</v>
      </c>
      <c r="H2132" s="313" t="s">
        <v>325</v>
      </c>
      <c r="I2132" s="313"/>
      <c r="J2132" s="313"/>
      <c r="L2132" s="33"/>
      <c r="M2132" s="33"/>
      <c r="N2132" s="33"/>
      <c r="O2132" s="34"/>
      <c r="P2132" s="33"/>
    </row>
    <row r="2133" spans="1:16" x14ac:dyDescent="0.2">
      <c r="A2133" s="315"/>
      <c r="B2133" s="28" t="s">
        <v>36</v>
      </c>
      <c r="C2133" s="29">
        <v>0</v>
      </c>
      <c r="D2133" s="30"/>
      <c r="E2133" s="37">
        <v>0</v>
      </c>
      <c r="G2133" s="32">
        <v>0</v>
      </c>
      <c r="J2133" s="32">
        <f>D2133*G2133</f>
        <v>0</v>
      </c>
      <c r="L2133" s="33"/>
      <c r="M2133" s="33"/>
      <c r="N2133" s="33"/>
      <c r="O2133" s="34"/>
      <c r="P2133" s="33"/>
    </row>
    <row r="2134" spans="1:16" x14ac:dyDescent="0.2">
      <c r="A2134" s="315"/>
      <c r="B2134" s="28" t="s">
        <v>36</v>
      </c>
      <c r="C2134" s="29">
        <v>0</v>
      </c>
      <c r="D2134" s="30"/>
      <c r="E2134" s="37">
        <v>0</v>
      </c>
      <c r="G2134" s="32">
        <v>0</v>
      </c>
      <c r="J2134" s="32">
        <f>D2134*G2134</f>
        <v>0</v>
      </c>
      <c r="L2134" s="33"/>
      <c r="M2134" s="33"/>
      <c r="N2134" s="33"/>
      <c r="O2134" s="34"/>
      <c r="P2134" s="33"/>
    </row>
    <row r="2135" spans="1:16" x14ac:dyDescent="0.2">
      <c r="A2135" s="315"/>
      <c r="D2135" s="314" t="s">
        <v>326</v>
      </c>
      <c r="E2135" s="314"/>
      <c r="F2135" s="314"/>
      <c r="G2135" s="314"/>
      <c r="H2135" s="314"/>
      <c r="J2135" s="32">
        <f>SUM(J2133:J2134)</f>
        <v>0</v>
      </c>
      <c r="L2135" s="33"/>
      <c r="M2135" s="33"/>
      <c r="N2135" s="33"/>
      <c r="O2135" s="34"/>
      <c r="P2135" s="33"/>
    </row>
    <row r="2136" spans="1:16" ht="15.75" thickBot="1" x14ac:dyDescent="0.25">
      <c r="A2136" s="315"/>
      <c r="B2136" s="27"/>
      <c r="C2136" s="27"/>
      <c r="D2136" s="313" t="s">
        <v>327</v>
      </c>
      <c r="E2136" s="313"/>
      <c r="F2136" s="313"/>
      <c r="G2136" s="313"/>
      <c r="H2136" s="313"/>
      <c r="I2136" s="27"/>
      <c r="J2136" s="39">
        <f>J2131+J2135</f>
        <v>387.05610000000001</v>
      </c>
      <c r="L2136" s="33"/>
      <c r="M2136" s="33"/>
      <c r="N2136" s="33"/>
      <c r="O2136" s="34"/>
      <c r="P2136" s="33"/>
    </row>
    <row r="2137" spans="1:16" x14ac:dyDescent="0.2">
      <c r="A2137" s="315"/>
      <c r="D2137" s="314" t="s">
        <v>328</v>
      </c>
      <c r="E2137" s="314"/>
      <c r="F2137" s="314"/>
      <c r="G2137" s="314"/>
      <c r="H2137" s="314"/>
      <c r="J2137" s="40">
        <f>J2136/I2125</f>
        <v>0.97152635542168686</v>
      </c>
      <c r="L2137" s="324"/>
      <c r="M2137" s="324"/>
      <c r="N2137" s="324"/>
      <c r="O2137" s="34"/>
      <c r="P2137" s="33"/>
    </row>
    <row r="2138" spans="1:16" x14ac:dyDescent="0.2">
      <c r="A2138" s="315"/>
      <c r="H2138" s="38" t="s">
        <v>329</v>
      </c>
      <c r="J2138" s="41">
        <v>1.78E-2</v>
      </c>
      <c r="L2138" s="33"/>
      <c r="M2138" s="33"/>
      <c r="N2138" s="33"/>
      <c r="O2138" s="34"/>
      <c r="P2138" s="33"/>
    </row>
    <row r="2139" spans="1:16" ht="15.75" thickBot="1" x14ac:dyDescent="0.25">
      <c r="A2139" s="315"/>
      <c r="B2139" s="27"/>
      <c r="C2139" s="27"/>
      <c r="D2139" s="27"/>
      <c r="E2139" s="27"/>
      <c r="F2139" s="27"/>
      <c r="G2139" s="27"/>
      <c r="H2139" s="35" t="s">
        <v>330</v>
      </c>
      <c r="I2139" s="27"/>
      <c r="J2139" s="42">
        <v>0</v>
      </c>
      <c r="L2139" s="33"/>
      <c r="M2139" s="33"/>
      <c r="N2139" s="33"/>
      <c r="O2139" s="34"/>
      <c r="P2139" s="33"/>
    </row>
    <row r="2140" spans="1:16" ht="15.75" thickBot="1" x14ac:dyDescent="0.25">
      <c r="A2140" s="315"/>
      <c r="B2140" s="24" t="s">
        <v>331</v>
      </c>
      <c r="C2140" s="27"/>
      <c r="D2140" s="25" t="s">
        <v>314</v>
      </c>
      <c r="E2140" s="25" t="s">
        <v>49</v>
      </c>
      <c r="F2140" s="27"/>
      <c r="G2140" s="25" t="s">
        <v>332</v>
      </c>
      <c r="H2140" s="313" t="s">
        <v>333</v>
      </c>
      <c r="I2140" s="313"/>
      <c r="J2140" s="313"/>
      <c r="L2140" s="33"/>
      <c r="M2140" s="33"/>
      <c r="N2140" s="33"/>
      <c r="O2140" s="34"/>
      <c r="P2140" s="33"/>
    </row>
    <row r="2141" spans="1:16" x14ac:dyDescent="0.2">
      <c r="A2141" s="315"/>
      <c r="B2141" s="28" t="s">
        <v>36</v>
      </c>
      <c r="C2141" s="29">
        <v>0</v>
      </c>
      <c r="D2141" s="30"/>
      <c r="E2141" s="37" t="s">
        <v>450</v>
      </c>
      <c r="G2141" s="32">
        <v>0</v>
      </c>
      <c r="J2141" s="32">
        <f>D2141*G2141</f>
        <v>0</v>
      </c>
      <c r="M2141" s="18"/>
      <c r="N2141" s="33"/>
      <c r="O2141" s="34"/>
      <c r="P2141" s="33"/>
    </row>
    <row r="2142" spans="1:16" x14ac:dyDescent="0.2">
      <c r="A2142" s="315"/>
      <c r="B2142" s="28" t="s">
        <v>36</v>
      </c>
      <c r="C2142" s="29">
        <v>0</v>
      </c>
      <c r="D2142" s="30"/>
      <c r="E2142" s="37" t="s">
        <v>450</v>
      </c>
      <c r="G2142" s="32">
        <v>0</v>
      </c>
      <c r="J2142" s="32">
        <f>D2142*G2142</f>
        <v>0</v>
      </c>
      <c r="M2142" s="18"/>
      <c r="N2142" s="33"/>
      <c r="O2142" s="34"/>
      <c r="P2142" s="33"/>
    </row>
    <row r="2143" spans="1:16" ht="15.75" thickBot="1" x14ac:dyDescent="0.25">
      <c r="A2143" s="315"/>
      <c r="B2143" s="27"/>
      <c r="C2143" s="27"/>
      <c r="D2143" s="313" t="s">
        <v>334</v>
      </c>
      <c r="E2143" s="313"/>
      <c r="F2143" s="313"/>
      <c r="G2143" s="313"/>
      <c r="H2143" s="313"/>
      <c r="I2143" s="27"/>
      <c r="J2143" s="36">
        <f>SUM(J2141:J2142)</f>
        <v>0</v>
      </c>
      <c r="L2143" s="33"/>
      <c r="M2143" s="33"/>
      <c r="N2143" s="33"/>
      <c r="O2143" s="34"/>
      <c r="P2143" s="33"/>
    </row>
    <row r="2144" spans="1:16" ht="15.75" thickBot="1" x14ac:dyDescent="0.25">
      <c r="A2144" s="315"/>
      <c r="B2144" s="24" t="s">
        <v>335</v>
      </c>
      <c r="C2144" s="27"/>
      <c r="D2144" s="25" t="s">
        <v>314</v>
      </c>
      <c r="E2144" s="25" t="s">
        <v>49</v>
      </c>
      <c r="F2144" s="27"/>
      <c r="G2144" s="25" t="s">
        <v>333</v>
      </c>
      <c r="H2144" s="313" t="s">
        <v>333</v>
      </c>
      <c r="I2144" s="313"/>
      <c r="J2144" s="313"/>
      <c r="L2144" s="33"/>
      <c r="M2144" s="33"/>
      <c r="N2144" s="33"/>
      <c r="O2144" s="34"/>
      <c r="P2144" s="33"/>
    </row>
    <row r="2145" spans="1:16" x14ac:dyDescent="0.2">
      <c r="A2145" s="315"/>
      <c r="B2145" s="28" t="s">
        <v>36</v>
      </c>
      <c r="C2145" s="29">
        <v>0</v>
      </c>
      <c r="D2145" s="30"/>
      <c r="E2145" s="37">
        <v>0</v>
      </c>
      <c r="G2145" s="32">
        <v>0</v>
      </c>
      <c r="J2145" s="32">
        <f>D2145*G2145</f>
        <v>0</v>
      </c>
      <c r="L2145" s="33"/>
      <c r="M2145" s="33"/>
      <c r="N2145" s="33"/>
      <c r="O2145" s="34"/>
      <c r="P2145" s="33"/>
    </row>
    <row r="2146" spans="1:16" x14ac:dyDescent="0.2">
      <c r="A2146" s="315"/>
      <c r="B2146" s="28" t="s">
        <v>36</v>
      </c>
      <c r="C2146" s="29">
        <v>0</v>
      </c>
      <c r="D2146" s="30"/>
      <c r="E2146" s="37">
        <v>0</v>
      </c>
      <c r="G2146" s="32">
        <v>0</v>
      </c>
      <c r="J2146" s="32">
        <f>D2146*G2146</f>
        <v>0</v>
      </c>
      <c r="L2146" s="33"/>
      <c r="M2146" s="33"/>
      <c r="N2146" s="33"/>
      <c r="O2146" s="34"/>
      <c r="P2146" s="33"/>
    </row>
    <row r="2147" spans="1:16" ht="15.75" thickBot="1" x14ac:dyDescent="0.25">
      <c r="A2147" s="315"/>
      <c r="B2147" s="27"/>
      <c r="C2147" s="27"/>
      <c r="D2147" s="313" t="s">
        <v>336</v>
      </c>
      <c r="E2147" s="313"/>
      <c r="F2147" s="313"/>
      <c r="G2147" s="313"/>
      <c r="H2147" s="313"/>
      <c r="I2147" s="27"/>
      <c r="J2147" s="36">
        <f>SUM(J2145:J2146)</f>
        <v>0</v>
      </c>
      <c r="L2147" s="33"/>
      <c r="M2147" s="33"/>
      <c r="N2147" s="33"/>
      <c r="O2147" s="34"/>
      <c r="P2147" s="33"/>
    </row>
    <row r="2148" spans="1:16" ht="15.75" thickBot="1" x14ac:dyDescent="0.25">
      <c r="A2148" s="315"/>
      <c r="B2148" s="27"/>
      <c r="C2148" s="27"/>
      <c r="D2148" s="27"/>
      <c r="E2148" s="27"/>
      <c r="F2148" s="27"/>
      <c r="G2148" s="27"/>
      <c r="H2148" s="35" t="s">
        <v>337</v>
      </c>
      <c r="I2148" s="27"/>
      <c r="J2148" s="39">
        <f>J2137+J2143+J2147+J2138+J2139</f>
        <v>0.9893263554216869</v>
      </c>
      <c r="L2148" s="43"/>
    </row>
    <row r="2149" spans="1:16" ht="15.75" thickBot="1" x14ac:dyDescent="0.25">
      <c r="A2149" s="315"/>
      <c r="B2149" s="24" t="s">
        <v>338</v>
      </c>
      <c r="C2149" s="27"/>
      <c r="D2149" s="25" t="s">
        <v>48</v>
      </c>
      <c r="E2149" s="25" t="s">
        <v>314</v>
      </c>
      <c r="F2149" s="25" t="s">
        <v>49</v>
      </c>
      <c r="G2149" s="27"/>
      <c r="H2149" s="25" t="s">
        <v>333</v>
      </c>
      <c r="I2149" s="313" t="s">
        <v>333</v>
      </c>
      <c r="J2149" s="313"/>
    </row>
    <row r="2150" spans="1:16" x14ac:dyDescent="0.2">
      <c r="A2150" s="315"/>
      <c r="B2150" s="28" t="s">
        <v>36</v>
      </c>
      <c r="C2150" s="29">
        <v>0</v>
      </c>
      <c r="D2150" s="28" t="s">
        <v>36</v>
      </c>
      <c r="E2150" s="30"/>
      <c r="F2150" s="37">
        <v>0</v>
      </c>
      <c r="H2150" s="32">
        <v>0</v>
      </c>
      <c r="J2150" s="32">
        <f>ROUNDDOWN(E2150*H2150,4)</f>
        <v>0</v>
      </c>
    </row>
    <row r="2151" spans="1:16" x14ac:dyDescent="0.2">
      <c r="A2151" s="315"/>
      <c r="B2151" s="28" t="s">
        <v>36</v>
      </c>
      <c r="C2151" s="29">
        <v>0</v>
      </c>
      <c r="D2151" s="28" t="s">
        <v>36</v>
      </c>
      <c r="E2151" s="30"/>
      <c r="F2151" s="37">
        <v>0</v>
      </c>
      <c r="H2151" s="32">
        <v>0</v>
      </c>
      <c r="J2151" s="32">
        <f>ROUNDDOWN(E2151*H2151,4)</f>
        <v>0</v>
      </c>
    </row>
    <row r="2152" spans="1:16" ht="15.75" thickBot="1" x14ac:dyDescent="0.25">
      <c r="A2152" s="315"/>
      <c r="B2152" s="27"/>
      <c r="C2152" s="27"/>
      <c r="D2152" s="313" t="s">
        <v>339</v>
      </c>
      <c r="E2152" s="313"/>
      <c r="F2152" s="313"/>
      <c r="G2152" s="313"/>
      <c r="H2152" s="313"/>
      <c r="I2152" s="27"/>
      <c r="J2152" s="39">
        <f>SUM(J2150:J2151)</f>
        <v>0</v>
      </c>
    </row>
    <row r="2153" spans="1:16" ht="15.75" thickBot="1" x14ac:dyDescent="0.25">
      <c r="A2153" s="315"/>
      <c r="B2153" s="322" t="s">
        <v>340</v>
      </c>
      <c r="C2153" s="322"/>
      <c r="D2153" s="323" t="s">
        <v>314</v>
      </c>
      <c r="E2153" s="323" t="s">
        <v>49</v>
      </c>
      <c r="F2153" s="323" t="s">
        <v>341</v>
      </c>
      <c r="G2153" s="323"/>
      <c r="H2153" s="323"/>
      <c r="J2153" s="313" t="s">
        <v>333</v>
      </c>
    </row>
    <row r="2154" spans="1:16" ht="15.75" thickBot="1" x14ac:dyDescent="0.25">
      <c r="A2154" s="315"/>
      <c r="B2154" s="322"/>
      <c r="C2154" s="322"/>
      <c r="D2154" s="323"/>
      <c r="E2154" s="323"/>
      <c r="F2154" s="25" t="s">
        <v>342</v>
      </c>
      <c r="G2154" s="25" t="s">
        <v>343</v>
      </c>
      <c r="H2154" s="25" t="s">
        <v>344</v>
      </c>
      <c r="I2154" s="27"/>
      <c r="J2154" s="313"/>
    </row>
    <row r="2155" spans="1:16" x14ac:dyDescent="0.2">
      <c r="A2155" s="315"/>
      <c r="B2155" s="28" t="s">
        <v>36</v>
      </c>
      <c r="C2155" s="29">
        <v>0</v>
      </c>
      <c r="D2155" s="30"/>
      <c r="E2155" s="37" t="s">
        <v>72</v>
      </c>
      <c r="F2155" s="37"/>
      <c r="G2155" s="37"/>
      <c r="H2155" s="37"/>
    </row>
    <row r="2156" spans="1:16" x14ac:dyDescent="0.2">
      <c r="A2156" s="315"/>
      <c r="B2156" s="28" t="s">
        <v>36</v>
      </c>
      <c r="C2156" s="29">
        <v>0</v>
      </c>
      <c r="D2156" s="30"/>
      <c r="E2156" s="37" t="s">
        <v>72</v>
      </c>
      <c r="F2156" s="37"/>
      <c r="G2156" s="37"/>
      <c r="H2156" s="37"/>
    </row>
    <row r="2157" spans="1:16" x14ac:dyDescent="0.2">
      <c r="A2157" s="315"/>
      <c r="D2157" s="314" t="s">
        <v>345</v>
      </c>
      <c r="E2157" s="314"/>
      <c r="F2157" s="314"/>
      <c r="G2157" s="314"/>
      <c r="H2157" s="314"/>
    </row>
    <row r="2158" spans="1:16" ht="15.75" thickBot="1" x14ac:dyDescent="0.25">
      <c r="A2158" s="315"/>
      <c r="B2158" s="44"/>
      <c r="C2158" s="44"/>
      <c r="D2158" s="44"/>
      <c r="E2158" s="44"/>
      <c r="F2158" s="325" t="s">
        <v>346</v>
      </c>
      <c r="G2158" s="325"/>
      <c r="H2158" s="325"/>
      <c r="I2158" s="44"/>
      <c r="J2158" s="45">
        <f>TRUNC(J2148+J2152,2)</f>
        <v>0.98</v>
      </c>
    </row>
    <row r="2159" spans="1:16" ht="15.75" thickTop="1" x14ac:dyDescent="0.2">
      <c r="A2159" s="315"/>
      <c r="B2159" s="46" t="s">
        <v>347</v>
      </c>
    </row>
    <row r="2160" spans="1:16" s="47" customFormat="1" ht="20.100000000000001" customHeight="1" x14ac:dyDescent="0.25">
      <c r="A2160"/>
      <c r="B2160"/>
      <c r="C2160"/>
      <c r="D2160"/>
      <c r="E2160"/>
      <c r="F2160"/>
      <c r="G2160"/>
      <c r="H2160"/>
      <c r="I2160"/>
      <c r="J2160"/>
      <c r="K2160" s="13"/>
      <c r="L2160"/>
      <c r="M2160"/>
      <c r="N2160"/>
      <c r="O2160"/>
      <c r="P2160"/>
    </row>
    <row r="2161" spans="1:16" ht="23.25" thickBot="1" x14ac:dyDescent="0.25">
      <c r="A2161" s="315">
        <v>66</v>
      </c>
      <c r="B2161" s="14" t="s">
        <v>308</v>
      </c>
      <c r="C2161" s="15"/>
      <c r="D2161" s="15"/>
      <c r="E2161" s="15"/>
      <c r="F2161" s="15"/>
      <c r="G2161" s="15"/>
      <c r="H2161" s="15"/>
      <c r="I2161" s="15"/>
      <c r="J2161" s="16"/>
      <c r="K2161" s="168">
        <f>J2197</f>
        <v>7.51</v>
      </c>
      <c r="L2161" s="329"/>
      <c r="M2161" s="329"/>
    </row>
    <row r="2162" spans="1:16" ht="35.25" customHeight="1" thickTop="1" x14ac:dyDescent="0.2">
      <c r="A2162" s="315"/>
      <c r="B2162" s="17" t="s">
        <v>31</v>
      </c>
      <c r="C2162" s="317" t="s">
        <v>743</v>
      </c>
      <c r="D2162" s="317"/>
      <c r="E2162" s="317"/>
      <c r="F2162" s="317"/>
      <c r="G2162" s="317"/>
      <c r="H2162" s="317"/>
      <c r="I2162" s="317"/>
      <c r="J2162" s="317"/>
      <c r="L2162" s="179"/>
      <c r="M2162" s="179"/>
    </row>
    <row r="2163" spans="1:16" ht="15.75" x14ac:dyDescent="0.25">
      <c r="A2163" s="315"/>
      <c r="B2163" s="318" t="s">
        <v>310</v>
      </c>
      <c r="C2163" s="318"/>
      <c r="D2163" s="318"/>
      <c r="E2163" s="318" t="s">
        <v>309</v>
      </c>
      <c r="F2163" s="318"/>
      <c r="K2163" s="136"/>
      <c r="M2163" s="48"/>
      <c r="N2163" s="49"/>
    </row>
    <row r="2164" spans="1:16" ht="15.75" x14ac:dyDescent="0.2">
      <c r="A2164" s="315"/>
      <c r="B2164" s="318"/>
      <c r="C2164" s="318"/>
      <c r="D2164" s="318"/>
      <c r="E2164" s="319" t="s">
        <v>607</v>
      </c>
      <c r="F2164" s="319"/>
      <c r="H2164" s="20" t="s">
        <v>311</v>
      </c>
      <c r="I2164" s="21">
        <v>4.6687500000000002</v>
      </c>
      <c r="J2164" s="22" t="str">
        <f>VLOOKUP(A2161,ORÇAMENTO!A:L,7,0)</f>
        <v>m³</v>
      </c>
    </row>
    <row r="2165" spans="1:16" ht="36" customHeight="1" thickBot="1" x14ac:dyDescent="0.25">
      <c r="A2165" s="315"/>
      <c r="B2165" s="23" t="s">
        <v>603</v>
      </c>
      <c r="C2165" s="320" t="s">
        <v>604</v>
      </c>
      <c r="D2165" s="320"/>
      <c r="E2165" s="320"/>
      <c r="F2165" s="320"/>
      <c r="G2165" s="320"/>
      <c r="H2165" s="320"/>
      <c r="I2165" s="321" t="s">
        <v>312</v>
      </c>
      <c r="J2165" s="321"/>
    </row>
    <row r="2166" spans="1:16" ht="15.75" thickBot="1" x14ac:dyDescent="0.25">
      <c r="A2166" s="315"/>
      <c r="B2166" s="322" t="s">
        <v>313</v>
      </c>
      <c r="C2166" s="322"/>
      <c r="D2166" s="323" t="s">
        <v>314</v>
      </c>
      <c r="E2166" s="323" t="s">
        <v>315</v>
      </c>
      <c r="F2166" s="323"/>
      <c r="G2166" s="323" t="s">
        <v>316</v>
      </c>
      <c r="H2166" s="323"/>
      <c r="J2166" s="26" t="s">
        <v>317</v>
      </c>
    </row>
    <row r="2167" spans="1:16" ht="15.75" thickBot="1" x14ac:dyDescent="0.25">
      <c r="A2167" s="315"/>
      <c r="B2167" s="322"/>
      <c r="C2167" s="322"/>
      <c r="D2167" s="323"/>
      <c r="E2167" s="25" t="s">
        <v>318</v>
      </c>
      <c r="F2167" s="25" t="s">
        <v>319</v>
      </c>
      <c r="G2167" s="25" t="s">
        <v>320</v>
      </c>
      <c r="H2167" s="25" t="s">
        <v>321</v>
      </c>
      <c r="I2167" s="27"/>
      <c r="J2167" s="25" t="s">
        <v>322</v>
      </c>
    </row>
    <row r="2168" spans="1:16" x14ac:dyDescent="0.2">
      <c r="A2168" s="315"/>
      <c r="B2168" s="28" t="s">
        <v>117</v>
      </c>
      <c r="C2168" s="29" t="s">
        <v>118</v>
      </c>
      <c r="D2168" s="30">
        <v>1</v>
      </c>
      <c r="E2168" s="31">
        <v>1</v>
      </c>
      <c r="F2168" s="31">
        <v>0</v>
      </c>
      <c r="G2168" s="32">
        <v>12.7166</v>
      </c>
      <c r="H2168" s="32">
        <v>2.7597</v>
      </c>
      <c r="J2168" s="32">
        <f>D2168*(E2168*G2168+F2168*H2168)</f>
        <v>12.7166</v>
      </c>
      <c r="L2168" s="50"/>
      <c r="M2168" s="51"/>
      <c r="N2168" s="312"/>
      <c r="O2168" s="312"/>
      <c r="P2168" s="312"/>
    </row>
    <row r="2169" spans="1:16" x14ac:dyDescent="0.2">
      <c r="A2169" s="315"/>
      <c r="B2169" s="28" t="s">
        <v>36</v>
      </c>
      <c r="C2169" s="29">
        <v>0</v>
      </c>
      <c r="D2169" s="30"/>
      <c r="E2169" s="31"/>
      <c r="F2169" s="31"/>
      <c r="G2169" s="32">
        <v>0</v>
      </c>
      <c r="H2169" s="32">
        <v>0</v>
      </c>
      <c r="J2169" s="32">
        <f>D2169*(E2169*G2169+F2169*H2169)</f>
        <v>0</v>
      </c>
      <c r="L2169" s="33"/>
      <c r="M2169" s="33"/>
      <c r="N2169" s="33"/>
      <c r="O2169" s="34"/>
      <c r="P2169" s="33"/>
    </row>
    <row r="2170" spans="1:16" ht="15.75" thickBot="1" x14ac:dyDescent="0.25">
      <c r="A2170" s="315"/>
      <c r="B2170" s="27"/>
      <c r="C2170" s="27"/>
      <c r="D2170" s="27"/>
      <c r="E2170" s="27"/>
      <c r="F2170" s="27"/>
      <c r="G2170" s="27"/>
      <c r="H2170" s="35" t="s">
        <v>323</v>
      </c>
      <c r="I2170" s="27"/>
      <c r="J2170" s="36">
        <f>SUM(J2168:J2169)</f>
        <v>12.7166</v>
      </c>
      <c r="L2170" s="33"/>
      <c r="M2170" s="33"/>
      <c r="N2170" s="33"/>
      <c r="O2170" s="34"/>
      <c r="P2170" s="33"/>
    </row>
    <row r="2171" spans="1:16" ht="15.75" thickBot="1" x14ac:dyDescent="0.25">
      <c r="A2171" s="315"/>
      <c r="B2171" s="24" t="s">
        <v>324</v>
      </c>
      <c r="C2171" s="27"/>
      <c r="D2171" s="25" t="s">
        <v>314</v>
      </c>
      <c r="E2171" s="25" t="s">
        <v>49</v>
      </c>
      <c r="F2171" s="27"/>
      <c r="G2171" s="25" t="s">
        <v>316</v>
      </c>
      <c r="H2171" s="313" t="s">
        <v>325</v>
      </c>
      <c r="I2171" s="313"/>
      <c r="J2171" s="313"/>
      <c r="L2171" s="33"/>
      <c r="M2171" s="33"/>
      <c r="N2171" s="33"/>
      <c r="O2171" s="34"/>
      <c r="P2171" s="33"/>
    </row>
    <row r="2172" spans="1:16" x14ac:dyDescent="0.2">
      <c r="A2172" s="315"/>
      <c r="B2172" s="28" t="s">
        <v>286</v>
      </c>
      <c r="C2172" s="29" t="s">
        <v>287</v>
      </c>
      <c r="D2172" s="30">
        <v>1</v>
      </c>
      <c r="E2172" s="37" t="s">
        <v>56</v>
      </c>
      <c r="G2172" s="32">
        <v>21.684899999999999</v>
      </c>
      <c r="J2172" s="32">
        <f>D2172*G2172</f>
        <v>21.684899999999999</v>
      </c>
      <c r="L2172" s="33"/>
      <c r="M2172" s="33"/>
      <c r="N2172" s="33"/>
      <c r="O2172" s="34"/>
      <c r="P2172" s="33"/>
    </row>
    <row r="2173" spans="1:16" x14ac:dyDescent="0.2">
      <c r="A2173" s="315"/>
      <c r="B2173" s="28" t="s">
        <v>36</v>
      </c>
      <c r="C2173" s="29">
        <v>0</v>
      </c>
      <c r="D2173" s="30"/>
      <c r="E2173" s="37">
        <v>0</v>
      </c>
      <c r="G2173" s="32">
        <v>0</v>
      </c>
      <c r="J2173" s="32">
        <f>D2173*G2173</f>
        <v>0</v>
      </c>
      <c r="L2173" s="33"/>
      <c r="M2173" s="33"/>
      <c r="N2173" s="33"/>
      <c r="O2173" s="34"/>
      <c r="P2173" s="33"/>
    </row>
    <row r="2174" spans="1:16" x14ac:dyDescent="0.2">
      <c r="A2174" s="315"/>
      <c r="D2174" s="314" t="s">
        <v>326</v>
      </c>
      <c r="E2174" s="314"/>
      <c r="F2174" s="314"/>
      <c r="G2174" s="314"/>
      <c r="H2174" s="314"/>
      <c r="J2174" s="32">
        <f>SUM(J2172:J2173)</f>
        <v>21.684899999999999</v>
      </c>
      <c r="L2174" s="33"/>
      <c r="M2174" s="33"/>
      <c r="N2174" s="33"/>
      <c r="O2174" s="34"/>
      <c r="P2174" s="33"/>
    </row>
    <row r="2175" spans="1:16" ht="15.75" thickBot="1" x14ac:dyDescent="0.25">
      <c r="A2175" s="315"/>
      <c r="B2175" s="27"/>
      <c r="C2175" s="27"/>
      <c r="D2175" s="313" t="s">
        <v>327</v>
      </c>
      <c r="E2175" s="313"/>
      <c r="F2175" s="313"/>
      <c r="G2175" s="313"/>
      <c r="H2175" s="313"/>
      <c r="I2175" s="27"/>
      <c r="J2175" s="39">
        <f>J2170+J2174</f>
        <v>34.401499999999999</v>
      </c>
      <c r="L2175" s="33"/>
      <c r="M2175" s="33"/>
      <c r="N2175" s="33"/>
      <c r="O2175" s="34"/>
      <c r="P2175" s="33"/>
    </row>
    <row r="2176" spans="1:16" x14ac:dyDescent="0.2">
      <c r="A2176" s="315"/>
      <c r="D2176" s="314" t="s">
        <v>328</v>
      </c>
      <c r="E2176" s="314"/>
      <c r="F2176" s="314"/>
      <c r="G2176" s="314"/>
      <c r="H2176" s="314"/>
      <c r="J2176" s="40">
        <f>J2175/I2164</f>
        <v>7.3684605087014718</v>
      </c>
      <c r="L2176" s="324"/>
      <c r="M2176" s="324"/>
      <c r="N2176" s="324"/>
      <c r="O2176" s="34"/>
      <c r="P2176" s="33"/>
    </row>
    <row r="2177" spans="1:16" x14ac:dyDescent="0.2">
      <c r="A2177" s="315"/>
      <c r="H2177" s="38" t="s">
        <v>329</v>
      </c>
      <c r="J2177" s="41">
        <v>0.15110000000000001</v>
      </c>
      <c r="L2177" s="33"/>
      <c r="M2177" s="33"/>
      <c r="N2177" s="33"/>
      <c r="O2177" s="34"/>
      <c r="P2177" s="33"/>
    </row>
    <row r="2178" spans="1:16" ht="15.75" thickBot="1" x14ac:dyDescent="0.25">
      <c r="A2178" s="315"/>
      <c r="B2178" s="27"/>
      <c r="C2178" s="27"/>
      <c r="D2178" s="27"/>
      <c r="E2178" s="27"/>
      <c r="F2178" s="27"/>
      <c r="G2178" s="27"/>
      <c r="H2178" s="35" t="s">
        <v>330</v>
      </c>
      <c r="I2178" s="27"/>
      <c r="J2178" s="42">
        <v>0</v>
      </c>
      <c r="L2178" s="33"/>
      <c r="M2178" s="33"/>
      <c r="N2178" s="33"/>
      <c r="O2178" s="34"/>
      <c r="P2178" s="33"/>
    </row>
    <row r="2179" spans="1:16" ht="15.75" thickBot="1" x14ac:dyDescent="0.25">
      <c r="A2179" s="315"/>
      <c r="B2179" s="24" t="s">
        <v>331</v>
      </c>
      <c r="C2179" s="27"/>
      <c r="D2179" s="25" t="s">
        <v>314</v>
      </c>
      <c r="E2179" s="25" t="s">
        <v>49</v>
      </c>
      <c r="F2179" s="27"/>
      <c r="G2179" s="25" t="s">
        <v>332</v>
      </c>
      <c r="H2179" s="313" t="s">
        <v>333</v>
      </c>
      <c r="I2179" s="313"/>
      <c r="J2179" s="313"/>
      <c r="L2179" s="33"/>
      <c r="M2179" s="33"/>
      <c r="N2179" s="33"/>
      <c r="O2179" s="34"/>
      <c r="P2179" s="33"/>
    </row>
    <row r="2180" spans="1:16" x14ac:dyDescent="0.2">
      <c r="A2180" s="315"/>
      <c r="B2180" s="28" t="s">
        <v>36</v>
      </c>
      <c r="C2180" s="29">
        <v>0</v>
      </c>
      <c r="D2180" s="30"/>
      <c r="E2180" s="37" t="s">
        <v>450</v>
      </c>
      <c r="G2180" s="32">
        <v>0</v>
      </c>
      <c r="J2180" s="32">
        <f>D2180*G2180</f>
        <v>0</v>
      </c>
      <c r="M2180" s="18"/>
      <c r="N2180" s="33"/>
      <c r="O2180" s="34"/>
      <c r="P2180" s="33"/>
    </row>
    <row r="2181" spans="1:16" x14ac:dyDescent="0.2">
      <c r="A2181" s="315"/>
      <c r="B2181" s="28" t="s">
        <v>36</v>
      </c>
      <c r="C2181" s="29">
        <v>0</v>
      </c>
      <c r="D2181" s="30"/>
      <c r="E2181" s="37" t="s">
        <v>450</v>
      </c>
      <c r="G2181" s="32">
        <v>0</v>
      </c>
      <c r="J2181" s="32">
        <f>D2181*G2181</f>
        <v>0</v>
      </c>
      <c r="M2181" s="18"/>
      <c r="N2181" s="33"/>
      <c r="O2181" s="34"/>
      <c r="P2181" s="33"/>
    </row>
    <row r="2182" spans="1:16" ht="15.75" thickBot="1" x14ac:dyDescent="0.25">
      <c r="A2182" s="315"/>
      <c r="B2182" s="27"/>
      <c r="C2182" s="27"/>
      <c r="D2182" s="313" t="s">
        <v>334</v>
      </c>
      <c r="E2182" s="313"/>
      <c r="F2182" s="313"/>
      <c r="G2182" s="313"/>
      <c r="H2182" s="313"/>
      <c r="I2182" s="27"/>
      <c r="J2182" s="36">
        <f>SUM(J2180:J2181)</f>
        <v>0</v>
      </c>
      <c r="L2182" s="33"/>
      <c r="M2182" s="33"/>
      <c r="N2182" s="33"/>
      <c r="O2182" s="34"/>
      <c r="P2182" s="33"/>
    </row>
    <row r="2183" spans="1:16" ht="15.75" thickBot="1" x14ac:dyDescent="0.25">
      <c r="A2183" s="315"/>
      <c r="B2183" s="24" t="s">
        <v>335</v>
      </c>
      <c r="C2183" s="27"/>
      <c r="D2183" s="25" t="s">
        <v>314</v>
      </c>
      <c r="E2183" s="25" t="s">
        <v>49</v>
      </c>
      <c r="F2183" s="27"/>
      <c r="G2183" s="25" t="s">
        <v>333</v>
      </c>
      <c r="H2183" s="313" t="s">
        <v>333</v>
      </c>
      <c r="I2183" s="313"/>
      <c r="J2183" s="313"/>
      <c r="L2183" s="33"/>
      <c r="M2183" s="33"/>
      <c r="N2183" s="33"/>
      <c r="O2183" s="34"/>
      <c r="P2183" s="33"/>
    </row>
    <row r="2184" spans="1:16" x14ac:dyDescent="0.2">
      <c r="A2184" s="315"/>
      <c r="B2184" s="28" t="s">
        <v>36</v>
      </c>
      <c r="C2184" s="29">
        <v>0</v>
      </c>
      <c r="D2184" s="30"/>
      <c r="E2184" s="37">
        <v>0</v>
      </c>
      <c r="G2184" s="32">
        <v>0</v>
      </c>
      <c r="J2184" s="32">
        <f>D2184*G2184</f>
        <v>0</v>
      </c>
      <c r="L2184" s="33"/>
      <c r="M2184" s="33"/>
      <c r="N2184" s="33"/>
      <c r="O2184" s="34"/>
      <c r="P2184" s="33"/>
    </row>
    <row r="2185" spans="1:16" x14ac:dyDescent="0.2">
      <c r="A2185" s="315"/>
      <c r="B2185" s="28" t="s">
        <v>36</v>
      </c>
      <c r="C2185" s="29">
        <v>0</v>
      </c>
      <c r="D2185" s="30"/>
      <c r="E2185" s="37">
        <v>0</v>
      </c>
      <c r="G2185" s="32">
        <v>0</v>
      </c>
      <c r="J2185" s="32">
        <f>D2185*G2185</f>
        <v>0</v>
      </c>
      <c r="L2185" s="33"/>
      <c r="M2185" s="33"/>
      <c r="N2185" s="33"/>
      <c r="O2185" s="34"/>
      <c r="P2185" s="33"/>
    </row>
    <row r="2186" spans="1:16" ht="15.75" thickBot="1" x14ac:dyDescent="0.25">
      <c r="A2186" s="315"/>
      <c r="B2186" s="27"/>
      <c r="C2186" s="27"/>
      <c r="D2186" s="313" t="s">
        <v>336</v>
      </c>
      <c r="E2186" s="313"/>
      <c r="F2186" s="313"/>
      <c r="G2186" s="313"/>
      <c r="H2186" s="313"/>
      <c r="I2186" s="27"/>
      <c r="J2186" s="36">
        <f>SUM(J2184:J2185)</f>
        <v>0</v>
      </c>
      <c r="L2186" s="33"/>
      <c r="M2186" s="33"/>
      <c r="N2186" s="33"/>
      <c r="O2186" s="34"/>
      <c r="P2186" s="33"/>
    </row>
    <row r="2187" spans="1:16" ht="15.75" thickBot="1" x14ac:dyDescent="0.25">
      <c r="A2187" s="315"/>
      <c r="B2187" s="27"/>
      <c r="C2187" s="27"/>
      <c r="D2187" s="27"/>
      <c r="E2187" s="27"/>
      <c r="F2187" s="27"/>
      <c r="G2187" s="27"/>
      <c r="H2187" s="35" t="s">
        <v>337</v>
      </c>
      <c r="I2187" s="27"/>
      <c r="J2187" s="39">
        <f>J2176+J2182+J2186+J2177+J2178</f>
        <v>7.5195605087014723</v>
      </c>
      <c r="L2187" s="43"/>
    </row>
    <row r="2188" spans="1:16" ht="15.75" thickBot="1" x14ac:dyDescent="0.25">
      <c r="A2188" s="315"/>
      <c r="B2188" s="24" t="s">
        <v>338</v>
      </c>
      <c r="C2188" s="27"/>
      <c r="D2188" s="25" t="s">
        <v>48</v>
      </c>
      <c r="E2188" s="25" t="s">
        <v>314</v>
      </c>
      <c r="F2188" s="25" t="s">
        <v>49</v>
      </c>
      <c r="G2188" s="27"/>
      <c r="H2188" s="25" t="s">
        <v>333</v>
      </c>
      <c r="I2188" s="313" t="s">
        <v>333</v>
      </c>
      <c r="J2188" s="313"/>
    </row>
    <row r="2189" spans="1:16" x14ac:dyDescent="0.2">
      <c r="A2189" s="315"/>
      <c r="B2189" s="28" t="s">
        <v>36</v>
      </c>
      <c r="C2189" s="29">
        <v>0</v>
      </c>
      <c r="D2189" s="28" t="s">
        <v>36</v>
      </c>
      <c r="E2189" s="30"/>
      <c r="F2189" s="37">
        <v>0</v>
      </c>
      <c r="H2189" s="32">
        <v>0</v>
      </c>
      <c r="J2189" s="32">
        <f>ROUNDDOWN(E2189*H2189,4)</f>
        <v>0</v>
      </c>
    </row>
    <row r="2190" spans="1:16" x14ac:dyDescent="0.2">
      <c r="A2190" s="315"/>
      <c r="B2190" s="28" t="s">
        <v>36</v>
      </c>
      <c r="C2190" s="29">
        <v>0</v>
      </c>
      <c r="D2190" s="28" t="s">
        <v>36</v>
      </c>
      <c r="E2190" s="30"/>
      <c r="F2190" s="37">
        <v>0</v>
      </c>
      <c r="H2190" s="32">
        <v>0</v>
      </c>
      <c r="J2190" s="32">
        <f>ROUNDDOWN(E2190*H2190,4)</f>
        <v>0</v>
      </c>
    </row>
    <row r="2191" spans="1:16" ht="15.75" thickBot="1" x14ac:dyDescent="0.25">
      <c r="A2191" s="315"/>
      <c r="B2191" s="27"/>
      <c r="C2191" s="27"/>
      <c r="D2191" s="313" t="s">
        <v>339</v>
      </c>
      <c r="E2191" s="313"/>
      <c r="F2191" s="313"/>
      <c r="G2191" s="313"/>
      <c r="H2191" s="313"/>
      <c r="I2191" s="27"/>
      <c r="J2191" s="39">
        <f>SUM(J2189:J2190)</f>
        <v>0</v>
      </c>
    </row>
    <row r="2192" spans="1:16" ht="15.75" thickBot="1" x14ac:dyDescent="0.25">
      <c r="A2192" s="315"/>
      <c r="B2192" s="322" t="s">
        <v>340</v>
      </c>
      <c r="C2192" s="322"/>
      <c r="D2192" s="323" t="s">
        <v>314</v>
      </c>
      <c r="E2192" s="323" t="s">
        <v>49</v>
      </c>
      <c r="F2192" s="323" t="s">
        <v>341</v>
      </c>
      <c r="G2192" s="323"/>
      <c r="H2192" s="323"/>
      <c r="J2192" s="313" t="s">
        <v>333</v>
      </c>
    </row>
    <row r="2193" spans="1:16" ht="15.75" thickBot="1" x14ac:dyDescent="0.25">
      <c r="A2193" s="315"/>
      <c r="B2193" s="322"/>
      <c r="C2193" s="322"/>
      <c r="D2193" s="323"/>
      <c r="E2193" s="323"/>
      <c r="F2193" s="25" t="s">
        <v>342</v>
      </c>
      <c r="G2193" s="25" t="s">
        <v>343</v>
      </c>
      <c r="H2193" s="25" t="s">
        <v>344</v>
      </c>
      <c r="I2193" s="27"/>
      <c r="J2193" s="313"/>
    </row>
    <row r="2194" spans="1:16" x14ac:dyDescent="0.2">
      <c r="A2194" s="315"/>
      <c r="B2194" s="28" t="s">
        <v>36</v>
      </c>
      <c r="C2194" s="29">
        <v>0</v>
      </c>
      <c r="D2194" s="30"/>
      <c r="E2194" s="37" t="s">
        <v>72</v>
      </c>
      <c r="F2194" s="37"/>
      <c r="G2194" s="37"/>
      <c r="H2194" s="37"/>
    </row>
    <row r="2195" spans="1:16" x14ac:dyDescent="0.2">
      <c r="A2195" s="315"/>
      <c r="B2195" s="28" t="s">
        <v>36</v>
      </c>
      <c r="C2195" s="29">
        <v>0</v>
      </c>
      <c r="D2195" s="30"/>
      <c r="E2195" s="37" t="s">
        <v>72</v>
      </c>
      <c r="F2195" s="37"/>
      <c r="G2195" s="37"/>
      <c r="H2195" s="37"/>
    </row>
    <row r="2196" spans="1:16" x14ac:dyDescent="0.2">
      <c r="A2196" s="315"/>
      <c r="D2196" s="314" t="s">
        <v>345</v>
      </c>
      <c r="E2196" s="314"/>
      <c r="F2196" s="314"/>
      <c r="G2196" s="314"/>
      <c r="H2196" s="314"/>
    </row>
    <row r="2197" spans="1:16" ht="15.75" thickBot="1" x14ac:dyDescent="0.25">
      <c r="A2197" s="315"/>
      <c r="B2197" s="44"/>
      <c r="C2197" s="44"/>
      <c r="D2197" s="44"/>
      <c r="E2197" s="44"/>
      <c r="F2197" s="325" t="s">
        <v>346</v>
      </c>
      <c r="G2197" s="325"/>
      <c r="H2197" s="325"/>
      <c r="I2197" s="44"/>
      <c r="J2197" s="45">
        <f>TRUNC(J2187+J2191,2)</f>
        <v>7.51</v>
      </c>
    </row>
    <row r="2198" spans="1:16" ht="15.75" thickTop="1" x14ac:dyDescent="0.2">
      <c r="A2198" s="315"/>
      <c r="B2198" s="46" t="s">
        <v>347</v>
      </c>
    </row>
    <row r="2199" spans="1:16" x14ac:dyDescent="0.2">
      <c r="A2199"/>
    </row>
    <row r="2200" spans="1:16" ht="23.25" thickBot="1" x14ac:dyDescent="0.25">
      <c r="A2200" s="315">
        <v>67</v>
      </c>
      <c r="B2200" s="14" t="s">
        <v>308</v>
      </c>
      <c r="C2200" s="15"/>
      <c r="D2200" s="15"/>
      <c r="E2200" s="15"/>
      <c r="F2200" s="15"/>
      <c r="G2200" s="15"/>
      <c r="H2200" s="15"/>
      <c r="I2200" s="15"/>
      <c r="J2200" s="16"/>
      <c r="K2200" s="168">
        <f>J2236</f>
        <v>199.59</v>
      </c>
      <c r="L2200" s="329"/>
      <c r="M2200" s="329"/>
    </row>
    <row r="2201" spans="1:16" ht="35.25" customHeight="1" thickTop="1" x14ac:dyDescent="0.2">
      <c r="A2201" s="315"/>
      <c r="B2201" s="17" t="s">
        <v>31</v>
      </c>
      <c r="C2201" s="317" t="s">
        <v>743</v>
      </c>
      <c r="D2201" s="317"/>
      <c r="E2201" s="317"/>
      <c r="F2201" s="317"/>
      <c r="G2201" s="317"/>
      <c r="H2201" s="317"/>
      <c r="I2201" s="317"/>
      <c r="J2201" s="317"/>
      <c r="L2201" s="179"/>
      <c r="M2201" s="179"/>
    </row>
    <row r="2202" spans="1:16" ht="15.75" x14ac:dyDescent="0.25">
      <c r="A2202" s="315"/>
      <c r="B2202" s="318" t="s">
        <v>310</v>
      </c>
      <c r="C2202" s="318"/>
      <c r="D2202" s="318"/>
      <c r="E2202" s="318" t="s">
        <v>309</v>
      </c>
      <c r="F2202" s="318"/>
      <c r="K2202" s="136"/>
      <c r="M2202" s="48"/>
      <c r="N2202" s="49"/>
    </row>
    <row r="2203" spans="1:16" ht="15.75" x14ac:dyDescent="0.2">
      <c r="A2203" s="315"/>
      <c r="B2203" s="318"/>
      <c r="C2203" s="318"/>
      <c r="D2203" s="318"/>
      <c r="E2203" s="319" t="s">
        <v>607</v>
      </c>
      <c r="F2203" s="319"/>
      <c r="H2203" s="20" t="s">
        <v>311</v>
      </c>
      <c r="I2203" s="21">
        <v>75</v>
      </c>
      <c r="J2203" s="22" t="str">
        <f>VLOOKUP(A2200,ORÇAMENTO!A:L,7,0)</f>
        <v>m</v>
      </c>
    </row>
    <row r="2204" spans="1:16" ht="36" customHeight="1" thickBot="1" x14ac:dyDescent="0.25">
      <c r="A2204" s="315"/>
      <c r="B2204" s="23" t="s">
        <v>606</v>
      </c>
      <c r="C2204" s="320" t="s">
        <v>605</v>
      </c>
      <c r="D2204" s="320"/>
      <c r="E2204" s="320"/>
      <c r="F2204" s="320"/>
      <c r="G2204" s="320"/>
      <c r="H2204" s="320"/>
      <c r="I2204" s="321" t="s">
        <v>312</v>
      </c>
      <c r="J2204" s="321"/>
    </row>
    <row r="2205" spans="1:16" ht="15.75" thickBot="1" x14ac:dyDescent="0.25">
      <c r="A2205" s="315"/>
      <c r="B2205" s="322" t="s">
        <v>313</v>
      </c>
      <c r="C2205" s="322"/>
      <c r="D2205" s="323" t="s">
        <v>314</v>
      </c>
      <c r="E2205" s="323" t="s">
        <v>315</v>
      </c>
      <c r="F2205" s="323"/>
      <c r="G2205" s="323" t="s">
        <v>316</v>
      </c>
      <c r="H2205" s="323"/>
      <c r="J2205" s="26" t="s">
        <v>317</v>
      </c>
    </row>
    <row r="2206" spans="1:16" ht="15.75" thickBot="1" x14ac:dyDescent="0.25">
      <c r="A2206" s="315"/>
      <c r="B2206" s="322"/>
      <c r="C2206" s="322"/>
      <c r="D2206" s="323"/>
      <c r="E2206" s="25" t="s">
        <v>318</v>
      </c>
      <c r="F2206" s="25" t="s">
        <v>319</v>
      </c>
      <c r="G2206" s="25" t="s">
        <v>320</v>
      </c>
      <c r="H2206" s="25" t="s">
        <v>321</v>
      </c>
      <c r="I2206" s="27"/>
      <c r="J2206" s="25" t="s">
        <v>322</v>
      </c>
    </row>
    <row r="2207" spans="1:16" ht="28.5" x14ac:dyDescent="0.2">
      <c r="A2207" s="315"/>
      <c r="B2207" s="28" t="s">
        <v>139</v>
      </c>
      <c r="C2207" s="29" t="s">
        <v>453</v>
      </c>
      <c r="D2207" s="30">
        <v>1</v>
      </c>
      <c r="E2207" s="31">
        <v>1</v>
      </c>
      <c r="F2207" s="31">
        <v>0</v>
      </c>
      <c r="G2207" s="32">
        <v>397.6644</v>
      </c>
      <c r="H2207" s="32">
        <v>122.861</v>
      </c>
      <c r="J2207" s="32">
        <f>D2207*(E2207*G2207+F2207*H2207)</f>
        <v>397.6644</v>
      </c>
      <c r="L2207" s="50"/>
      <c r="M2207" s="51"/>
      <c r="N2207" s="312"/>
      <c r="O2207" s="312"/>
      <c r="P2207" s="312"/>
    </row>
    <row r="2208" spans="1:16" x14ac:dyDescent="0.2">
      <c r="A2208" s="315"/>
      <c r="B2208" s="28" t="s">
        <v>36</v>
      </c>
      <c r="C2208" s="29">
        <v>0</v>
      </c>
      <c r="D2208" s="30"/>
      <c r="E2208" s="31"/>
      <c r="F2208" s="31"/>
      <c r="G2208" s="32">
        <v>0</v>
      </c>
      <c r="H2208" s="32">
        <v>0</v>
      </c>
      <c r="J2208" s="32">
        <f>D2208*(E2208*G2208+F2208*H2208)</f>
        <v>0</v>
      </c>
      <c r="L2208" s="33"/>
      <c r="M2208" s="33"/>
      <c r="N2208" s="33"/>
      <c r="O2208" s="34"/>
      <c r="P2208" s="33"/>
    </row>
    <row r="2209" spans="1:16" ht="15.75" thickBot="1" x14ac:dyDescent="0.25">
      <c r="A2209" s="315"/>
      <c r="B2209" s="27"/>
      <c r="C2209" s="27"/>
      <c r="D2209" s="27"/>
      <c r="E2209" s="27"/>
      <c r="F2209" s="27"/>
      <c r="G2209" s="27"/>
      <c r="H2209" s="35" t="s">
        <v>323</v>
      </c>
      <c r="I2209" s="27"/>
      <c r="J2209" s="36">
        <f>SUM(J2207:J2208)</f>
        <v>397.6644</v>
      </c>
      <c r="L2209" s="33"/>
      <c r="M2209" s="33"/>
      <c r="N2209" s="33"/>
      <c r="O2209" s="34"/>
      <c r="P2209" s="33"/>
    </row>
    <row r="2210" spans="1:16" ht="15.75" thickBot="1" x14ac:dyDescent="0.25">
      <c r="A2210" s="315"/>
      <c r="B2210" s="24" t="s">
        <v>324</v>
      </c>
      <c r="C2210" s="27"/>
      <c r="D2210" s="25" t="s">
        <v>314</v>
      </c>
      <c r="E2210" s="25" t="s">
        <v>49</v>
      </c>
      <c r="F2210" s="27"/>
      <c r="G2210" s="25" t="s">
        <v>316</v>
      </c>
      <c r="H2210" s="313" t="s">
        <v>325</v>
      </c>
      <c r="I2210" s="313"/>
      <c r="J2210" s="313"/>
      <c r="L2210" s="33"/>
      <c r="M2210" s="33"/>
      <c r="N2210" s="33"/>
      <c r="O2210" s="34"/>
      <c r="P2210" s="33"/>
    </row>
    <row r="2211" spans="1:16" x14ac:dyDescent="0.2">
      <c r="A2211" s="315"/>
      <c r="B2211" s="28" t="s">
        <v>271</v>
      </c>
      <c r="C2211" s="29" t="s">
        <v>272</v>
      </c>
      <c r="D2211" s="30">
        <v>4</v>
      </c>
      <c r="E2211" s="37" t="s">
        <v>56</v>
      </c>
      <c r="G2211" s="32">
        <v>23.715</v>
      </c>
      <c r="J2211" s="32">
        <f>D2211*G2211</f>
        <v>94.86</v>
      </c>
      <c r="L2211" s="33"/>
      <c r="M2211" s="33"/>
      <c r="N2211" s="33"/>
      <c r="O2211" s="34"/>
      <c r="P2211" s="33"/>
    </row>
    <row r="2212" spans="1:16" x14ac:dyDescent="0.2">
      <c r="A2212" s="315"/>
      <c r="B2212" s="28" t="s">
        <v>288</v>
      </c>
      <c r="C2212" s="29" t="s">
        <v>289</v>
      </c>
      <c r="D2212" s="30">
        <v>1</v>
      </c>
      <c r="E2212" s="37" t="s">
        <v>56</v>
      </c>
      <c r="G2212" s="32">
        <v>38.192900000000002</v>
      </c>
      <c r="J2212" s="32">
        <f>D2212*G2212</f>
        <v>38.192900000000002</v>
      </c>
      <c r="L2212" s="33"/>
      <c r="M2212" s="33"/>
      <c r="N2212" s="33"/>
      <c r="O2212" s="34"/>
      <c r="P2212" s="33"/>
    </row>
    <row r="2213" spans="1:16" x14ac:dyDescent="0.2">
      <c r="A2213" s="315"/>
      <c r="D2213" s="314" t="s">
        <v>326</v>
      </c>
      <c r="E2213" s="314"/>
      <c r="F2213" s="314"/>
      <c r="G2213" s="314"/>
      <c r="H2213" s="314"/>
      <c r="J2213" s="32">
        <f>SUM(J2211:J2212)</f>
        <v>133.05289999999999</v>
      </c>
      <c r="L2213" s="33"/>
      <c r="M2213" s="33"/>
      <c r="N2213" s="33"/>
      <c r="O2213" s="34"/>
      <c r="P2213" s="33"/>
    </row>
    <row r="2214" spans="1:16" ht="15.75" thickBot="1" x14ac:dyDescent="0.25">
      <c r="A2214" s="315"/>
      <c r="B2214" s="27"/>
      <c r="C2214" s="27"/>
      <c r="D2214" s="313" t="s">
        <v>327</v>
      </c>
      <c r="E2214" s="313"/>
      <c r="F2214" s="313"/>
      <c r="G2214" s="313"/>
      <c r="H2214" s="313"/>
      <c r="I2214" s="27"/>
      <c r="J2214" s="39">
        <f>J2209+J2213</f>
        <v>530.71730000000002</v>
      </c>
      <c r="L2214" s="33"/>
      <c r="M2214" s="33"/>
      <c r="N2214" s="33"/>
      <c r="O2214" s="34"/>
      <c r="P2214" s="33"/>
    </row>
    <row r="2215" spans="1:16" x14ac:dyDescent="0.2">
      <c r="A2215" s="315"/>
      <c r="D2215" s="314" t="s">
        <v>328</v>
      </c>
      <c r="E2215" s="314"/>
      <c r="F2215" s="314"/>
      <c r="G2215" s="314"/>
      <c r="H2215" s="314"/>
      <c r="J2215" s="40">
        <f>J2214/I2203</f>
        <v>7.0762306666666666</v>
      </c>
      <c r="L2215" s="324"/>
      <c r="M2215" s="324"/>
      <c r="N2215" s="324"/>
      <c r="O2215" s="34"/>
      <c r="P2215" s="33"/>
    </row>
    <row r="2216" spans="1:16" x14ac:dyDescent="0.2">
      <c r="A2216" s="315"/>
      <c r="H2216" s="38" t="s">
        <v>329</v>
      </c>
      <c r="J2216" s="41">
        <v>0</v>
      </c>
      <c r="L2216" s="33"/>
      <c r="M2216" s="33"/>
      <c r="N2216" s="33"/>
      <c r="O2216" s="34"/>
      <c r="P2216" s="33"/>
    </row>
    <row r="2217" spans="1:16" ht="15.75" thickBot="1" x14ac:dyDescent="0.25">
      <c r="A2217" s="315"/>
      <c r="B2217" s="27"/>
      <c r="C2217" s="27"/>
      <c r="D2217" s="27"/>
      <c r="E2217" s="27"/>
      <c r="F2217" s="27"/>
      <c r="G2217" s="27"/>
      <c r="H2217" s="35" t="s">
        <v>330</v>
      </c>
      <c r="I2217" s="27"/>
      <c r="J2217" s="42">
        <v>0</v>
      </c>
      <c r="L2217" s="33"/>
      <c r="M2217" s="33"/>
      <c r="N2217" s="33"/>
      <c r="O2217" s="34"/>
      <c r="P2217" s="33"/>
    </row>
    <row r="2218" spans="1:16" ht="15.75" thickBot="1" x14ac:dyDescent="0.25">
      <c r="A2218" s="315"/>
      <c r="B2218" s="24" t="s">
        <v>331</v>
      </c>
      <c r="C2218" s="27"/>
      <c r="D2218" s="25" t="s">
        <v>314</v>
      </c>
      <c r="E2218" s="25" t="s">
        <v>49</v>
      </c>
      <c r="F2218" s="27"/>
      <c r="G2218" s="25" t="s">
        <v>332</v>
      </c>
      <c r="H2218" s="313" t="s">
        <v>333</v>
      </c>
      <c r="I2218" s="313"/>
      <c r="J2218" s="313"/>
      <c r="L2218" s="33"/>
      <c r="M2218" s="33"/>
      <c r="N2218" s="33"/>
      <c r="O2218" s="34"/>
      <c r="P2218" s="33"/>
    </row>
    <row r="2219" spans="1:16" x14ac:dyDescent="0.2">
      <c r="A2219" s="315"/>
      <c r="B2219" s="28" t="s">
        <v>36</v>
      </c>
      <c r="C2219" s="29">
        <v>0</v>
      </c>
      <c r="D2219" s="30"/>
      <c r="E2219" s="37" t="s">
        <v>450</v>
      </c>
      <c r="G2219" s="32">
        <v>0</v>
      </c>
      <c r="J2219" s="32">
        <f>D2219*G2219</f>
        <v>0</v>
      </c>
      <c r="M2219" s="18"/>
      <c r="N2219" s="33"/>
      <c r="O2219" s="34"/>
      <c r="P2219" s="33"/>
    </row>
    <row r="2220" spans="1:16" x14ac:dyDescent="0.2">
      <c r="A2220" s="315"/>
      <c r="B2220" s="28" t="s">
        <v>36</v>
      </c>
      <c r="C2220" s="29">
        <v>0</v>
      </c>
      <c r="D2220" s="30"/>
      <c r="E2220" s="37" t="s">
        <v>450</v>
      </c>
      <c r="G2220" s="32">
        <v>0</v>
      </c>
      <c r="J2220" s="32">
        <f>D2220*G2220</f>
        <v>0</v>
      </c>
      <c r="M2220" s="18"/>
      <c r="N2220" s="33"/>
      <c r="O2220" s="34"/>
      <c r="P2220" s="33"/>
    </row>
    <row r="2221" spans="1:16" ht="15.75" thickBot="1" x14ac:dyDescent="0.25">
      <c r="A2221" s="315"/>
      <c r="B2221" s="27"/>
      <c r="C2221" s="27"/>
      <c r="D2221" s="313" t="s">
        <v>334</v>
      </c>
      <c r="E2221" s="313"/>
      <c r="F2221" s="313"/>
      <c r="G2221" s="313"/>
      <c r="H2221" s="313"/>
      <c r="I2221" s="27"/>
      <c r="J2221" s="36">
        <f>SUM(J2219:J2220)</f>
        <v>0</v>
      </c>
      <c r="L2221" s="33"/>
      <c r="M2221" s="33"/>
      <c r="N2221" s="33"/>
      <c r="O2221" s="34"/>
      <c r="P2221" s="33"/>
    </row>
    <row r="2222" spans="1:16" ht="15.75" thickBot="1" x14ac:dyDescent="0.25">
      <c r="A2222" s="315"/>
      <c r="B2222" s="24" t="s">
        <v>335</v>
      </c>
      <c r="C2222" s="27"/>
      <c r="D2222" s="25" t="s">
        <v>314</v>
      </c>
      <c r="E2222" s="25" t="s">
        <v>49</v>
      </c>
      <c r="F2222" s="27"/>
      <c r="G2222" s="25" t="s">
        <v>333</v>
      </c>
      <c r="H2222" s="313" t="s">
        <v>333</v>
      </c>
      <c r="I2222" s="313"/>
      <c r="J2222" s="313"/>
      <c r="L2222" s="33"/>
      <c r="M2222" s="33"/>
      <c r="N2222" s="33"/>
      <c r="O2222" s="34"/>
      <c r="P2222" s="33"/>
    </row>
    <row r="2223" spans="1:16" ht="28.5" x14ac:dyDescent="0.2">
      <c r="A2223" s="315"/>
      <c r="B2223" s="28">
        <v>3713823</v>
      </c>
      <c r="C2223" s="29" t="s">
        <v>59</v>
      </c>
      <c r="D2223" s="30">
        <v>1</v>
      </c>
      <c r="E2223" s="37" t="s">
        <v>41</v>
      </c>
      <c r="G2223" s="32">
        <v>192.52</v>
      </c>
      <c r="J2223" s="32">
        <f>D2223*G2223</f>
        <v>192.52</v>
      </c>
      <c r="L2223" s="33"/>
      <c r="M2223" s="33"/>
      <c r="N2223" s="33"/>
      <c r="O2223" s="34"/>
      <c r="P2223" s="33"/>
    </row>
    <row r="2224" spans="1:16" x14ac:dyDescent="0.2">
      <c r="A2224" s="315"/>
      <c r="B2224" s="28" t="s">
        <v>36</v>
      </c>
      <c r="C2224" s="29">
        <v>0</v>
      </c>
      <c r="D2224" s="30"/>
      <c r="E2224" s="37">
        <v>0</v>
      </c>
      <c r="G2224" s="32">
        <v>0</v>
      </c>
      <c r="J2224" s="32">
        <f>D2224*G2224</f>
        <v>0</v>
      </c>
      <c r="L2224" s="33"/>
      <c r="M2224" s="33"/>
      <c r="N2224" s="33"/>
      <c r="O2224" s="34"/>
      <c r="P2224" s="33"/>
    </row>
    <row r="2225" spans="1:16" ht="15.75" thickBot="1" x14ac:dyDescent="0.25">
      <c r="A2225" s="315"/>
      <c r="B2225" s="27"/>
      <c r="C2225" s="27"/>
      <c r="D2225" s="313" t="s">
        <v>336</v>
      </c>
      <c r="E2225" s="313"/>
      <c r="F2225" s="313"/>
      <c r="G2225" s="313"/>
      <c r="H2225" s="313"/>
      <c r="I2225" s="27"/>
      <c r="J2225" s="36">
        <f>SUM(J2223:J2224)</f>
        <v>192.52</v>
      </c>
      <c r="L2225" s="33"/>
      <c r="M2225" s="33"/>
      <c r="N2225" s="33"/>
      <c r="O2225" s="34"/>
      <c r="P2225" s="33"/>
    </row>
    <row r="2226" spans="1:16" ht="15.75" thickBot="1" x14ac:dyDescent="0.25">
      <c r="A2226" s="315"/>
      <c r="B2226" s="27"/>
      <c r="C2226" s="27"/>
      <c r="D2226" s="27"/>
      <c r="E2226" s="27"/>
      <c r="F2226" s="27"/>
      <c r="G2226" s="27"/>
      <c r="H2226" s="35" t="s">
        <v>337</v>
      </c>
      <c r="I2226" s="27"/>
      <c r="J2226" s="39">
        <f>J2215+J2221+J2225+J2216+J2217</f>
        <v>199.59623066666668</v>
      </c>
      <c r="L2226" s="43"/>
    </row>
    <row r="2227" spans="1:16" ht="15.75" thickBot="1" x14ac:dyDescent="0.25">
      <c r="A2227" s="315"/>
      <c r="B2227" s="24" t="s">
        <v>338</v>
      </c>
      <c r="C2227" s="27"/>
      <c r="D2227" s="25" t="s">
        <v>48</v>
      </c>
      <c r="E2227" s="25" t="s">
        <v>314</v>
      </c>
      <c r="F2227" s="25" t="s">
        <v>49</v>
      </c>
      <c r="G2227" s="27"/>
      <c r="H2227" s="25" t="s">
        <v>333</v>
      </c>
      <c r="I2227" s="313" t="s">
        <v>333</v>
      </c>
      <c r="J2227" s="313"/>
    </row>
    <row r="2228" spans="1:16" x14ac:dyDescent="0.2">
      <c r="A2228" s="315"/>
      <c r="B2228" s="28" t="s">
        <v>36</v>
      </c>
      <c r="C2228" s="29">
        <v>0</v>
      </c>
      <c r="D2228" s="28" t="s">
        <v>36</v>
      </c>
      <c r="E2228" s="30"/>
      <c r="F2228" s="37">
        <v>0</v>
      </c>
      <c r="H2228" s="32">
        <v>0</v>
      </c>
      <c r="J2228" s="32">
        <f>ROUNDDOWN(E2228*H2228,4)</f>
        <v>0</v>
      </c>
    </row>
    <row r="2229" spans="1:16" x14ac:dyDescent="0.2">
      <c r="A2229" s="315"/>
      <c r="B2229" s="28" t="s">
        <v>36</v>
      </c>
      <c r="C2229" s="29">
        <v>0</v>
      </c>
      <c r="D2229" s="28" t="s">
        <v>36</v>
      </c>
      <c r="E2229" s="30"/>
      <c r="F2229" s="37">
        <v>0</v>
      </c>
      <c r="H2229" s="32">
        <v>0</v>
      </c>
      <c r="J2229" s="32">
        <f>ROUNDDOWN(E2229*H2229,4)</f>
        <v>0</v>
      </c>
    </row>
    <row r="2230" spans="1:16" ht="15.75" thickBot="1" x14ac:dyDescent="0.25">
      <c r="A2230" s="315"/>
      <c r="B2230" s="27"/>
      <c r="C2230" s="27"/>
      <c r="D2230" s="313" t="s">
        <v>339</v>
      </c>
      <c r="E2230" s="313"/>
      <c r="F2230" s="313"/>
      <c r="G2230" s="313"/>
      <c r="H2230" s="313"/>
      <c r="I2230" s="27"/>
      <c r="J2230" s="39">
        <f>SUM(J2228:J2229)</f>
        <v>0</v>
      </c>
    </row>
    <row r="2231" spans="1:16" ht="15.75" thickBot="1" x14ac:dyDescent="0.25">
      <c r="A2231" s="315"/>
      <c r="B2231" s="322" t="s">
        <v>340</v>
      </c>
      <c r="C2231" s="322"/>
      <c r="D2231" s="323" t="s">
        <v>314</v>
      </c>
      <c r="E2231" s="323" t="s">
        <v>49</v>
      </c>
      <c r="F2231" s="323" t="s">
        <v>341</v>
      </c>
      <c r="G2231" s="323"/>
      <c r="H2231" s="323"/>
      <c r="J2231" s="313" t="s">
        <v>333</v>
      </c>
    </row>
    <row r="2232" spans="1:16" ht="15.75" thickBot="1" x14ac:dyDescent="0.25">
      <c r="A2232" s="315"/>
      <c r="B2232" s="322"/>
      <c r="C2232" s="322"/>
      <c r="D2232" s="323"/>
      <c r="E2232" s="323"/>
      <c r="F2232" s="25" t="s">
        <v>342</v>
      </c>
      <c r="G2232" s="25" t="s">
        <v>343</v>
      </c>
      <c r="H2232" s="25" t="s">
        <v>344</v>
      </c>
      <c r="I2232" s="27"/>
      <c r="J2232" s="313"/>
    </row>
    <row r="2233" spans="1:16" ht="28.5" x14ac:dyDescent="0.2">
      <c r="A2233" s="315"/>
      <c r="B2233" s="28">
        <v>3713823</v>
      </c>
      <c r="C2233" s="29" t="s">
        <v>59</v>
      </c>
      <c r="D2233" s="30">
        <v>0.46076</v>
      </c>
      <c r="E2233" s="37" t="s">
        <v>72</v>
      </c>
      <c r="F2233" s="37"/>
      <c r="G2233" s="37"/>
      <c r="H2233" s="37"/>
    </row>
    <row r="2234" spans="1:16" x14ac:dyDescent="0.2">
      <c r="A2234" s="315"/>
      <c r="B2234" s="28" t="s">
        <v>36</v>
      </c>
      <c r="C2234" s="29">
        <v>0</v>
      </c>
      <c r="D2234" s="30"/>
      <c r="E2234" s="37" t="s">
        <v>72</v>
      </c>
      <c r="F2234" s="37"/>
      <c r="G2234" s="37"/>
      <c r="H2234" s="37"/>
    </row>
    <row r="2235" spans="1:16" x14ac:dyDescent="0.2">
      <c r="A2235" s="315"/>
      <c r="D2235" s="314" t="s">
        <v>345</v>
      </c>
      <c r="E2235" s="314"/>
      <c r="F2235" s="314"/>
      <c r="G2235" s="314"/>
      <c r="H2235" s="314"/>
    </row>
    <row r="2236" spans="1:16" ht="15.75" thickBot="1" x14ac:dyDescent="0.25">
      <c r="A2236" s="315"/>
      <c r="B2236" s="44"/>
      <c r="C2236" s="44"/>
      <c r="D2236" s="44"/>
      <c r="E2236" s="44"/>
      <c r="F2236" s="325" t="s">
        <v>346</v>
      </c>
      <c r="G2236" s="325"/>
      <c r="H2236" s="325"/>
      <c r="I2236" s="44"/>
      <c r="J2236" s="45">
        <f>TRUNC(J2226+J2230,2)</f>
        <v>199.59</v>
      </c>
    </row>
    <row r="2237" spans="1:16" ht="15.75" thickTop="1" x14ac:dyDescent="0.2">
      <c r="A2237" s="315"/>
      <c r="B2237" s="46" t="s">
        <v>347</v>
      </c>
    </row>
    <row r="2238" spans="1:16" s="47" customFormat="1" ht="20.100000000000001" customHeight="1" x14ac:dyDescent="0.25">
      <c r="A2238"/>
      <c r="B2238"/>
      <c r="C2238"/>
      <c r="D2238"/>
      <c r="E2238"/>
      <c r="F2238"/>
      <c r="G2238"/>
      <c r="H2238"/>
      <c r="I2238"/>
      <c r="J2238"/>
      <c r="K2238" s="13"/>
      <c r="L2238"/>
      <c r="M2238"/>
      <c r="N2238"/>
      <c r="O2238"/>
      <c r="P2238"/>
    </row>
    <row r="2239" spans="1:16" ht="23.25" thickBot="1" x14ac:dyDescent="0.25">
      <c r="A2239" s="315">
        <v>70</v>
      </c>
      <c r="B2239" s="14" t="s">
        <v>308</v>
      </c>
      <c r="C2239" s="15"/>
      <c r="D2239" s="15"/>
      <c r="E2239" s="15"/>
      <c r="F2239" s="15"/>
      <c r="G2239" s="15"/>
      <c r="H2239" s="15"/>
      <c r="I2239" s="15"/>
      <c r="J2239" s="16"/>
      <c r="K2239" s="168">
        <f>J2276</f>
        <v>12.46</v>
      </c>
      <c r="L2239" s="329"/>
      <c r="M2239" s="329"/>
    </row>
    <row r="2240" spans="1:16" ht="35.25" customHeight="1" thickTop="1" x14ac:dyDescent="0.2">
      <c r="A2240" s="315"/>
      <c r="B2240" s="17" t="s">
        <v>31</v>
      </c>
      <c r="C2240" s="317" t="s">
        <v>743</v>
      </c>
      <c r="D2240" s="317"/>
      <c r="E2240" s="317"/>
      <c r="F2240" s="317"/>
      <c r="G2240" s="317"/>
      <c r="H2240" s="317"/>
      <c r="I2240" s="317"/>
      <c r="J2240" s="317"/>
      <c r="L2240" s="179"/>
      <c r="M2240" s="179"/>
    </row>
    <row r="2241" spans="1:16" ht="15.75" x14ac:dyDescent="0.25">
      <c r="A2241" s="315"/>
      <c r="B2241" s="318" t="s">
        <v>310</v>
      </c>
      <c r="C2241" s="318"/>
      <c r="D2241" s="318"/>
      <c r="E2241" s="318" t="s">
        <v>309</v>
      </c>
      <c r="F2241" s="318"/>
      <c r="K2241" s="136"/>
      <c r="M2241" s="48"/>
      <c r="N2241" s="49"/>
    </row>
    <row r="2242" spans="1:16" ht="15.75" x14ac:dyDescent="0.2">
      <c r="A2242" s="315"/>
      <c r="B2242" s="318"/>
      <c r="C2242" s="318"/>
      <c r="D2242" s="318"/>
      <c r="E2242" s="319" t="s">
        <v>607</v>
      </c>
      <c r="F2242" s="319"/>
      <c r="H2242" s="20" t="s">
        <v>311</v>
      </c>
      <c r="I2242" s="21">
        <v>243.82</v>
      </c>
      <c r="J2242" s="22" t="str">
        <f>VLOOKUP(A2239,ORÇAMENTO!A:L,7,0)</f>
        <v>m³</v>
      </c>
    </row>
    <row r="2243" spans="1:16" ht="36" customHeight="1" thickBot="1" x14ac:dyDescent="0.25">
      <c r="A2243" s="315"/>
      <c r="B2243" s="23" t="s">
        <v>553</v>
      </c>
      <c r="C2243" s="320" t="s">
        <v>552</v>
      </c>
      <c r="D2243" s="320"/>
      <c r="E2243" s="320"/>
      <c r="F2243" s="320"/>
      <c r="G2243" s="320"/>
      <c r="H2243" s="320"/>
      <c r="I2243" s="321" t="s">
        <v>312</v>
      </c>
      <c r="J2243" s="321"/>
    </row>
    <row r="2244" spans="1:16" ht="15.75" thickBot="1" x14ac:dyDescent="0.25">
      <c r="A2244" s="315"/>
      <c r="B2244" s="322" t="s">
        <v>313</v>
      </c>
      <c r="C2244" s="322"/>
      <c r="D2244" s="323" t="s">
        <v>314</v>
      </c>
      <c r="E2244" s="323" t="s">
        <v>315</v>
      </c>
      <c r="F2244" s="323"/>
      <c r="G2244" s="323" t="s">
        <v>316</v>
      </c>
      <c r="H2244" s="323"/>
      <c r="J2244" s="26" t="s">
        <v>317</v>
      </c>
    </row>
    <row r="2245" spans="1:16" ht="15.75" thickBot="1" x14ac:dyDescent="0.25">
      <c r="A2245" s="315"/>
      <c r="B2245" s="322"/>
      <c r="C2245" s="322"/>
      <c r="D2245" s="323"/>
      <c r="E2245" s="25" t="s">
        <v>318</v>
      </c>
      <c r="F2245" s="25" t="s">
        <v>319</v>
      </c>
      <c r="G2245" s="25" t="s">
        <v>320</v>
      </c>
      <c r="H2245" s="25" t="s">
        <v>321</v>
      </c>
      <c r="I2245" s="27"/>
      <c r="J2245" s="25" t="s">
        <v>322</v>
      </c>
    </row>
    <row r="2246" spans="1:16" x14ac:dyDescent="0.2">
      <c r="A2246" s="315"/>
      <c r="B2246" s="28" t="s">
        <v>151</v>
      </c>
      <c r="C2246" s="29" t="s">
        <v>152</v>
      </c>
      <c r="D2246" s="30">
        <v>5</v>
      </c>
      <c r="E2246" s="31">
        <v>0.81</v>
      </c>
      <c r="F2246" s="31">
        <v>0.19</v>
      </c>
      <c r="G2246" s="32">
        <v>322.66559999999998</v>
      </c>
      <c r="H2246" s="32">
        <v>97.340599999999995</v>
      </c>
      <c r="J2246" s="32">
        <f>D2246*(E2246*G2246+F2246*H2246)</f>
        <v>1399.2692499999998</v>
      </c>
      <c r="L2246" s="50"/>
      <c r="M2246" s="51"/>
      <c r="N2246" s="312"/>
      <c r="O2246" s="312"/>
      <c r="P2246" s="312"/>
    </row>
    <row r="2247" spans="1:16" x14ac:dyDescent="0.2">
      <c r="A2247" s="315"/>
      <c r="B2247" s="28" t="s">
        <v>90</v>
      </c>
      <c r="C2247" s="29" t="s">
        <v>91</v>
      </c>
      <c r="D2247" s="30">
        <v>1</v>
      </c>
      <c r="E2247" s="31">
        <v>1</v>
      </c>
      <c r="F2247" s="31">
        <v>0</v>
      </c>
      <c r="G2247" s="32">
        <v>522.5317</v>
      </c>
      <c r="H2247" s="32">
        <v>257.15769999999998</v>
      </c>
      <c r="J2247" s="32">
        <f t="shared" ref="J2247:J2248" si="34">D2247*(E2247*G2247+F2247*H2247)</f>
        <v>522.5317</v>
      </c>
      <c r="L2247" s="50"/>
      <c r="M2247" s="51"/>
      <c r="N2247" s="131"/>
      <c r="O2247" s="131"/>
      <c r="P2247" s="131"/>
    </row>
    <row r="2248" spans="1:16" x14ac:dyDescent="0.2">
      <c r="A2248" s="315"/>
      <c r="B2248" s="28" t="s">
        <v>104</v>
      </c>
      <c r="C2248" s="29" t="s">
        <v>105</v>
      </c>
      <c r="D2248" s="30">
        <v>1</v>
      </c>
      <c r="E2248" s="31">
        <v>1</v>
      </c>
      <c r="F2248" s="31">
        <v>0</v>
      </c>
      <c r="G2248" s="32">
        <v>1035.3036999999999</v>
      </c>
      <c r="H2248" s="32">
        <v>418.1626</v>
      </c>
      <c r="J2248" s="32">
        <f t="shared" si="34"/>
        <v>1035.3036999999999</v>
      </c>
      <c r="L2248" s="33"/>
      <c r="M2248" s="33"/>
      <c r="N2248" s="33"/>
      <c r="O2248" s="34"/>
      <c r="P2248" s="33"/>
    </row>
    <row r="2249" spans="1:16" ht="15.75" thickBot="1" x14ac:dyDescent="0.25">
      <c r="A2249" s="315"/>
      <c r="B2249" s="27"/>
      <c r="C2249" s="27"/>
      <c r="D2249" s="27"/>
      <c r="E2249" s="27"/>
      <c r="F2249" s="27"/>
      <c r="G2249" s="27"/>
      <c r="H2249" s="35" t="s">
        <v>323</v>
      </c>
      <c r="I2249" s="27"/>
      <c r="J2249" s="36">
        <f>SUM(J2246:J2248)</f>
        <v>2957.1046499999998</v>
      </c>
      <c r="L2249" s="33"/>
      <c r="M2249" s="33"/>
      <c r="N2249" s="33"/>
      <c r="O2249" s="34"/>
      <c r="P2249" s="33"/>
    </row>
    <row r="2250" spans="1:16" ht="15.75" thickBot="1" x14ac:dyDescent="0.25">
      <c r="A2250" s="315"/>
      <c r="B2250" s="24" t="s">
        <v>324</v>
      </c>
      <c r="C2250" s="27"/>
      <c r="D2250" s="25" t="s">
        <v>314</v>
      </c>
      <c r="E2250" s="25" t="s">
        <v>49</v>
      </c>
      <c r="F2250" s="27"/>
      <c r="G2250" s="25" t="s">
        <v>316</v>
      </c>
      <c r="H2250" s="313" t="s">
        <v>325</v>
      </c>
      <c r="I2250" s="313"/>
      <c r="J2250" s="313"/>
      <c r="L2250" s="33"/>
      <c r="M2250" s="33"/>
      <c r="N2250" s="33"/>
      <c r="O2250" s="34"/>
      <c r="P2250" s="33"/>
    </row>
    <row r="2251" spans="1:16" x14ac:dyDescent="0.2">
      <c r="A2251" s="315"/>
      <c r="B2251" s="28" t="s">
        <v>286</v>
      </c>
      <c r="C2251" s="29" t="s">
        <v>287</v>
      </c>
      <c r="D2251" s="30">
        <v>1</v>
      </c>
      <c r="E2251" s="37" t="s">
        <v>56</v>
      </c>
      <c r="G2251" s="32">
        <v>21.684899999999999</v>
      </c>
      <c r="J2251" s="32">
        <f>D2251*G2251</f>
        <v>21.684899999999999</v>
      </c>
      <c r="L2251" s="33"/>
      <c r="M2251" s="33"/>
      <c r="N2251" s="33"/>
      <c r="O2251" s="34"/>
      <c r="P2251" s="33"/>
    </row>
    <row r="2252" spans="1:16" x14ac:dyDescent="0.2">
      <c r="A2252" s="315"/>
      <c r="B2252" s="28" t="s">
        <v>36</v>
      </c>
      <c r="C2252" s="29">
        <v>0</v>
      </c>
      <c r="D2252" s="30"/>
      <c r="E2252" s="37">
        <v>0</v>
      </c>
      <c r="G2252" s="32">
        <v>0</v>
      </c>
      <c r="J2252" s="32">
        <f>D2252*G2252</f>
        <v>0</v>
      </c>
      <c r="L2252" s="33"/>
      <c r="M2252" s="33"/>
      <c r="N2252" s="33"/>
      <c r="O2252" s="34"/>
      <c r="P2252" s="33"/>
    </row>
    <row r="2253" spans="1:16" x14ac:dyDescent="0.2">
      <c r="A2253" s="315"/>
      <c r="D2253" s="314" t="s">
        <v>326</v>
      </c>
      <c r="E2253" s="314"/>
      <c r="F2253" s="314"/>
      <c r="G2253" s="314"/>
      <c r="H2253" s="314"/>
      <c r="J2253" s="32">
        <f>SUM(J2251:J2252)</f>
        <v>21.684899999999999</v>
      </c>
      <c r="L2253" s="33"/>
      <c r="M2253" s="33"/>
      <c r="N2253" s="33"/>
      <c r="O2253" s="34"/>
      <c r="P2253" s="33"/>
    </row>
    <row r="2254" spans="1:16" ht="15.75" thickBot="1" x14ac:dyDescent="0.25">
      <c r="A2254" s="315"/>
      <c r="B2254" s="27"/>
      <c r="C2254" s="27"/>
      <c r="D2254" s="313" t="s">
        <v>327</v>
      </c>
      <c r="E2254" s="313"/>
      <c r="F2254" s="313"/>
      <c r="G2254" s="313"/>
      <c r="H2254" s="313"/>
      <c r="I2254" s="27"/>
      <c r="J2254" s="39">
        <f>J2249+J2253</f>
        <v>2978.78955</v>
      </c>
      <c r="L2254" s="33"/>
      <c r="M2254" s="33"/>
      <c r="N2254" s="33"/>
      <c r="O2254" s="34"/>
      <c r="P2254" s="33"/>
    </row>
    <row r="2255" spans="1:16" x14ac:dyDescent="0.2">
      <c r="A2255" s="315"/>
      <c r="D2255" s="314" t="s">
        <v>328</v>
      </c>
      <c r="E2255" s="314"/>
      <c r="F2255" s="314"/>
      <c r="G2255" s="314"/>
      <c r="H2255" s="314"/>
      <c r="J2255" s="40">
        <f>J2254/I2242</f>
        <v>12.217166557296366</v>
      </c>
      <c r="L2255" s="324"/>
      <c r="M2255" s="324"/>
      <c r="N2255" s="324"/>
      <c r="O2255" s="34"/>
      <c r="P2255" s="33"/>
    </row>
    <row r="2256" spans="1:16" x14ac:dyDescent="0.2">
      <c r="A2256" s="315"/>
      <c r="H2256" s="38" t="s">
        <v>329</v>
      </c>
      <c r="J2256" s="41">
        <v>0.24929999999999999</v>
      </c>
      <c r="L2256" s="33"/>
      <c r="M2256" s="33"/>
      <c r="N2256" s="33"/>
      <c r="O2256" s="34"/>
      <c r="P2256" s="33"/>
    </row>
    <row r="2257" spans="1:16" ht="15.75" thickBot="1" x14ac:dyDescent="0.25">
      <c r="A2257" s="315"/>
      <c r="B2257" s="27"/>
      <c r="C2257" s="27"/>
      <c r="D2257" s="27"/>
      <c r="E2257" s="27"/>
      <c r="F2257" s="27"/>
      <c r="G2257" s="27"/>
      <c r="H2257" s="35" t="s">
        <v>330</v>
      </c>
      <c r="I2257" s="27"/>
      <c r="J2257" s="42">
        <v>0</v>
      </c>
      <c r="L2257" s="33"/>
      <c r="M2257" s="33"/>
      <c r="N2257" s="33"/>
      <c r="O2257" s="34"/>
      <c r="P2257" s="33"/>
    </row>
    <row r="2258" spans="1:16" ht="15.75" thickBot="1" x14ac:dyDescent="0.25">
      <c r="A2258" s="315"/>
      <c r="B2258" s="24" t="s">
        <v>331</v>
      </c>
      <c r="C2258" s="27"/>
      <c r="D2258" s="25" t="s">
        <v>314</v>
      </c>
      <c r="E2258" s="25" t="s">
        <v>49</v>
      </c>
      <c r="F2258" s="27"/>
      <c r="G2258" s="25" t="s">
        <v>332</v>
      </c>
      <c r="H2258" s="313" t="s">
        <v>333</v>
      </c>
      <c r="I2258" s="313"/>
      <c r="J2258" s="313"/>
      <c r="L2258" s="33"/>
      <c r="M2258" s="33"/>
      <c r="N2258" s="33"/>
      <c r="O2258" s="34"/>
      <c r="P2258" s="33"/>
    </row>
    <row r="2259" spans="1:16" x14ac:dyDescent="0.2">
      <c r="A2259" s="315"/>
      <c r="B2259" s="28" t="s">
        <v>36</v>
      </c>
      <c r="C2259" s="29">
        <v>0</v>
      </c>
      <c r="D2259" s="30"/>
      <c r="E2259" s="37" t="s">
        <v>450</v>
      </c>
      <c r="G2259" s="32">
        <v>0</v>
      </c>
      <c r="J2259" s="32">
        <f>D2259*G2259</f>
        <v>0</v>
      </c>
      <c r="M2259" s="18"/>
      <c r="N2259" s="33"/>
      <c r="O2259" s="34"/>
      <c r="P2259" s="33"/>
    </row>
    <row r="2260" spans="1:16" x14ac:dyDescent="0.2">
      <c r="A2260" s="315"/>
      <c r="B2260" s="28" t="s">
        <v>36</v>
      </c>
      <c r="C2260" s="29">
        <v>0</v>
      </c>
      <c r="D2260" s="30"/>
      <c r="E2260" s="37" t="s">
        <v>450</v>
      </c>
      <c r="G2260" s="32">
        <v>0</v>
      </c>
      <c r="J2260" s="32">
        <f>D2260*G2260</f>
        <v>0</v>
      </c>
      <c r="M2260" s="18"/>
      <c r="N2260" s="33"/>
      <c r="O2260" s="34"/>
      <c r="P2260" s="33"/>
    </row>
    <row r="2261" spans="1:16" ht="15.75" thickBot="1" x14ac:dyDescent="0.25">
      <c r="A2261" s="315"/>
      <c r="B2261" s="27"/>
      <c r="C2261" s="27"/>
      <c r="D2261" s="313" t="s">
        <v>334</v>
      </c>
      <c r="E2261" s="313"/>
      <c r="F2261" s="313"/>
      <c r="G2261" s="313"/>
      <c r="H2261" s="313"/>
      <c r="I2261" s="27"/>
      <c r="J2261" s="36">
        <f>SUM(J2259:J2260)</f>
        <v>0</v>
      </c>
      <c r="L2261" s="33"/>
      <c r="M2261" s="33"/>
      <c r="N2261" s="33"/>
      <c r="O2261" s="34"/>
      <c r="P2261" s="33"/>
    </row>
    <row r="2262" spans="1:16" ht="15.75" thickBot="1" x14ac:dyDescent="0.25">
      <c r="A2262" s="315"/>
      <c r="B2262" s="24" t="s">
        <v>335</v>
      </c>
      <c r="C2262" s="27"/>
      <c r="D2262" s="25" t="s">
        <v>314</v>
      </c>
      <c r="E2262" s="25" t="s">
        <v>49</v>
      </c>
      <c r="F2262" s="27"/>
      <c r="G2262" s="25" t="s">
        <v>333</v>
      </c>
      <c r="H2262" s="313" t="s">
        <v>333</v>
      </c>
      <c r="I2262" s="313"/>
      <c r="J2262" s="313"/>
      <c r="L2262" s="33"/>
      <c r="M2262" s="33"/>
      <c r="N2262" s="33"/>
      <c r="O2262" s="34"/>
      <c r="P2262" s="33"/>
    </row>
    <row r="2263" spans="1:16" x14ac:dyDescent="0.2">
      <c r="A2263" s="315"/>
      <c r="B2263" s="28" t="s">
        <v>36</v>
      </c>
      <c r="C2263" s="29">
        <v>0</v>
      </c>
      <c r="D2263" s="30"/>
      <c r="E2263" s="37">
        <v>0</v>
      </c>
      <c r="G2263" s="32">
        <v>0</v>
      </c>
      <c r="J2263" s="32">
        <f>D2263*G2263</f>
        <v>0</v>
      </c>
      <c r="L2263" s="33"/>
      <c r="M2263" s="33"/>
      <c r="N2263" s="33"/>
      <c r="O2263" s="34"/>
      <c r="P2263" s="33"/>
    </row>
    <row r="2264" spans="1:16" x14ac:dyDescent="0.2">
      <c r="A2264" s="315"/>
      <c r="B2264" s="28" t="s">
        <v>36</v>
      </c>
      <c r="C2264" s="29">
        <v>0</v>
      </c>
      <c r="D2264" s="30"/>
      <c r="E2264" s="37">
        <v>0</v>
      </c>
      <c r="G2264" s="32">
        <v>0</v>
      </c>
      <c r="J2264" s="32">
        <f>D2264*G2264</f>
        <v>0</v>
      </c>
      <c r="L2264" s="33"/>
      <c r="M2264" s="33"/>
      <c r="N2264" s="33"/>
      <c r="O2264" s="34"/>
      <c r="P2264" s="33"/>
    </row>
    <row r="2265" spans="1:16" ht="15.75" thickBot="1" x14ac:dyDescent="0.25">
      <c r="A2265" s="315"/>
      <c r="B2265" s="27"/>
      <c r="C2265" s="27"/>
      <c r="D2265" s="313" t="s">
        <v>336</v>
      </c>
      <c r="E2265" s="313"/>
      <c r="F2265" s="313"/>
      <c r="G2265" s="313"/>
      <c r="H2265" s="313"/>
      <c r="I2265" s="27"/>
      <c r="J2265" s="36">
        <f>SUM(J2263:J2264)</f>
        <v>0</v>
      </c>
      <c r="L2265" s="33"/>
      <c r="M2265" s="33"/>
      <c r="N2265" s="33"/>
      <c r="O2265" s="34"/>
      <c r="P2265" s="33"/>
    </row>
    <row r="2266" spans="1:16" ht="15.75" thickBot="1" x14ac:dyDescent="0.25">
      <c r="A2266" s="315"/>
      <c r="B2266" s="27"/>
      <c r="C2266" s="27"/>
      <c r="D2266" s="27"/>
      <c r="E2266" s="27"/>
      <c r="F2266" s="27"/>
      <c r="G2266" s="27"/>
      <c r="H2266" s="35" t="s">
        <v>337</v>
      </c>
      <c r="I2266" s="27"/>
      <c r="J2266" s="39">
        <f>J2255+J2261+J2265+J2256+J2257</f>
        <v>12.466466557296366</v>
      </c>
      <c r="L2266" s="43"/>
    </row>
    <row r="2267" spans="1:16" ht="15.75" thickBot="1" x14ac:dyDescent="0.25">
      <c r="A2267" s="315"/>
      <c r="B2267" s="24" t="s">
        <v>338</v>
      </c>
      <c r="C2267" s="27"/>
      <c r="D2267" s="25" t="s">
        <v>48</v>
      </c>
      <c r="E2267" s="25" t="s">
        <v>314</v>
      </c>
      <c r="F2267" s="25" t="s">
        <v>49</v>
      </c>
      <c r="G2267" s="27"/>
      <c r="H2267" s="25" t="s">
        <v>333</v>
      </c>
      <c r="I2267" s="313" t="s">
        <v>333</v>
      </c>
      <c r="J2267" s="313"/>
    </row>
    <row r="2268" spans="1:16" x14ac:dyDescent="0.2">
      <c r="A2268" s="315"/>
      <c r="B2268" s="28" t="s">
        <v>36</v>
      </c>
      <c r="C2268" s="29">
        <v>0</v>
      </c>
      <c r="D2268" s="28" t="s">
        <v>36</v>
      </c>
      <c r="E2268" s="30"/>
      <c r="F2268" s="37">
        <v>0</v>
      </c>
      <c r="H2268" s="32">
        <v>0</v>
      </c>
      <c r="J2268" s="32">
        <f>ROUNDDOWN(E2268*H2268,4)</f>
        <v>0</v>
      </c>
    </row>
    <row r="2269" spans="1:16" x14ac:dyDescent="0.2">
      <c r="A2269" s="315"/>
      <c r="B2269" s="28" t="s">
        <v>36</v>
      </c>
      <c r="C2269" s="29">
        <v>0</v>
      </c>
      <c r="D2269" s="28" t="s">
        <v>36</v>
      </c>
      <c r="E2269" s="30"/>
      <c r="F2269" s="37">
        <v>0</v>
      </c>
      <c r="H2269" s="32">
        <v>0</v>
      </c>
      <c r="J2269" s="32">
        <f>ROUNDDOWN(E2269*H2269,4)</f>
        <v>0</v>
      </c>
    </row>
    <row r="2270" spans="1:16" ht="15.75" thickBot="1" x14ac:dyDescent="0.25">
      <c r="A2270" s="315"/>
      <c r="B2270" s="27"/>
      <c r="C2270" s="27"/>
      <c r="D2270" s="313" t="s">
        <v>339</v>
      </c>
      <c r="E2270" s="313"/>
      <c r="F2270" s="313"/>
      <c r="G2270" s="313"/>
      <c r="H2270" s="313"/>
      <c r="I2270" s="27"/>
      <c r="J2270" s="39">
        <f>SUM(J2268:J2269)</f>
        <v>0</v>
      </c>
    </row>
    <row r="2271" spans="1:16" ht="15.75" thickBot="1" x14ac:dyDescent="0.25">
      <c r="A2271" s="315"/>
      <c r="B2271" s="322" t="s">
        <v>340</v>
      </c>
      <c r="C2271" s="322"/>
      <c r="D2271" s="323" t="s">
        <v>314</v>
      </c>
      <c r="E2271" s="323" t="s">
        <v>49</v>
      </c>
      <c r="F2271" s="323" t="s">
        <v>341</v>
      </c>
      <c r="G2271" s="323"/>
      <c r="H2271" s="323"/>
      <c r="J2271" s="313" t="s">
        <v>333</v>
      </c>
    </row>
    <row r="2272" spans="1:16" ht="15.75" thickBot="1" x14ac:dyDescent="0.25">
      <c r="A2272" s="315"/>
      <c r="B2272" s="322"/>
      <c r="C2272" s="322"/>
      <c r="D2272" s="323"/>
      <c r="E2272" s="323"/>
      <c r="F2272" s="25" t="s">
        <v>342</v>
      </c>
      <c r="G2272" s="25" t="s">
        <v>343</v>
      </c>
      <c r="H2272" s="25" t="s">
        <v>344</v>
      </c>
      <c r="I2272" s="27"/>
      <c r="J2272" s="313"/>
    </row>
    <row r="2273" spans="1:16" x14ac:dyDescent="0.2">
      <c r="A2273" s="315"/>
      <c r="B2273" s="28" t="s">
        <v>36</v>
      </c>
      <c r="C2273" s="29">
        <v>0</v>
      </c>
      <c r="D2273" s="30"/>
      <c r="E2273" s="37" t="s">
        <v>72</v>
      </c>
      <c r="F2273" s="37"/>
      <c r="G2273" s="37"/>
      <c r="H2273" s="37"/>
    </row>
    <row r="2274" spans="1:16" x14ac:dyDescent="0.2">
      <c r="A2274" s="315"/>
      <c r="B2274" s="28" t="s">
        <v>36</v>
      </c>
      <c r="C2274" s="29">
        <v>0</v>
      </c>
      <c r="D2274" s="30"/>
      <c r="E2274" s="37" t="s">
        <v>72</v>
      </c>
      <c r="F2274" s="37"/>
      <c r="G2274" s="37"/>
      <c r="H2274" s="37"/>
    </row>
    <row r="2275" spans="1:16" x14ac:dyDescent="0.2">
      <c r="A2275" s="315"/>
      <c r="D2275" s="314" t="s">
        <v>345</v>
      </c>
      <c r="E2275" s="314"/>
      <c r="F2275" s="314"/>
      <c r="G2275" s="314"/>
      <c r="H2275" s="314"/>
    </row>
    <row r="2276" spans="1:16" ht="15.75" thickBot="1" x14ac:dyDescent="0.25">
      <c r="A2276" s="315"/>
      <c r="B2276" s="44"/>
      <c r="C2276" s="44"/>
      <c r="D2276" s="44"/>
      <c r="E2276" s="44"/>
      <c r="F2276" s="325" t="s">
        <v>346</v>
      </c>
      <c r="G2276" s="325"/>
      <c r="H2276" s="325"/>
      <c r="I2276" s="44"/>
      <c r="J2276" s="45">
        <f>TRUNC(J2266+J2270,2)</f>
        <v>12.46</v>
      </c>
    </row>
    <row r="2277" spans="1:16" ht="15.75" thickTop="1" x14ac:dyDescent="0.2">
      <c r="A2277" s="315"/>
      <c r="B2277" s="46" t="s">
        <v>347</v>
      </c>
    </row>
    <row r="2278" spans="1:16" s="47" customFormat="1" ht="20.100000000000001" customHeight="1" x14ac:dyDescent="0.25">
      <c r="A2278"/>
      <c r="B2278"/>
      <c r="C2278"/>
      <c r="D2278"/>
      <c r="E2278"/>
      <c r="F2278"/>
      <c r="G2278"/>
      <c r="H2278"/>
      <c r="I2278"/>
      <c r="J2278"/>
      <c r="K2278" s="13"/>
      <c r="L2278"/>
      <c r="M2278"/>
      <c r="N2278"/>
      <c r="O2278"/>
      <c r="P2278"/>
    </row>
    <row r="2279" spans="1:16" ht="23.25" thickBot="1" x14ac:dyDescent="0.25">
      <c r="A2279" s="315">
        <v>71</v>
      </c>
      <c r="B2279" s="14" t="s">
        <v>308</v>
      </c>
      <c r="C2279" s="15"/>
      <c r="D2279" s="15"/>
      <c r="E2279" s="15"/>
      <c r="F2279" s="15"/>
      <c r="G2279" s="15"/>
      <c r="H2279" s="15"/>
      <c r="I2279" s="15"/>
      <c r="J2279" s="16"/>
      <c r="K2279" s="168">
        <f>J2318</f>
        <v>6.57</v>
      </c>
      <c r="L2279" s="329"/>
      <c r="M2279" s="329"/>
    </row>
    <row r="2280" spans="1:16" ht="35.25" customHeight="1" thickTop="1" x14ac:dyDescent="0.2">
      <c r="A2280" s="315"/>
      <c r="B2280" s="17" t="s">
        <v>31</v>
      </c>
      <c r="C2280" s="317" t="s">
        <v>743</v>
      </c>
      <c r="D2280" s="317"/>
      <c r="E2280" s="317"/>
      <c r="F2280" s="317"/>
      <c r="G2280" s="317"/>
      <c r="H2280" s="317"/>
      <c r="I2280" s="317"/>
      <c r="J2280" s="317"/>
      <c r="L2280" s="179"/>
      <c r="M2280" s="179"/>
    </row>
    <row r="2281" spans="1:16" ht="15.75" x14ac:dyDescent="0.25">
      <c r="A2281" s="315"/>
      <c r="B2281" s="318" t="s">
        <v>310</v>
      </c>
      <c r="C2281" s="318"/>
      <c r="D2281" s="318"/>
      <c r="E2281" s="318" t="s">
        <v>309</v>
      </c>
      <c r="F2281" s="318"/>
      <c r="K2281" s="136"/>
      <c r="M2281" s="48"/>
      <c r="N2281" s="49"/>
    </row>
    <row r="2282" spans="1:16" ht="15.75" x14ac:dyDescent="0.2">
      <c r="A2282" s="315"/>
      <c r="B2282" s="318"/>
      <c r="C2282" s="318"/>
      <c r="D2282" s="318"/>
      <c r="E2282" s="319" t="s">
        <v>607</v>
      </c>
      <c r="F2282" s="319"/>
      <c r="H2282" s="20" t="s">
        <v>311</v>
      </c>
      <c r="I2282" s="21">
        <v>134.56</v>
      </c>
      <c r="J2282" s="22" t="str">
        <f>VLOOKUP(A2279,ORÇAMENTO!A:L,7,0)</f>
        <v>m³</v>
      </c>
    </row>
    <row r="2283" spans="1:16" ht="36" customHeight="1" thickBot="1" x14ac:dyDescent="0.25">
      <c r="A2283" s="315"/>
      <c r="B2283" s="23" t="s">
        <v>554</v>
      </c>
      <c r="C2283" s="320" t="s">
        <v>555</v>
      </c>
      <c r="D2283" s="320"/>
      <c r="E2283" s="320"/>
      <c r="F2283" s="320"/>
      <c r="G2283" s="320"/>
      <c r="H2283" s="320"/>
      <c r="I2283" s="321" t="s">
        <v>312</v>
      </c>
      <c r="J2283" s="321"/>
    </row>
    <row r="2284" spans="1:16" ht="15.75" thickBot="1" x14ac:dyDescent="0.25">
      <c r="A2284" s="315"/>
      <c r="B2284" s="322" t="s">
        <v>313</v>
      </c>
      <c r="C2284" s="322"/>
      <c r="D2284" s="323" t="s">
        <v>314</v>
      </c>
      <c r="E2284" s="323" t="s">
        <v>315</v>
      </c>
      <c r="F2284" s="323"/>
      <c r="G2284" s="323" t="s">
        <v>316</v>
      </c>
      <c r="H2284" s="323"/>
      <c r="J2284" s="26" t="s">
        <v>317</v>
      </c>
    </row>
    <row r="2285" spans="1:16" ht="15.75" thickBot="1" x14ac:dyDescent="0.25">
      <c r="A2285" s="315"/>
      <c r="B2285" s="322"/>
      <c r="C2285" s="322"/>
      <c r="D2285" s="323"/>
      <c r="E2285" s="25" t="s">
        <v>318</v>
      </c>
      <c r="F2285" s="25" t="s">
        <v>319</v>
      </c>
      <c r="G2285" s="25" t="s">
        <v>320</v>
      </c>
      <c r="H2285" s="25" t="s">
        <v>321</v>
      </c>
      <c r="I2285" s="27"/>
      <c r="J2285" s="25" t="s">
        <v>322</v>
      </c>
    </row>
    <row r="2286" spans="1:16" x14ac:dyDescent="0.2">
      <c r="A2286" s="315"/>
      <c r="B2286" s="28" t="s">
        <v>145</v>
      </c>
      <c r="C2286" s="29" t="s">
        <v>146</v>
      </c>
      <c r="D2286" s="30">
        <v>1</v>
      </c>
      <c r="E2286" s="31">
        <v>0.72</v>
      </c>
      <c r="F2286" s="31">
        <v>0.28000000000000003</v>
      </c>
      <c r="G2286" s="32">
        <v>358.54259999999999</v>
      </c>
      <c r="H2286" s="32">
        <v>97.3673</v>
      </c>
      <c r="J2286" s="32">
        <f>D2286*(E2286*G2286+F2286*H2286)</f>
        <v>285.41351599999996</v>
      </c>
      <c r="L2286" s="50"/>
      <c r="M2286" s="51"/>
      <c r="N2286" s="312"/>
      <c r="O2286" s="312"/>
      <c r="P2286" s="312"/>
    </row>
    <row r="2287" spans="1:16" x14ac:dyDescent="0.2">
      <c r="A2287" s="315"/>
      <c r="B2287" s="28" t="s">
        <v>92</v>
      </c>
      <c r="C2287" s="29" t="s">
        <v>93</v>
      </c>
      <c r="D2287" s="30">
        <v>1</v>
      </c>
      <c r="E2287" s="31">
        <v>0.41</v>
      </c>
      <c r="F2287" s="31">
        <v>0.59</v>
      </c>
      <c r="G2287" s="32">
        <v>4.9439000000000002</v>
      </c>
      <c r="H2287" s="32">
        <v>3.4428000000000001</v>
      </c>
      <c r="J2287" s="32">
        <f t="shared" ref="J2287:J2290" si="35">D2287*(E2287*G2287+F2287*H2287)</f>
        <v>4.0582510000000003</v>
      </c>
      <c r="L2287" s="50"/>
      <c r="M2287" s="51"/>
      <c r="N2287" s="131"/>
      <c r="O2287" s="131"/>
      <c r="P2287" s="131"/>
    </row>
    <row r="2288" spans="1:16" x14ac:dyDescent="0.2">
      <c r="A2288" s="315"/>
      <c r="B2288" s="28" t="s">
        <v>96</v>
      </c>
      <c r="C2288" s="29" t="s">
        <v>97</v>
      </c>
      <c r="D2288" s="30">
        <v>1</v>
      </c>
      <c r="E2288" s="31">
        <v>0.23</v>
      </c>
      <c r="F2288" s="31">
        <v>0.77</v>
      </c>
      <c r="G2288" s="32">
        <v>342.05520000000001</v>
      </c>
      <c r="H2288" s="32">
        <v>150.57470000000001</v>
      </c>
      <c r="J2288" s="32">
        <f t="shared" si="35"/>
        <v>194.61521500000001</v>
      </c>
      <c r="L2288" s="50"/>
      <c r="M2288" s="51"/>
      <c r="N2288" s="131"/>
      <c r="O2288" s="131"/>
      <c r="P2288" s="131"/>
    </row>
    <row r="2289" spans="1:16" ht="28.5" x14ac:dyDescent="0.2">
      <c r="A2289" s="315"/>
      <c r="B2289" s="28" t="s">
        <v>123</v>
      </c>
      <c r="C2289" s="29" t="s">
        <v>124</v>
      </c>
      <c r="D2289" s="30">
        <v>1</v>
      </c>
      <c r="E2289" s="31">
        <v>1</v>
      </c>
      <c r="F2289" s="31">
        <v>0</v>
      </c>
      <c r="G2289" s="32">
        <v>248.25219999999999</v>
      </c>
      <c r="H2289" s="32">
        <v>114.1401</v>
      </c>
      <c r="J2289" s="32">
        <f t="shared" si="35"/>
        <v>248.25219999999999</v>
      </c>
      <c r="L2289" s="50"/>
      <c r="M2289" s="51"/>
      <c r="N2289" s="131"/>
      <c r="O2289" s="131"/>
      <c r="P2289" s="131"/>
    </row>
    <row r="2290" spans="1:16" x14ac:dyDescent="0.2">
      <c r="A2290" s="315"/>
      <c r="B2290" s="28" t="s">
        <v>109</v>
      </c>
      <c r="C2290" s="29" t="s">
        <v>110</v>
      </c>
      <c r="D2290" s="30">
        <v>1</v>
      </c>
      <c r="E2290" s="31">
        <v>0.41</v>
      </c>
      <c r="F2290" s="31">
        <v>0.59</v>
      </c>
      <c r="G2290" s="32">
        <v>178.655</v>
      </c>
      <c r="H2290" s="32">
        <v>70.547200000000004</v>
      </c>
      <c r="J2290" s="32">
        <f t="shared" si="35"/>
        <v>114.871398</v>
      </c>
      <c r="L2290" s="33"/>
      <c r="M2290" s="33"/>
      <c r="N2290" s="33"/>
      <c r="O2290" s="34"/>
      <c r="P2290" s="33"/>
    </row>
    <row r="2291" spans="1:16" ht="15.75" thickBot="1" x14ac:dyDescent="0.25">
      <c r="A2291" s="315"/>
      <c r="B2291" s="27"/>
      <c r="C2291" s="27"/>
      <c r="D2291" s="27"/>
      <c r="E2291" s="27"/>
      <c r="F2291" s="27"/>
      <c r="G2291" s="27"/>
      <c r="H2291" s="35" t="s">
        <v>323</v>
      </c>
      <c r="I2291" s="27"/>
      <c r="J2291" s="36">
        <f>SUM(J2286:J2290)</f>
        <v>847.21057999999994</v>
      </c>
      <c r="L2291" s="33"/>
      <c r="M2291" s="33"/>
      <c r="N2291" s="33"/>
      <c r="O2291" s="34"/>
      <c r="P2291" s="33"/>
    </row>
    <row r="2292" spans="1:16" ht="15.75" thickBot="1" x14ac:dyDescent="0.25">
      <c r="A2292" s="315"/>
      <c r="B2292" s="24" t="s">
        <v>324</v>
      </c>
      <c r="C2292" s="27"/>
      <c r="D2292" s="25" t="s">
        <v>314</v>
      </c>
      <c r="E2292" s="25" t="s">
        <v>49</v>
      </c>
      <c r="F2292" s="27"/>
      <c r="G2292" s="25" t="s">
        <v>316</v>
      </c>
      <c r="H2292" s="313" t="s">
        <v>325</v>
      </c>
      <c r="I2292" s="313"/>
      <c r="J2292" s="313"/>
      <c r="L2292" s="33"/>
      <c r="M2292" s="33"/>
      <c r="N2292" s="33"/>
      <c r="O2292" s="34"/>
      <c r="P2292" s="33"/>
    </row>
    <row r="2293" spans="1:16" x14ac:dyDescent="0.2">
      <c r="A2293" s="315"/>
      <c r="B2293" s="28" t="s">
        <v>286</v>
      </c>
      <c r="C2293" s="29" t="s">
        <v>287</v>
      </c>
      <c r="D2293" s="30">
        <v>1</v>
      </c>
      <c r="E2293" s="37" t="s">
        <v>56</v>
      </c>
      <c r="G2293" s="32">
        <v>21.684899999999999</v>
      </c>
      <c r="J2293" s="32">
        <f>D2293*G2293</f>
        <v>21.684899999999999</v>
      </c>
      <c r="L2293" s="33"/>
      <c r="M2293" s="33"/>
      <c r="N2293" s="33"/>
      <c r="O2293" s="34"/>
      <c r="P2293" s="33"/>
    </row>
    <row r="2294" spans="1:16" x14ac:dyDescent="0.2">
      <c r="A2294" s="315"/>
      <c r="B2294" s="28" t="s">
        <v>36</v>
      </c>
      <c r="C2294" s="29">
        <v>0</v>
      </c>
      <c r="D2294" s="30"/>
      <c r="E2294" s="37">
        <v>0</v>
      </c>
      <c r="G2294" s="32">
        <v>0</v>
      </c>
      <c r="J2294" s="32">
        <f>D2294*G2294</f>
        <v>0</v>
      </c>
      <c r="L2294" s="33"/>
      <c r="M2294" s="33"/>
      <c r="N2294" s="33"/>
      <c r="O2294" s="34"/>
      <c r="P2294" s="33"/>
    </row>
    <row r="2295" spans="1:16" x14ac:dyDescent="0.2">
      <c r="A2295" s="315"/>
      <c r="D2295" s="314" t="s">
        <v>326</v>
      </c>
      <c r="E2295" s="314"/>
      <c r="F2295" s="314"/>
      <c r="G2295" s="314"/>
      <c r="H2295" s="314"/>
      <c r="J2295" s="32">
        <f>SUM(J2293:J2294)</f>
        <v>21.684899999999999</v>
      </c>
      <c r="L2295" s="33"/>
      <c r="M2295" s="33"/>
      <c r="N2295" s="33"/>
      <c r="O2295" s="34"/>
      <c r="P2295" s="33"/>
    </row>
    <row r="2296" spans="1:16" ht="15.75" thickBot="1" x14ac:dyDescent="0.25">
      <c r="A2296" s="315"/>
      <c r="B2296" s="27"/>
      <c r="C2296" s="27"/>
      <c r="D2296" s="313" t="s">
        <v>327</v>
      </c>
      <c r="E2296" s="313"/>
      <c r="F2296" s="313"/>
      <c r="G2296" s="313"/>
      <c r="H2296" s="313"/>
      <c r="I2296" s="27"/>
      <c r="J2296" s="39">
        <f>J2291+J2295</f>
        <v>868.89547999999991</v>
      </c>
      <c r="L2296" s="33"/>
      <c r="M2296" s="33"/>
      <c r="N2296" s="33"/>
      <c r="O2296" s="34"/>
      <c r="P2296" s="33"/>
    </row>
    <row r="2297" spans="1:16" x14ac:dyDescent="0.2">
      <c r="A2297" s="315"/>
      <c r="D2297" s="314" t="s">
        <v>328</v>
      </c>
      <c r="E2297" s="314"/>
      <c r="F2297" s="314"/>
      <c r="G2297" s="314"/>
      <c r="H2297" s="314"/>
      <c r="J2297" s="40">
        <f>J2296/I2282</f>
        <v>6.4573088585017828</v>
      </c>
      <c r="L2297" s="324"/>
      <c r="M2297" s="324"/>
      <c r="N2297" s="324"/>
      <c r="O2297" s="34"/>
      <c r="P2297" s="33"/>
    </row>
    <row r="2298" spans="1:16" x14ac:dyDescent="0.2">
      <c r="A2298" s="315"/>
      <c r="H2298" s="38" t="s">
        <v>329</v>
      </c>
      <c r="J2298" s="41">
        <v>0.1174</v>
      </c>
      <c r="L2298" s="33"/>
      <c r="M2298" s="33"/>
      <c r="N2298" s="33"/>
      <c r="O2298" s="34"/>
      <c r="P2298" s="33"/>
    </row>
    <row r="2299" spans="1:16" ht="15.75" thickBot="1" x14ac:dyDescent="0.25">
      <c r="A2299" s="315"/>
      <c r="B2299" s="27"/>
      <c r="C2299" s="27"/>
      <c r="D2299" s="27"/>
      <c r="E2299" s="27"/>
      <c r="F2299" s="27"/>
      <c r="G2299" s="27"/>
      <c r="H2299" s="35" t="s">
        <v>330</v>
      </c>
      <c r="I2299" s="27"/>
      <c r="J2299" s="42">
        <v>0</v>
      </c>
      <c r="L2299" s="33"/>
      <c r="M2299" s="33"/>
      <c r="N2299" s="33"/>
      <c r="O2299" s="34"/>
      <c r="P2299" s="33"/>
    </row>
    <row r="2300" spans="1:16" ht="15.75" thickBot="1" x14ac:dyDescent="0.25">
      <c r="A2300" s="315"/>
      <c r="B2300" s="24" t="s">
        <v>331</v>
      </c>
      <c r="C2300" s="27"/>
      <c r="D2300" s="25" t="s">
        <v>314</v>
      </c>
      <c r="E2300" s="25" t="s">
        <v>49</v>
      </c>
      <c r="F2300" s="27"/>
      <c r="G2300" s="25" t="s">
        <v>332</v>
      </c>
      <c r="H2300" s="313" t="s">
        <v>333</v>
      </c>
      <c r="I2300" s="313"/>
      <c r="J2300" s="313"/>
      <c r="L2300" s="33"/>
      <c r="M2300" s="33"/>
      <c r="N2300" s="33"/>
      <c r="O2300" s="34"/>
      <c r="P2300" s="33"/>
    </row>
    <row r="2301" spans="1:16" x14ac:dyDescent="0.2">
      <c r="A2301" s="315"/>
      <c r="B2301" s="28" t="s">
        <v>36</v>
      </c>
      <c r="C2301" s="29">
        <v>0</v>
      </c>
      <c r="D2301" s="30"/>
      <c r="E2301" s="37" t="s">
        <v>450</v>
      </c>
      <c r="G2301" s="32">
        <v>0</v>
      </c>
      <c r="J2301" s="32">
        <f>D2301*G2301</f>
        <v>0</v>
      </c>
      <c r="M2301" s="18"/>
      <c r="N2301" s="33"/>
      <c r="O2301" s="34"/>
      <c r="P2301" s="33"/>
    </row>
    <row r="2302" spans="1:16" x14ac:dyDescent="0.2">
      <c r="A2302" s="315"/>
      <c r="B2302" s="28" t="s">
        <v>36</v>
      </c>
      <c r="C2302" s="29">
        <v>0</v>
      </c>
      <c r="D2302" s="30"/>
      <c r="E2302" s="37" t="s">
        <v>450</v>
      </c>
      <c r="G2302" s="32">
        <v>0</v>
      </c>
      <c r="J2302" s="32">
        <f>D2302*G2302</f>
        <v>0</v>
      </c>
      <c r="M2302" s="18"/>
      <c r="N2302" s="33"/>
      <c r="O2302" s="34"/>
      <c r="P2302" s="33"/>
    </row>
    <row r="2303" spans="1:16" ht="15.75" thickBot="1" x14ac:dyDescent="0.25">
      <c r="A2303" s="315"/>
      <c r="B2303" s="27"/>
      <c r="C2303" s="27"/>
      <c r="D2303" s="313" t="s">
        <v>334</v>
      </c>
      <c r="E2303" s="313"/>
      <c r="F2303" s="313"/>
      <c r="G2303" s="313"/>
      <c r="H2303" s="313"/>
      <c r="I2303" s="27"/>
      <c r="J2303" s="36">
        <f>SUM(J2301:J2302)</f>
        <v>0</v>
      </c>
      <c r="L2303" s="33"/>
      <c r="M2303" s="33"/>
      <c r="N2303" s="33"/>
      <c r="O2303" s="34"/>
      <c r="P2303" s="33"/>
    </row>
    <row r="2304" spans="1:16" ht="15.75" thickBot="1" x14ac:dyDescent="0.25">
      <c r="A2304" s="315"/>
      <c r="B2304" s="24" t="s">
        <v>335</v>
      </c>
      <c r="C2304" s="27"/>
      <c r="D2304" s="25" t="s">
        <v>314</v>
      </c>
      <c r="E2304" s="25" t="s">
        <v>49</v>
      </c>
      <c r="F2304" s="27"/>
      <c r="G2304" s="25" t="s">
        <v>333</v>
      </c>
      <c r="H2304" s="313" t="s">
        <v>333</v>
      </c>
      <c r="I2304" s="313"/>
      <c r="J2304" s="313"/>
      <c r="L2304" s="33"/>
      <c r="M2304" s="33"/>
      <c r="N2304" s="33"/>
      <c r="O2304" s="34"/>
      <c r="P2304" s="33"/>
    </row>
    <row r="2305" spans="1:16" x14ac:dyDescent="0.2">
      <c r="A2305" s="315"/>
      <c r="B2305" s="28" t="s">
        <v>36</v>
      </c>
      <c r="C2305" s="29">
        <v>0</v>
      </c>
      <c r="D2305" s="30"/>
      <c r="E2305" s="37">
        <v>0</v>
      </c>
      <c r="G2305" s="32">
        <v>0</v>
      </c>
      <c r="J2305" s="32">
        <f>D2305*G2305</f>
        <v>0</v>
      </c>
      <c r="L2305" s="33"/>
      <c r="M2305" s="33"/>
      <c r="N2305" s="33"/>
      <c r="O2305" s="34"/>
      <c r="P2305" s="33"/>
    </row>
    <row r="2306" spans="1:16" x14ac:dyDescent="0.2">
      <c r="A2306" s="315"/>
      <c r="B2306" s="28" t="s">
        <v>36</v>
      </c>
      <c r="C2306" s="29">
        <v>0</v>
      </c>
      <c r="D2306" s="30"/>
      <c r="E2306" s="37">
        <v>0</v>
      </c>
      <c r="G2306" s="32">
        <v>0</v>
      </c>
      <c r="J2306" s="32">
        <f>D2306*G2306</f>
        <v>0</v>
      </c>
      <c r="L2306" s="33"/>
      <c r="M2306" s="33"/>
      <c r="N2306" s="33"/>
      <c r="O2306" s="34"/>
      <c r="P2306" s="33"/>
    </row>
    <row r="2307" spans="1:16" ht="15.75" thickBot="1" x14ac:dyDescent="0.25">
      <c r="A2307" s="315"/>
      <c r="B2307" s="27"/>
      <c r="C2307" s="27"/>
      <c r="D2307" s="313" t="s">
        <v>336</v>
      </c>
      <c r="E2307" s="313"/>
      <c r="F2307" s="313"/>
      <c r="G2307" s="313"/>
      <c r="H2307" s="313"/>
      <c r="I2307" s="27"/>
      <c r="J2307" s="36">
        <f>SUM(J2305:J2306)</f>
        <v>0</v>
      </c>
      <c r="L2307" s="33"/>
      <c r="M2307" s="33"/>
      <c r="N2307" s="33"/>
      <c r="O2307" s="34"/>
      <c r="P2307" s="33"/>
    </row>
    <row r="2308" spans="1:16" ht="15.75" thickBot="1" x14ac:dyDescent="0.25">
      <c r="A2308" s="315"/>
      <c r="B2308" s="27"/>
      <c r="C2308" s="27"/>
      <c r="D2308" s="27"/>
      <c r="E2308" s="27"/>
      <c r="F2308" s="27"/>
      <c r="G2308" s="27"/>
      <c r="H2308" s="35" t="s">
        <v>337</v>
      </c>
      <c r="I2308" s="27"/>
      <c r="J2308" s="39">
        <f>J2297+J2303+J2307+J2298+J2299</f>
        <v>6.5747088585017828</v>
      </c>
      <c r="L2308" s="43"/>
    </row>
    <row r="2309" spans="1:16" ht="15.75" thickBot="1" x14ac:dyDescent="0.25">
      <c r="A2309" s="315"/>
      <c r="B2309" s="24" t="s">
        <v>338</v>
      </c>
      <c r="C2309" s="27"/>
      <c r="D2309" s="25" t="s">
        <v>48</v>
      </c>
      <c r="E2309" s="25" t="s">
        <v>314</v>
      </c>
      <c r="F2309" s="25" t="s">
        <v>49</v>
      </c>
      <c r="G2309" s="27"/>
      <c r="H2309" s="25" t="s">
        <v>333</v>
      </c>
      <c r="I2309" s="313" t="s">
        <v>333</v>
      </c>
      <c r="J2309" s="313"/>
    </row>
    <row r="2310" spans="1:16" x14ac:dyDescent="0.2">
      <c r="A2310" s="315"/>
      <c r="B2310" s="28" t="s">
        <v>36</v>
      </c>
      <c r="C2310" s="29">
        <v>0</v>
      </c>
      <c r="D2310" s="28" t="s">
        <v>36</v>
      </c>
      <c r="E2310" s="30"/>
      <c r="F2310" s="37">
        <v>0</v>
      </c>
      <c r="H2310" s="32">
        <v>0</v>
      </c>
      <c r="J2310" s="32">
        <f>ROUNDDOWN(E2310*H2310,4)</f>
        <v>0</v>
      </c>
    </row>
    <row r="2311" spans="1:16" x14ac:dyDescent="0.2">
      <c r="A2311" s="315"/>
      <c r="B2311" s="28" t="s">
        <v>36</v>
      </c>
      <c r="C2311" s="29">
        <v>0</v>
      </c>
      <c r="D2311" s="28" t="s">
        <v>36</v>
      </c>
      <c r="E2311" s="30"/>
      <c r="F2311" s="37">
        <v>0</v>
      </c>
      <c r="H2311" s="32">
        <v>0</v>
      </c>
      <c r="J2311" s="32">
        <f>ROUNDDOWN(E2311*H2311,4)</f>
        <v>0</v>
      </c>
    </row>
    <row r="2312" spans="1:16" ht="15.75" thickBot="1" x14ac:dyDescent="0.25">
      <c r="A2312" s="315"/>
      <c r="B2312" s="27"/>
      <c r="C2312" s="27"/>
      <c r="D2312" s="313" t="s">
        <v>339</v>
      </c>
      <c r="E2312" s="313"/>
      <c r="F2312" s="313"/>
      <c r="G2312" s="313"/>
      <c r="H2312" s="313"/>
      <c r="I2312" s="27"/>
      <c r="J2312" s="39">
        <f>SUM(J2310:J2311)</f>
        <v>0</v>
      </c>
    </row>
    <row r="2313" spans="1:16" ht="15.75" thickBot="1" x14ac:dyDescent="0.25">
      <c r="A2313" s="315"/>
      <c r="B2313" s="322" t="s">
        <v>340</v>
      </c>
      <c r="C2313" s="322"/>
      <c r="D2313" s="323" t="s">
        <v>314</v>
      </c>
      <c r="E2313" s="323" t="s">
        <v>49</v>
      </c>
      <c r="F2313" s="323" t="s">
        <v>341</v>
      </c>
      <c r="G2313" s="323"/>
      <c r="H2313" s="323"/>
      <c r="J2313" s="313" t="s">
        <v>333</v>
      </c>
    </row>
    <row r="2314" spans="1:16" ht="15.75" thickBot="1" x14ac:dyDescent="0.25">
      <c r="A2314" s="315"/>
      <c r="B2314" s="322"/>
      <c r="C2314" s="322"/>
      <c r="D2314" s="323"/>
      <c r="E2314" s="323"/>
      <c r="F2314" s="25" t="s">
        <v>342</v>
      </c>
      <c r="G2314" s="25" t="s">
        <v>343</v>
      </c>
      <c r="H2314" s="25" t="s">
        <v>344</v>
      </c>
      <c r="I2314" s="27"/>
      <c r="J2314" s="313"/>
    </row>
    <row r="2315" spans="1:16" x14ac:dyDescent="0.2">
      <c r="A2315" s="315"/>
      <c r="B2315" s="28" t="s">
        <v>36</v>
      </c>
      <c r="C2315" s="29">
        <v>0</v>
      </c>
      <c r="D2315" s="30"/>
      <c r="E2315" s="37" t="s">
        <v>72</v>
      </c>
      <c r="F2315" s="37"/>
      <c r="G2315" s="37"/>
      <c r="H2315" s="37"/>
    </row>
    <row r="2316" spans="1:16" x14ac:dyDescent="0.2">
      <c r="A2316" s="315"/>
      <c r="B2316" s="28" t="s">
        <v>36</v>
      </c>
      <c r="C2316" s="29">
        <v>0</v>
      </c>
      <c r="D2316" s="30"/>
      <c r="E2316" s="37" t="s">
        <v>72</v>
      </c>
      <c r="F2316" s="37"/>
      <c r="G2316" s="37"/>
      <c r="H2316" s="37"/>
    </row>
    <row r="2317" spans="1:16" x14ac:dyDescent="0.2">
      <c r="A2317" s="315"/>
      <c r="D2317" s="314" t="s">
        <v>345</v>
      </c>
      <c r="E2317" s="314"/>
      <c r="F2317" s="314"/>
      <c r="G2317" s="314"/>
      <c r="H2317" s="314"/>
    </row>
    <row r="2318" spans="1:16" ht="15.75" thickBot="1" x14ac:dyDescent="0.25">
      <c r="A2318" s="315"/>
      <c r="B2318" s="44"/>
      <c r="C2318" s="44"/>
      <c r="D2318" s="44"/>
      <c r="E2318" s="44"/>
      <c r="F2318" s="325" t="s">
        <v>346</v>
      </c>
      <c r="G2318" s="325"/>
      <c r="H2318" s="325"/>
      <c r="I2318" s="44"/>
      <c r="J2318" s="45">
        <f>TRUNC(J2308+J2312,2)</f>
        <v>6.57</v>
      </c>
    </row>
    <row r="2319" spans="1:16" ht="15.75" thickTop="1" x14ac:dyDescent="0.2">
      <c r="A2319" s="315"/>
      <c r="B2319" s="46" t="s">
        <v>347</v>
      </c>
    </row>
    <row r="2320" spans="1:16" s="47" customFormat="1" ht="20.100000000000001" customHeight="1" x14ac:dyDescent="0.25">
      <c r="A2320"/>
      <c r="B2320"/>
      <c r="C2320"/>
      <c r="D2320"/>
      <c r="E2320"/>
      <c r="F2320"/>
      <c r="G2320"/>
      <c r="H2320"/>
      <c r="I2320"/>
      <c r="J2320"/>
      <c r="K2320" s="13"/>
      <c r="L2320"/>
      <c r="M2320"/>
      <c r="N2320"/>
      <c r="O2320"/>
      <c r="P2320"/>
    </row>
    <row r="2321" spans="1:16" ht="23.25" thickBot="1" x14ac:dyDescent="0.25">
      <c r="A2321" s="315">
        <v>72</v>
      </c>
      <c r="B2321" s="14" t="s">
        <v>308</v>
      </c>
      <c r="C2321" s="15"/>
      <c r="D2321" s="15"/>
      <c r="E2321" s="15"/>
      <c r="F2321" s="15"/>
      <c r="G2321" s="15"/>
      <c r="H2321" s="15"/>
      <c r="I2321" s="15"/>
      <c r="J2321" s="16"/>
      <c r="K2321" s="168">
        <f>J2359</f>
        <v>15.35</v>
      </c>
      <c r="L2321" s="329"/>
      <c r="M2321" s="329"/>
    </row>
    <row r="2322" spans="1:16" ht="35.25" customHeight="1" thickTop="1" x14ac:dyDescent="0.2">
      <c r="A2322" s="315"/>
      <c r="B2322" s="17" t="s">
        <v>31</v>
      </c>
      <c r="C2322" s="317" t="s">
        <v>743</v>
      </c>
      <c r="D2322" s="317"/>
      <c r="E2322" s="317"/>
      <c r="F2322" s="317"/>
      <c r="G2322" s="317"/>
      <c r="H2322" s="317"/>
      <c r="I2322" s="317"/>
      <c r="J2322" s="317"/>
      <c r="L2322" s="179"/>
      <c r="M2322" s="179"/>
    </row>
    <row r="2323" spans="1:16" ht="15.75" x14ac:dyDescent="0.25">
      <c r="A2323" s="315"/>
      <c r="B2323" s="318" t="s">
        <v>310</v>
      </c>
      <c r="C2323" s="318"/>
      <c r="D2323" s="318"/>
      <c r="E2323" s="318" t="s">
        <v>309</v>
      </c>
      <c r="F2323" s="318"/>
      <c r="K2323" s="136"/>
      <c r="M2323" s="48"/>
      <c r="N2323" s="49"/>
    </row>
    <row r="2324" spans="1:16" ht="15.75" x14ac:dyDescent="0.2">
      <c r="A2324" s="315"/>
      <c r="B2324" s="318"/>
      <c r="C2324" s="318"/>
      <c r="D2324" s="318"/>
      <c r="E2324" s="319" t="s">
        <v>607</v>
      </c>
      <c r="F2324" s="319"/>
      <c r="H2324" s="20" t="s">
        <v>311</v>
      </c>
      <c r="I2324" s="21">
        <v>134.56</v>
      </c>
      <c r="J2324" s="22" t="str">
        <f>VLOOKUP(A2321,ORÇAMENTO!A:L,7,0)</f>
        <v>m³</v>
      </c>
    </row>
    <row r="2325" spans="1:16" ht="36" customHeight="1" thickBot="1" x14ac:dyDescent="0.25">
      <c r="A2325" s="315"/>
      <c r="B2325" s="23" t="s">
        <v>608</v>
      </c>
      <c r="C2325" s="320" t="s">
        <v>557</v>
      </c>
      <c r="D2325" s="320"/>
      <c r="E2325" s="320"/>
      <c r="F2325" s="320"/>
      <c r="G2325" s="320"/>
      <c r="H2325" s="320"/>
      <c r="I2325" s="321" t="s">
        <v>312</v>
      </c>
      <c r="J2325" s="321"/>
    </row>
    <row r="2326" spans="1:16" ht="15.75" thickBot="1" x14ac:dyDescent="0.25">
      <c r="A2326" s="315"/>
      <c r="B2326" s="322" t="s">
        <v>313</v>
      </c>
      <c r="C2326" s="322"/>
      <c r="D2326" s="323" t="s">
        <v>314</v>
      </c>
      <c r="E2326" s="323" t="s">
        <v>315</v>
      </c>
      <c r="F2326" s="323"/>
      <c r="G2326" s="323" t="s">
        <v>316</v>
      </c>
      <c r="H2326" s="323"/>
      <c r="J2326" s="26" t="s">
        <v>317</v>
      </c>
    </row>
    <row r="2327" spans="1:16" ht="15.75" thickBot="1" x14ac:dyDescent="0.25">
      <c r="A2327" s="315"/>
      <c r="B2327" s="322"/>
      <c r="C2327" s="322"/>
      <c r="D2327" s="323"/>
      <c r="E2327" s="25" t="s">
        <v>318</v>
      </c>
      <c r="F2327" s="25" t="s">
        <v>319</v>
      </c>
      <c r="G2327" s="25" t="s">
        <v>320</v>
      </c>
      <c r="H2327" s="25" t="s">
        <v>321</v>
      </c>
      <c r="I2327" s="27"/>
      <c r="J2327" s="25" t="s">
        <v>322</v>
      </c>
    </row>
    <row r="2328" spans="1:16" x14ac:dyDescent="0.2">
      <c r="A2328" s="315"/>
      <c r="B2328" s="28" t="s">
        <v>145</v>
      </c>
      <c r="C2328" s="29" t="s">
        <v>146</v>
      </c>
      <c r="D2328" s="30">
        <v>1</v>
      </c>
      <c r="E2328" s="31">
        <v>0.74</v>
      </c>
      <c r="F2328" s="31">
        <v>0.26</v>
      </c>
      <c r="G2328" s="32">
        <v>358.54259999999999</v>
      </c>
      <c r="H2328" s="32">
        <v>97.3673</v>
      </c>
      <c r="J2328" s="32">
        <f>D2328*(E2328*G2328+F2328*H2328)</f>
        <v>290.637022</v>
      </c>
      <c r="L2328" s="50"/>
      <c r="M2328" s="51"/>
      <c r="N2328" s="312"/>
      <c r="O2328" s="312"/>
      <c r="P2328" s="312"/>
    </row>
    <row r="2329" spans="1:16" x14ac:dyDescent="0.2">
      <c r="A2329" s="315"/>
      <c r="B2329" s="28" t="s">
        <v>92</v>
      </c>
      <c r="C2329" s="29" t="s">
        <v>93</v>
      </c>
      <c r="D2329" s="30">
        <v>1</v>
      </c>
      <c r="E2329" s="31">
        <v>0.41</v>
      </c>
      <c r="F2329" s="31">
        <v>0.59</v>
      </c>
      <c r="G2329" s="32">
        <v>4.9439000000000002</v>
      </c>
      <c r="H2329" s="32">
        <v>3.4428000000000001</v>
      </c>
      <c r="J2329" s="32">
        <f t="shared" ref="J2329:J2332" si="36">D2329*(E2329*G2329+F2329*H2329)</f>
        <v>4.0582510000000003</v>
      </c>
      <c r="L2329" s="50"/>
      <c r="M2329" s="51"/>
      <c r="N2329" s="131"/>
      <c r="O2329" s="131"/>
      <c r="P2329" s="131"/>
    </row>
    <row r="2330" spans="1:16" x14ac:dyDescent="0.2">
      <c r="A2330" s="315"/>
      <c r="B2330" s="28" t="s">
        <v>96</v>
      </c>
      <c r="C2330" s="29" t="s">
        <v>97</v>
      </c>
      <c r="D2330" s="30">
        <v>1</v>
      </c>
      <c r="E2330" s="31">
        <v>0.59</v>
      </c>
      <c r="F2330" s="31">
        <v>0.41</v>
      </c>
      <c r="G2330" s="32">
        <v>342.05520000000001</v>
      </c>
      <c r="H2330" s="32">
        <v>150.57470000000001</v>
      </c>
      <c r="J2330" s="32">
        <f t="shared" si="36"/>
        <v>263.54819500000002</v>
      </c>
      <c r="L2330" s="50"/>
      <c r="M2330" s="51"/>
      <c r="N2330" s="131"/>
      <c r="O2330" s="131"/>
      <c r="P2330" s="131"/>
    </row>
    <row r="2331" spans="1:16" x14ac:dyDescent="0.2">
      <c r="A2331" s="315"/>
      <c r="B2331" s="28" t="s">
        <v>133</v>
      </c>
      <c r="C2331" s="29" t="s">
        <v>134</v>
      </c>
      <c r="D2331" s="30">
        <v>1</v>
      </c>
      <c r="E2331" s="31">
        <v>0.96</v>
      </c>
      <c r="F2331" s="31">
        <v>0.04</v>
      </c>
      <c r="G2331" s="32">
        <v>331.78800000000001</v>
      </c>
      <c r="H2331" s="32">
        <v>164.60919999999999</v>
      </c>
      <c r="J2331" s="32">
        <f t="shared" si="36"/>
        <v>325.10084799999998</v>
      </c>
      <c r="L2331" s="50"/>
      <c r="M2331" s="51"/>
      <c r="N2331" s="131"/>
      <c r="O2331" s="131"/>
      <c r="P2331" s="131"/>
    </row>
    <row r="2332" spans="1:16" ht="28.5" x14ac:dyDescent="0.2">
      <c r="A2332" s="315"/>
      <c r="B2332" s="28" t="s">
        <v>123</v>
      </c>
      <c r="C2332" s="29" t="s">
        <v>124</v>
      </c>
      <c r="D2332" s="30">
        <v>1</v>
      </c>
      <c r="E2332" s="31">
        <v>1</v>
      </c>
      <c r="F2332" s="31">
        <v>0</v>
      </c>
      <c r="G2332" s="32">
        <v>248.25219999999999</v>
      </c>
      <c r="H2332" s="32">
        <v>114.1401</v>
      </c>
      <c r="J2332" s="32">
        <f t="shared" si="36"/>
        <v>248.25219999999999</v>
      </c>
      <c r="L2332" s="50"/>
      <c r="M2332" s="51"/>
      <c r="N2332" s="131"/>
      <c r="O2332" s="131"/>
      <c r="P2332" s="131"/>
    </row>
    <row r="2333" spans="1:16" x14ac:dyDescent="0.2">
      <c r="A2333" s="315"/>
      <c r="B2333" s="28" t="s">
        <v>109</v>
      </c>
      <c r="C2333" s="29" t="s">
        <v>110</v>
      </c>
      <c r="D2333" s="30">
        <v>1</v>
      </c>
      <c r="E2333" s="31">
        <v>0.41</v>
      </c>
      <c r="F2333" s="31">
        <v>0.59</v>
      </c>
      <c r="G2333" s="32">
        <v>178.655</v>
      </c>
      <c r="H2333" s="32">
        <v>70.547200000000004</v>
      </c>
      <c r="J2333" s="32">
        <f>D2333*(E2333*G2333+F2333*H2333)</f>
        <v>114.871398</v>
      </c>
      <c r="L2333" s="33"/>
      <c r="M2333" s="33"/>
      <c r="N2333" s="33"/>
      <c r="O2333" s="34"/>
      <c r="P2333" s="33"/>
    </row>
    <row r="2334" spans="1:16" ht="15.75" thickBot="1" x14ac:dyDescent="0.25">
      <c r="A2334" s="315"/>
      <c r="B2334" s="27"/>
      <c r="C2334" s="27"/>
      <c r="D2334" s="27"/>
      <c r="E2334" s="27"/>
      <c r="F2334" s="27"/>
      <c r="G2334" s="27"/>
      <c r="H2334" s="35" t="s">
        <v>323</v>
      </c>
      <c r="I2334" s="27"/>
      <c r="J2334" s="36">
        <f>SUM(J2328:J2333)</f>
        <v>1246.4679139999998</v>
      </c>
      <c r="L2334" s="33"/>
      <c r="M2334" s="33"/>
      <c r="N2334" s="33"/>
      <c r="O2334" s="34"/>
      <c r="P2334" s="33"/>
    </row>
    <row r="2335" spans="1:16" ht="15.75" thickBot="1" x14ac:dyDescent="0.25">
      <c r="A2335" s="315"/>
      <c r="B2335" s="24" t="s">
        <v>324</v>
      </c>
      <c r="C2335" s="27"/>
      <c r="D2335" s="25" t="s">
        <v>314</v>
      </c>
      <c r="E2335" s="25" t="s">
        <v>49</v>
      </c>
      <c r="F2335" s="27"/>
      <c r="G2335" s="25" t="s">
        <v>316</v>
      </c>
      <c r="H2335" s="313" t="s">
        <v>325</v>
      </c>
      <c r="I2335" s="313"/>
      <c r="J2335" s="313"/>
      <c r="L2335" s="33"/>
      <c r="M2335" s="33"/>
      <c r="N2335" s="33"/>
      <c r="O2335" s="34"/>
      <c r="P2335" s="33"/>
    </row>
    <row r="2336" spans="1:16" x14ac:dyDescent="0.2">
      <c r="A2336" s="315"/>
      <c r="B2336" s="28" t="s">
        <v>286</v>
      </c>
      <c r="C2336" s="29" t="s">
        <v>287</v>
      </c>
      <c r="D2336" s="30">
        <v>1</v>
      </c>
      <c r="E2336" s="37" t="s">
        <v>56</v>
      </c>
      <c r="G2336" s="32">
        <v>21.684899999999999</v>
      </c>
      <c r="J2336" s="32">
        <f>D2336*G2336</f>
        <v>21.684899999999999</v>
      </c>
      <c r="L2336" s="33"/>
      <c r="M2336" s="33"/>
      <c r="N2336" s="33"/>
      <c r="O2336" s="34"/>
      <c r="P2336" s="33"/>
    </row>
    <row r="2337" spans="1:16" x14ac:dyDescent="0.2">
      <c r="A2337" s="315"/>
      <c r="D2337" s="314" t="s">
        <v>326</v>
      </c>
      <c r="E2337" s="314"/>
      <c r="F2337" s="314"/>
      <c r="G2337" s="314"/>
      <c r="H2337" s="314"/>
      <c r="J2337" s="32">
        <f>SUM(J2336:J2336)</f>
        <v>21.684899999999999</v>
      </c>
      <c r="L2337" s="33"/>
      <c r="M2337" s="33"/>
      <c r="N2337" s="33"/>
      <c r="O2337" s="34"/>
      <c r="P2337" s="33"/>
    </row>
    <row r="2338" spans="1:16" ht="15.75" thickBot="1" x14ac:dyDescent="0.25">
      <c r="A2338" s="315"/>
      <c r="B2338" s="27"/>
      <c r="C2338" s="27"/>
      <c r="D2338" s="313" t="s">
        <v>327</v>
      </c>
      <c r="E2338" s="313"/>
      <c r="F2338" s="313"/>
      <c r="G2338" s="313"/>
      <c r="H2338" s="313"/>
      <c r="I2338" s="27"/>
      <c r="J2338" s="39">
        <f>J2334+J2337</f>
        <v>1268.1528139999998</v>
      </c>
      <c r="L2338" s="33"/>
      <c r="M2338" s="33"/>
      <c r="N2338" s="33"/>
      <c r="O2338" s="34"/>
      <c r="P2338" s="33"/>
    </row>
    <row r="2339" spans="1:16" x14ac:dyDescent="0.2">
      <c r="A2339" s="315"/>
      <c r="D2339" s="314" t="s">
        <v>328</v>
      </c>
      <c r="E2339" s="314"/>
      <c r="F2339" s="314"/>
      <c r="G2339" s="314"/>
      <c r="H2339" s="314"/>
      <c r="J2339" s="40">
        <f>J2338/I2324</f>
        <v>9.4244412455410203</v>
      </c>
      <c r="L2339" s="324"/>
      <c r="M2339" s="324"/>
      <c r="N2339" s="324"/>
      <c r="O2339" s="34"/>
      <c r="P2339" s="33"/>
    </row>
    <row r="2340" spans="1:16" x14ac:dyDescent="0.2">
      <c r="A2340" s="315"/>
      <c r="H2340" s="38" t="s">
        <v>329</v>
      </c>
      <c r="J2340" s="41">
        <v>0.19120000000000001</v>
      </c>
      <c r="L2340" s="33"/>
      <c r="M2340" s="33"/>
      <c r="N2340" s="33"/>
      <c r="O2340" s="34"/>
      <c r="P2340" s="33"/>
    </row>
    <row r="2341" spans="1:16" ht="15.75" thickBot="1" x14ac:dyDescent="0.25">
      <c r="A2341" s="315"/>
      <c r="B2341" s="27"/>
      <c r="C2341" s="27"/>
      <c r="D2341" s="27"/>
      <c r="E2341" s="27"/>
      <c r="F2341" s="27"/>
      <c r="G2341" s="27"/>
      <c r="H2341" s="35" t="s">
        <v>330</v>
      </c>
      <c r="I2341" s="27"/>
      <c r="J2341" s="42">
        <v>0</v>
      </c>
      <c r="L2341" s="33"/>
      <c r="M2341" s="33"/>
      <c r="N2341" s="33"/>
      <c r="O2341" s="34"/>
      <c r="P2341" s="33"/>
    </row>
    <row r="2342" spans="1:16" ht="15.75" thickBot="1" x14ac:dyDescent="0.25">
      <c r="A2342" s="315"/>
      <c r="B2342" s="24" t="s">
        <v>331</v>
      </c>
      <c r="C2342" s="27"/>
      <c r="D2342" s="25" t="s">
        <v>314</v>
      </c>
      <c r="E2342" s="25" t="s">
        <v>49</v>
      </c>
      <c r="F2342" s="27"/>
      <c r="G2342" s="25" t="s">
        <v>332</v>
      </c>
      <c r="H2342" s="313" t="s">
        <v>333</v>
      </c>
      <c r="I2342" s="313"/>
      <c r="J2342" s="313"/>
      <c r="L2342" s="33"/>
      <c r="M2342" s="33"/>
      <c r="N2342" s="33"/>
      <c r="O2342" s="34"/>
      <c r="P2342" s="33"/>
    </row>
    <row r="2343" spans="1:16" x14ac:dyDescent="0.2">
      <c r="A2343" s="315"/>
      <c r="B2343" s="28" t="s">
        <v>36</v>
      </c>
      <c r="C2343" s="29">
        <v>0</v>
      </c>
      <c r="D2343" s="30"/>
      <c r="E2343" s="37" t="s">
        <v>450</v>
      </c>
      <c r="G2343" s="32">
        <v>0</v>
      </c>
      <c r="J2343" s="32">
        <f>D2343*G2343</f>
        <v>0</v>
      </c>
      <c r="M2343" s="18"/>
      <c r="N2343" s="33"/>
      <c r="O2343" s="34"/>
      <c r="P2343" s="33"/>
    </row>
    <row r="2344" spans="1:16" ht="15.75" thickBot="1" x14ac:dyDescent="0.25">
      <c r="A2344" s="315"/>
      <c r="B2344" s="27"/>
      <c r="C2344" s="27"/>
      <c r="D2344" s="313" t="s">
        <v>334</v>
      </c>
      <c r="E2344" s="313"/>
      <c r="F2344" s="313"/>
      <c r="G2344" s="313"/>
      <c r="H2344" s="313"/>
      <c r="I2344" s="27"/>
      <c r="J2344" s="36">
        <f>SUM(J2343:J2343)</f>
        <v>0</v>
      </c>
      <c r="L2344" s="33"/>
      <c r="M2344" s="33"/>
      <c r="N2344" s="33"/>
      <c r="O2344" s="34"/>
      <c r="P2344" s="33"/>
    </row>
    <row r="2345" spans="1:16" ht="15.75" thickBot="1" x14ac:dyDescent="0.25">
      <c r="A2345" s="315"/>
      <c r="B2345" s="24" t="s">
        <v>335</v>
      </c>
      <c r="C2345" s="27"/>
      <c r="D2345" s="25" t="s">
        <v>314</v>
      </c>
      <c r="E2345" s="25" t="s">
        <v>49</v>
      </c>
      <c r="F2345" s="27"/>
      <c r="G2345" s="25" t="s">
        <v>333</v>
      </c>
      <c r="H2345" s="313" t="s">
        <v>333</v>
      </c>
      <c r="I2345" s="313"/>
      <c r="J2345" s="313"/>
      <c r="L2345" s="33"/>
      <c r="M2345" s="33"/>
      <c r="N2345" s="33"/>
      <c r="O2345" s="34"/>
      <c r="P2345" s="33"/>
    </row>
    <row r="2346" spans="1:16" ht="28.5" x14ac:dyDescent="0.2">
      <c r="A2346" s="315"/>
      <c r="B2346" s="28">
        <v>4016096</v>
      </c>
      <c r="C2346" s="29" t="s">
        <v>61</v>
      </c>
      <c r="D2346" s="30">
        <v>1.1002700000000001</v>
      </c>
      <c r="E2346" s="37" t="s">
        <v>42</v>
      </c>
      <c r="G2346" s="32">
        <v>1.62</v>
      </c>
      <c r="J2346" s="32">
        <f>D2346*G2346</f>
        <v>1.7824374000000003</v>
      </c>
      <c r="L2346" s="33"/>
      <c r="M2346" s="33"/>
      <c r="N2346" s="33"/>
      <c r="O2346" s="34"/>
      <c r="P2346" s="33"/>
    </row>
    <row r="2347" spans="1:16" x14ac:dyDescent="0.2">
      <c r="A2347" s="315"/>
      <c r="B2347" s="28" t="s">
        <v>36</v>
      </c>
      <c r="C2347" s="29">
        <v>0</v>
      </c>
      <c r="D2347" s="30"/>
      <c r="E2347" s="37">
        <v>0</v>
      </c>
      <c r="G2347" s="32">
        <v>0</v>
      </c>
      <c r="J2347" s="32">
        <f>D2347*G2347</f>
        <v>0</v>
      </c>
      <c r="L2347" s="33"/>
      <c r="M2347" s="33"/>
      <c r="N2347" s="33"/>
      <c r="O2347" s="34"/>
      <c r="P2347" s="33"/>
    </row>
    <row r="2348" spans="1:16" ht="15.75" thickBot="1" x14ac:dyDescent="0.25">
      <c r="A2348" s="315"/>
      <c r="B2348" s="27"/>
      <c r="C2348" s="27"/>
      <c r="D2348" s="313" t="s">
        <v>336</v>
      </c>
      <c r="E2348" s="313"/>
      <c r="F2348" s="313"/>
      <c r="G2348" s="313"/>
      <c r="H2348" s="313"/>
      <c r="I2348" s="27"/>
      <c r="J2348" s="36">
        <f>SUM(J2346:J2347)</f>
        <v>1.7824374000000003</v>
      </c>
      <c r="L2348" s="33"/>
      <c r="M2348" s="33"/>
      <c r="N2348" s="33"/>
      <c r="O2348" s="34"/>
      <c r="P2348" s="33"/>
    </row>
    <row r="2349" spans="1:16" ht="15.75" thickBot="1" x14ac:dyDescent="0.25">
      <c r="A2349" s="315"/>
      <c r="B2349" s="27"/>
      <c r="C2349" s="27"/>
      <c r="D2349" s="27"/>
      <c r="E2349" s="27"/>
      <c r="F2349" s="27"/>
      <c r="G2349" s="27"/>
      <c r="H2349" s="35" t="s">
        <v>337</v>
      </c>
      <c r="I2349" s="27"/>
      <c r="J2349" s="39">
        <f>J2339+J2344+J2348+J2340+J2341</f>
        <v>11.398078645541021</v>
      </c>
      <c r="L2349" s="43"/>
    </row>
    <row r="2350" spans="1:16" ht="15.75" thickBot="1" x14ac:dyDescent="0.25">
      <c r="A2350" s="315"/>
      <c r="B2350" s="24" t="s">
        <v>338</v>
      </c>
      <c r="C2350" s="27"/>
      <c r="D2350" s="25" t="s">
        <v>48</v>
      </c>
      <c r="E2350" s="25" t="s">
        <v>314</v>
      </c>
      <c r="F2350" s="25" t="s">
        <v>49</v>
      </c>
      <c r="G2350" s="27"/>
      <c r="H2350" s="25" t="s">
        <v>333</v>
      </c>
      <c r="I2350" s="313" t="s">
        <v>333</v>
      </c>
      <c r="J2350" s="313"/>
    </row>
    <row r="2351" spans="1:16" ht="28.5" x14ac:dyDescent="0.2">
      <c r="A2351" s="315"/>
      <c r="B2351" s="28">
        <v>4016096</v>
      </c>
      <c r="C2351" s="29" t="s">
        <v>61</v>
      </c>
      <c r="D2351" s="28">
        <v>5914354</v>
      </c>
      <c r="E2351" s="30">
        <v>2.0630999999999999</v>
      </c>
      <c r="F2351" s="37" t="s">
        <v>46</v>
      </c>
      <c r="H2351" s="32">
        <v>1.92</v>
      </c>
      <c r="J2351" s="32">
        <f>ROUNDDOWN(E2351*H2351,4)</f>
        <v>3.9611000000000001</v>
      </c>
    </row>
    <row r="2352" spans="1:16" x14ac:dyDescent="0.2">
      <c r="A2352" s="315"/>
      <c r="B2352" s="28" t="s">
        <v>36</v>
      </c>
      <c r="C2352" s="29">
        <v>0</v>
      </c>
      <c r="D2352" s="28" t="s">
        <v>36</v>
      </c>
      <c r="E2352" s="30"/>
      <c r="F2352" s="37">
        <v>0</v>
      </c>
      <c r="H2352" s="32">
        <v>0</v>
      </c>
      <c r="J2352" s="32">
        <f>ROUNDDOWN(E2352*H2352,4)</f>
        <v>0</v>
      </c>
    </row>
    <row r="2353" spans="1:16" ht="15.75" thickBot="1" x14ac:dyDescent="0.25">
      <c r="A2353" s="315"/>
      <c r="B2353" s="27"/>
      <c r="C2353" s="27"/>
      <c r="D2353" s="313" t="s">
        <v>339</v>
      </c>
      <c r="E2353" s="313"/>
      <c r="F2353" s="313"/>
      <c r="G2353" s="313"/>
      <c r="H2353" s="313"/>
      <c r="I2353" s="27"/>
      <c r="J2353" s="39">
        <f>SUM(J2351:J2352)</f>
        <v>3.9611000000000001</v>
      </c>
    </row>
    <row r="2354" spans="1:16" ht="15.75" thickBot="1" x14ac:dyDescent="0.25">
      <c r="A2354" s="315"/>
      <c r="B2354" s="322" t="s">
        <v>340</v>
      </c>
      <c r="C2354" s="322"/>
      <c r="D2354" s="323" t="s">
        <v>314</v>
      </c>
      <c r="E2354" s="323" t="s">
        <v>49</v>
      </c>
      <c r="F2354" s="323" t="s">
        <v>341</v>
      </c>
      <c r="G2354" s="323"/>
      <c r="H2354" s="323"/>
      <c r="J2354" s="313" t="s">
        <v>333</v>
      </c>
    </row>
    <row r="2355" spans="1:16" ht="15.75" thickBot="1" x14ac:dyDescent="0.25">
      <c r="A2355" s="315"/>
      <c r="B2355" s="322"/>
      <c r="C2355" s="322"/>
      <c r="D2355" s="323"/>
      <c r="E2355" s="323"/>
      <c r="F2355" s="25" t="s">
        <v>342</v>
      </c>
      <c r="G2355" s="25" t="s">
        <v>343</v>
      </c>
      <c r="H2355" s="25" t="s">
        <v>344</v>
      </c>
      <c r="I2355" s="27"/>
      <c r="J2355" s="313"/>
    </row>
    <row r="2356" spans="1:16" ht="28.5" x14ac:dyDescent="0.2">
      <c r="A2356" s="315"/>
      <c r="B2356" s="28">
        <v>4016096</v>
      </c>
      <c r="C2356" s="29" t="s">
        <v>61</v>
      </c>
      <c r="D2356" s="30">
        <v>2.0630999999999999</v>
      </c>
      <c r="E2356" s="37" t="s">
        <v>72</v>
      </c>
      <c r="F2356" s="37"/>
      <c r="G2356" s="37"/>
      <c r="H2356" s="37"/>
    </row>
    <row r="2357" spans="1:16" x14ac:dyDescent="0.2">
      <c r="A2357" s="315"/>
      <c r="B2357" s="28" t="s">
        <v>36</v>
      </c>
      <c r="C2357" s="29">
        <v>0</v>
      </c>
      <c r="D2357" s="30"/>
      <c r="E2357" s="37" t="s">
        <v>72</v>
      </c>
      <c r="F2357" s="37"/>
      <c r="G2357" s="37"/>
      <c r="H2357" s="37"/>
    </row>
    <row r="2358" spans="1:16" x14ac:dyDescent="0.2">
      <c r="A2358" s="315"/>
      <c r="D2358" s="314" t="s">
        <v>345</v>
      </c>
      <c r="E2358" s="314"/>
      <c r="F2358" s="314"/>
      <c r="G2358" s="314"/>
      <c r="H2358" s="314"/>
    </row>
    <row r="2359" spans="1:16" ht="15.75" thickBot="1" x14ac:dyDescent="0.25">
      <c r="A2359" s="315"/>
      <c r="B2359" s="44"/>
      <c r="C2359" s="44"/>
      <c r="D2359" s="44"/>
      <c r="E2359" s="44"/>
      <c r="F2359" s="325" t="s">
        <v>346</v>
      </c>
      <c r="G2359" s="325"/>
      <c r="H2359" s="325"/>
      <c r="I2359" s="44"/>
      <c r="J2359" s="45">
        <f>TRUNC(J2349+J2353,2)</f>
        <v>15.35</v>
      </c>
    </row>
    <row r="2360" spans="1:16" ht="15.75" thickTop="1" x14ac:dyDescent="0.2">
      <c r="A2360" s="315"/>
      <c r="B2360" s="46" t="s">
        <v>347</v>
      </c>
    </row>
    <row r="2361" spans="1:16" s="47" customFormat="1" ht="20.100000000000001" customHeight="1" x14ac:dyDescent="0.25">
      <c r="A2361"/>
      <c r="B2361"/>
      <c r="C2361"/>
      <c r="D2361"/>
      <c r="E2361"/>
      <c r="F2361"/>
      <c r="G2361"/>
      <c r="H2361"/>
      <c r="I2361"/>
      <c r="J2361"/>
      <c r="K2361" s="13"/>
      <c r="L2361"/>
      <c r="M2361"/>
      <c r="N2361"/>
      <c r="O2361"/>
      <c r="P2361"/>
    </row>
    <row r="2362" spans="1:16" ht="23.25" thickBot="1" x14ac:dyDescent="0.25">
      <c r="A2362" s="315">
        <v>73</v>
      </c>
      <c r="B2362" s="14" t="s">
        <v>308</v>
      </c>
      <c r="C2362" s="15"/>
      <c r="D2362" s="15"/>
      <c r="E2362" s="15"/>
      <c r="F2362" s="15"/>
      <c r="G2362" s="15"/>
      <c r="H2362" s="15"/>
      <c r="I2362" s="15"/>
      <c r="J2362" s="16"/>
      <c r="K2362" s="168">
        <f>J2400</f>
        <v>16.77</v>
      </c>
      <c r="L2362" s="329"/>
      <c r="M2362" s="329"/>
    </row>
    <row r="2363" spans="1:16" ht="35.25" customHeight="1" thickTop="1" x14ac:dyDescent="0.2">
      <c r="A2363" s="315"/>
      <c r="B2363" s="17" t="s">
        <v>31</v>
      </c>
      <c r="C2363" s="317" t="s">
        <v>743</v>
      </c>
      <c r="D2363" s="317"/>
      <c r="E2363" s="317"/>
      <c r="F2363" s="317"/>
      <c r="G2363" s="317"/>
      <c r="H2363" s="317"/>
      <c r="I2363" s="317"/>
      <c r="J2363" s="317"/>
      <c r="L2363" s="179"/>
      <c r="M2363" s="179"/>
    </row>
    <row r="2364" spans="1:16" ht="15.75" x14ac:dyDescent="0.25">
      <c r="A2364" s="315"/>
      <c r="B2364" s="318" t="s">
        <v>310</v>
      </c>
      <c r="C2364" s="318"/>
      <c r="D2364" s="318"/>
      <c r="E2364" s="318" t="s">
        <v>309</v>
      </c>
      <c r="F2364" s="318"/>
      <c r="K2364" s="136"/>
      <c r="M2364" s="48"/>
      <c r="N2364" s="49"/>
    </row>
    <row r="2365" spans="1:16" ht="15.75" x14ac:dyDescent="0.2">
      <c r="A2365" s="315"/>
      <c r="B2365" s="318"/>
      <c r="C2365" s="318"/>
      <c r="D2365" s="318"/>
      <c r="E2365" s="319" t="s">
        <v>607</v>
      </c>
      <c r="F2365" s="319"/>
      <c r="H2365" s="20" t="s">
        <v>311</v>
      </c>
      <c r="I2365" s="21">
        <v>112.13</v>
      </c>
      <c r="J2365" s="22" t="str">
        <f>VLOOKUP(A2362,ORÇAMENTO!A:L,7,0)</f>
        <v>m³</v>
      </c>
    </row>
    <row r="2366" spans="1:16" ht="36" customHeight="1" thickBot="1" x14ac:dyDescent="0.25">
      <c r="A2366" s="315"/>
      <c r="B2366" s="23" t="s">
        <v>558</v>
      </c>
      <c r="C2366" s="320" t="s">
        <v>556</v>
      </c>
      <c r="D2366" s="320"/>
      <c r="E2366" s="320"/>
      <c r="F2366" s="320"/>
      <c r="G2366" s="320"/>
      <c r="H2366" s="320"/>
      <c r="I2366" s="321" t="s">
        <v>312</v>
      </c>
      <c r="J2366" s="321"/>
    </row>
    <row r="2367" spans="1:16" ht="15.75" thickBot="1" x14ac:dyDescent="0.25">
      <c r="A2367" s="315"/>
      <c r="B2367" s="322" t="s">
        <v>313</v>
      </c>
      <c r="C2367" s="322"/>
      <c r="D2367" s="323" t="s">
        <v>314</v>
      </c>
      <c r="E2367" s="323" t="s">
        <v>315</v>
      </c>
      <c r="F2367" s="323"/>
      <c r="G2367" s="323" t="s">
        <v>316</v>
      </c>
      <c r="H2367" s="323"/>
      <c r="J2367" s="26" t="s">
        <v>317</v>
      </c>
    </row>
    <row r="2368" spans="1:16" ht="15.75" thickBot="1" x14ac:dyDescent="0.25">
      <c r="A2368" s="315"/>
      <c r="B2368" s="322"/>
      <c r="C2368" s="322"/>
      <c r="D2368" s="323"/>
      <c r="E2368" s="25" t="s">
        <v>318</v>
      </c>
      <c r="F2368" s="25" t="s">
        <v>319</v>
      </c>
      <c r="G2368" s="25" t="s">
        <v>320</v>
      </c>
      <c r="H2368" s="25" t="s">
        <v>321</v>
      </c>
      <c r="I2368" s="27"/>
      <c r="J2368" s="25" t="s">
        <v>322</v>
      </c>
    </row>
    <row r="2369" spans="1:16" x14ac:dyDescent="0.2">
      <c r="A2369" s="315"/>
      <c r="B2369" s="28" t="s">
        <v>145</v>
      </c>
      <c r="C2369" s="29" t="s">
        <v>146</v>
      </c>
      <c r="D2369" s="30">
        <v>1</v>
      </c>
      <c r="E2369" s="31">
        <v>0.62</v>
      </c>
      <c r="F2369" s="31">
        <v>0.38</v>
      </c>
      <c r="G2369" s="32">
        <v>358.54259999999999</v>
      </c>
      <c r="H2369" s="32">
        <v>97.3673</v>
      </c>
      <c r="J2369" s="32">
        <f>D2369*(E2369*G2369+F2369*H2369)</f>
        <v>259.29598600000003</v>
      </c>
      <c r="L2369" s="50"/>
      <c r="M2369" s="51"/>
      <c r="N2369" s="312"/>
      <c r="O2369" s="312"/>
      <c r="P2369" s="312"/>
    </row>
    <row r="2370" spans="1:16" x14ac:dyDescent="0.2">
      <c r="A2370" s="315"/>
      <c r="B2370" s="28" t="s">
        <v>92</v>
      </c>
      <c r="C2370" s="29" t="s">
        <v>93</v>
      </c>
      <c r="D2370" s="30">
        <v>1</v>
      </c>
      <c r="E2370" s="31">
        <v>0.34</v>
      </c>
      <c r="F2370" s="31">
        <v>0.65999999999999992</v>
      </c>
      <c r="G2370" s="32">
        <v>4.9439000000000002</v>
      </c>
      <c r="H2370" s="32">
        <v>3.4428000000000001</v>
      </c>
      <c r="J2370" s="32">
        <f t="shared" ref="J2370:J2373" si="37">D2370*(E2370*G2370+F2370*H2370)</f>
        <v>3.9531739999999997</v>
      </c>
      <c r="L2370" s="50"/>
      <c r="M2370" s="51"/>
      <c r="N2370" s="131"/>
      <c r="O2370" s="131"/>
      <c r="P2370" s="131"/>
    </row>
    <row r="2371" spans="1:16" x14ac:dyDescent="0.2">
      <c r="A2371" s="315"/>
      <c r="B2371" s="28" t="s">
        <v>96</v>
      </c>
      <c r="C2371" s="29" t="s">
        <v>97</v>
      </c>
      <c r="D2371" s="30">
        <v>1</v>
      </c>
      <c r="E2371" s="31">
        <v>0.5</v>
      </c>
      <c r="F2371" s="31">
        <v>0.5</v>
      </c>
      <c r="G2371" s="32">
        <v>342.05520000000001</v>
      </c>
      <c r="H2371" s="32">
        <v>150.57470000000001</v>
      </c>
      <c r="J2371" s="32">
        <f t="shared" si="37"/>
        <v>246.31495000000001</v>
      </c>
      <c r="L2371" s="50"/>
      <c r="M2371" s="51"/>
      <c r="N2371" s="131"/>
      <c r="O2371" s="131"/>
      <c r="P2371" s="131"/>
    </row>
    <row r="2372" spans="1:16" x14ac:dyDescent="0.2">
      <c r="A2372" s="315"/>
      <c r="B2372" s="28" t="s">
        <v>133</v>
      </c>
      <c r="C2372" s="29" t="s">
        <v>134</v>
      </c>
      <c r="D2372" s="30">
        <v>1</v>
      </c>
      <c r="E2372" s="31">
        <v>0.96</v>
      </c>
      <c r="F2372" s="31">
        <v>4.0000000000000036E-2</v>
      </c>
      <c r="G2372" s="32">
        <v>331.78800000000001</v>
      </c>
      <c r="H2372" s="32">
        <v>164.60919999999999</v>
      </c>
      <c r="J2372" s="32">
        <f t="shared" si="37"/>
        <v>325.10084799999998</v>
      </c>
      <c r="L2372" s="50"/>
      <c r="M2372" s="51"/>
      <c r="N2372" s="131"/>
      <c r="O2372" s="131"/>
      <c r="P2372" s="131"/>
    </row>
    <row r="2373" spans="1:16" ht="28.5" x14ac:dyDescent="0.2">
      <c r="A2373" s="315"/>
      <c r="B2373" s="28" t="s">
        <v>123</v>
      </c>
      <c r="C2373" s="29" t="s">
        <v>124</v>
      </c>
      <c r="D2373" s="30">
        <v>1</v>
      </c>
      <c r="E2373" s="31">
        <v>1</v>
      </c>
      <c r="F2373" s="31">
        <v>0</v>
      </c>
      <c r="G2373" s="32">
        <v>248.25219999999999</v>
      </c>
      <c r="H2373" s="32">
        <v>114.1401</v>
      </c>
      <c r="J2373" s="32">
        <f t="shared" si="37"/>
        <v>248.25219999999999</v>
      </c>
      <c r="L2373" s="50"/>
      <c r="M2373" s="51"/>
      <c r="N2373" s="131"/>
      <c r="O2373" s="131"/>
      <c r="P2373" s="131"/>
    </row>
    <row r="2374" spans="1:16" x14ac:dyDescent="0.2">
      <c r="A2374" s="315"/>
      <c r="B2374" s="28" t="s">
        <v>109</v>
      </c>
      <c r="C2374" s="29" t="s">
        <v>110</v>
      </c>
      <c r="D2374" s="30">
        <v>1</v>
      </c>
      <c r="E2374" s="31">
        <v>0.34</v>
      </c>
      <c r="F2374" s="31">
        <v>0.65999999999999992</v>
      </c>
      <c r="G2374" s="32">
        <v>178.655</v>
      </c>
      <c r="H2374" s="32">
        <v>70.547200000000004</v>
      </c>
      <c r="J2374" s="32">
        <f>D2374*(E2374*G2374+F2374*H2374)</f>
        <v>107.30385200000001</v>
      </c>
      <c r="L2374" s="33"/>
      <c r="M2374" s="33"/>
      <c r="N2374" s="33"/>
      <c r="O2374" s="34"/>
      <c r="P2374" s="33"/>
    </row>
    <row r="2375" spans="1:16" ht="15.75" thickBot="1" x14ac:dyDescent="0.25">
      <c r="A2375" s="315"/>
      <c r="B2375" s="27"/>
      <c r="C2375" s="27"/>
      <c r="D2375" s="27"/>
      <c r="E2375" s="27"/>
      <c r="F2375" s="27"/>
      <c r="G2375" s="27"/>
      <c r="H2375" s="35" t="s">
        <v>323</v>
      </c>
      <c r="I2375" s="27"/>
      <c r="J2375" s="36">
        <f>SUM(J2369:J2374)</f>
        <v>1190.22101</v>
      </c>
      <c r="L2375" s="33"/>
      <c r="M2375" s="33"/>
      <c r="N2375" s="33"/>
      <c r="O2375" s="34"/>
      <c r="P2375" s="33"/>
    </row>
    <row r="2376" spans="1:16" ht="15.75" thickBot="1" x14ac:dyDescent="0.25">
      <c r="A2376" s="315"/>
      <c r="B2376" s="24" t="s">
        <v>324</v>
      </c>
      <c r="C2376" s="27"/>
      <c r="D2376" s="25" t="s">
        <v>314</v>
      </c>
      <c r="E2376" s="25" t="s">
        <v>49</v>
      </c>
      <c r="F2376" s="27"/>
      <c r="G2376" s="25" t="s">
        <v>316</v>
      </c>
      <c r="H2376" s="313" t="s">
        <v>325</v>
      </c>
      <c r="I2376" s="313"/>
      <c r="J2376" s="313"/>
      <c r="L2376" s="33"/>
      <c r="M2376" s="33"/>
      <c r="N2376" s="33"/>
      <c r="O2376" s="34"/>
      <c r="P2376" s="33"/>
    </row>
    <row r="2377" spans="1:16" x14ac:dyDescent="0.2">
      <c r="A2377" s="315"/>
      <c r="B2377" s="28" t="s">
        <v>286</v>
      </c>
      <c r="C2377" s="29" t="s">
        <v>287</v>
      </c>
      <c r="D2377" s="30">
        <v>1</v>
      </c>
      <c r="E2377" s="37" t="s">
        <v>56</v>
      </c>
      <c r="G2377" s="32">
        <v>21.684899999999999</v>
      </c>
      <c r="J2377" s="32">
        <f>D2377*G2377</f>
        <v>21.684899999999999</v>
      </c>
      <c r="L2377" s="33"/>
      <c r="M2377" s="33"/>
      <c r="N2377" s="33"/>
      <c r="O2377" s="34"/>
      <c r="P2377" s="33"/>
    </row>
    <row r="2378" spans="1:16" x14ac:dyDescent="0.2">
      <c r="A2378" s="315"/>
      <c r="D2378" s="314" t="s">
        <v>326</v>
      </c>
      <c r="E2378" s="314"/>
      <c r="F2378" s="314"/>
      <c r="G2378" s="314"/>
      <c r="H2378" s="314"/>
      <c r="J2378" s="32">
        <f>SUM(J2377:J2377)</f>
        <v>21.684899999999999</v>
      </c>
      <c r="L2378" s="33"/>
      <c r="M2378" s="33"/>
      <c r="N2378" s="33"/>
      <c r="O2378" s="34"/>
      <c r="P2378" s="33"/>
    </row>
    <row r="2379" spans="1:16" ht="15.75" thickBot="1" x14ac:dyDescent="0.25">
      <c r="A2379" s="315"/>
      <c r="B2379" s="27"/>
      <c r="C2379" s="27"/>
      <c r="D2379" s="313" t="s">
        <v>327</v>
      </c>
      <c r="E2379" s="313"/>
      <c r="F2379" s="313"/>
      <c r="G2379" s="313"/>
      <c r="H2379" s="313"/>
      <c r="I2379" s="27"/>
      <c r="J2379" s="39">
        <f>J2375+J2378</f>
        <v>1211.9059099999999</v>
      </c>
      <c r="L2379" s="33"/>
      <c r="M2379" s="33"/>
      <c r="N2379" s="33"/>
      <c r="O2379" s="34"/>
      <c r="P2379" s="33"/>
    </row>
    <row r="2380" spans="1:16" x14ac:dyDescent="0.2">
      <c r="A2380" s="315"/>
      <c r="D2380" s="314" t="s">
        <v>328</v>
      </c>
      <c r="E2380" s="314"/>
      <c r="F2380" s="314"/>
      <c r="G2380" s="314"/>
      <c r="H2380" s="314"/>
      <c r="J2380" s="40">
        <f>J2379/I2365</f>
        <v>10.808043431731026</v>
      </c>
      <c r="L2380" s="324"/>
      <c r="M2380" s="324"/>
      <c r="N2380" s="324"/>
      <c r="O2380" s="34"/>
      <c r="P2380" s="33"/>
    </row>
    <row r="2381" spans="1:16" x14ac:dyDescent="0.2">
      <c r="A2381" s="315"/>
      <c r="H2381" s="38" t="s">
        <v>329</v>
      </c>
      <c r="J2381" s="41">
        <v>0.21920000000000001</v>
      </c>
      <c r="L2381" s="33"/>
      <c r="M2381" s="33"/>
      <c r="N2381" s="33"/>
      <c r="O2381" s="34"/>
      <c r="P2381" s="33"/>
    </row>
    <row r="2382" spans="1:16" ht="15.75" thickBot="1" x14ac:dyDescent="0.25">
      <c r="A2382" s="315"/>
      <c r="B2382" s="27"/>
      <c r="C2382" s="27"/>
      <c r="D2382" s="27"/>
      <c r="E2382" s="27"/>
      <c r="F2382" s="27"/>
      <c r="G2382" s="27"/>
      <c r="H2382" s="35" t="s">
        <v>330</v>
      </c>
      <c r="I2382" s="27"/>
      <c r="J2382" s="42">
        <v>0</v>
      </c>
      <c r="L2382" s="33"/>
      <c r="M2382" s="33"/>
      <c r="N2382" s="33"/>
      <c r="O2382" s="34"/>
      <c r="P2382" s="33"/>
    </row>
    <row r="2383" spans="1:16" ht="15.75" thickBot="1" x14ac:dyDescent="0.25">
      <c r="A2383" s="315"/>
      <c r="B2383" s="24" t="s">
        <v>331</v>
      </c>
      <c r="C2383" s="27"/>
      <c r="D2383" s="25" t="s">
        <v>314</v>
      </c>
      <c r="E2383" s="25" t="s">
        <v>49</v>
      </c>
      <c r="F2383" s="27"/>
      <c r="G2383" s="25" t="s">
        <v>332</v>
      </c>
      <c r="H2383" s="313" t="s">
        <v>333</v>
      </c>
      <c r="I2383" s="313"/>
      <c r="J2383" s="313"/>
      <c r="L2383" s="33"/>
      <c r="M2383" s="33"/>
      <c r="N2383" s="33"/>
      <c r="O2383" s="34"/>
      <c r="P2383" s="33"/>
    </row>
    <row r="2384" spans="1:16" x14ac:dyDescent="0.2">
      <c r="A2384" s="315"/>
      <c r="B2384" s="28" t="s">
        <v>36</v>
      </c>
      <c r="C2384" s="29">
        <v>0</v>
      </c>
      <c r="D2384" s="30"/>
      <c r="E2384" s="37" t="s">
        <v>450</v>
      </c>
      <c r="G2384" s="32">
        <v>0</v>
      </c>
      <c r="J2384" s="32">
        <f>D2384*G2384</f>
        <v>0</v>
      </c>
      <c r="M2384" s="18"/>
      <c r="N2384" s="33"/>
      <c r="O2384" s="34"/>
      <c r="P2384" s="33"/>
    </row>
    <row r="2385" spans="1:16" ht="15.75" thickBot="1" x14ac:dyDescent="0.25">
      <c r="A2385" s="315"/>
      <c r="B2385" s="27"/>
      <c r="C2385" s="27"/>
      <c r="D2385" s="313" t="s">
        <v>334</v>
      </c>
      <c r="E2385" s="313"/>
      <c r="F2385" s="313"/>
      <c r="G2385" s="313"/>
      <c r="H2385" s="313"/>
      <c r="I2385" s="27"/>
      <c r="J2385" s="36">
        <f>SUM(J2384:J2384)</f>
        <v>0</v>
      </c>
      <c r="L2385" s="33"/>
      <c r="M2385" s="33"/>
      <c r="N2385" s="33"/>
      <c r="O2385" s="34"/>
      <c r="P2385" s="33"/>
    </row>
    <row r="2386" spans="1:16" ht="15.75" thickBot="1" x14ac:dyDescent="0.25">
      <c r="A2386" s="315"/>
      <c r="B2386" s="24" t="s">
        <v>335</v>
      </c>
      <c r="C2386" s="27"/>
      <c r="D2386" s="25" t="s">
        <v>314</v>
      </c>
      <c r="E2386" s="25" t="s">
        <v>49</v>
      </c>
      <c r="F2386" s="27"/>
      <c r="G2386" s="25" t="s">
        <v>333</v>
      </c>
      <c r="H2386" s="313" t="s">
        <v>333</v>
      </c>
      <c r="I2386" s="313"/>
      <c r="J2386" s="313"/>
      <c r="L2386" s="33"/>
      <c r="M2386" s="33"/>
      <c r="N2386" s="33"/>
      <c r="O2386" s="34"/>
      <c r="P2386" s="33"/>
    </row>
    <row r="2387" spans="1:16" ht="28.5" x14ac:dyDescent="0.2">
      <c r="A2387" s="315"/>
      <c r="B2387" s="28">
        <v>4016096</v>
      </c>
      <c r="C2387" s="29" t="s">
        <v>61</v>
      </c>
      <c r="D2387" s="30">
        <v>1.1002700000000001</v>
      </c>
      <c r="E2387" s="37" t="s">
        <v>42</v>
      </c>
      <c r="G2387" s="32">
        <v>1.62</v>
      </c>
      <c r="J2387" s="32">
        <f>D2387*G2387</f>
        <v>1.7824374000000003</v>
      </c>
      <c r="L2387" s="33"/>
      <c r="M2387" s="33"/>
      <c r="N2387" s="33"/>
      <c r="O2387" s="34"/>
      <c r="P2387" s="33"/>
    </row>
    <row r="2388" spans="1:16" x14ac:dyDescent="0.2">
      <c r="A2388" s="315"/>
      <c r="B2388" s="28" t="s">
        <v>36</v>
      </c>
      <c r="C2388" s="29">
        <v>0</v>
      </c>
      <c r="D2388" s="30"/>
      <c r="E2388" s="37">
        <v>0</v>
      </c>
      <c r="G2388" s="32">
        <v>0</v>
      </c>
      <c r="J2388" s="32">
        <f>D2388*G2388</f>
        <v>0</v>
      </c>
      <c r="L2388" s="33"/>
      <c r="M2388" s="33"/>
      <c r="N2388" s="33"/>
      <c r="O2388" s="34"/>
      <c r="P2388" s="33"/>
    </row>
    <row r="2389" spans="1:16" ht="15.75" thickBot="1" x14ac:dyDescent="0.25">
      <c r="A2389" s="315"/>
      <c r="B2389" s="27"/>
      <c r="C2389" s="27"/>
      <c r="D2389" s="313" t="s">
        <v>336</v>
      </c>
      <c r="E2389" s="313"/>
      <c r="F2389" s="313"/>
      <c r="G2389" s="313"/>
      <c r="H2389" s="313"/>
      <c r="I2389" s="27"/>
      <c r="J2389" s="36">
        <f>SUM(J2387:J2388)</f>
        <v>1.7824374000000003</v>
      </c>
      <c r="L2389" s="33"/>
      <c r="M2389" s="33"/>
      <c r="N2389" s="33"/>
      <c r="O2389" s="34"/>
      <c r="P2389" s="33"/>
    </row>
    <row r="2390" spans="1:16" ht="15.75" thickBot="1" x14ac:dyDescent="0.25">
      <c r="A2390" s="315"/>
      <c r="B2390" s="27"/>
      <c r="C2390" s="27"/>
      <c r="D2390" s="27"/>
      <c r="E2390" s="27"/>
      <c r="F2390" s="27"/>
      <c r="G2390" s="27"/>
      <c r="H2390" s="35" t="s">
        <v>337</v>
      </c>
      <c r="I2390" s="27"/>
      <c r="J2390" s="39">
        <f>J2380+J2385+J2389+J2381+J2382</f>
        <v>12.809680831731027</v>
      </c>
      <c r="L2390" s="43"/>
    </row>
    <row r="2391" spans="1:16" ht="15.75" thickBot="1" x14ac:dyDescent="0.25">
      <c r="A2391" s="315"/>
      <c r="B2391" s="24" t="s">
        <v>338</v>
      </c>
      <c r="C2391" s="27"/>
      <c r="D2391" s="25" t="s">
        <v>48</v>
      </c>
      <c r="E2391" s="25" t="s">
        <v>314</v>
      </c>
      <c r="F2391" s="25" t="s">
        <v>49</v>
      </c>
      <c r="G2391" s="27"/>
      <c r="H2391" s="25" t="s">
        <v>333</v>
      </c>
      <c r="I2391" s="313" t="s">
        <v>333</v>
      </c>
      <c r="J2391" s="313"/>
    </row>
    <row r="2392" spans="1:16" ht="28.5" x14ac:dyDescent="0.2">
      <c r="A2392" s="315"/>
      <c r="B2392" s="28">
        <v>4016096</v>
      </c>
      <c r="C2392" s="29" t="s">
        <v>61</v>
      </c>
      <c r="D2392" s="28">
        <v>5914354</v>
      </c>
      <c r="E2392" s="30">
        <v>2.0630999999999999</v>
      </c>
      <c r="F2392" s="37" t="s">
        <v>46</v>
      </c>
      <c r="H2392" s="32">
        <v>1.92</v>
      </c>
      <c r="J2392" s="32">
        <f>ROUNDDOWN(E2392*H2392,4)</f>
        <v>3.9611000000000001</v>
      </c>
    </row>
    <row r="2393" spans="1:16" x14ac:dyDescent="0.2">
      <c r="A2393" s="315"/>
      <c r="B2393" s="28" t="s">
        <v>36</v>
      </c>
      <c r="C2393" s="29">
        <v>0</v>
      </c>
      <c r="D2393" s="28" t="s">
        <v>36</v>
      </c>
      <c r="E2393" s="30"/>
      <c r="F2393" s="37">
        <v>0</v>
      </c>
      <c r="H2393" s="32">
        <v>0</v>
      </c>
      <c r="J2393" s="32">
        <f>ROUNDDOWN(E2393*H2393,4)</f>
        <v>0</v>
      </c>
    </row>
    <row r="2394" spans="1:16" ht="15.75" thickBot="1" x14ac:dyDescent="0.25">
      <c r="A2394" s="315"/>
      <c r="B2394" s="27"/>
      <c r="C2394" s="27"/>
      <c r="D2394" s="313" t="s">
        <v>339</v>
      </c>
      <c r="E2394" s="313"/>
      <c r="F2394" s="313"/>
      <c r="G2394" s="313"/>
      <c r="H2394" s="313"/>
      <c r="I2394" s="27"/>
      <c r="J2394" s="39">
        <f>SUM(J2392:J2393)</f>
        <v>3.9611000000000001</v>
      </c>
    </row>
    <row r="2395" spans="1:16" ht="15.75" thickBot="1" x14ac:dyDescent="0.25">
      <c r="A2395" s="315"/>
      <c r="B2395" s="322" t="s">
        <v>340</v>
      </c>
      <c r="C2395" s="322"/>
      <c r="D2395" s="323" t="s">
        <v>314</v>
      </c>
      <c r="E2395" s="323" t="s">
        <v>49</v>
      </c>
      <c r="F2395" s="323" t="s">
        <v>341</v>
      </c>
      <c r="G2395" s="323"/>
      <c r="H2395" s="323"/>
      <c r="J2395" s="313" t="s">
        <v>333</v>
      </c>
    </row>
    <row r="2396" spans="1:16" ht="15.75" thickBot="1" x14ac:dyDescent="0.25">
      <c r="A2396" s="315"/>
      <c r="B2396" s="322"/>
      <c r="C2396" s="322"/>
      <c r="D2396" s="323"/>
      <c r="E2396" s="323"/>
      <c r="F2396" s="25" t="s">
        <v>342</v>
      </c>
      <c r="G2396" s="25" t="s">
        <v>343</v>
      </c>
      <c r="H2396" s="25" t="s">
        <v>344</v>
      </c>
      <c r="I2396" s="27"/>
      <c r="J2396" s="313"/>
    </row>
    <row r="2397" spans="1:16" ht="28.5" x14ac:dyDescent="0.2">
      <c r="A2397" s="315"/>
      <c r="B2397" s="28">
        <v>4016096</v>
      </c>
      <c r="C2397" s="29" t="s">
        <v>61</v>
      </c>
      <c r="D2397" s="30">
        <v>2.0630999999999999</v>
      </c>
      <c r="E2397" s="37" t="s">
        <v>72</v>
      </c>
      <c r="F2397" s="37"/>
      <c r="G2397" s="37"/>
      <c r="H2397" s="37"/>
    </row>
    <row r="2398" spans="1:16" x14ac:dyDescent="0.2">
      <c r="A2398" s="315"/>
      <c r="B2398" s="28" t="s">
        <v>36</v>
      </c>
      <c r="C2398" s="29">
        <v>0</v>
      </c>
      <c r="D2398" s="30"/>
      <c r="E2398" s="37" t="s">
        <v>72</v>
      </c>
      <c r="F2398" s="37"/>
      <c r="G2398" s="37"/>
      <c r="H2398" s="37"/>
    </row>
    <row r="2399" spans="1:16" x14ac:dyDescent="0.2">
      <c r="A2399" s="315"/>
      <c r="D2399" s="314" t="s">
        <v>345</v>
      </c>
      <c r="E2399" s="314"/>
      <c r="F2399" s="314"/>
      <c r="G2399" s="314"/>
      <c r="H2399" s="314"/>
    </row>
    <row r="2400" spans="1:16" ht="15.75" thickBot="1" x14ac:dyDescent="0.25">
      <c r="A2400" s="315"/>
      <c r="B2400" s="44"/>
      <c r="C2400" s="44"/>
      <c r="D2400" s="44"/>
      <c r="E2400" s="44"/>
      <c r="F2400" s="325" t="s">
        <v>346</v>
      </c>
      <c r="G2400" s="325"/>
      <c r="H2400" s="325"/>
      <c r="I2400" s="44"/>
      <c r="J2400" s="45">
        <f>TRUNC(J2390+J2394,2)</f>
        <v>16.77</v>
      </c>
    </row>
    <row r="2401" spans="1:16" ht="15.75" thickTop="1" x14ac:dyDescent="0.2">
      <c r="A2401" s="315"/>
      <c r="B2401" s="46" t="s">
        <v>347</v>
      </c>
    </row>
    <row r="2402" spans="1:16" s="47" customFormat="1" ht="20.100000000000001" customHeight="1" x14ac:dyDescent="0.25">
      <c r="A2402"/>
      <c r="B2402"/>
      <c r="C2402"/>
      <c r="D2402"/>
      <c r="E2402"/>
      <c r="F2402"/>
      <c r="G2402"/>
      <c r="H2402"/>
      <c r="I2402"/>
      <c r="J2402"/>
      <c r="K2402" s="13"/>
      <c r="L2402"/>
      <c r="M2402"/>
      <c r="N2402"/>
      <c r="O2402"/>
      <c r="P2402"/>
    </row>
    <row r="2403" spans="1:16" ht="23.25" thickBot="1" x14ac:dyDescent="0.25">
      <c r="A2403" s="315">
        <v>74</v>
      </c>
      <c r="B2403" s="14" t="s">
        <v>308</v>
      </c>
      <c r="C2403" s="15"/>
      <c r="D2403" s="15"/>
      <c r="E2403" s="15"/>
      <c r="F2403" s="15"/>
      <c r="G2403" s="15"/>
      <c r="H2403" s="15"/>
      <c r="I2403" s="15"/>
      <c r="J2403" s="16"/>
      <c r="K2403" s="168">
        <f>J2439</f>
        <v>0.62</v>
      </c>
      <c r="L2403" s="329"/>
      <c r="M2403" s="329"/>
    </row>
    <row r="2404" spans="1:16" ht="35.25" customHeight="1" thickTop="1" x14ac:dyDescent="0.2">
      <c r="A2404" s="315"/>
      <c r="B2404" s="17" t="s">
        <v>31</v>
      </c>
      <c r="C2404" s="317" t="s">
        <v>743</v>
      </c>
      <c r="D2404" s="317"/>
      <c r="E2404" s="317"/>
      <c r="F2404" s="317"/>
      <c r="G2404" s="317"/>
      <c r="H2404" s="317"/>
      <c r="I2404" s="317"/>
      <c r="J2404" s="317"/>
      <c r="L2404" s="179"/>
      <c r="M2404" s="179"/>
    </row>
    <row r="2405" spans="1:16" ht="15.75" x14ac:dyDescent="0.25">
      <c r="A2405" s="315"/>
      <c r="B2405" s="318" t="s">
        <v>310</v>
      </c>
      <c r="C2405" s="318"/>
      <c r="D2405" s="318"/>
      <c r="E2405" s="318" t="s">
        <v>309</v>
      </c>
      <c r="F2405" s="318"/>
      <c r="K2405" s="136"/>
      <c r="M2405" s="48"/>
      <c r="N2405" s="49"/>
    </row>
    <row r="2406" spans="1:16" ht="15.75" x14ac:dyDescent="0.2">
      <c r="A2406" s="315"/>
      <c r="B2406" s="318"/>
      <c r="C2406" s="318"/>
      <c r="D2406" s="318"/>
      <c r="E2406" s="319" t="s">
        <v>607</v>
      </c>
      <c r="F2406" s="319"/>
      <c r="H2406" s="20" t="s">
        <v>311</v>
      </c>
      <c r="I2406" s="21">
        <v>1038.46</v>
      </c>
      <c r="J2406" s="22" t="str">
        <f>VLOOKUP(A2403,ORÇAMENTO!A:L,7,0)</f>
        <v>m²</v>
      </c>
    </row>
    <row r="2407" spans="1:16" ht="36" customHeight="1" thickBot="1" x14ac:dyDescent="0.25">
      <c r="A2407" s="315"/>
      <c r="B2407" s="23" t="s">
        <v>560</v>
      </c>
      <c r="C2407" s="320" t="s">
        <v>561</v>
      </c>
      <c r="D2407" s="320"/>
      <c r="E2407" s="320"/>
      <c r="F2407" s="320"/>
      <c r="G2407" s="320"/>
      <c r="H2407" s="320"/>
      <c r="I2407" s="321" t="s">
        <v>312</v>
      </c>
      <c r="J2407" s="321"/>
    </row>
    <row r="2408" spans="1:16" ht="15.75" thickBot="1" x14ac:dyDescent="0.25">
      <c r="A2408" s="315"/>
      <c r="B2408" s="322" t="s">
        <v>313</v>
      </c>
      <c r="C2408" s="322"/>
      <c r="D2408" s="323" t="s">
        <v>314</v>
      </c>
      <c r="E2408" s="323" t="s">
        <v>315</v>
      </c>
      <c r="F2408" s="323"/>
      <c r="G2408" s="323" t="s">
        <v>316</v>
      </c>
      <c r="H2408" s="323"/>
      <c r="J2408" s="26" t="s">
        <v>317</v>
      </c>
    </row>
    <row r="2409" spans="1:16" ht="15.75" thickBot="1" x14ac:dyDescent="0.25">
      <c r="A2409" s="315"/>
      <c r="B2409" s="322"/>
      <c r="C2409" s="322"/>
      <c r="D2409" s="323"/>
      <c r="E2409" s="25" t="s">
        <v>318</v>
      </c>
      <c r="F2409" s="25" t="s">
        <v>319</v>
      </c>
      <c r="G2409" s="25" t="s">
        <v>320</v>
      </c>
      <c r="H2409" s="25" t="s">
        <v>321</v>
      </c>
      <c r="I2409" s="27"/>
      <c r="J2409" s="25" t="s">
        <v>322</v>
      </c>
    </row>
    <row r="2410" spans="1:16" ht="28.5" x14ac:dyDescent="0.2">
      <c r="A2410" s="315"/>
      <c r="B2410" s="28" t="s">
        <v>142</v>
      </c>
      <c r="C2410" s="29" t="s">
        <v>143</v>
      </c>
      <c r="D2410" s="30">
        <v>1</v>
      </c>
      <c r="E2410" s="31">
        <v>1</v>
      </c>
      <c r="F2410" s="31">
        <v>0</v>
      </c>
      <c r="G2410" s="32">
        <v>334.7824</v>
      </c>
      <c r="H2410" s="32">
        <v>110.0958</v>
      </c>
      <c r="J2410" s="32">
        <f>D2410*(E2410*G2410+F2410*H2410)</f>
        <v>334.7824</v>
      </c>
      <c r="L2410" s="50"/>
      <c r="M2410" s="51"/>
      <c r="N2410" s="312"/>
      <c r="O2410" s="312"/>
      <c r="P2410" s="312"/>
    </row>
    <row r="2411" spans="1:16" x14ac:dyDescent="0.2">
      <c r="A2411" s="315"/>
      <c r="B2411" s="28" t="s">
        <v>107</v>
      </c>
      <c r="C2411" s="29" t="s">
        <v>108</v>
      </c>
      <c r="D2411" s="30">
        <v>2</v>
      </c>
      <c r="E2411" s="31">
        <v>1</v>
      </c>
      <c r="F2411" s="31">
        <v>0</v>
      </c>
      <c r="G2411" s="32">
        <v>134.63939999999999</v>
      </c>
      <c r="H2411" s="32">
        <v>87.344399999999993</v>
      </c>
      <c r="J2411" s="32">
        <f>D2411*(E2411*G2411+F2411*H2411)</f>
        <v>269.27879999999999</v>
      </c>
      <c r="L2411" s="33"/>
      <c r="M2411" s="33"/>
      <c r="N2411" s="33"/>
      <c r="O2411" s="34"/>
      <c r="P2411" s="33"/>
    </row>
    <row r="2412" spans="1:16" ht="15.75" thickBot="1" x14ac:dyDescent="0.25">
      <c r="A2412" s="315"/>
      <c r="B2412" s="27"/>
      <c r="C2412" s="27"/>
      <c r="D2412" s="27"/>
      <c r="E2412" s="27"/>
      <c r="F2412" s="27"/>
      <c r="G2412" s="27"/>
      <c r="H2412" s="35" t="s">
        <v>323</v>
      </c>
      <c r="I2412" s="27"/>
      <c r="J2412" s="36">
        <f>SUM(J2410:J2411)</f>
        <v>604.06119999999999</v>
      </c>
      <c r="L2412" s="33"/>
      <c r="M2412" s="33"/>
      <c r="N2412" s="33"/>
      <c r="O2412" s="34"/>
      <c r="P2412" s="33"/>
    </row>
    <row r="2413" spans="1:16" ht="15.75" thickBot="1" x14ac:dyDescent="0.25">
      <c r="A2413" s="315"/>
      <c r="B2413" s="24" t="s">
        <v>324</v>
      </c>
      <c r="C2413" s="27"/>
      <c r="D2413" s="25" t="s">
        <v>314</v>
      </c>
      <c r="E2413" s="25" t="s">
        <v>49</v>
      </c>
      <c r="F2413" s="27"/>
      <c r="G2413" s="25" t="s">
        <v>316</v>
      </c>
      <c r="H2413" s="313" t="s">
        <v>325</v>
      </c>
      <c r="I2413" s="313"/>
      <c r="J2413" s="313"/>
      <c r="L2413" s="33"/>
      <c r="M2413" s="33"/>
      <c r="N2413" s="33"/>
      <c r="O2413" s="34"/>
      <c r="P2413" s="33"/>
    </row>
    <row r="2414" spans="1:16" x14ac:dyDescent="0.2">
      <c r="A2414" s="315"/>
      <c r="B2414" s="28" t="s">
        <v>286</v>
      </c>
      <c r="C2414" s="29" t="s">
        <v>287</v>
      </c>
      <c r="D2414" s="30">
        <v>2</v>
      </c>
      <c r="E2414" s="37" t="s">
        <v>56</v>
      </c>
      <c r="G2414" s="32">
        <v>21.684899999999999</v>
      </c>
      <c r="J2414" s="32">
        <f>D2414*G2414</f>
        <v>43.369799999999998</v>
      </c>
      <c r="L2414" s="33"/>
      <c r="M2414" s="33"/>
      <c r="N2414" s="33"/>
      <c r="O2414" s="34"/>
      <c r="P2414" s="33"/>
    </row>
    <row r="2415" spans="1:16" x14ac:dyDescent="0.2">
      <c r="A2415" s="315"/>
      <c r="B2415" s="28" t="s">
        <v>36</v>
      </c>
      <c r="C2415" s="29">
        <v>0</v>
      </c>
      <c r="D2415" s="30"/>
      <c r="E2415" s="37">
        <v>0</v>
      </c>
      <c r="G2415" s="32">
        <v>0</v>
      </c>
      <c r="J2415" s="32">
        <f>D2415*G2415</f>
        <v>0</v>
      </c>
      <c r="L2415" s="33"/>
      <c r="M2415" s="33"/>
      <c r="N2415" s="33"/>
      <c r="O2415" s="34"/>
      <c r="P2415" s="33"/>
    </row>
    <row r="2416" spans="1:16" x14ac:dyDescent="0.2">
      <c r="A2416" s="315"/>
      <c r="D2416" s="314" t="s">
        <v>326</v>
      </c>
      <c r="E2416" s="314"/>
      <c r="F2416" s="314"/>
      <c r="G2416" s="314"/>
      <c r="H2416" s="314"/>
      <c r="J2416" s="32">
        <f>SUM(J2414:J2415)</f>
        <v>43.369799999999998</v>
      </c>
      <c r="L2416" s="33"/>
      <c r="M2416" s="33"/>
      <c r="N2416" s="33"/>
      <c r="O2416" s="34"/>
      <c r="P2416" s="33"/>
    </row>
    <row r="2417" spans="1:16" ht="15.75" thickBot="1" x14ac:dyDescent="0.25">
      <c r="A2417" s="315"/>
      <c r="B2417" s="27"/>
      <c r="C2417" s="27"/>
      <c r="D2417" s="313" t="s">
        <v>327</v>
      </c>
      <c r="E2417" s="313"/>
      <c r="F2417" s="313"/>
      <c r="G2417" s="313"/>
      <c r="H2417" s="313"/>
      <c r="I2417" s="27"/>
      <c r="J2417" s="39">
        <f>J2412+J2416</f>
        <v>647.43100000000004</v>
      </c>
      <c r="L2417" s="33"/>
      <c r="M2417" s="33"/>
      <c r="N2417" s="33"/>
      <c r="O2417" s="34"/>
      <c r="P2417" s="33"/>
    </row>
    <row r="2418" spans="1:16" x14ac:dyDescent="0.2">
      <c r="A2418" s="315"/>
      <c r="D2418" s="314" t="s">
        <v>328</v>
      </c>
      <c r="E2418" s="314"/>
      <c r="F2418" s="314"/>
      <c r="G2418" s="314"/>
      <c r="H2418" s="314"/>
      <c r="J2418" s="40">
        <f>J2417/I2406</f>
        <v>0.62345299770814477</v>
      </c>
      <c r="L2418" s="324"/>
      <c r="M2418" s="324"/>
      <c r="N2418" s="324"/>
      <c r="O2418" s="34"/>
      <c r="P2418" s="33"/>
    </row>
    <row r="2419" spans="1:16" x14ac:dyDescent="0.2">
      <c r="A2419" s="315"/>
      <c r="H2419" s="38" t="s">
        <v>329</v>
      </c>
      <c r="J2419" s="41">
        <v>0</v>
      </c>
      <c r="L2419" s="33"/>
      <c r="M2419" s="33"/>
      <c r="N2419" s="33"/>
      <c r="O2419" s="34"/>
      <c r="P2419" s="33"/>
    </row>
    <row r="2420" spans="1:16" ht="15.75" thickBot="1" x14ac:dyDescent="0.25">
      <c r="A2420" s="315"/>
      <c r="B2420" s="27"/>
      <c r="C2420" s="27"/>
      <c r="D2420" s="27"/>
      <c r="E2420" s="27"/>
      <c r="F2420" s="27"/>
      <c r="G2420" s="27"/>
      <c r="H2420" s="35" t="s">
        <v>330</v>
      </c>
      <c r="I2420" s="27"/>
      <c r="J2420" s="42">
        <v>0</v>
      </c>
      <c r="L2420" s="33"/>
      <c r="M2420" s="33"/>
      <c r="N2420" s="33"/>
      <c r="O2420" s="34"/>
      <c r="P2420" s="33"/>
    </row>
    <row r="2421" spans="1:16" ht="15.75" thickBot="1" x14ac:dyDescent="0.25">
      <c r="A2421" s="315"/>
      <c r="B2421" s="24" t="s">
        <v>331</v>
      </c>
      <c r="C2421" s="27"/>
      <c r="D2421" s="25" t="s">
        <v>314</v>
      </c>
      <c r="E2421" s="25" t="s">
        <v>49</v>
      </c>
      <c r="F2421" s="27"/>
      <c r="G2421" s="25" t="s">
        <v>332</v>
      </c>
      <c r="H2421" s="313" t="s">
        <v>333</v>
      </c>
      <c r="I2421" s="313"/>
      <c r="J2421" s="313"/>
      <c r="L2421" s="33"/>
      <c r="M2421" s="33"/>
      <c r="N2421" s="33"/>
      <c r="O2421" s="34"/>
      <c r="P2421" s="33"/>
    </row>
    <row r="2422" spans="1:16" x14ac:dyDescent="0.2">
      <c r="A2422" s="315"/>
      <c r="B2422" s="28" t="s">
        <v>255</v>
      </c>
      <c r="C2422" s="29" t="s">
        <v>256</v>
      </c>
      <c r="D2422" s="30">
        <v>1.2999999999999999E-3</v>
      </c>
      <c r="E2422" s="37" t="s">
        <v>46</v>
      </c>
      <c r="G2422" s="133"/>
      <c r="H2422" s="330" t="s">
        <v>609</v>
      </c>
      <c r="I2422" s="330"/>
      <c r="J2422" s="32">
        <f>D2422*G2422</f>
        <v>0</v>
      </c>
      <c r="M2422" s="18"/>
      <c r="N2422" s="33"/>
      <c r="O2422" s="34"/>
      <c r="P2422" s="33"/>
    </row>
    <row r="2423" spans="1:16" x14ac:dyDescent="0.2">
      <c r="A2423" s="315"/>
      <c r="B2423" s="28" t="s">
        <v>36</v>
      </c>
      <c r="C2423" s="29">
        <v>0</v>
      </c>
      <c r="D2423" s="30"/>
      <c r="E2423" s="37" t="s">
        <v>450</v>
      </c>
      <c r="G2423" s="32">
        <v>0</v>
      </c>
      <c r="J2423" s="32">
        <f>D2423*G2423</f>
        <v>0</v>
      </c>
      <c r="M2423" s="18"/>
      <c r="N2423" s="33"/>
      <c r="O2423" s="34"/>
      <c r="P2423" s="33"/>
    </row>
    <row r="2424" spans="1:16" ht="15.75" thickBot="1" x14ac:dyDescent="0.25">
      <c r="A2424" s="315"/>
      <c r="B2424" s="27"/>
      <c r="C2424" s="27"/>
      <c r="D2424" s="313" t="s">
        <v>334</v>
      </c>
      <c r="E2424" s="313"/>
      <c r="F2424" s="313"/>
      <c r="G2424" s="313"/>
      <c r="H2424" s="313"/>
      <c r="I2424" s="27"/>
      <c r="J2424" s="36">
        <f>SUM(J2422:J2423)</f>
        <v>0</v>
      </c>
      <c r="L2424" s="33"/>
      <c r="M2424" s="33"/>
      <c r="N2424" s="33"/>
      <c r="O2424" s="34"/>
      <c r="P2424" s="33"/>
    </row>
    <row r="2425" spans="1:16" ht="15.75" thickBot="1" x14ac:dyDescent="0.25">
      <c r="A2425" s="315"/>
      <c r="B2425" s="24" t="s">
        <v>335</v>
      </c>
      <c r="C2425" s="27"/>
      <c r="D2425" s="25" t="s">
        <v>314</v>
      </c>
      <c r="E2425" s="25" t="s">
        <v>49</v>
      </c>
      <c r="F2425" s="27"/>
      <c r="G2425" s="25" t="s">
        <v>333</v>
      </c>
      <c r="H2425" s="313" t="s">
        <v>333</v>
      </c>
      <c r="I2425" s="313"/>
      <c r="J2425" s="313"/>
      <c r="L2425" s="33"/>
      <c r="M2425" s="33"/>
      <c r="N2425" s="33"/>
      <c r="O2425" s="34"/>
      <c r="P2425" s="33"/>
    </row>
    <row r="2426" spans="1:16" x14ac:dyDescent="0.2">
      <c r="A2426" s="315"/>
      <c r="B2426" s="28" t="s">
        <v>36</v>
      </c>
      <c r="C2426" s="29">
        <v>0</v>
      </c>
      <c r="D2426" s="30"/>
      <c r="E2426" s="37">
        <v>0</v>
      </c>
      <c r="G2426" s="32">
        <v>0</v>
      </c>
      <c r="J2426" s="32">
        <f>D2426*G2426</f>
        <v>0</v>
      </c>
      <c r="L2426" s="33"/>
      <c r="M2426" s="33"/>
      <c r="N2426" s="33"/>
      <c r="O2426" s="34"/>
      <c r="P2426" s="33"/>
    </row>
    <row r="2427" spans="1:16" x14ac:dyDescent="0.2">
      <c r="A2427" s="315"/>
      <c r="B2427" s="28" t="s">
        <v>36</v>
      </c>
      <c r="C2427" s="29">
        <v>0</v>
      </c>
      <c r="D2427" s="30"/>
      <c r="E2427" s="37">
        <v>0</v>
      </c>
      <c r="G2427" s="32">
        <v>0</v>
      </c>
      <c r="J2427" s="32">
        <f>D2427*G2427</f>
        <v>0</v>
      </c>
      <c r="L2427" s="33"/>
      <c r="M2427" s="33"/>
      <c r="N2427" s="33"/>
      <c r="O2427" s="34"/>
      <c r="P2427" s="33"/>
    </row>
    <row r="2428" spans="1:16" ht="15.75" thickBot="1" x14ac:dyDescent="0.25">
      <c r="A2428" s="315"/>
      <c r="B2428" s="27"/>
      <c r="C2428" s="27"/>
      <c r="D2428" s="313" t="s">
        <v>336</v>
      </c>
      <c r="E2428" s="313"/>
      <c r="F2428" s="313"/>
      <c r="G2428" s="313"/>
      <c r="H2428" s="313"/>
      <c r="I2428" s="27"/>
      <c r="J2428" s="36">
        <f>SUM(J2426:J2427)</f>
        <v>0</v>
      </c>
      <c r="L2428" s="33"/>
      <c r="M2428" s="33"/>
      <c r="N2428" s="33"/>
      <c r="O2428" s="34"/>
      <c r="P2428" s="33"/>
    </row>
    <row r="2429" spans="1:16" ht="15.75" thickBot="1" x14ac:dyDescent="0.25">
      <c r="A2429" s="315"/>
      <c r="B2429" s="27"/>
      <c r="C2429" s="27"/>
      <c r="D2429" s="27"/>
      <c r="E2429" s="27"/>
      <c r="F2429" s="27"/>
      <c r="G2429" s="27"/>
      <c r="H2429" s="35" t="s">
        <v>337</v>
      </c>
      <c r="I2429" s="27"/>
      <c r="J2429" s="39">
        <f>J2418+J2424+J2428+J2419+J2420</f>
        <v>0.62345299770814477</v>
      </c>
      <c r="L2429" s="43"/>
    </row>
    <row r="2430" spans="1:16" ht="15.75" thickBot="1" x14ac:dyDescent="0.25">
      <c r="A2430" s="315"/>
      <c r="B2430" s="24" t="s">
        <v>338</v>
      </c>
      <c r="C2430" s="27"/>
      <c r="D2430" s="25" t="s">
        <v>48</v>
      </c>
      <c r="E2430" s="25" t="s">
        <v>314</v>
      </c>
      <c r="F2430" s="25" t="s">
        <v>49</v>
      </c>
      <c r="G2430" s="27"/>
      <c r="H2430" s="25" t="s">
        <v>333</v>
      </c>
      <c r="I2430" s="313" t="s">
        <v>333</v>
      </c>
      <c r="J2430" s="313"/>
    </row>
    <row r="2431" spans="1:16" x14ac:dyDescent="0.2">
      <c r="A2431" s="315"/>
      <c r="B2431" s="28" t="s">
        <v>36</v>
      </c>
      <c r="C2431" s="29">
        <v>0</v>
      </c>
      <c r="D2431" s="28" t="s">
        <v>36</v>
      </c>
      <c r="E2431" s="30"/>
      <c r="F2431" s="37">
        <v>0</v>
      </c>
      <c r="H2431" s="32">
        <v>0</v>
      </c>
      <c r="J2431" s="32">
        <f>ROUNDDOWN(E2431*H2431,4)</f>
        <v>0</v>
      </c>
    </row>
    <row r="2432" spans="1:16" x14ac:dyDescent="0.2">
      <c r="A2432" s="315"/>
      <c r="B2432" s="28" t="s">
        <v>36</v>
      </c>
      <c r="C2432" s="29">
        <v>0</v>
      </c>
      <c r="D2432" s="28" t="s">
        <v>36</v>
      </c>
      <c r="E2432" s="30"/>
      <c r="F2432" s="37">
        <v>0</v>
      </c>
      <c r="H2432" s="32">
        <v>0</v>
      </c>
      <c r="J2432" s="32">
        <f>ROUNDDOWN(E2432*H2432,4)</f>
        <v>0</v>
      </c>
    </row>
    <row r="2433" spans="1:14" ht="15.75" thickBot="1" x14ac:dyDescent="0.25">
      <c r="A2433" s="315"/>
      <c r="B2433" s="27"/>
      <c r="C2433" s="27"/>
      <c r="D2433" s="313" t="s">
        <v>339</v>
      </c>
      <c r="E2433" s="313"/>
      <c r="F2433" s="313"/>
      <c r="G2433" s="313"/>
      <c r="H2433" s="313"/>
      <c r="I2433" s="27"/>
      <c r="J2433" s="39">
        <f>SUM(J2431:J2432)</f>
        <v>0</v>
      </c>
    </row>
    <row r="2434" spans="1:14" ht="15.75" thickBot="1" x14ac:dyDescent="0.25">
      <c r="A2434" s="315"/>
      <c r="B2434" s="322" t="s">
        <v>340</v>
      </c>
      <c r="C2434" s="322"/>
      <c r="D2434" s="323" t="s">
        <v>314</v>
      </c>
      <c r="E2434" s="323" t="s">
        <v>49</v>
      </c>
      <c r="F2434" s="323" t="s">
        <v>341</v>
      </c>
      <c r="G2434" s="323"/>
      <c r="H2434" s="323"/>
      <c r="J2434" s="313" t="s">
        <v>333</v>
      </c>
    </row>
    <row r="2435" spans="1:14" ht="15.75" thickBot="1" x14ac:dyDescent="0.25">
      <c r="A2435" s="315"/>
      <c r="B2435" s="322"/>
      <c r="C2435" s="322"/>
      <c r="D2435" s="323"/>
      <c r="E2435" s="323"/>
      <c r="F2435" s="25" t="s">
        <v>342</v>
      </c>
      <c r="G2435" s="25" t="s">
        <v>343</v>
      </c>
      <c r="H2435" s="25" t="s">
        <v>344</v>
      </c>
      <c r="I2435" s="27"/>
      <c r="J2435" s="313"/>
    </row>
    <row r="2436" spans="1:14" x14ac:dyDescent="0.2">
      <c r="A2436" s="315"/>
      <c r="B2436" s="28" t="s">
        <v>36</v>
      </c>
      <c r="C2436" s="29">
        <v>0</v>
      </c>
      <c r="D2436" s="30"/>
      <c r="E2436" s="37" t="s">
        <v>72</v>
      </c>
      <c r="F2436" s="37"/>
      <c r="G2436" s="37"/>
      <c r="H2436" s="37"/>
    </row>
    <row r="2437" spans="1:14" x14ac:dyDescent="0.2">
      <c r="A2437" s="315"/>
      <c r="B2437" s="28" t="s">
        <v>36</v>
      </c>
      <c r="C2437" s="29">
        <v>0</v>
      </c>
      <c r="D2437" s="30"/>
      <c r="E2437" s="37" t="s">
        <v>72</v>
      </c>
      <c r="F2437" s="37"/>
      <c r="G2437" s="37"/>
      <c r="H2437" s="37"/>
    </row>
    <row r="2438" spans="1:14" x14ac:dyDescent="0.2">
      <c r="A2438" s="315"/>
      <c r="D2438" s="314" t="s">
        <v>345</v>
      </c>
      <c r="E2438" s="314"/>
      <c r="F2438" s="314"/>
      <c r="G2438" s="314"/>
      <c r="H2438" s="314"/>
    </row>
    <row r="2439" spans="1:14" ht="15.75" thickBot="1" x14ac:dyDescent="0.25">
      <c r="A2439" s="315"/>
      <c r="B2439" s="44"/>
      <c r="C2439" s="44"/>
      <c r="D2439" s="44"/>
      <c r="E2439" s="44"/>
      <c r="F2439" s="325" t="s">
        <v>346</v>
      </c>
      <c r="G2439" s="325"/>
      <c r="H2439" s="325"/>
      <c r="I2439" s="44"/>
      <c r="J2439" s="45">
        <f>TRUNC(J2429+J2433,2)</f>
        <v>0.62</v>
      </c>
    </row>
    <row r="2440" spans="1:14" ht="15.75" thickTop="1" x14ac:dyDescent="0.2">
      <c r="A2440" s="315"/>
      <c r="B2440" s="46" t="s">
        <v>347</v>
      </c>
    </row>
    <row r="2441" spans="1:14" x14ac:dyDescent="0.2">
      <c r="A2441"/>
    </row>
    <row r="2442" spans="1:14" ht="23.25" thickBot="1" x14ac:dyDescent="0.25">
      <c r="A2442" s="315">
        <v>75</v>
      </c>
      <c r="B2442" s="14" t="s">
        <v>308</v>
      </c>
      <c r="C2442" s="15"/>
      <c r="D2442" s="15"/>
      <c r="E2442" s="15"/>
      <c r="F2442" s="15"/>
      <c r="G2442" s="15"/>
      <c r="H2442" s="15"/>
      <c r="I2442" s="15"/>
      <c r="J2442" s="16"/>
      <c r="K2442" s="168">
        <f>J2478</f>
        <v>0.43</v>
      </c>
      <c r="L2442" s="329"/>
      <c r="M2442" s="329"/>
    </row>
    <row r="2443" spans="1:14" ht="35.25" customHeight="1" thickTop="1" x14ac:dyDescent="0.2">
      <c r="A2443" s="315"/>
      <c r="B2443" s="17" t="s">
        <v>31</v>
      </c>
      <c r="C2443" s="317" t="s">
        <v>743</v>
      </c>
      <c r="D2443" s="317"/>
      <c r="E2443" s="317"/>
      <c r="F2443" s="317"/>
      <c r="G2443" s="317"/>
      <c r="H2443" s="317"/>
      <c r="I2443" s="317"/>
      <c r="J2443" s="317"/>
      <c r="L2443" s="179"/>
      <c r="M2443" s="179"/>
    </row>
    <row r="2444" spans="1:14" ht="15.75" x14ac:dyDescent="0.25">
      <c r="A2444" s="315"/>
      <c r="B2444" s="318" t="s">
        <v>310</v>
      </c>
      <c r="C2444" s="318"/>
      <c r="D2444" s="318"/>
      <c r="E2444" s="318" t="s">
        <v>309</v>
      </c>
      <c r="F2444" s="318"/>
      <c r="K2444" s="136"/>
      <c r="M2444" s="48"/>
      <c r="N2444" s="49"/>
    </row>
    <row r="2445" spans="1:14" ht="15.75" x14ac:dyDescent="0.2">
      <c r="A2445" s="315"/>
      <c r="B2445" s="318"/>
      <c r="C2445" s="318"/>
      <c r="D2445" s="318"/>
      <c r="E2445" s="319" t="s">
        <v>607</v>
      </c>
      <c r="F2445" s="319"/>
      <c r="H2445" s="20" t="s">
        <v>311</v>
      </c>
      <c r="I2445" s="21">
        <v>1500</v>
      </c>
      <c r="J2445" s="22" t="str">
        <f>VLOOKUP(A2442,ORÇAMENTO!A:L,7,0)</f>
        <v>m²</v>
      </c>
    </row>
    <row r="2446" spans="1:14" ht="36" customHeight="1" thickBot="1" x14ac:dyDescent="0.25">
      <c r="A2446" s="315"/>
      <c r="B2446" s="23" t="s">
        <v>562</v>
      </c>
      <c r="C2446" s="320" t="s">
        <v>563</v>
      </c>
      <c r="D2446" s="320"/>
      <c r="E2446" s="320"/>
      <c r="F2446" s="320"/>
      <c r="G2446" s="320"/>
      <c r="H2446" s="320"/>
      <c r="I2446" s="321" t="s">
        <v>312</v>
      </c>
      <c r="J2446" s="321"/>
    </row>
    <row r="2447" spans="1:14" ht="15.75" thickBot="1" x14ac:dyDescent="0.25">
      <c r="A2447" s="315"/>
      <c r="B2447" s="322" t="s">
        <v>313</v>
      </c>
      <c r="C2447" s="322"/>
      <c r="D2447" s="323" t="s">
        <v>314</v>
      </c>
      <c r="E2447" s="323" t="s">
        <v>315</v>
      </c>
      <c r="F2447" s="323"/>
      <c r="G2447" s="323" t="s">
        <v>316</v>
      </c>
      <c r="H2447" s="323"/>
      <c r="J2447" s="26" t="s">
        <v>317</v>
      </c>
    </row>
    <row r="2448" spans="1:14" ht="15.75" thickBot="1" x14ac:dyDescent="0.25">
      <c r="A2448" s="315"/>
      <c r="B2448" s="322"/>
      <c r="C2448" s="322"/>
      <c r="D2448" s="323"/>
      <c r="E2448" s="25" t="s">
        <v>318</v>
      </c>
      <c r="F2448" s="25" t="s">
        <v>319</v>
      </c>
      <c r="G2448" s="25" t="s">
        <v>320</v>
      </c>
      <c r="H2448" s="25" t="s">
        <v>321</v>
      </c>
      <c r="I2448" s="27"/>
      <c r="J2448" s="25" t="s">
        <v>322</v>
      </c>
    </row>
    <row r="2449" spans="1:16" ht="28.5" x14ac:dyDescent="0.2">
      <c r="A2449" s="315"/>
      <c r="B2449" s="28" t="s">
        <v>142</v>
      </c>
      <c r="C2449" s="29" t="s">
        <v>143</v>
      </c>
      <c r="D2449" s="30">
        <v>1</v>
      </c>
      <c r="E2449" s="31">
        <v>1</v>
      </c>
      <c r="F2449" s="31">
        <v>0</v>
      </c>
      <c r="G2449" s="32">
        <v>334.7824</v>
      </c>
      <c r="H2449" s="32">
        <v>110.0958</v>
      </c>
      <c r="J2449" s="32">
        <f>D2449*(E2449*G2449+F2449*H2449)</f>
        <v>334.7824</v>
      </c>
      <c r="L2449" s="50"/>
      <c r="M2449" s="51"/>
      <c r="N2449" s="312"/>
      <c r="O2449" s="312"/>
      <c r="P2449" s="312"/>
    </row>
    <row r="2450" spans="1:16" x14ac:dyDescent="0.2">
      <c r="A2450" s="315"/>
      <c r="B2450" s="28" t="s">
        <v>107</v>
      </c>
      <c r="C2450" s="29" t="s">
        <v>108</v>
      </c>
      <c r="D2450" s="30">
        <v>2</v>
      </c>
      <c r="E2450" s="31">
        <v>1</v>
      </c>
      <c r="F2450" s="31">
        <v>0</v>
      </c>
      <c r="G2450" s="32">
        <v>134.63939999999999</v>
      </c>
      <c r="H2450" s="32">
        <v>87.344399999999993</v>
      </c>
      <c r="J2450" s="32">
        <f>D2450*(E2450*G2450+F2450*H2450)</f>
        <v>269.27879999999999</v>
      </c>
      <c r="L2450" s="33"/>
      <c r="M2450" s="33"/>
      <c r="N2450" s="33"/>
      <c r="O2450" s="34"/>
      <c r="P2450" s="33"/>
    </row>
    <row r="2451" spans="1:16" ht="15.75" thickBot="1" x14ac:dyDescent="0.25">
      <c r="A2451" s="315"/>
      <c r="B2451" s="27"/>
      <c r="C2451" s="27"/>
      <c r="D2451" s="27"/>
      <c r="E2451" s="27"/>
      <c r="F2451" s="27"/>
      <c r="G2451" s="27"/>
      <c r="H2451" s="35" t="s">
        <v>323</v>
      </c>
      <c r="I2451" s="27"/>
      <c r="J2451" s="36">
        <f>SUM(J2449:J2450)</f>
        <v>604.06119999999999</v>
      </c>
      <c r="L2451" s="33"/>
      <c r="M2451" s="33"/>
      <c r="N2451" s="33"/>
      <c r="O2451" s="34"/>
      <c r="P2451" s="33"/>
    </row>
    <row r="2452" spans="1:16" ht="15.75" thickBot="1" x14ac:dyDescent="0.25">
      <c r="A2452" s="315"/>
      <c r="B2452" s="24" t="s">
        <v>324</v>
      </c>
      <c r="C2452" s="27"/>
      <c r="D2452" s="25" t="s">
        <v>314</v>
      </c>
      <c r="E2452" s="25" t="s">
        <v>49</v>
      </c>
      <c r="F2452" s="27"/>
      <c r="G2452" s="25" t="s">
        <v>316</v>
      </c>
      <c r="H2452" s="313" t="s">
        <v>325</v>
      </c>
      <c r="I2452" s="313"/>
      <c r="J2452" s="313"/>
      <c r="L2452" s="33"/>
      <c r="M2452" s="33"/>
      <c r="N2452" s="33"/>
      <c r="O2452" s="34"/>
      <c r="P2452" s="33"/>
    </row>
    <row r="2453" spans="1:16" x14ac:dyDescent="0.2">
      <c r="A2453" s="315"/>
      <c r="B2453" s="28" t="s">
        <v>286</v>
      </c>
      <c r="C2453" s="29" t="s">
        <v>287</v>
      </c>
      <c r="D2453" s="30">
        <v>2</v>
      </c>
      <c r="E2453" s="37" t="s">
        <v>56</v>
      </c>
      <c r="G2453" s="32">
        <v>21.684899999999999</v>
      </c>
      <c r="J2453" s="32">
        <f>D2453*G2453</f>
        <v>43.369799999999998</v>
      </c>
      <c r="L2453" s="33"/>
      <c r="M2453" s="33"/>
      <c r="N2453" s="33"/>
      <c r="O2453" s="34"/>
      <c r="P2453" s="33"/>
    </row>
    <row r="2454" spans="1:16" x14ac:dyDescent="0.2">
      <c r="A2454" s="315"/>
      <c r="B2454" s="28" t="s">
        <v>36</v>
      </c>
      <c r="C2454" s="29">
        <v>0</v>
      </c>
      <c r="D2454" s="30"/>
      <c r="E2454" s="37">
        <v>0</v>
      </c>
      <c r="G2454" s="32">
        <v>0</v>
      </c>
      <c r="J2454" s="32">
        <f>D2454*G2454</f>
        <v>0</v>
      </c>
      <c r="L2454" s="33"/>
      <c r="M2454" s="33"/>
      <c r="N2454" s="33"/>
      <c r="O2454" s="34"/>
      <c r="P2454" s="33"/>
    </row>
    <row r="2455" spans="1:16" x14ac:dyDescent="0.2">
      <c r="A2455" s="315"/>
      <c r="D2455" s="314" t="s">
        <v>326</v>
      </c>
      <c r="E2455" s="314"/>
      <c r="F2455" s="314"/>
      <c r="G2455" s="314"/>
      <c r="H2455" s="314"/>
      <c r="J2455" s="32">
        <f>SUM(J2453:J2454)</f>
        <v>43.369799999999998</v>
      </c>
      <c r="L2455" s="33"/>
      <c r="M2455" s="33"/>
      <c r="N2455" s="33"/>
      <c r="O2455" s="34"/>
      <c r="P2455" s="33"/>
    </row>
    <row r="2456" spans="1:16" ht="15.75" thickBot="1" x14ac:dyDescent="0.25">
      <c r="A2456" s="315"/>
      <c r="B2456" s="27"/>
      <c r="C2456" s="27"/>
      <c r="D2456" s="313" t="s">
        <v>327</v>
      </c>
      <c r="E2456" s="313"/>
      <c r="F2456" s="313"/>
      <c r="G2456" s="313"/>
      <c r="H2456" s="313"/>
      <c r="I2456" s="27"/>
      <c r="J2456" s="39">
        <f>J2451+J2455</f>
        <v>647.43100000000004</v>
      </c>
      <c r="L2456" s="33"/>
      <c r="M2456" s="33"/>
      <c r="N2456" s="33"/>
      <c r="O2456" s="34"/>
      <c r="P2456" s="33"/>
    </row>
    <row r="2457" spans="1:16" x14ac:dyDescent="0.2">
      <c r="A2457" s="315"/>
      <c r="D2457" s="314" t="s">
        <v>328</v>
      </c>
      <c r="E2457" s="314"/>
      <c r="F2457" s="314"/>
      <c r="G2457" s="314"/>
      <c r="H2457" s="314"/>
      <c r="J2457" s="40">
        <f>J2456/I2445</f>
        <v>0.43162066666666671</v>
      </c>
      <c r="L2457" s="324"/>
      <c r="M2457" s="324"/>
      <c r="N2457" s="324"/>
      <c r="O2457" s="34"/>
      <c r="P2457" s="33"/>
    </row>
    <row r="2458" spans="1:16" x14ac:dyDescent="0.2">
      <c r="A2458" s="315"/>
      <c r="H2458" s="38" t="s">
        <v>329</v>
      </c>
      <c r="J2458" s="41">
        <v>1E-3</v>
      </c>
      <c r="L2458" s="33"/>
      <c r="M2458" s="33"/>
      <c r="N2458" s="33"/>
      <c r="O2458" s="34"/>
      <c r="P2458" s="33"/>
    </row>
    <row r="2459" spans="1:16" ht="15.75" thickBot="1" x14ac:dyDescent="0.25">
      <c r="A2459" s="315"/>
      <c r="B2459" s="27"/>
      <c r="C2459" s="27"/>
      <c r="D2459" s="27"/>
      <c r="E2459" s="27"/>
      <c r="F2459" s="27"/>
      <c r="G2459" s="27"/>
      <c r="H2459" s="35" t="s">
        <v>330</v>
      </c>
      <c r="I2459" s="27"/>
      <c r="J2459" s="42">
        <v>0</v>
      </c>
      <c r="L2459" s="33"/>
      <c r="M2459" s="33"/>
      <c r="N2459" s="33"/>
      <c r="O2459" s="34"/>
      <c r="P2459" s="33"/>
    </row>
    <row r="2460" spans="1:16" ht="15.75" thickBot="1" x14ac:dyDescent="0.25">
      <c r="A2460" s="315"/>
      <c r="B2460" s="24" t="s">
        <v>331</v>
      </c>
      <c r="C2460" s="27"/>
      <c r="D2460" s="25" t="s">
        <v>314</v>
      </c>
      <c r="E2460" s="25" t="s">
        <v>49</v>
      </c>
      <c r="F2460" s="27"/>
      <c r="G2460" s="25" t="s">
        <v>332</v>
      </c>
      <c r="H2460" s="313" t="s">
        <v>333</v>
      </c>
      <c r="I2460" s="313"/>
      <c r="J2460" s="313"/>
      <c r="L2460" s="33"/>
      <c r="M2460" s="33"/>
      <c r="N2460" s="33"/>
      <c r="O2460" s="34"/>
      <c r="P2460" s="33"/>
    </row>
    <row r="2461" spans="1:16" x14ac:dyDescent="0.2">
      <c r="A2461" s="315"/>
      <c r="B2461" s="28" t="s">
        <v>239</v>
      </c>
      <c r="C2461" s="29" t="s">
        <v>240</v>
      </c>
      <c r="D2461" s="30">
        <v>4.4999999999999999E-4</v>
      </c>
      <c r="E2461" s="37" t="s">
        <v>46</v>
      </c>
      <c r="G2461" s="133"/>
      <c r="H2461" s="330" t="s">
        <v>609</v>
      </c>
      <c r="I2461" s="330"/>
      <c r="J2461" s="32">
        <f>D2461*G2461</f>
        <v>0</v>
      </c>
      <c r="M2461" s="18"/>
      <c r="N2461" s="33"/>
      <c r="O2461" s="34"/>
      <c r="P2461" s="33"/>
    </row>
    <row r="2462" spans="1:16" x14ac:dyDescent="0.2">
      <c r="A2462" s="315"/>
      <c r="B2462" s="28" t="s">
        <v>36</v>
      </c>
      <c r="C2462" s="29">
        <v>0</v>
      </c>
      <c r="D2462" s="30"/>
      <c r="E2462" s="37" t="s">
        <v>450</v>
      </c>
      <c r="G2462" s="32">
        <v>0</v>
      </c>
      <c r="J2462" s="32">
        <f>D2462*G2462</f>
        <v>0</v>
      </c>
      <c r="M2462" s="18"/>
      <c r="N2462" s="33"/>
      <c r="O2462" s="34"/>
      <c r="P2462" s="33"/>
    </row>
    <row r="2463" spans="1:16" ht="15.75" thickBot="1" x14ac:dyDescent="0.25">
      <c r="A2463" s="315"/>
      <c r="B2463" s="27"/>
      <c r="C2463" s="27"/>
      <c r="D2463" s="313" t="s">
        <v>334</v>
      </c>
      <c r="E2463" s="313"/>
      <c r="F2463" s="313"/>
      <c r="G2463" s="313"/>
      <c r="H2463" s="313"/>
      <c r="I2463" s="27"/>
      <c r="J2463" s="36">
        <f>SUM(J2461:J2462)</f>
        <v>0</v>
      </c>
      <c r="L2463" s="33"/>
      <c r="M2463" s="33"/>
      <c r="N2463" s="33"/>
      <c r="O2463" s="34"/>
      <c r="P2463" s="33"/>
    </row>
    <row r="2464" spans="1:16" ht="15.75" thickBot="1" x14ac:dyDescent="0.25">
      <c r="A2464" s="315"/>
      <c r="B2464" s="24" t="s">
        <v>335</v>
      </c>
      <c r="C2464" s="27"/>
      <c r="D2464" s="25" t="s">
        <v>314</v>
      </c>
      <c r="E2464" s="25" t="s">
        <v>49</v>
      </c>
      <c r="F2464" s="27"/>
      <c r="G2464" s="25" t="s">
        <v>333</v>
      </c>
      <c r="H2464" s="313" t="s">
        <v>333</v>
      </c>
      <c r="I2464" s="313"/>
      <c r="J2464" s="313"/>
      <c r="L2464" s="33"/>
      <c r="M2464" s="33"/>
      <c r="N2464" s="33"/>
      <c r="O2464" s="34"/>
      <c r="P2464" s="33"/>
    </row>
    <row r="2465" spans="1:16" x14ac:dyDescent="0.2">
      <c r="A2465" s="315"/>
      <c r="B2465" s="28" t="s">
        <v>36</v>
      </c>
      <c r="C2465" s="29">
        <v>0</v>
      </c>
      <c r="D2465" s="30"/>
      <c r="E2465" s="37">
        <v>0</v>
      </c>
      <c r="G2465" s="32">
        <v>0</v>
      </c>
      <c r="J2465" s="32">
        <f>D2465*G2465</f>
        <v>0</v>
      </c>
      <c r="L2465" s="33"/>
      <c r="M2465" s="33"/>
      <c r="N2465" s="33"/>
      <c r="O2465" s="34"/>
      <c r="P2465" s="33"/>
    </row>
    <row r="2466" spans="1:16" x14ac:dyDescent="0.2">
      <c r="A2466" s="315"/>
      <c r="B2466" s="28" t="s">
        <v>36</v>
      </c>
      <c r="C2466" s="29">
        <v>0</v>
      </c>
      <c r="D2466" s="30"/>
      <c r="E2466" s="37">
        <v>0</v>
      </c>
      <c r="G2466" s="32">
        <v>0</v>
      </c>
      <c r="J2466" s="32">
        <f>D2466*G2466</f>
        <v>0</v>
      </c>
      <c r="L2466" s="33"/>
      <c r="M2466" s="33"/>
      <c r="N2466" s="33"/>
      <c r="O2466" s="34"/>
      <c r="P2466" s="33"/>
    </row>
    <row r="2467" spans="1:16" ht="15.75" thickBot="1" x14ac:dyDescent="0.25">
      <c r="A2467" s="315"/>
      <c r="B2467" s="27"/>
      <c r="C2467" s="27"/>
      <c r="D2467" s="313" t="s">
        <v>336</v>
      </c>
      <c r="E2467" s="313"/>
      <c r="F2467" s="313"/>
      <c r="G2467" s="313"/>
      <c r="H2467" s="313"/>
      <c r="I2467" s="27"/>
      <c r="J2467" s="36">
        <f>SUM(J2465:J2466)</f>
        <v>0</v>
      </c>
      <c r="L2467" s="33"/>
      <c r="M2467" s="33"/>
      <c r="N2467" s="33"/>
      <c r="O2467" s="34"/>
      <c r="P2467" s="33"/>
    </row>
    <row r="2468" spans="1:16" ht="15.75" thickBot="1" x14ac:dyDescent="0.25">
      <c r="A2468" s="315"/>
      <c r="B2468" s="27"/>
      <c r="C2468" s="27"/>
      <c r="D2468" s="27"/>
      <c r="E2468" s="27"/>
      <c r="F2468" s="27"/>
      <c r="G2468" s="27"/>
      <c r="H2468" s="35" t="s">
        <v>337</v>
      </c>
      <c r="I2468" s="27"/>
      <c r="J2468" s="39">
        <f>J2457+J2463+J2467+J2458+J2459</f>
        <v>0.43262066666666671</v>
      </c>
      <c r="L2468" s="43"/>
    </row>
    <row r="2469" spans="1:16" ht="15.75" thickBot="1" x14ac:dyDescent="0.25">
      <c r="A2469" s="315"/>
      <c r="B2469" s="24" t="s">
        <v>338</v>
      </c>
      <c r="C2469" s="27"/>
      <c r="D2469" s="25" t="s">
        <v>48</v>
      </c>
      <c r="E2469" s="25" t="s">
        <v>314</v>
      </c>
      <c r="F2469" s="25" t="s">
        <v>49</v>
      </c>
      <c r="G2469" s="27"/>
      <c r="H2469" s="25" t="s">
        <v>333</v>
      </c>
      <c r="I2469" s="313" t="s">
        <v>333</v>
      </c>
      <c r="J2469" s="313"/>
    </row>
    <row r="2470" spans="1:16" x14ac:dyDescent="0.2">
      <c r="A2470" s="315"/>
      <c r="B2470" s="28" t="s">
        <v>36</v>
      </c>
      <c r="C2470" s="29">
        <v>0</v>
      </c>
      <c r="D2470" s="28" t="s">
        <v>36</v>
      </c>
      <c r="E2470" s="30"/>
      <c r="F2470" s="37">
        <v>0</v>
      </c>
      <c r="H2470" s="32">
        <v>0</v>
      </c>
      <c r="J2470" s="32">
        <f>ROUNDDOWN(E2470*H2470,4)</f>
        <v>0</v>
      </c>
    </row>
    <row r="2471" spans="1:16" x14ac:dyDescent="0.2">
      <c r="A2471" s="315"/>
      <c r="B2471" s="28" t="s">
        <v>36</v>
      </c>
      <c r="C2471" s="29">
        <v>0</v>
      </c>
      <c r="D2471" s="28" t="s">
        <v>36</v>
      </c>
      <c r="E2471" s="30"/>
      <c r="F2471" s="37">
        <v>0</v>
      </c>
      <c r="H2471" s="32">
        <v>0</v>
      </c>
      <c r="J2471" s="32">
        <f>ROUNDDOWN(E2471*H2471,4)</f>
        <v>0</v>
      </c>
    </row>
    <row r="2472" spans="1:16" ht="15.75" thickBot="1" x14ac:dyDescent="0.25">
      <c r="A2472" s="315"/>
      <c r="B2472" s="27"/>
      <c r="C2472" s="27"/>
      <c r="D2472" s="313" t="s">
        <v>339</v>
      </c>
      <c r="E2472" s="313"/>
      <c r="F2472" s="313"/>
      <c r="G2472" s="313"/>
      <c r="H2472" s="313"/>
      <c r="I2472" s="27"/>
      <c r="J2472" s="39">
        <f>SUM(J2470:J2471)</f>
        <v>0</v>
      </c>
    </row>
    <row r="2473" spans="1:16" ht="15.75" thickBot="1" x14ac:dyDescent="0.25">
      <c r="A2473" s="315"/>
      <c r="B2473" s="322" t="s">
        <v>340</v>
      </c>
      <c r="C2473" s="322"/>
      <c r="D2473" s="323" t="s">
        <v>314</v>
      </c>
      <c r="E2473" s="323" t="s">
        <v>49</v>
      </c>
      <c r="F2473" s="323" t="s">
        <v>341</v>
      </c>
      <c r="G2473" s="323"/>
      <c r="H2473" s="323"/>
      <c r="J2473" s="313" t="s">
        <v>333</v>
      </c>
    </row>
    <row r="2474" spans="1:16" ht="15.75" thickBot="1" x14ac:dyDescent="0.25">
      <c r="A2474" s="315"/>
      <c r="B2474" s="322"/>
      <c r="C2474" s="322"/>
      <c r="D2474" s="323"/>
      <c r="E2474" s="323"/>
      <c r="F2474" s="25" t="s">
        <v>342</v>
      </c>
      <c r="G2474" s="25" t="s">
        <v>343</v>
      </c>
      <c r="H2474" s="25" t="s">
        <v>344</v>
      </c>
      <c r="I2474" s="27"/>
      <c r="J2474" s="313"/>
    </row>
    <row r="2475" spans="1:16" x14ac:dyDescent="0.2">
      <c r="A2475" s="315"/>
      <c r="B2475" s="28" t="s">
        <v>36</v>
      </c>
      <c r="C2475" s="29">
        <v>0</v>
      </c>
      <c r="D2475" s="30"/>
      <c r="E2475" s="37" t="s">
        <v>72</v>
      </c>
      <c r="F2475" s="37"/>
      <c r="G2475" s="37"/>
      <c r="H2475" s="37"/>
    </row>
    <row r="2476" spans="1:16" x14ac:dyDescent="0.2">
      <c r="A2476" s="315"/>
      <c r="B2476" s="28" t="s">
        <v>36</v>
      </c>
      <c r="C2476" s="29">
        <v>0</v>
      </c>
      <c r="D2476" s="30"/>
      <c r="E2476" s="37" t="s">
        <v>72</v>
      </c>
      <c r="F2476" s="37"/>
      <c r="G2476" s="37"/>
      <c r="H2476" s="37"/>
    </row>
    <row r="2477" spans="1:16" x14ac:dyDescent="0.2">
      <c r="A2477" s="315"/>
      <c r="D2477" s="314" t="s">
        <v>345</v>
      </c>
      <c r="E2477" s="314"/>
      <c r="F2477" s="314"/>
      <c r="G2477" s="314"/>
      <c r="H2477" s="314"/>
    </row>
    <row r="2478" spans="1:16" ht="15.75" thickBot="1" x14ac:dyDescent="0.25">
      <c r="A2478" s="315"/>
      <c r="B2478" s="44"/>
      <c r="C2478" s="44"/>
      <c r="D2478" s="44"/>
      <c r="E2478" s="44"/>
      <c r="F2478" s="325" t="s">
        <v>346</v>
      </c>
      <c r="G2478" s="325"/>
      <c r="H2478" s="325"/>
      <c r="I2478" s="44"/>
      <c r="J2478" s="45">
        <f>TRUNC(J2468+J2472,2)</f>
        <v>0.43</v>
      </c>
    </row>
    <row r="2479" spans="1:16" ht="15.75" thickTop="1" x14ac:dyDescent="0.2">
      <c r="A2479" s="315"/>
      <c r="B2479" s="46" t="s">
        <v>347</v>
      </c>
    </row>
    <row r="2480" spans="1:16" s="47" customFormat="1" ht="20.100000000000001" customHeight="1" x14ac:dyDescent="0.25">
      <c r="A2480"/>
      <c r="B2480"/>
      <c r="C2480"/>
      <c r="D2480"/>
      <c r="E2480"/>
      <c r="F2480"/>
      <c r="G2480"/>
      <c r="H2480"/>
      <c r="I2480"/>
      <c r="J2480"/>
      <c r="K2480" s="13"/>
      <c r="L2480"/>
      <c r="M2480"/>
      <c r="N2480"/>
      <c r="O2480"/>
      <c r="P2480"/>
    </row>
    <row r="2481" spans="1:16" ht="23.25" thickBot="1" x14ac:dyDescent="0.25">
      <c r="A2481" s="315">
        <v>76</v>
      </c>
      <c r="B2481" s="14" t="s">
        <v>308</v>
      </c>
      <c r="C2481" s="15"/>
      <c r="D2481" s="15"/>
      <c r="E2481" s="15"/>
      <c r="F2481" s="15"/>
      <c r="G2481" s="15"/>
      <c r="H2481" s="15"/>
      <c r="I2481" s="15"/>
      <c r="J2481" s="16"/>
      <c r="K2481" s="168">
        <f>J2518</f>
        <v>21.1</v>
      </c>
      <c r="L2481" s="329"/>
      <c r="M2481" s="329"/>
    </row>
    <row r="2482" spans="1:16" ht="35.25" customHeight="1" thickTop="1" x14ac:dyDescent="0.2">
      <c r="A2482" s="315"/>
      <c r="B2482" s="17" t="s">
        <v>31</v>
      </c>
      <c r="C2482" s="317" t="s">
        <v>743</v>
      </c>
      <c r="D2482" s="317"/>
      <c r="E2482" s="317"/>
      <c r="F2482" s="317"/>
      <c r="G2482" s="317"/>
      <c r="H2482" s="317"/>
      <c r="I2482" s="317"/>
      <c r="J2482" s="317"/>
      <c r="L2482" s="179"/>
      <c r="M2482" s="179"/>
    </row>
    <row r="2483" spans="1:16" ht="15.75" x14ac:dyDescent="0.25">
      <c r="A2483" s="315"/>
      <c r="B2483" s="318" t="s">
        <v>310</v>
      </c>
      <c r="C2483" s="318"/>
      <c r="D2483" s="318"/>
      <c r="E2483" s="318" t="s">
        <v>309</v>
      </c>
      <c r="F2483" s="318"/>
      <c r="K2483" s="136"/>
      <c r="M2483" s="48"/>
      <c r="N2483" s="49"/>
    </row>
    <row r="2484" spans="1:16" ht="15.75" x14ac:dyDescent="0.2">
      <c r="A2484" s="315"/>
      <c r="B2484" s="318"/>
      <c r="C2484" s="318"/>
      <c r="D2484" s="318"/>
      <c r="E2484" s="319" t="s">
        <v>607</v>
      </c>
      <c r="F2484" s="319"/>
      <c r="H2484" s="20" t="s">
        <v>311</v>
      </c>
      <c r="I2484" s="21">
        <v>99.6</v>
      </c>
      <c r="J2484" s="22" t="str">
        <f>VLOOKUP(A2481,ORÇAMENTO!A:L,7,0)</f>
        <v>ton</v>
      </c>
    </row>
    <row r="2485" spans="1:16" ht="36" customHeight="1" thickBot="1" x14ac:dyDescent="0.25">
      <c r="A2485" s="315"/>
      <c r="B2485" s="23" t="s">
        <v>564</v>
      </c>
      <c r="C2485" s="320" t="s">
        <v>565</v>
      </c>
      <c r="D2485" s="320"/>
      <c r="E2485" s="320"/>
      <c r="F2485" s="320"/>
      <c r="G2485" s="320"/>
      <c r="H2485" s="320"/>
      <c r="I2485" s="321" t="s">
        <v>312</v>
      </c>
      <c r="J2485" s="321"/>
    </row>
    <row r="2486" spans="1:16" ht="15.75" thickBot="1" x14ac:dyDescent="0.25">
      <c r="A2486" s="315"/>
      <c r="B2486" s="322" t="s">
        <v>313</v>
      </c>
      <c r="C2486" s="322"/>
      <c r="D2486" s="323" t="s">
        <v>314</v>
      </c>
      <c r="E2486" s="323" t="s">
        <v>315</v>
      </c>
      <c r="F2486" s="323"/>
      <c r="G2486" s="323" t="s">
        <v>316</v>
      </c>
      <c r="H2486" s="323"/>
      <c r="J2486" s="26" t="s">
        <v>317</v>
      </c>
    </row>
    <row r="2487" spans="1:16" ht="15.75" thickBot="1" x14ac:dyDescent="0.25">
      <c r="A2487" s="315"/>
      <c r="B2487" s="322"/>
      <c r="C2487" s="322"/>
      <c r="D2487" s="323"/>
      <c r="E2487" s="25" t="s">
        <v>318</v>
      </c>
      <c r="F2487" s="25" t="s">
        <v>319</v>
      </c>
      <c r="G2487" s="25" t="s">
        <v>320</v>
      </c>
      <c r="H2487" s="25" t="s">
        <v>321</v>
      </c>
      <c r="I2487" s="27"/>
      <c r="J2487" s="25" t="s">
        <v>322</v>
      </c>
    </row>
    <row r="2488" spans="1:16" x14ac:dyDescent="0.2">
      <c r="A2488" s="315"/>
      <c r="B2488" s="28" t="s">
        <v>133</v>
      </c>
      <c r="C2488" s="29" t="s">
        <v>134</v>
      </c>
      <c r="D2488" s="30">
        <v>1</v>
      </c>
      <c r="E2488" s="31">
        <v>0.71</v>
      </c>
      <c r="F2488" s="31">
        <v>0.28999999999999998</v>
      </c>
      <c r="G2488" s="32">
        <v>331.78800000000001</v>
      </c>
      <c r="H2488" s="32">
        <v>164.60919999999999</v>
      </c>
      <c r="J2488" s="32">
        <f>D2488*(E2488*G2488+F2488*H2488)</f>
        <v>283.30614800000001</v>
      </c>
      <c r="L2488" s="50"/>
      <c r="M2488" s="51"/>
      <c r="N2488" s="312"/>
      <c r="O2488" s="312"/>
      <c r="P2488" s="312"/>
    </row>
    <row r="2489" spans="1:16" ht="28.5" x14ac:dyDescent="0.2">
      <c r="A2489" s="315"/>
      <c r="B2489" s="28" t="s">
        <v>121</v>
      </c>
      <c r="C2489" s="29" t="s">
        <v>122</v>
      </c>
      <c r="D2489" s="30">
        <v>1</v>
      </c>
      <c r="E2489" s="31">
        <v>0.82</v>
      </c>
      <c r="F2489" s="31">
        <v>0.18</v>
      </c>
      <c r="G2489" s="32">
        <v>359.5138</v>
      </c>
      <c r="H2489" s="32">
        <v>146.84549999999999</v>
      </c>
      <c r="J2489" s="32">
        <f t="shared" ref="J2489:J2490" si="38">D2489*(E2489*G2489+F2489*H2489)</f>
        <v>321.23350599999998</v>
      </c>
      <c r="L2489" s="50"/>
      <c r="M2489" s="51"/>
      <c r="N2489" s="131"/>
      <c r="O2489" s="131"/>
      <c r="P2489" s="131"/>
    </row>
    <row r="2490" spans="1:16" x14ac:dyDescent="0.2">
      <c r="A2490" s="315"/>
      <c r="B2490" s="28" t="s">
        <v>106</v>
      </c>
      <c r="C2490" s="29" t="s">
        <v>452</v>
      </c>
      <c r="D2490" s="30">
        <v>1</v>
      </c>
      <c r="E2490" s="31">
        <v>1</v>
      </c>
      <c r="F2490" s="31">
        <v>0</v>
      </c>
      <c r="G2490" s="32">
        <v>509.91320000000002</v>
      </c>
      <c r="H2490" s="32">
        <v>223.8082</v>
      </c>
      <c r="J2490" s="32">
        <f t="shared" si="38"/>
        <v>509.91320000000002</v>
      </c>
      <c r="L2490" s="33"/>
      <c r="M2490" s="33"/>
      <c r="N2490" s="33"/>
      <c r="O2490" s="34"/>
      <c r="P2490" s="33"/>
    </row>
    <row r="2491" spans="1:16" ht="15.75" thickBot="1" x14ac:dyDescent="0.25">
      <c r="A2491" s="315"/>
      <c r="B2491" s="27"/>
      <c r="C2491" s="27"/>
      <c r="D2491" s="27"/>
      <c r="E2491" s="27"/>
      <c r="F2491" s="27"/>
      <c r="G2491" s="27"/>
      <c r="H2491" s="35" t="s">
        <v>323</v>
      </c>
      <c r="I2491" s="27"/>
      <c r="J2491" s="36">
        <f>SUM(J2488:J2490)</f>
        <v>1114.4528539999999</v>
      </c>
      <c r="L2491" s="33"/>
      <c r="M2491" s="33"/>
      <c r="N2491" s="33"/>
      <c r="O2491" s="34"/>
      <c r="P2491" s="33"/>
    </row>
    <row r="2492" spans="1:16" ht="15.75" thickBot="1" x14ac:dyDescent="0.25">
      <c r="A2492" s="315"/>
      <c r="B2492" s="24" t="s">
        <v>324</v>
      </c>
      <c r="C2492" s="27"/>
      <c r="D2492" s="25" t="s">
        <v>314</v>
      </c>
      <c r="E2492" s="25" t="s">
        <v>49</v>
      </c>
      <c r="F2492" s="27"/>
      <c r="G2492" s="25" t="s">
        <v>316</v>
      </c>
      <c r="H2492" s="313" t="s">
        <v>325</v>
      </c>
      <c r="I2492" s="313"/>
      <c r="J2492" s="313"/>
      <c r="L2492" s="33"/>
      <c r="M2492" s="33"/>
      <c r="N2492" s="33"/>
      <c r="O2492" s="34"/>
      <c r="P2492" s="33"/>
    </row>
    <row r="2493" spans="1:16" x14ac:dyDescent="0.2">
      <c r="A2493" s="315"/>
      <c r="B2493" s="28" t="s">
        <v>286</v>
      </c>
      <c r="C2493" s="29" t="s">
        <v>287</v>
      </c>
      <c r="D2493" s="30">
        <v>8</v>
      </c>
      <c r="E2493" s="37" t="s">
        <v>56</v>
      </c>
      <c r="G2493" s="32">
        <v>21.684899999999999</v>
      </c>
      <c r="J2493" s="32">
        <f>D2493*G2493</f>
        <v>173.47919999999999</v>
      </c>
      <c r="L2493" s="33"/>
      <c r="M2493" s="33"/>
      <c r="N2493" s="33"/>
      <c r="O2493" s="34"/>
      <c r="P2493" s="33"/>
    </row>
    <row r="2494" spans="1:16" x14ac:dyDescent="0.2">
      <c r="A2494" s="315"/>
      <c r="B2494" s="28" t="s">
        <v>36</v>
      </c>
      <c r="C2494" s="29">
        <v>0</v>
      </c>
      <c r="D2494" s="30"/>
      <c r="E2494" s="37">
        <v>0</v>
      </c>
      <c r="G2494" s="32">
        <v>0</v>
      </c>
      <c r="J2494" s="32">
        <f>D2494*G2494</f>
        <v>0</v>
      </c>
      <c r="L2494" s="33"/>
      <c r="M2494" s="33"/>
      <c r="N2494" s="33"/>
      <c r="O2494" s="34"/>
      <c r="P2494" s="33"/>
    </row>
    <row r="2495" spans="1:16" x14ac:dyDescent="0.2">
      <c r="A2495" s="315"/>
      <c r="D2495" s="314" t="s">
        <v>326</v>
      </c>
      <c r="E2495" s="314"/>
      <c r="F2495" s="314"/>
      <c r="G2495" s="314"/>
      <c r="H2495" s="314"/>
      <c r="J2495" s="32">
        <f>SUM(J2493:J2494)</f>
        <v>173.47919999999999</v>
      </c>
      <c r="L2495" s="33"/>
      <c r="M2495" s="33"/>
      <c r="N2495" s="33"/>
      <c r="O2495" s="34"/>
      <c r="P2495" s="33"/>
    </row>
    <row r="2496" spans="1:16" ht="15.75" thickBot="1" x14ac:dyDescent="0.25">
      <c r="A2496" s="315"/>
      <c r="B2496" s="27"/>
      <c r="C2496" s="27"/>
      <c r="D2496" s="313" t="s">
        <v>327</v>
      </c>
      <c r="E2496" s="313"/>
      <c r="F2496" s="313"/>
      <c r="G2496" s="313"/>
      <c r="H2496" s="313"/>
      <c r="I2496" s="27"/>
      <c r="J2496" s="39">
        <f>J2491+J2495</f>
        <v>1287.9320539999999</v>
      </c>
      <c r="L2496" s="33"/>
      <c r="M2496" s="33"/>
      <c r="N2496" s="33"/>
      <c r="O2496" s="34"/>
      <c r="P2496" s="33"/>
    </row>
    <row r="2497" spans="1:16" x14ac:dyDescent="0.2">
      <c r="A2497" s="315"/>
      <c r="D2497" s="314" t="s">
        <v>328</v>
      </c>
      <c r="E2497" s="314"/>
      <c r="F2497" s="314"/>
      <c r="G2497" s="314"/>
      <c r="H2497" s="314"/>
      <c r="J2497" s="40">
        <f>J2496/I2484</f>
        <v>12.931044718875501</v>
      </c>
      <c r="L2497" s="324"/>
      <c r="M2497" s="324"/>
      <c r="N2497" s="324"/>
      <c r="O2497" s="34"/>
      <c r="P2497" s="33"/>
    </row>
    <row r="2498" spans="1:16" x14ac:dyDescent="0.2">
      <c r="A2498" s="315"/>
      <c r="H2498" s="38" t="s">
        <v>329</v>
      </c>
      <c r="J2498" s="41">
        <v>3.49E-2</v>
      </c>
      <c r="L2498" s="33"/>
      <c r="M2498" s="33"/>
      <c r="N2498" s="33"/>
      <c r="O2498" s="34"/>
      <c r="P2498" s="33"/>
    </row>
    <row r="2499" spans="1:16" ht="15.75" thickBot="1" x14ac:dyDescent="0.25">
      <c r="A2499" s="315"/>
      <c r="B2499" s="27"/>
      <c r="C2499" s="27"/>
      <c r="D2499" s="27"/>
      <c r="E2499" s="27"/>
      <c r="F2499" s="27"/>
      <c r="G2499" s="27"/>
      <c r="H2499" s="35" t="s">
        <v>330</v>
      </c>
      <c r="I2499" s="27"/>
      <c r="J2499" s="42">
        <v>0</v>
      </c>
      <c r="L2499" s="33"/>
      <c r="M2499" s="33"/>
      <c r="N2499" s="33"/>
      <c r="O2499" s="34"/>
      <c r="P2499" s="33"/>
    </row>
    <row r="2500" spans="1:16" ht="15.75" thickBot="1" x14ac:dyDescent="0.25">
      <c r="A2500" s="315"/>
      <c r="B2500" s="24" t="s">
        <v>331</v>
      </c>
      <c r="C2500" s="27"/>
      <c r="D2500" s="25" t="s">
        <v>314</v>
      </c>
      <c r="E2500" s="25" t="s">
        <v>49</v>
      </c>
      <c r="F2500" s="27"/>
      <c r="G2500" s="25" t="s">
        <v>332</v>
      </c>
      <c r="H2500" s="313" t="s">
        <v>333</v>
      </c>
      <c r="I2500" s="313"/>
      <c r="J2500" s="313"/>
      <c r="L2500" s="33"/>
      <c r="M2500" s="33"/>
      <c r="N2500" s="33"/>
      <c r="O2500" s="34"/>
      <c r="P2500" s="33"/>
    </row>
    <row r="2501" spans="1:16" x14ac:dyDescent="0.2">
      <c r="A2501" s="315"/>
      <c r="B2501" s="28" t="s">
        <v>448</v>
      </c>
      <c r="C2501" s="29" t="s">
        <v>449</v>
      </c>
      <c r="D2501" s="30">
        <v>1</v>
      </c>
      <c r="E2501" s="37" t="s">
        <v>46</v>
      </c>
      <c r="G2501" s="133"/>
      <c r="H2501" s="330" t="s">
        <v>609</v>
      </c>
      <c r="I2501" s="330"/>
      <c r="J2501" s="32">
        <f>D2501*G2501</f>
        <v>0</v>
      </c>
      <c r="M2501" s="18"/>
      <c r="N2501" s="33"/>
      <c r="O2501" s="34"/>
      <c r="P2501" s="33"/>
    </row>
    <row r="2502" spans="1:16" x14ac:dyDescent="0.2">
      <c r="A2502" s="315"/>
      <c r="B2502" s="28" t="s">
        <v>36</v>
      </c>
      <c r="C2502" s="29">
        <v>0</v>
      </c>
      <c r="D2502" s="30"/>
      <c r="E2502" s="37" t="s">
        <v>450</v>
      </c>
      <c r="G2502" s="32">
        <v>0</v>
      </c>
      <c r="J2502" s="32">
        <f>D2502*G2502</f>
        <v>0</v>
      </c>
      <c r="M2502" s="18"/>
      <c r="N2502" s="33"/>
      <c r="O2502" s="34"/>
      <c r="P2502" s="33"/>
    </row>
    <row r="2503" spans="1:16" ht="15.75" thickBot="1" x14ac:dyDescent="0.25">
      <c r="A2503" s="315"/>
      <c r="B2503" s="27"/>
      <c r="C2503" s="27"/>
      <c r="D2503" s="313" t="s">
        <v>334</v>
      </c>
      <c r="E2503" s="313"/>
      <c r="F2503" s="313"/>
      <c r="G2503" s="313"/>
      <c r="H2503" s="313"/>
      <c r="I2503" s="27"/>
      <c r="J2503" s="36">
        <f>SUM(J2501:J2502)</f>
        <v>0</v>
      </c>
      <c r="L2503" s="33"/>
      <c r="M2503" s="33"/>
      <c r="N2503" s="33"/>
      <c r="O2503" s="34"/>
      <c r="P2503" s="33"/>
    </row>
    <row r="2504" spans="1:16" ht="15.75" thickBot="1" x14ac:dyDescent="0.25">
      <c r="A2504" s="315"/>
      <c r="B2504" s="24" t="s">
        <v>335</v>
      </c>
      <c r="C2504" s="27"/>
      <c r="D2504" s="25" t="s">
        <v>314</v>
      </c>
      <c r="E2504" s="25" t="s">
        <v>49</v>
      </c>
      <c r="F2504" s="27"/>
      <c r="G2504" s="25" t="s">
        <v>333</v>
      </c>
      <c r="H2504" s="313" t="s">
        <v>333</v>
      </c>
      <c r="I2504" s="313"/>
      <c r="J2504" s="313"/>
      <c r="L2504" s="33"/>
      <c r="M2504" s="33"/>
      <c r="N2504" s="33"/>
      <c r="O2504" s="34"/>
      <c r="P2504" s="33"/>
    </row>
    <row r="2505" spans="1:16" x14ac:dyDescent="0.2">
      <c r="A2505" s="315"/>
      <c r="B2505" s="28" t="s">
        <v>36</v>
      </c>
      <c r="C2505" s="29">
        <v>0</v>
      </c>
      <c r="D2505" s="30"/>
      <c r="E2505" s="37">
        <v>0</v>
      </c>
      <c r="G2505" s="32">
        <v>0</v>
      </c>
      <c r="J2505" s="32">
        <f>D2505*G2505</f>
        <v>0</v>
      </c>
      <c r="L2505" s="33"/>
      <c r="M2505" s="33"/>
      <c r="N2505" s="33"/>
      <c r="O2505" s="34"/>
      <c r="P2505" s="33"/>
    </row>
    <row r="2506" spans="1:16" x14ac:dyDescent="0.2">
      <c r="A2506" s="315"/>
      <c r="B2506" s="28" t="s">
        <v>36</v>
      </c>
      <c r="C2506" s="29">
        <v>0</v>
      </c>
      <c r="D2506" s="30"/>
      <c r="E2506" s="37">
        <v>0</v>
      </c>
      <c r="G2506" s="32">
        <v>0</v>
      </c>
      <c r="J2506" s="32">
        <f>D2506*G2506</f>
        <v>0</v>
      </c>
      <c r="L2506" s="33"/>
      <c r="M2506" s="33"/>
      <c r="N2506" s="33"/>
      <c r="O2506" s="34"/>
      <c r="P2506" s="33"/>
    </row>
    <row r="2507" spans="1:16" ht="15.75" thickBot="1" x14ac:dyDescent="0.25">
      <c r="A2507" s="315"/>
      <c r="B2507" s="27"/>
      <c r="C2507" s="27"/>
      <c r="D2507" s="313" t="s">
        <v>336</v>
      </c>
      <c r="E2507" s="313"/>
      <c r="F2507" s="313"/>
      <c r="G2507" s="313"/>
      <c r="H2507" s="313"/>
      <c r="I2507" s="27"/>
      <c r="J2507" s="36">
        <f>SUM(J2505:J2506)</f>
        <v>0</v>
      </c>
      <c r="L2507" s="33"/>
      <c r="M2507" s="33"/>
      <c r="N2507" s="33"/>
      <c r="O2507" s="34"/>
      <c r="P2507" s="33"/>
    </row>
    <row r="2508" spans="1:16" ht="15.75" thickBot="1" x14ac:dyDescent="0.25">
      <c r="A2508" s="315"/>
      <c r="B2508" s="27"/>
      <c r="C2508" s="27"/>
      <c r="D2508" s="27"/>
      <c r="E2508" s="27"/>
      <c r="F2508" s="27"/>
      <c r="G2508" s="27"/>
      <c r="H2508" s="35" t="s">
        <v>337</v>
      </c>
      <c r="I2508" s="27"/>
      <c r="J2508" s="39">
        <f>J2497+J2503+J2507+J2498+J2499</f>
        <v>12.965944718875502</v>
      </c>
      <c r="L2508" s="43"/>
    </row>
    <row r="2509" spans="1:16" ht="15.75" thickBot="1" x14ac:dyDescent="0.25">
      <c r="A2509" s="315"/>
      <c r="B2509" s="24" t="s">
        <v>338</v>
      </c>
      <c r="C2509" s="27"/>
      <c r="D2509" s="25" t="s">
        <v>48</v>
      </c>
      <c r="E2509" s="25" t="s">
        <v>314</v>
      </c>
      <c r="F2509" s="25" t="s">
        <v>49</v>
      </c>
      <c r="G2509" s="27"/>
      <c r="H2509" s="25" t="s">
        <v>333</v>
      </c>
      <c r="I2509" s="313" t="s">
        <v>333</v>
      </c>
      <c r="J2509" s="313"/>
    </row>
    <row r="2510" spans="1:16" x14ac:dyDescent="0.2">
      <c r="A2510" s="315"/>
      <c r="B2510" s="28" t="s">
        <v>448</v>
      </c>
      <c r="C2510" s="29" t="s">
        <v>449</v>
      </c>
      <c r="D2510" s="28">
        <v>5914649</v>
      </c>
      <c r="E2510" s="30">
        <v>1</v>
      </c>
      <c r="F2510" s="37" t="s">
        <v>46</v>
      </c>
      <c r="H2510" s="32">
        <v>8.14</v>
      </c>
      <c r="J2510" s="32">
        <f>ROUNDDOWN(E2510*H2510,4)</f>
        <v>8.14</v>
      </c>
    </row>
    <row r="2511" spans="1:16" x14ac:dyDescent="0.2">
      <c r="A2511" s="315"/>
      <c r="B2511" s="28" t="s">
        <v>36</v>
      </c>
      <c r="C2511" s="29">
        <v>0</v>
      </c>
      <c r="D2511" s="28" t="s">
        <v>36</v>
      </c>
      <c r="E2511" s="30"/>
      <c r="F2511" s="37">
        <v>0</v>
      </c>
      <c r="H2511" s="32">
        <v>0</v>
      </c>
      <c r="J2511" s="32">
        <f>ROUNDDOWN(E2511*H2511,4)</f>
        <v>0</v>
      </c>
    </row>
    <row r="2512" spans="1:16" ht="15.75" thickBot="1" x14ac:dyDescent="0.25">
      <c r="A2512" s="315"/>
      <c r="B2512" s="27"/>
      <c r="C2512" s="27"/>
      <c r="D2512" s="313" t="s">
        <v>339</v>
      </c>
      <c r="E2512" s="313"/>
      <c r="F2512" s="313"/>
      <c r="G2512" s="313"/>
      <c r="H2512" s="313"/>
      <c r="I2512" s="27"/>
      <c r="J2512" s="39">
        <f>SUM(J2510:J2511)</f>
        <v>8.14</v>
      </c>
    </row>
    <row r="2513" spans="1:16" ht="15.75" thickBot="1" x14ac:dyDescent="0.25">
      <c r="A2513" s="315"/>
      <c r="B2513" s="322" t="s">
        <v>340</v>
      </c>
      <c r="C2513" s="322"/>
      <c r="D2513" s="323" t="s">
        <v>314</v>
      </c>
      <c r="E2513" s="323" t="s">
        <v>49</v>
      </c>
      <c r="F2513" s="323" t="s">
        <v>341</v>
      </c>
      <c r="G2513" s="323"/>
      <c r="H2513" s="323"/>
      <c r="J2513" s="313" t="s">
        <v>333</v>
      </c>
    </row>
    <row r="2514" spans="1:16" ht="15.75" thickBot="1" x14ac:dyDescent="0.25">
      <c r="A2514" s="315"/>
      <c r="B2514" s="322"/>
      <c r="C2514" s="322"/>
      <c r="D2514" s="323"/>
      <c r="E2514" s="323"/>
      <c r="F2514" s="25" t="s">
        <v>342</v>
      </c>
      <c r="G2514" s="25" t="s">
        <v>343</v>
      </c>
      <c r="H2514" s="25" t="s">
        <v>344</v>
      </c>
      <c r="I2514" s="27"/>
      <c r="J2514" s="313"/>
    </row>
    <row r="2515" spans="1:16" x14ac:dyDescent="0.2">
      <c r="A2515" s="315"/>
      <c r="B2515" s="28" t="s">
        <v>36</v>
      </c>
      <c r="C2515" s="29">
        <v>0</v>
      </c>
      <c r="D2515" s="30"/>
      <c r="E2515" s="37" t="s">
        <v>72</v>
      </c>
      <c r="F2515" s="37"/>
      <c r="G2515" s="37"/>
      <c r="H2515" s="37"/>
    </row>
    <row r="2516" spans="1:16" x14ac:dyDescent="0.2">
      <c r="A2516" s="315"/>
      <c r="B2516" s="28" t="s">
        <v>36</v>
      </c>
      <c r="C2516" s="29">
        <v>0</v>
      </c>
      <c r="D2516" s="30"/>
      <c r="E2516" s="37" t="s">
        <v>72</v>
      </c>
      <c r="F2516" s="37"/>
      <c r="G2516" s="37"/>
      <c r="H2516" s="37"/>
    </row>
    <row r="2517" spans="1:16" x14ac:dyDescent="0.2">
      <c r="A2517" s="315"/>
      <c r="D2517" s="314" t="s">
        <v>345</v>
      </c>
      <c r="E2517" s="314"/>
      <c r="F2517" s="314"/>
      <c r="G2517" s="314"/>
      <c r="H2517" s="314"/>
    </row>
    <row r="2518" spans="1:16" ht="15.75" thickBot="1" x14ac:dyDescent="0.25">
      <c r="A2518" s="315"/>
      <c r="B2518" s="44"/>
      <c r="C2518" s="44"/>
      <c r="D2518" s="44"/>
      <c r="E2518" s="44"/>
      <c r="F2518" s="325" t="s">
        <v>346</v>
      </c>
      <c r="G2518" s="325"/>
      <c r="H2518" s="325"/>
      <c r="I2518" s="44"/>
      <c r="J2518" s="45">
        <f>TRUNC(J2508+J2512,2)</f>
        <v>21.1</v>
      </c>
    </row>
    <row r="2519" spans="1:16" ht="15.75" thickTop="1" x14ac:dyDescent="0.2">
      <c r="A2519" s="315"/>
      <c r="B2519" s="46" t="s">
        <v>347</v>
      </c>
    </row>
    <row r="2520" spans="1:16" x14ac:dyDescent="0.2">
      <c r="A2520"/>
    </row>
    <row r="2521" spans="1:16" ht="23.25" thickBot="1" x14ac:dyDescent="0.25">
      <c r="A2521" s="315">
        <v>77</v>
      </c>
      <c r="B2521" s="14" t="s">
        <v>308</v>
      </c>
      <c r="C2521" s="15"/>
      <c r="D2521" s="15"/>
      <c r="E2521" s="15"/>
      <c r="F2521" s="15"/>
      <c r="G2521" s="15"/>
      <c r="H2521" s="15"/>
      <c r="I2521" s="15"/>
      <c r="J2521" s="16"/>
      <c r="K2521" s="168">
        <f>J2557</f>
        <v>28.49</v>
      </c>
      <c r="L2521" s="329"/>
      <c r="M2521" s="329"/>
    </row>
    <row r="2522" spans="1:16" ht="35.25" customHeight="1" thickTop="1" x14ac:dyDescent="0.2">
      <c r="A2522" s="315"/>
      <c r="B2522" s="17" t="s">
        <v>31</v>
      </c>
      <c r="C2522" s="317" t="s">
        <v>743</v>
      </c>
      <c r="D2522" s="317"/>
      <c r="E2522" s="317"/>
      <c r="F2522" s="317"/>
      <c r="G2522" s="317"/>
      <c r="H2522" s="317"/>
      <c r="I2522" s="317"/>
      <c r="J2522" s="317"/>
      <c r="L2522" s="179"/>
      <c r="M2522" s="179"/>
    </row>
    <row r="2523" spans="1:16" ht="15.75" x14ac:dyDescent="0.25">
      <c r="A2523" s="315"/>
      <c r="B2523" s="318" t="s">
        <v>310</v>
      </c>
      <c r="C2523" s="318"/>
      <c r="D2523" s="318"/>
      <c r="E2523" s="318" t="s">
        <v>309</v>
      </c>
      <c r="F2523" s="318"/>
      <c r="K2523" s="136"/>
      <c r="M2523" s="48"/>
      <c r="N2523" s="49"/>
    </row>
    <row r="2524" spans="1:16" ht="15.75" x14ac:dyDescent="0.2">
      <c r="A2524" s="315"/>
      <c r="B2524" s="318"/>
      <c r="C2524" s="318"/>
      <c r="D2524" s="318"/>
      <c r="E2524" s="319" t="s">
        <v>607</v>
      </c>
      <c r="F2524" s="319"/>
      <c r="H2524" s="20" t="s">
        <v>311</v>
      </c>
      <c r="I2524" s="21">
        <v>8.6026900000000008</v>
      </c>
      <c r="J2524" s="22" t="str">
        <f>VLOOKUP(A2521,ORÇAMENTO!A:L,7,0)</f>
        <v>ton</v>
      </c>
    </row>
    <row r="2525" spans="1:16" ht="36" customHeight="1" thickBot="1" x14ac:dyDescent="0.25">
      <c r="A2525" s="315"/>
      <c r="B2525" s="23" t="s">
        <v>566</v>
      </c>
      <c r="C2525" s="320" t="s">
        <v>567</v>
      </c>
      <c r="D2525" s="320"/>
      <c r="E2525" s="320"/>
      <c r="F2525" s="320"/>
      <c r="G2525" s="320"/>
      <c r="H2525" s="320"/>
      <c r="I2525" s="321" t="s">
        <v>312</v>
      </c>
      <c r="J2525" s="321"/>
    </row>
    <row r="2526" spans="1:16" ht="15.75" thickBot="1" x14ac:dyDescent="0.25">
      <c r="A2526" s="315"/>
      <c r="B2526" s="322" t="s">
        <v>313</v>
      </c>
      <c r="C2526" s="322"/>
      <c r="D2526" s="323" t="s">
        <v>314</v>
      </c>
      <c r="E2526" s="323" t="s">
        <v>315</v>
      </c>
      <c r="F2526" s="323"/>
      <c r="G2526" s="323" t="s">
        <v>316</v>
      </c>
      <c r="H2526" s="323"/>
      <c r="J2526" s="26" t="s">
        <v>317</v>
      </c>
    </row>
    <row r="2527" spans="1:16" ht="15.75" thickBot="1" x14ac:dyDescent="0.25">
      <c r="A2527" s="315"/>
      <c r="B2527" s="322"/>
      <c r="C2527" s="322"/>
      <c r="D2527" s="323"/>
      <c r="E2527" s="25" t="s">
        <v>318</v>
      </c>
      <c r="F2527" s="25" t="s">
        <v>319</v>
      </c>
      <c r="G2527" s="25" t="s">
        <v>320</v>
      </c>
      <c r="H2527" s="25" t="s">
        <v>321</v>
      </c>
      <c r="I2527" s="27"/>
      <c r="J2527" s="25" t="s">
        <v>322</v>
      </c>
    </row>
    <row r="2528" spans="1:16" ht="28.5" x14ac:dyDescent="0.2">
      <c r="A2528" s="315"/>
      <c r="B2528" s="28" t="s">
        <v>144</v>
      </c>
      <c r="C2528" s="29" t="s">
        <v>456</v>
      </c>
      <c r="D2528" s="30">
        <v>1</v>
      </c>
      <c r="E2528" s="31">
        <v>1</v>
      </c>
      <c r="F2528" s="31">
        <v>0</v>
      </c>
      <c r="G2528" s="32">
        <v>201.7756</v>
      </c>
      <c r="H2528" s="32">
        <v>79.827600000000004</v>
      </c>
      <c r="J2528" s="32">
        <f>D2528*(E2528*G2528+F2528*H2528)</f>
        <v>201.7756</v>
      </c>
      <c r="L2528" s="50"/>
      <c r="M2528" s="51"/>
      <c r="N2528" s="312"/>
      <c r="O2528" s="312"/>
      <c r="P2528" s="312"/>
    </row>
    <row r="2529" spans="1:16" x14ac:dyDescent="0.2">
      <c r="A2529" s="315"/>
      <c r="B2529" s="28" t="s">
        <v>36</v>
      </c>
      <c r="C2529" s="29">
        <v>0</v>
      </c>
      <c r="D2529" s="30"/>
      <c r="E2529" s="31"/>
      <c r="F2529" s="31"/>
      <c r="G2529" s="32">
        <v>0</v>
      </c>
      <c r="H2529" s="32">
        <v>0</v>
      </c>
      <c r="J2529" s="32">
        <f>D2529*(E2529*G2529+F2529*H2529)</f>
        <v>0</v>
      </c>
      <c r="L2529" s="33"/>
      <c r="M2529" s="33"/>
      <c r="N2529" s="33"/>
      <c r="O2529" s="34"/>
      <c r="P2529" s="33"/>
    </row>
    <row r="2530" spans="1:16" ht="15.75" thickBot="1" x14ac:dyDescent="0.25">
      <c r="A2530" s="315"/>
      <c r="B2530" s="27"/>
      <c r="C2530" s="27"/>
      <c r="D2530" s="27"/>
      <c r="E2530" s="27"/>
      <c r="F2530" s="27"/>
      <c r="G2530" s="27"/>
      <c r="H2530" s="35" t="s">
        <v>323</v>
      </c>
      <c r="I2530" s="27"/>
      <c r="J2530" s="36">
        <f>SUM(J2528:J2529)</f>
        <v>201.7756</v>
      </c>
      <c r="L2530" s="33"/>
      <c r="M2530" s="33"/>
      <c r="N2530" s="33"/>
      <c r="O2530" s="34"/>
      <c r="P2530" s="33"/>
    </row>
    <row r="2531" spans="1:16" ht="15.75" thickBot="1" x14ac:dyDescent="0.25">
      <c r="A2531" s="315"/>
      <c r="B2531" s="24" t="s">
        <v>324</v>
      </c>
      <c r="C2531" s="27"/>
      <c r="D2531" s="25" t="s">
        <v>314</v>
      </c>
      <c r="E2531" s="25" t="s">
        <v>49</v>
      </c>
      <c r="F2531" s="27"/>
      <c r="G2531" s="25" t="s">
        <v>316</v>
      </c>
      <c r="H2531" s="313" t="s">
        <v>325</v>
      </c>
      <c r="I2531" s="313"/>
      <c r="J2531" s="313"/>
      <c r="L2531" s="33"/>
      <c r="M2531" s="33"/>
      <c r="N2531" s="33"/>
      <c r="O2531" s="34"/>
      <c r="P2531" s="33"/>
    </row>
    <row r="2532" spans="1:16" x14ac:dyDescent="0.2">
      <c r="A2532" s="315"/>
      <c r="B2532" s="28" t="s">
        <v>286</v>
      </c>
      <c r="C2532" s="29" t="s">
        <v>287</v>
      </c>
      <c r="D2532" s="30">
        <v>2</v>
      </c>
      <c r="E2532" s="37" t="s">
        <v>56</v>
      </c>
      <c r="G2532" s="32">
        <v>21.684899999999999</v>
      </c>
      <c r="J2532" s="32">
        <f>D2532*G2532</f>
        <v>43.369799999999998</v>
      </c>
      <c r="L2532" s="33"/>
      <c r="M2532" s="33"/>
      <c r="N2532" s="33"/>
      <c r="O2532" s="34"/>
      <c r="P2532" s="33"/>
    </row>
    <row r="2533" spans="1:16" x14ac:dyDescent="0.2">
      <c r="A2533" s="315"/>
      <c r="B2533" s="28" t="s">
        <v>36</v>
      </c>
      <c r="C2533" s="29">
        <v>0</v>
      </c>
      <c r="D2533" s="30"/>
      <c r="E2533" s="37">
        <v>0</v>
      </c>
      <c r="G2533" s="32">
        <v>0</v>
      </c>
      <c r="J2533" s="32">
        <f>D2533*G2533</f>
        <v>0</v>
      </c>
      <c r="L2533" s="33"/>
      <c r="M2533" s="33"/>
      <c r="N2533" s="33"/>
      <c r="O2533" s="34"/>
      <c r="P2533" s="33"/>
    </row>
    <row r="2534" spans="1:16" x14ac:dyDescent="0.2">
      <c r="A2534" s="315"/>
      <c r="D2534" s="314" t="s">
        <v>326</v>
      </c>
      <c r="E2534" s="314"/>
      <c r="F2534" s="314"/>
      <c r="G2534" s="314"/>
      <c r="H2534" s="314"/>
      <c r="J2534" s="32">
        <f>SUM(J2532:J2533)</f>
        <v>43.369799999999998</v>
      </c>
      <c r="L2534" s="33"/>
      <c r="M2534" s="33"/>
      <c r="N2534" s="33"/>
      <c r="O2534" s="34"/>
      <c r="P2534" s="33"/>
    </row>
    <row r="2535" spans="1:16" ht="15.75" thickBot="1" x14ac:dyDescent="0.25">
      <c r="A2535" s="315"/>
      <c r="B2535" s="27"/>
      <c r="C2535" s="27"/>
      <c r="D2535" s="313" t="s">
        <v>327</v>
      </c>
      <c r="E2535" s="313"/>
      <c r="F2535" s="313"/>
      <c r="G2535" s="313"/>
      <c r="H2535" s="313"/>
      <c r="I2535" s="27"/>
      <c r="J2535" s="39">
        <f>J2530+J2534</f>
        <v>245.1454</v>
      </c>
      <c r="L2535" s="33"/>
      <c r="M2535" s="33"/>
      <c r="N2535" s="33"/>
      <c r="O2535" s="34"/>
      <c r="P2535" s="33"/>
    </row>
    <row r="2536" spans="1:16" x14ac:dyDescent="0.2">
      <c r="A2536" s="315"/>
      <c r="D2536" s="314" t="s">
        <v>328</v>
      </c>
      <c r="E2536" s="314"/>
      <c r="F2536" s="314"/>
      <c r="G2536" s="314"/>
      <c r="H2536" s="314"/>
      <c r="J2536" s="40">
        <f>J2535/I2524</f>
        <v>28.496365671667814</v>
      </c>
      <c r="L2536" s="324"/>
      <c r="M2536" s="324"/>
      <c r="N2536" s="324"/>
      <c r="O2536" s="34"/>
      <c r="P2536" s="33"/>
    </row>
    <row r="2537" spans="1:16" x14ac:dyDescent="0.2">
      <c r="A2537" s="315"/>
      <c r="H2537" s="38" t="s">
        <v>329</v>
      </c>
      <c r="J2537" s="41">
        <v>0</v>
      </c>
      <c r="L2537" s="33"/>
      <c r="M2537" s="33"/>
      <c r="N2537" s="33"/>
      <c r="O2537" s="34"/>
      <c r="P2537" s="33"/>
    </row>
    <row r="2538" spans="1:16" ht="15.75" thickBot="1" x14ac:dyDescent="0.25">
      <c r="A2538" s="315"/>
      <c r="B2538" s="27"/>
      <c r="C2538" s="27"/>
      <c r="D2538" s="27"/>
      <c r="E2538" s="27"/>
      <c r="F2538" s="27"/>
      <c r="G2538" s="27"/>
      <c r="H2538" s="35" t="s">
        <v>330</v>
      </c>
      <c r="I2538" s="27"/>
      <c r="J2538" s="42">
        <v>0</v>
      </c>
      <c r="L2538" s="33"/>
      <c r="M2538" s="33"/>
      <c r="N2538" s="33"/>
      <c r="O2538" s="34"/>
      <c r="P2538" s="33"/>
    </row>
    <row r="2539" spans="1:16" ht="15.75" thickBot="1" x14ac:dyDescent="0.25">
      <c r="A2539" s="315"/>
      <c r="B2539" s="24" t="s">
        <v>331</v>
      </c>
      <c r="C2539" s="27"/>
      <c r="D2539" s="25" t="s">
        <v>314</v>
      </c>
      <c r="E2539" s="25" t="s">
        <v>49</v>
      </c>
      <c r="F2539" s="27"/>
      <c r="G2539" s="25" t="s">
        <v>332</v>
      </c>
      <c r="H2539" s="313" t="s">
        <v>333</v>
      </c>
      <c r="I2539" s="313"/>
      <c r="J2539" s="313"/>
      <c r="L2539" s="33"/>
      <c r="M2539" s="33"/>
      <c r="N2539" s="33"/>
      <c r="O2539" s="34"/>
      <c r="P2539" s="33"/>
    </row>
    <row r="2540" spans="1:16" x14ac:dyDescent="0.2">
      <c r="A2540" s="315"/>
      <c r="B2540" s="28" t="s">
        <v>36</v>
      </c>
      <c r="C2540" s="29">
        <v>0</v>
      </c>
      <c r="D2540" s="30"/>
      <c r="E2540" s="37" t="s">
        <v>450</v>
      </c>
      <c r="G2540" s="32">
        <v>0</v>
      </c>
      <c r="J2540" s="32">
        <f>D2540*G2540</f>
        <v>0</v>
      </c>
      <c r="M2540" s="18"/>
      <c r="N2540" s="33"/>
      <c r="O2540" s="34"/>
      <c r="P2540" s="33"/>
    </row>
    <row r="2541" spans="1:16" x14ac:dyDescent="0.2">
      <c r="A2541" s="315"/>
      <c r="B2541" s="28" t="s">
        <v>36</v>
      </c>
      <c r="C2541" s="29">
        <v>0</v>
      </c>
      <c r="D2541" s="30"/>
      <c r="E2541" s="37" t="s">
        <v>450</v>
      </c>
      <c r="G2541" s="32">
        <v>0</v>
      </c>
      <c r="J2541" s="32">
        <f>D2541*G2541</f>
        <v>0</v>
      </c>
      <c r="M2541" s="18"/>
      <c r="N2541" s="33"/>
      <c r="O2541" s="34"/>
      <c r="P2541" s="33"/>
    </row>
    <row r="2542" spans="1:16" ht="15.75" thickBot="1" x14ac:dyDescent="0.25">
      <c r="A2542" s="315"/>
      <c r="B2542" s="27"/>
      <c r="C2542" s="27"/>
      <c r="D2542" s="313" t="s">
        <v>334</v>
      </c>
      <c r="E2542" s="313"/>
      <c r="F2542" s="313"/>
      <c r="G2542" s="313"/>
      <c r="H2542" s="313"/>
      <c r="I2542" s="27"/>
      <c r="J2542" s="36">
        <f>SUM(J2540:J2541)</f>
        <v>0</v>
      </c>
      <c r="L2542" s="33"/>
      <c r="M2542" s="33"/>
      <c r="N2542" s="33"/>
      <c r="O2542" s="34"/>
      <c r="P2542" s="33"/>
    </row>
    <row r="2543" spans="1:16" ht="15.75" thickBot="1" x14ac:dyDescent="0.25">
      <c r="A2543" s="315"/>
      <c r="B2543" s="24" t="s">
        <v>335</v>
      </c>
      <c r="C2543" s="27"/>
      <c r="D2543" s="25" t="s">
        <v>314</v>
      </c>
      <c r="E2543" s="25" t="s">
        <v>49</v>
      </c>
      <c r="F2543" s="27"/>
      <c r="G2543" s="25" t="s">
        <v>333</v>
      </c>
      <c r="H2543" s="313" t="s">
        <v>333</v>
      </c>
      <c r="I2543" s="313"/>
      <c r="J2543" s="313"/>
      <c r="L2543" s="33"/>
      <c r="M2543" s="33"/>
      <c r="N2543" s="33"/>
      <c r="O2543" s="34"/>
      <c r="P2543" s="33"/>
    </row>
    <row r="2544" spans="1:16" x14ac:dyDescent="0.2">
      <c r="A2544" s="315"/>
      <c r="B2544" s="28" t="s">
        <v>36</v>
      </c>
      <c r="C2544" s="29">
        <v>0</v>
      </c>
      <c r="D2544" s="30"/>
      <c r="E2544" s="37">
        <v>0</v>
      </c>
      <c r="G2544" s="32">
        <v>0</v>
      </c>
      <c r="J2544" s="32">
        <f>D2544*G2544</f>
        <v>0</v>
      </c>
      <c r="L2544" s="33"/>
      <c r="M2544" s="33"/>
      <c r="N2544" s="33"/>
      <c r="O2544" s="34"/>
      <c r="P2544" s="33"/>
    </row>
    <row r="2545" spans="1:16" x14ac:dyDescent="0.2">
      <c r="A2545" s="315"/>
      <c r="B2545" s="28" t="s">
        <v>36</v>
      </c>
      <c r="C2545" s="29">
        <v>0</v>
      </c>
      <c r="D2545" s="30"/>
      <c r="E2545" s="37">
        <v>0</v>
      </c>
      <c r="G2545" s="32">
        <v>0</v>
      </c>
      <c r="J2545" s="32">
        <f>D2545*G2545</f>
        <v>0</v>
      </c>
      <c r="L2545" s="33"/>
      <c r="M2545" s="33"/>
      <c r="N2545" s="33"/>
      <c r="O2545" s="34"/>
      <c r="P2545" s="33"/>
    </row>
    <row r="2546" spans="1:16" ht="15.75" thickBot="1" x14ac:dyDescent="0.25">
      <c r="A2546" s="315"/>
      <c r="B2546" s="27"/>
      <c r="C2546" s="27"/>
      <c r="D2546" s="313" t="s">
        <v>336</v>
      </c>
      <c r="E2546" s="313"/>
      <c r="F2546" s="313"/>
      <c r="G2546" s="313"/>
      <c r="H2546" s="313"/>
      <c r="I2546" s="27"/>
      <c r="J2546" s="36">
        <f>SUM(J2544:J2545)</f>
        <v>0</v>
      </c>
      <c r="L2546" s="33"/>
      <c r="M2546" s="33"/>
      <c r="N2546" s="33"/>
      <c r="O2546" s="34"/>
      <c r="P2546" s="33"/>
    </row>
    <row r="2547" spans="1:16" ht="15.75" thickBot="1" x14ac:dyDescent="0.25">
      <c r="A2547" s="315"/>
      <c r="B2547" s="27"/>
      <c r="C2547" s="27"/>
      <c r="D2547" s="27"/>
      <c r="E2547" s="27"/>
      <c r="F2547" s="27"/>
      <c r="G2547" s="27"/>
      <c r="H2547" s="35" t="s">
        <v>337</v>
      </c>
      <c r="I2547" s="27"/>
      <c r="J2547" s="39">
        <f>J2536+J2542+J2546+J2537+J2538</f>
        <v>28.496365671667814</v>
      </c>
      <c r="L2547" s="43"/>
    </row>
    <row r="2548" spans="1:16" ht="15.75" thickBot="1" x14ac:dyDescent="0.25">
      <c r="A2548" s="315"/>
      <c r="B2548" s="24" t="s">
        <v>338</v>
      </c>
      <c r="C2548" s="27"/>
      <c r="D2548" s="25" t="s">
        <v>48</v>
      </c>
      <c r="E2548" s="25" t="s">
        <v>314</v>
      </c>
      <c r="F2548" s="25" t="s">
        <v>49</v>
      </c>
      <c r="G2548" s="27"/>
      <c r="H2548" s="25" t="s">
        <v>333</v>
      </c>
      <c r="I2548" s="313" t="s">
        <v>333</v>
      </c>
      <c r="J2548" s="313"/>
    </row>
    <row r="2549" spans="1:16" x14ac:dyDescent="0.2">
      <c r="A2549" s="315"/>
      <c r="B2549" s="28" t="s">
        <v>36</v>
      </c>
      <c r="C2549" s="29">
        <v>0</v>
      </c>
      <c r="D2549" s="28" t="s">
        <v>36</v>
      </c>
      <c r="E2549" s="30"/>
      <c r="F2549" s="37">
        <v>0</v>
      </c>
      <c r="H2549" s="32">
        <v>0</v>
      </c>
      <c r="J2549" s="32">
        <f>ROUNDDOWN(E2549*H2549,4)</f>
        <v>0</v>
      </c>
    </row>
    <row r="2550" spans="1:16" x14ac:dyDescent="0.2">
      <c r="A2550" s="315"/>
      <c r="B2550" s="28" t="s">
        <v>36</v>
      </c>
      <c r="C2550" s="29">
        <v>0</v>
      </c>
      <c r="D2550" s="28" t="s">
        <v>36</v>
      </c>
      <c r="E2550" s="30"/>
      <c r="F2550" s="37">
        <v>0</v>
      </c>
      <c r="H2550" s="32">
        <v>0</v>
      </c>
      <c r="J2550" s="32">
        <f>ROUNDDOWN(E2550*H2550,4)</f>
        <v>0</v>
      </c>
    </row>
    <row r="2551" spans="1:16" ht="15.75" thickBot="1" x14ac:dyDescent="0.25">
      <c r="A2551" s="315"/>
      <c r="B2551" s="27"/>
      <c r="C2551" s="27"/>
      <c r="D2551" s="313" t="s">
        <v>339</v>
      </c>
      <c r="E2551" s="313"/>
      <c r="F2551" s="313"/>
      <c r="G2551" s="313"/>
      <c r="H2551" s="313"/>
      <c r="I2551" s="27"/>
      <c r="J2551" s="39">
        <f>SUM(J2549:J2550)</f>
        <v>0</v>
      </c>
    </row>
    <row r="2552" spans="1:16" ht="15.75" thickBot="1" x14ac:dyDescent="0.25">
      <c r="A2552" s="315"/>
      <c r="B2552" s="322" t="s">
        <v>340</v>
      </c>
      <c r="C2552" s="322"/>
      <c r="D2552" s="323" t="s">
        <v>314</v>
      </c>
      <c r="E2552" s="323" t="s">
        <v>49</v>
      </c>
      <c r="F2552" s="323" t="s">
        <v>341</v>
      </c>
      <c r="G2552" s="323"/>
      <c r="H2552" s="323"/>
      <c r="J2552" s="313" t="s">
        <v>333</v>
      </c>
    </row>
    <row r="2553" spans="1:16" ht="15.75" thickBot="1" x14ac:dyDescent="0.25">
      <c r="A2553" s="315"/>
      <c r="B2553" s="322"/>
      <c r="C2553" s="322"/>
      <c r="D2553" s="323"/>
      <c r="E2553" s="323"/>
      <c r="F2553" s="25" t="s">
        <v>342</v>
      </c>
      <c r="G2553" s="25" t="s">
        <v>343</v>
      </c>
      <c r="H2553" s="25" t="s">
        <v>344</v>
      </c>
      <c r="I2553" s="27"/>
      <c r="J2553" s="313"/>
    </row>
    <row r="2554" spans="1:16" x14ac:dyDescent="0.2">
      <c r="A2554" s="315"/>
      <c r="B2554" s="28" t="s">
        <v>36</v>
      </c>
      <c r="C2554" s="29">
        <v>0</v>
      </c>
      <c r="D2554" s="30"/>
      <c r="E2554" s="37" t="s">
        <v>72</v>
      </c>
      <c r="F2554" s="37"/>
      <c r="G2554" s="37"/>
      <c r="H2554" s="37"/>
    </row>
    <row r="2555" spans="1:16" x14ac:dyDescent="0.2">
      <c r="A2555" s="315"/>
      <c r="B2555" s="28" t="s">
        <v>36</v>
      </c>
      <c r="C2555" s="29">
        <v>0</v>
      </c>
      <c r="D2555" s="30"/>
      <c r="E2555" s="37" t="s">
        <v>72</v>
      </c>
      <c r="F2555" s="37"/>
      <c r="G2555" s="37"/>
      <c r="H2555" s="37"/>
    </row>
    <row r="2556" spans="1:16" x14ac:dyDescent="0.2">
      <c r="A2556" s="315"/>
      <c r="D2556" s="314" t="s">
        <v>345</v>
      </c>
      <c r="E2556" s="314"/>
      <c r="F2556" s="314"/>
      <c r="G2556" s="314"/>
      <c r="H2556" s="314"/>
    </row>
    <row r="2557" spans="1:16" ht="15.75" thickBot="1" x14ac:dyDescent="0.25">
      <c r="A2557" s="315"/>
      <c r="B2557" s="44"/>
      <c r="C2557" s="44"/>
      <c r="D2557" s="44"/>
      <c r="E2557" s="44"/>
      <c r="F2557" s="325" t="s">
        <v>346</v>
      </c>
      <c r="G2557" s="325"/>
      <c r="H2557" s="325"/>
      <c r="I2557" s="44"/>
      <c r="J2557" s="45">
        <f>TRUNC(J2547+J2551,2)</f>
        <v>28.49</v>
      </c>
    </row>
    <row r="2558" spans="1:16" ht="15.75" thickTop="1" x14ac:dyDescent="0.2">
      <c r="A2558" s="315"/>
      <c r="B2558" s="46" t="s">
        <v>347</v>
      </c>
    </row>
    <row r="2559" spans="1:16" s="47" customFormat="1" ht="20.100000000000001" customHeight="1" x14ac:dyDescent="0.25">
      <c r="A2559"/>
      <c r="B2559"/>
      <c r="C2559"/>
      <c r="D2559"/>
      <c r="E2559"/>
      <c r="F2559"/>
      <c r="G2559"/>
      <c r="H2559"/>
      <c r="I2559"/>
      <c r="J2559"/>
      <c r="K2559" s="13"/>
      <c r="L2559"/>
      <c r="M2559"/>
      <c r="N2559"/>
      <c r="O2559"/>
      <c r="P2559"/>
    </row>
    <row r="2560" spans="1:16" ht="23.25" thickBot="1" x14ac:dyDescent="0.25">
      <c r="A2560" s="315">
        <v>78</v>
      </c>
      <c r="B2560" s="14" t="s">
        <v>308</v>
      </c>
      <c r="C2560" s="15"/>
      <c r="D2560" s="15"/>
      <c r="E2560" s="15"/>
      <c r="F2560" s="15"/>
      <c r="G2560" s="15"/>
      <c r="H2560" s="15"/>
      <c r="I2560" s="15"/>
      <c r="J2560" s="16"/>
      <c r="K2560" s="168">
        <f>J2596</f>
        <v>0.9</v>
      </c>
      <c r="L2560" s="329"/>
      <c r="M2560" s="329"/>
    </row>
    <row r="2561" spans="1:16" ht="35.25" customHeight="1" thickTop="1" x14ac:dyDescent="0.2">
      <c r="A2561" s="315"/>
      <c r="B2561" s="17" t="s">
        <v>31</v>
      </c>
      <c r="C2561" s="317" t="s">
        <v>743</v>
      </c>
      <c r="D2561" s="317"/>
      <c r="E2561" s="317"/>
      <c r="F2561" s="317"/>
      <c r="G2561" s="317"/>
      <c r="H2561" s="317"/>
      <c r="I2561" s="317"/>
      <c r="J2561" s="317"/>
      <c r="L2561" s="179"/>
      <c r="M2561" s="179"/>
    </row>
    <row r="2562" spans="1:16" ht="15.75" x14ac:dyDescent="0.25">
      <c r="A2562" s="315"/>
      <c r="B2562" s="318" t="s">
        <v>310</v>
      </c>
      <c r="C2562" s="318"/>
      <c r="D2562" s="318"/>
      <c r="E2562" s="318" t="s">
        <v>309</v>
      </c>
      <c r="F2562" s="318"/>
      <c r="K2562" s="136"/>
      <c r="M2562" s="48"/>
      <c r="N2562" s="49"/>
    </row>
    <row r="2563" spans="1:16" ht="15.75" x14ac:dyDescent="0.2">
      <c r="A2563" s="315"/>
      <c r="B2563" s="318"/>
      <c r="C2563" s="318"/>
      <c r="D2563" s="318"/>
      <c r="E2563" s="319" t="s">
        <v>607</v>
      </c>
      <c r="F2563" s="319"/>
      <c r="H2563" s="20" t="s">
        <v>311</v>
      </c>
      <c r="I2563" s="21">
        <v>224.1</v>
      </c>
      <c r="J2563" s="22" t="str">
        <f>VLOOKUP(A2560,ORÇAMENTO!A:L,7,0)</f>
        <v>txkm</v>
      </c>
    </row>
    <row r="2564" spans="1:16" ht="36" customHeight="1" thickBot="1" x14ac:dyDescent="0.25">
      <c r="A2564" s="315"/>
      <c r="B2564" s="23" t="s">
        <v>610</v>
      </c>
      <c r="C2564" s="320" t="s">
        <v>569</v>
      </c>
      <c r="D2564" s="320"/>
      <c r="E2564" s="320"/>
      <c r="F2564" s="320"/>
      <c r="G2564" s="320"/>
      <c r="H2564" s="320"/>
      <c r="I2564" s="321" t="s">
        <v>312</v>
      </c>
      <c r="J2564" s="321"/>
    </row>
    <row r="2565" spans="1:16" ht="15.75" thickBot="1" x14ac:dyDescent="0.25">
      <c r="A2565" s="315"/>
      <c r="B2565" s="322" t="s">
        <v>313</v>
      </c>
      <c r="C2565" s="322"/>
      <c r="D2565" s="323" t="s">
        <v>314</v>
      </c>
      <c r="E2565" s="323" t="s">
        <v>315</v>
      </c>
      <c r="F2565" s="323"/>
      <c r="G2565" s="323" t="s">
        <v>316</v>
      </c>
      <c r="H2565" s="323"/>
      <c r="J2565" s="26" t="s">
        <v>317</v>
      </c>
    </row>
    <row r="2566" spans="1:16" ht="15.75" thickBot="1" x14ac:dyDescent="0.25">
      <c r="A2566" s="315"/>
      <c r="B2566" s="322"/>
      <c r="C2566" s="322"/>
      <c r="D2566" s="323"/>
      <c r="E2566" s="25" t="s">
        <v>318</v>
      </c>
      <c r="F2566" s="25" t="s">
        <v>319</v>
      </c>
      <c r="G2566" s="25" t="s">
        <v>320</v>
      </c>
      <c r="H2566" s="25" t="s">
        <v>321</v>
      </c>
      <c r="I2566" s="27"/>
      <c r="J2566" s="25" t="s">
        <v>322</v>
      </c>
    </row>
    <row r="2567" spans="1:16" ht="28.5" x14ac:dyDescent="0.2">
      <c r="A2567" s="315"/>
      <c r="B2567" s="28" t="s">
        <v>144</v>
      </c>
      <c r="C2567" s="29" t="s">
        <v>456</v>
      </c>
      <c r="D2567" s="30">
        <v>1</v>
      </c>
      <c r="E2567" s="31">
        <v>1</v>
      </c>
      <c r="F2567" s="31">
        <v>0</v>
      </c>
      <c r="G2567" s="32">
        <v>201.7756</v>
      </c>
      <c r="H2567" s="32">
        <v>79.827600000000004</v>
      </c>
      <c r="J2567" s="32">
        <f>D2567*(E2567*G2567+F2567*H2567)</f>
        <v>201.7756</v>
      </c>
      <c r="L2567" s="50"/>
      <c r="M2567" s="51"/>
      <c r="N2567" s="312"/>
      <c r="O2567" s="312"/>
      <c r="P2567" s="312"/>
    </row>
    <row r="2568" spans="1:16" x14ac:dyDescent="0.2">
      <c r="A2568" s="315"/>
      <c r="B2568" s="28" t="s">
        <v>36</v>
      </c>
      <c r="C2568" s="29">
        <v>0</v>
      </c>
      <c r="D2568" s="30"/>
      <c r="E2568" s="31"/>
      <c r="F2568" s="31"/>
      <c r="G2568" s="32">
        <v>0</v>
      </c>
      <c r="H2568" s="32">
        <v>0</v>
      </c>
      <c r="J2568" s="32">
        <f>D2568*(E2568*G2568+F2568*H2568)</f>
        <v>0</v>
      </c>
      <c r="L2568" s="33"/>
      <c r="M2568" s="33"/>
      <c r="N2568" s="33"/>
      <c r="O2568" s="34"/>
      <c r="P2568" s="33"/>
    </row>
    <row r="2569" spans="1:16" ht="15.75" thickBot="1" x14ac:dyDescent="0.25">
      <c r="A2569" s="315"/>
      <c r="B2569" s="27"/>
      <c r="C2569" s="27"/>
      <c r="D2569" s="27"/>
      <c r="E2569" s="27"/>
      <c r="F2569" s="27"/>
      <c r="G2569" s="27"/>
      <c r="H2569" s="35" t="s">
        <v>323</v>
      </c>
      <c r="I2569" s="27"/>
      <c r="J2569" s="36">
        <f>SUM(J2567:J2568)</f>
        <v>201.7756</v>
      </c>
      <c r="L2569" s="33"/>
      <c r="M2569" s="33"/>
      <c r="N2569" s="33"/>
      <c r="O2569" s="34"/>
      <c r="P2569" s="33"/>
    </row>
    <row r="2570" spans="1:16" ht="15.75" thickBot="1" x14ac:dyDescent="0.25">
      <c r="A2570" s="315"/>
      <c r="B2570" s="24" t="s">
        <v>324</v>
      </c>
      <c r="C2570" s="27"/>
      <c r="D2570" s="25" t="s">
        <v>314</v>
      </c>
      <c r="E2570" s="25" t="s">
        <v>49</v>
      </c>
      <c r="F2570" s="27"/>
      <c r="G2570" s="25" t="s">
        <v>316</v>
      </c>
      <c r="H2570" s="313" t="s">
        <v>325</v>
      </c>
      <c r="I2570" s="313"/>
      <c r="J2570" s="313"/>
      <c r="L2570" s="33"/>
      <c r="M2570" s="33"/>
      <c r="N2570" s="33"/>
      <c r="O2570" s="34"/>
      <c r="P2570" s="33"/>
    </row>
    <row r="2571" spans="1:16" x14ac:dyDescent="0.2">
      <c r="A2571" s="315"/>
      <c r="B2571" s="28" t="s">
        <v>36</v>
      </c>
      <c r="C2571" s="29">
        <v>0</v>
      </c>
      <c r="D2571" s="30"/>
      <c r="E2571" s="37">
        <v>0</v>
      </c>
      <c r="G2571" s="32">
        <v>0</v>
      </c>
      <c r="J2571" s="32">
        <f>D2571*G2571</f>
        <v>0</v>
      </c>
      <c r="L2571" s="33"/>
      <c r="M2571" s="33"/>
      <c r="N2571" s="33"/>
      <c r="O2571" s="34"/>
      <c r="P2571" s="33"/>
    </row>
    <row r="2572" spans="1:16" x14ac:dyDescent="0.2">
      <c r="A2572" s="315"/>
      <c r="B2572" s="28" t="s">
        <v>36</v>
      </c>
      <c r="C2572" s="29">
        <v>0</v>
      </c>
      <c r="D2572" s="30"/>
      <c r="E2572" s="37">
        <v>0</v>
      </c>
      <c r="G2572" s="32">
        <v>0</v>
      </c>
      <c r="J2572" s="32">
        <f>D2572*G2572</f>
        <v>0</v>
      </c>
      <c r="L2572" s="33"/>
      <c r="M2572" s="33"/>
      <c r="N2572" s="33"/>
      <c r="O2572" s="34"/>
      <c r="P2572" s="33"/>
    </row>
    <row r="2573" spans="1:16" x14ac:dyDescent="0.2">
      <c r="A2573" s="315"/>
      <c r="D2573" s="314" t="s">
        <v>326</v>
      </c>
      <c r="E2573" s="314"/>
      <c r="F2573" s="314"/>
      <c r="G2573" s="314"/>
      <c r="H2573" s="314"/>
      <c r="J2573" s="32">
        <f>SUM(J2571:J2572)</f>
        <v>0</v>
      </c>
      <c r="L2573" s="33"/>
      <c r="M2573" s="33"/>
      <c r="N2573" s="33"/>
      <c r="O2573" s="34"/>
      <c r="P2573" s="33"/>
    </row>
    <row r="2574" spans="1:16" ht="15.75" thickBot="1" x14ac:dyDescent="0.25">
      <c r="A2574" s="315"/>
      <c r="B2574" s="27"/>
      <c r="C2574" s="27"/>
      <c r="D2574" s="313" t="s">
        <v>327</v>
      </c>
      <c r="E2574" s="313"/>
      <c r="F2574" s="313"/>
      <c r="G2574" s="313"/>
      <c r="H2574" s="313"/>
      <c r="I2574" s="27"/>
      <c r="J2574" s="39">
        <f>J2569+J2573</f>
        <v>201.7756</v>
      </c>
      <c r="L2574" s="33"/>
      <c r="M2574" s="33"/>
      <c r="N2574" s="33"/>
      <c r="O2574" s="34"/>
      <c r="P2574" s="33"/>
    </row>
    <row r="2575" spans="1:16" x14ac:dyDescent="0.2">
      <c r="A2575" s="315"/>
      <c r="D2575" s="314" t="s">
        <v>328</v>
      </c>
      <c r="E2575" s="314"/>
      <c r="F2575" s="314"/>
      <c r="G2575" s="314"/>
      <c r="H2575" s="314"/>
      <c r="J2575" s="40">
        <f>J2574/I2563</f>
        <v>0.90038197233377959</v>
      </c>
      <c r="L2575" s="324"/>
      <c r="M2575" s="324"/>
      <c r="N2575" s="324"/>
      <c r="O2575" s="34"/>
      <c r="P2575" s="33"/>
    </row>
    <row r="2576" spans="1:16" x14ac:dyDescent="0.2">
      <c r="A2576" s="315"/>
      <c r="H2576" s="38" t="s">
        <v>329</v>
      </c>
      <c r="J2576" s="41">
        <v>0</v>
      </c>
      <c r="L2576" s="33"/>
      <c r="M2576" s="33"/>
      <c r="N2576" s="33"/>
      <c r="O2576" s="34"/>
      <c r="P2576" s="33"/>
    </row>
    <row r="2577" spans="1:16" ht="15.75" thickBot="1" x14ac:dyDescent="0.25">
      <c r="A2577" s="315"/>
      <c r="B2577" s="27"/>
      <c r="C2577" s="27"/>
      <c r="D2577" s="27"/>
      <c r="E2577" s="27"/>
      <c r="F2577" s="27"/>
      <c r="G2577" s="27"/>
      <c r="H2577" s="35" t="s">
        <v>330</v>
      </c>
      <c r="I2577" s="27"/>
      <c r="J2577" s="42">
        <v>0</v>
      </c>
      <c r="L2577" s="33"/>
      <c r="M2577" s="33"/>
      <c r="N2577" s="33"/>
      <c r="O2577" s="34"/>
      <c r="P2577" s="33"/>
    </row>
    <row r="2578" spans="1:16" ht="15.75" thickBot="1" x14ac:dyDescent="0.25">
      <c r="A2578" s="315"/>
      <c r="B2578" s="24" t="s">
        <v>331</v>
      </c>
      <c r="C2578" s="27"/>
      <c r="D2578" s="25" t="s">
        <v>314</v>
      </c>
      <c r="E2578" s="25" t="s">
        <v>49</v>
      </c>
      <c r="F2578" s="27"/>
      <c r="G2578" s="25" t="s">
        <v>332</v>
      </c>
      <c r="H2578" s="313" t="s">
        <v>333</v>
      </c>
      <c r="I2578" s="313"/>
      <c r="J2578" s="313"/>
      <c r="L2578" s="33"/>
      <c r="M2578" s="33"/>
      <c r="N2578" s="33"/>
      <c r="O2578" s="34"/>
      <c r="P2578" s="33"/>
    </row>
    <row r="2579" spans="1:16" x14ac:dyDescent="0.2">
      <c r="A2579" s="315"/>
      <c r="B2579" s="28" t="s">
        <v>36</v>
      </c>
      <c r="C2579" s="29">
        <v>0</v>
      </c>
      <c r="D2579" s="30"/>
      <c r="E2579" s="37" t="s">
        <v>450</v>
      </c>
      <c r="G2579" s="32">
        <v>0</v>
      </c>
      <c r="J2579" s="32">
        <f>D2579*G2579</f>
        <v>0</v>
      </c>
      <c r="M2579" s="18"/>
      <c r="N2579" s="33"/>
      <c r="O2579" s="34"/>
      <c r="P2579" s="33"/>
    </row>
    <row r="2580" spans="1:16" x14ac:dyDescent="0.2">
      <c r="A2580" s="315"/>
      <c r="B2580" s="28" t="s">
        <v>36</v>
      </c>
      <c r="C2580" s="29">
        <v>0</v>
      </c>
      <c r="D2580" s="30"/>
      <c r="E2580" s="37" t="s">
        <v>450</v>
      </c>
      <c r="G2580" s="32">
        <v>0</v>
      </c>
      <c r="J2580" s="32">
        <f>D2580*G2580</f>
        <v>0</v>
      </c>
      <c r="M2580" s="18"/>
      <c r="N2580" s="33"/>
      <c r="O2580" s="34"/>
      <c r="P2580" s="33"/>
    </row>
    <row r="2581" spans="1:16" ht="15.75" thickBot="1" x14ac:dyDescent="0.25">
      <c r="A2581" s="315"/>
      <c r="B2581" s="27"/>
      <c r="C2581" s="27"/>
      <c r="D2581" s="313" t="s">
        <v>334</v>
      </c>
      <c r="E2581" s="313"/>
      <c r="F2581" s="313"/>
      <c r="G2581" s="313"/>
      <c r="H2581" s="313"/>
      <c r="I2581" s="27"/>
      <c r="J2581" s="36">
        <f>SUM(J2579:J2580)</f>
        <v>0</v>
      </c>
      <c r="L2581" s="33"/>
      <c r="M2581" s="33"/>
      <c r="N2581" s="33"/>
      <c r="O2581" s="34"/>
      <c r="P2581" s="33"/>
    </row>
    <row r="2582" spans="1:16" ht="15.75" thickBot="1" x14ac:dyDescent="0.25">
      <c r="A2582" s="315"/>
      <c r="B2582" s="24" t="s">
        <v>335</v>
      </c>
      <c r="C2582" s="27"/>
      <c r="D2582" s="25" t="s">
        <v>314</v>
      </c>
      <c r="E2582" s="25" t="s">
        <v>49</v>
      </c>
      <c r="F2582" s="27"/>
      <c r="G2582" s="25" t="s">
        <v>333</v>
      </c>
      <c r="H2582" s="313" t="s">
        <v>333</v>
      </c>
      <c r="I2582" s="313"/>
      <c r="J2582" s="313"/>
      <c r="L2582" s="33"/>
      <c r="M2582" s="33"/>
      <c r="N2582" s="33"/>
      <c r="O2582" s="34"/>
      <c r="P2582" s="33"/>
    </row>
    <row r="2583" spans="1:16" x14ac:dyDescent="0.2">
      <c r="A2583" s="315"/>
      <c r="B2583" s="28" t="s">
        <v>36</v>
      </c>
      <c r="C2583" s="29">
        <v>0</v>
      </c>
      <c r="D2583" s="30"/>
      <c r="E2583" s="37">
        <v>0</v>
      </c>
      <c r="G2583" s="32">
        <v>0</v>
      </c>
      <c r="J2583" s="32">
        <f>D2583*G2583</f>
        <v>0</v>
      </c>
      <c r="L2583" s="33"/>
      <c r="M2583" s="33"/>
      <c r="N2583" s="33"/>
      <c r="O2583" s="34"/>
      <c r="P2583" s="33"/>
    </row>
    <row r="2584" spans="1:16" x14ac:dyDescent="0.2">
      <c r="A2584" s="315"/>
      <c r="B2584" s="28" t="s">
        <v>36</v>
      </c>
      <c r="C2584" s="29">
        <v>0</v>
      </c>
      <c r="D2584" s="30"/>
      <c r="E2584" s="37">
        <v>0</v>
      </c>
      <c r="G2584" s="32">
        <v>0</v>
      </c>
      <c r="J2584" s="32">
        <f>D2584*G2584</f>
        <v>0</v>
      </c>
      <c r="L2584" s="33"/>
      <c r="M2584" s="33"/>
      <c r="N2584" s="33"/>
      <c r="O2584" s="34"/>
      <c r="P2584" s="33"/>
    </row>
    <row r="2585" spans="1:16" ht="15.75" thickBot="1" x14ac:dyDescent="0.25">
      <c r="A2585" s="315"/>
      <c r="B2585" s="27"/>
      <c r="C2585" s="27"/>
      <c r="D2585" s="313" t="s">
        <v>336</v>
      </c>
      <c r="E2585" s="313"/>
      <c r="F2585" s="313"/>
      <c r="G2585" s="313"/>
      <c r="H2585" s="313"/>
      <c r="I2585" s="27"/>
      <c r="J2585" s="36">
        <f>SUM(J2583:J2584)</f>
        <v>0</v>
      </c>
      <c r="L2585" s="33"/>
      <c r="M2585" s="33"/>
      <c r="N2585" s="33"/>
      <c r="O2585" s="34"/>
      <c r="P2585" s="33"/>
    </row>
    <row r="2586" spans="1:16" ht="15.75" thickBot="1" x14ac:dyDescent="0.25">
      <c r="A2586" s="315"/>
      <c r="B2586" s="27"/>
      <c r="C2586" s="27"/>
      <c r="D2586" s="27"/>
      <c r="E2586" s="27"/>
      <c r="F2586" s="27"/>
      <c r="G2586" s="27"/>
      <c r="H2586" s="35" t="s">
        <v>337</v>
      </c>
      <c r="I2586" s="27"/>
      <c r="J2586" s="39">
        <f>J2575+J2581+J2585+J2576+J2577</f>
        <v>0.90038197233377959</v>
      </c>
      <c r="L2586" s="43"/>
    </row>
    <row r="2587" spans="1:16" ht="15.75" thickBot="1" x14ac:dyDescent="0.25">
      <c r="A2587" s="315"/>
      <c r="B2587" s="24" t="s">
        <v>338</v>
      </c>
      <c r="C2587" s="27"/>
      <c r="D2587" s="25" t="s">
        <v>48</v>
      </c>
      <c r="E2587" s="25" t="s">
        <v>314</v>
      </c>
      <c r="F2587" s="25" t="s">
        <v>49</v>
      </c>
      <c r="G2587" s="27"/>
      <c r="H2587" s="25" t="s">
        <v>333</v>
      </c>
      <c r="I2587" s="313" t="s">
        <v>333</v>
      </c>
      <c r="J2587" s="313"/>
    </row>
    <row r="2588" spans="1:16" x14ac:dyDescent="0.2">
      <c r="A2588" s="315"/>
      <c r="B2588" s="28" t="s">
        <v>36</v>
      </c>
      <c r="C2588" s="29">
        <v>0</v>
      </c>
      <c r="D2588" s="28" t="s">
        <v>36</v>
      </c>
      <c r="E2588" s="30"/>
      <c r="F2588" s="37">
        <v>0</v>
      </c>
      <c r="H2588" s="32">
        <v>0</v>
      </c>
      <c r="J2588" s="32">
        <f>ROUNDDOWN(E2588*H2588,4)</f>
        <v>0</v>
      </c>
    </row>
    <row r="2589" spans="1:16" x14ac:dyDescent="0.2">
      <c r="A2589" s="315"/>
      <c r="B2589" s="28" t="s">
        <v>36</v>
      </c>
      <c r="C2589" s="29">
        <v>0</v>
      </c>
      <c r="D2589" s="28" t="s">
        <v>36</v>
      </c>
      <c r="E2589" s="30"/>
      <c r="F2589" s="37">
        <v>0</v>
      </c>
      <c r="H2589" s="32">
        <v>0</v>
      </c>
      <c r="J2589" s="32">
        <f>ROUNDDOWN(E2589*H2589,4)</f>
        <v>0</v>
      </c>
    </row>
    <row r="2590" spans="1:16" ht="15.75" thickBot="1" x14ac:dyDescent="0.25">
      <c r="A2590" s="315"/>
      <c r="B2590" s="27"/>
      <c r="C2590" s="27"/>
      <c r="D2590" s="313" t="s">
        <v>339</v>
      </c>
      <c r="E2590" s="313"/>
      <c r="F2590" s="313"/>
      <c r="G2590" s="313"/>
      <c r="H2590" s="313"/>
      <c r="I2590" s="27"/>
      <c r="J2590" s="39">
        <f>SUM(J2588:J2589)</f>
        <v>0</v>
      </c>
    </row>
    <row r="2591" spans="1:16" ht="15.75" thickBot="1" x14ac:dyDescent="0.25">
      <c r="A2591" s="315"/>
      <c r="B2591" s="322" t="s">
        <v>340</v>
      </c>
      <c r="C2591" s="322"/>
      <c r="D2591" s="323" t="s">
        <v>314</v>
      </c>
      <c r="E2591" s="323" t="s">
        <v>49</v>
      </c>
      <c r="F2591" s="323" t="s">
        <v>341</v>
      </c>
      <c r="G2591" s="323"/>
      <c r="H2591" s="323"/>
      <c r="J2591" s="313" t="s">
        <v>333</v>
      </c>
    </row>
    <row r="2592" spans="1:16" ht="15.75" thickBot="1" x14ac:dyDescent="0.25">
      <c r="A2592" s="315"/>
      <c r="B2592" s="322"/>
      <c r="C2592" s="322"/>
      <c r="D2592" s="323"/>
      <c r="E2592" s="323"/>
      <c r="F2592" s="25" t="s">
        <v>342</v>
      </c>
      <c r="G2592" s="25" t="s">
        <v>343</v>
      </c>
      <c r="H2592" s="25" t="s">
        <v>344</v>
      </c>
      <c r="I2592" s="27"/>
      <c r="J2592" s="313"/>
    </row>
    <row r="2593" spans="1:16" x14ac:dyDescent="0.2">
      <c r="A2593" s="315"/>
      <c r="B2593" s="28" t="s">
        <v>36</v>
      </c>
      <c r="C2593" s="29">
        <v>0</v>
      </c>
      <c r="D2593" s="30"/>
      <c r="E2593" s="37" t="s">
        <v>72</v>
      </c>
      <c r="F2593" s="37"/>
      <c r="G2593" s="37"/>
      <c r="H2593" s="37"/>
    </row>
    <row r="2594" spans="1:16" x14ac:dyDescent="0.2">
      <c r="A2594" s="315"/>
      <c r="B2594" s="28" t="s">
        <v>36</v>
      </c>
      <c r="C2594" s="29">
        <v>0</v>
      </c>
      <c r="D2594" s="30"/>
      <c r="E2594" s="37" t="s">
        <v>72</v>
      </c>
      <c r="F2594" s="37"/>
      <c r="G2594" s="37"/>
      <c r="H2594" s="37"/>
    </row>
    <row r="2595" spans="1:16" x14ac:dyDescent="0.2">
      <c r="A2595" s="315"/>
      <c r="D2595" s="314" t="s">
        <v>345</v>
      </c>
      <c r="E2595" s="314"/>
      <c r="F2595" s="314"/>
      <c r="G2595" s="314"/>
      <c r="H2595" s="314"/>
    </row>
    <row r="2596" spans="1:16" ht="15.75" thickBot="1" x14ac:dyDescent="0.25">
      <c r="A2596" s="315"/>
      <c r="B2596" s="44"/>
      <c r="C2596" s="44"/>
      <c r="D2596" s="44"/>
      <c r="E2596" s="44"/>
      <c r="F2596" s="325" t="s">
        <v>346</v>
      </c>
      <c r="G2596" s="325"/>
      <c r="H2596" s="325"/>
      <c r="I2596" s="44"/>
      <c r="J2596" s="45">
        <f>TRUNC(J2586+J2590,2)</f>
        <v>0.9</v>
      </c>
    </row>
    <row r="2597" spans="1:16" ht="15.75" thickTop="1" x14ac:dyDescent="0.2">
      <c r="A2597" s="315"/>
      <c r="B2597" s="46" t="s">
        <v>347</v>
      </c>
    </row>
    <row r="2598" spans="1:16" x14ac:dyDescent="0.2">
      <c r="A2598"/>
    </row>
    <row r="2599" spans="1:16" ht="23.25" thickBot="1" x14ac:dyDescent="0.25">
      <c r="A2599" s="315">
        <v>79</v>
      </c>
      <c r="B2599" s="14" t="s">
        <v>308</v>
      </c>
      <c r="C2599" s="15"/>
      <c r="D2599" s="15"/>
      <c r="E2599" s="15"/>
      <c r="F2599" s="15"/>
      <c r="G2599" s="15"/>
      <c r="H2599" s="15"/>
      <c r="I2599" s="15"/>
      <c r="J2599" s="16"/>
      <c r="K2599" s="168">
        <f>J2635</f>
        <v>1.1000000000000001</v>
      </c>
      <c r="L2599" s="329"/>
      <c r="M2599" s="329"/>
    </row>
    <row r="2600" spans="1:16" ht="35.25" customHeight="1" thickTop="1" x14ac:dyDescent="0.2">
      <c r="A2600" s="315"/>
      <c r="B2600" s="17" t="s">
        <v>31</v>
      </c>
      <c r="C2600" s="317" t="s">
        <v>743</v>
      </c>
      <c r="D2600" s="317"/>
      <c r="E2600" s="317"/>
      <c r="F2600" s="317"/>
      <c r="G2600" s="317"/>
      <c r="H2600" s="317"/>
      <c r="I2600" s="317"/>
      <c r="J2600" s="317"/>
      <c r="L2600" s="179"/>
      <c r="M2600" s="179"/>
    </row>
    <row r="2601" spans="1:16" ht="15.75" x14ac:dyDescent="0.25">
      <c r="A2601" s="315"/>
      <c r="B2601" s="318" t="s">
        <v>310</v>
      </c>
      <c r="C2601" s="318"/>
      <c r="D2601" s="318"/>
      <c r="E2601" s="318" t="s">
        <v>309</v>
      </c>
      <c r="F2601" s="318"/>
      <c r="K2601" s="136"/>
      <c r="M2601" s="48"/>
      <c r="N2601" s="49"/>
    </row>
    <row r="2602" spans="1:16" ht="15.75" x14ac:dyDescent="0.2">
      <c r="A2602" s="315"/>
      <c r="B2602" s="318"/>
      <c r="C2602" s="318"/>
      <c r="D2602" s="318"/>
      <c r="E2602" s="319" t="s">
        <v>607</v>
      </c>
      <c r="F2602" s="319"/>
      <c r="H2602" s="20" t="s">
        <v>311</v>
      </c>
      <c r="I2602" s="21">
        <v>186.75</v>
      </c>
      <c r="J2602" s="22" t="str">
        <f>VLOOKUP(A2599,ORÇAMENTO!A:L,7,0)</f>
        <v>txkm</v>
      </c>
    </row>
    <row r="2603" spans="1:16" ht="36" customHeight="1" thickBot="1" x14ac:dyDescent="0.25">
      <c r="A2603" s="315"/>
      <c r="B2603" s="23" t="s">
        <v>568</v>
      </c>
      <c r="C2603" s="320" t="s">
        <v>570</v>
      </c>
      <c r="D2603" s="320"/>
      <c r="E2603" s="320"/>
      <c r="F2603" s="320"/>
      <c r="G2603" s="320"/>
      <c r="H2603" s="320"/>
      <c r="I2603" s="321" t="s">
        <v>312</v>
      </c>
      <c r="J2603" s="321"/>
    </row>
    <row r="2604" spans="1:16" ht="15.75" thickBot="1" x14ac:dyDescent="0.25">
      <c r="A2604" s="315"/>
      <c r="B2604" s="322" t="s">
        <v>313</v>
      </c>
      <c r="C2604" s="322"/>
      <c r="D2604" s="323" t="s">
        <v>314</v>
      </c>
      <c r="E2604" s="323" t="s">
        <v>315</v>
      </c>
      <c r="F2604" s="323"/>
      <c r="G2604" s="323" t="s">
        <v>316</v>
      </c>
      <c r="H2604" s="323"/>
      <c r="J2604" s="26" t="s">
        <v>317</v>
      </c>
    </row>
    <row r="2605" spans="1:16" ht="15.75" thickBot="1" x14ac:dyDescent="0.25">
      <c r="A2605" s="315"/>
      <c r="B2605" s="322"/>
      <c r="C2605" s="322"/>
      <c r="D2605" s="323"/>
      <c r="E2605" s="25" t="s">
        <v>318</v>
      </c>
      <c r="F2605" s="25" t="s">
        <v>319</v>
      </c>
      <c r="G2605" s="25" t="s">
        <v>320</v>
      </c>
      <c r="H2605" s="25" t="s">
        <v>321</v>
      </c>
      <c r="I2605" s="27"/>
      <c r="J2605" s="25" t="s">
        <v>322</v>
      </c>
    </row>
    <row r="2606" spans="1:16" ht="28.5" x14ac:dyDescent="0.2">
      <c r="A2606" s="315"/>
      <c r="B2606" s="28" t="s">
        <v>144</v>
      </c>
      <c r="C2606" s="29" t="s">
        <v>456</v>
      </c>
      <c r="D2606" s="30">
        <v>1</v>
      </c>
      <c r="E2606" s="31">
        <v>1</v>
      </c>
      <c r="F2606" s="31">
        <v>0</v>
      </c>
      <c r="G2606" s="32">
        <v>201.7756</v>
      </c>
      <c r="H2606" s="32">
        <v>79.827600000000004</v>
      </c>
      <c r="J2606" s="32">
        <f>D2606*(E2606*G2606+F2606*H2606)</f>
        <v>201.7756</v>
      </c>
      <c r="L2606" s="50"/>
      <c r="M2606" s="51"/>
      <c r="N2606" s="312"/>
      <c r="O2606" s="312"/>
      <c r="P2606" s="312"/>
    </row>
    <row r="2607" spans="1:16" x14ac:dyDescent="0.2">
      <c r="A2607" s="315"/>
      <c r="B2607" s="28" t="s">
        <v>36</v>
      </c>
      <c r="C2607" s="29">
        <v>0</v>
      </c>
      <c r="D2607" s="30"/>
      <c r="E2607" s="31"/>
      <c r="F2607" s="31"/>
      <c r="G2607" s="32">
        <v>0</v>
      </c>
      <c r="H2607" s="32">
        <v>0</v>
      </c>
      <c r="J2607" s="32">
        <f>D2607*(E2607*G2607+F2607*H2607)</f>
        <v>0</v>
      </c>
      <c r="L2607" s="33"/>
      <c r="M2607" s="33"/>
      <c r="N2607" s="33"/>
      <c r="O2607" s="34"/>
      <c r="P2607" s="33"/>
    </row>
    <row r="2608" spans="1:16" ht="15.75" thickBot="1" x14ac:dyDescent="0.25">
      <c r="A2608" s="315"/>
      <c r="B2608" s="27"/>
      <c r="C2608" s="27"/>
      <c r="D2608" s="27"/>
      <c r="E2608" s="27"/>
      <c r="F2608" s="27"/>
      <c r="G2608" s="27"/>
      <c r="H2608" s="35" t="s">
        <v>323</v>
      </c>
      <c r="I2608" s="27"/>
      <c r="J2608" s="36">
        <f>SUM(J2606:J2607)</f>
        <v>201.7756</v>
      </c>
      <c r="L2608" s="33"/>
      <c r="M2608" s="33"/>
      <c r="N2608" s="33"/>
      <c r="O2608" s="34"/>
      <c r="P2608" s="33"/>
    </row>
    <row r="2609" spans="1:16" ht="15.75" thickBot="1" x14ac:dyDescent="0.25">
      <c r="A2609" s="315"/>
      <c r="B2609" s="24" t="s">
        <v>324</v>
      </c>
      <c r="C2609" s="27"/>
      <c r="D2609" s="25" t="s">
        <v>314</v>
      </c>
      <c r="E2609" s="25" t="s">
        <v>49</v>
      </c>
      <c r="F2609" s="27"/>
      <c r="G2609" s="25" t="s">
        <v>316</v>
      </c>
      <c r="H2609" s="313" t="s">
        <v>325</v>
      </c>
      <c r="I2609" s="313"/>
      <c r="J2609" s="313"/>
      <c r="L2609" s="33"/>
      <c r="M2609" s="33"/>
      <c r="N2609" s="33"/>
      <c r="O2609" s="34"/>
      <c r="P2609" s="33"/>
    </row>
    <row r="2610" spans="1:16" x14ac:dyDescent="0.2">
      <c r="A2610" s="315"/>
      <c r="B2610" s="28" t="s">
        <v>36</v>
      </c>
      <c r="C2610" s="29">
        <v>0</v>
      </c>
      <c r="D2610" s="30"/>
      <c r="E2610" s="37">
        <v>0</v>
      </c>
      <c r="G2610" s="32">
        <v>0</v>
      </c>
      <c r="J2610" s="32">
        <f>D2610*G2610</f>
        <v>0</v>
      </c>
      <c r="L2610" s="33"/>
      <c r="M2610" s="33"/>
      <c r="N2610" s="33"/>
      <c r="O2610" s="34"/>
      <c r="P2610" s="33"/>
    </row>
    <row r="2611" spans="1:16" x14ac:dyDescent="0.2">
      <c r="A2611" s="315"/>
      <c r="B2611" s="28" t="s">
        <v>36</v>
      </c>
      <c r="C2611" s="29">
        <v>0</v>
      </c>
      <c r="D2611" s="30"/>
      <c r="E2611" s="37">
        <v>0</v>
      </c>
      <c r="G2611" s="32">
        <v>0</v>
      </c>
      <c r="J2611" s="32">
        <f>D2611*G2611</f>
        <v>0</v>
      </c>
      <c r="L2611" s="33"/>
      <c r="M2611" s="33"/>
      <c r="N2611" s="33"/>
      <c r="O2611" s="34"/>
      <c r="P2611" s="33"/>
    </row>
    <row r="2612" spans="1:16" x14ac:dyDescent="0.2">
      <c r="A2612" s="315"/>
      <c r="D2612" s="314" t="s">
        <v>326</v>
      </c>
      <c r="E2612" s="314"/>
      <c r="F2612" s="314"/>
      <c r="G2612" s="314"/>
      <c r="H2612" s="314"/>
      <c r="J2612" s="32">
        <f>SUM(J2610:J2611)</f>
        <v>0</v>
      </c>
      <c r="L2612" s="33"/>
      <c r="M2612" s="33"/>
      <c r="N2612" s="33"/>
      <c r="O2612" s="34"/>
      <c r="P2612" s="33"/>
    </row>
    <row r="2613" spans="1:16" ht="15.75" thickBot="1" x14ac:dyDescent="0.25">
      <c r="A2613" s="315"/>
      <c r="B2613" s="27"/>
      <c r="C2613" s="27"/>
      <c r="D2613" s="313" t="s">
        <v>327</v>
      </c>
      <c r="E2613" s="313"/>
      <c r="F2613" s="313"/>
      <c r="G2613" s="313"/>
      <c r="H2613" s="313"/>
      <c r="I2613" s="27"/>
      <c r="J2613" s="39">
        <f>J2608+J2612</f>
        <v>201.7756</v>
      </c>
      <c r="L2613" s="33"/>
      <c r="M2613" s="33"/>
      <c r="N2613" s="33"/>
      <c r="O2613" s="34"/>
      <c r="P2613" s="33"/>
    </row>
    <row r="2614" spans="1:16" x14ac:dyDescent="0.2">
      <c r="A2614" s="315"/>
      <c r="D2614" s="314" t="s">
        <v>328</v>
      </c>
      <c r="E2614" s="314"/>
      <c r="F2614" s="314"/>
      <c r="G2614" s="314"/>
      <c r="H2614" s="314"/>
      <c r="J2614" s="40">
        <f>J2613/I2602</f>
        <v>1.0804583668005354</v>
      </c>
      <c r="L2614" s="324"/>
      <c r="M2614" s="324"/>
      <c r="N2614" s="324"/>
      <c r="O2614" s="34"/>
      <c r="P2614" s="33"/>
    </row>
    <row r="2615" spans="1:16" x14ac:dyDescent="0.2">
      <c r="A2615" s="315"/>
      <c r="H2615" s="38" t="s">
        <v>329</v>
      </c>
      <c r="J2615" s="41">
        <v>2.1999999999999999E-2</v>
      </c>
      <c r="L2615" s="33"/>
      <c r="M2615" s="33"/>
      <c r="N2615" s="33"/>
      <c r="O2615" s="34"/>
      <c r="P2615" s="33"/>
    </row>
    <row r="2616" spans="1:16" ht="15.75" thickBot="1" x14ac:dyDescent="0.25">
      <c r="A2616" s="315"/>
      <c r="B2616" s="27"/>
      <c r="C2616" s="27"/>
      <c r="D2616" s="27"/>
      <c r="E2616" s="27"/>
      <c r="F2616" s="27"/>
      <c r="G2616" s="27"/>
      <c r="H2616" s="35" t="s">
        <v>330</v>
      </c>
      <c r="I2616" s="27"/>
      <c r="J2616" s="42">
        <v>0</v>
      </c>
      <c r="L2616" s="33"/>
      <c r="M2616" s="33"/>
      <c r="N2616" s="33"/>
      <c r="O2616" s="34"/>
      <c r="P2616" s="33"/>
    </row>
    <row r="2617" spans="1:16" ht="15.75" thickBot="1" x14ac:dyDescent="0.25">
      <c r="A2617" s="315"/>
      <c r="B2617" s="24" t="s">
        <v>331</v>
      </c>
      <c r="C2617" s="27"/>
      <c r="D2617" s="25" t="s">
        <v>314</v>
      </c>
      <c r="E2617" s="25" t="s">
        <v>49</v>
      </c>
      <c r="F2617" s="27"/>
      <c r="G2617" s="25" t="s">
        <v>332</v>
      </c>
      <c r="H2617" s="313" t="s">
        <v>333</v>
      </c>
      <c r="I2617" s="313"/>
      <c r="J2617" s="313"/>
      <c r="L2617" s="33"/>
      <c r="M2617" s="33"/>
      <c r="N2617" s="33"/>
      <c r="O2617" s="34"/>
      <c r="P2617" s="33"/>
    </row>
    <row r="2618" spans="1:16" x14ac:dyDescent="0.2">
      <c r="A2618" s="315"/>
      <c r="B2618" s="28" t="s">
        <v>36</v>
      </c>
      <c r="C2618" s="29">
        <v>0</v>
      </c>
      <c r="D2618" s="30"/>
      <c r="E2618" s="37" t="s">
        <v>450</v>
      </c>
      <c r="G2618" s="32">
        <v>0</v>
      </c>
      <c r="J2618" s="32">
        <f>D2618*G2618</f>
        <v>0</v>
      </c>
      <c r="M2618" s="18"/>
      <c r="N2618" s="33"/>
      <c r="O2618" s="34"/>
      <c r="P2618" s="33"/>
    </row>
    <row r="2619" spans="1:16" x14ac:dyDescent="0.2">
      <c r="A2619" s="315"/>
      <c r="B2619" s="28" t="s">
        <v>36</v>
      </c>
      <c r="C2619" s="29">
        <v>0</v>
      </c>
      <c r="D2619" s="30"/>
      <c r="E2619" s="37" t="s">
        <v>450</v>
      </c>
      <c r="G2619" s="32">
        <v>0</v>
      </c>
      <c r="J2619" s="32">
        <f>D2619*G2619</f>
        <v>0</v>
      </c>
      <c r="M2619" s="18"/>
      <c r="N2619" s="33"/>
      <c r="O2619" s="34"/>
      <c r="P2619" s="33"/>
    </row>
    <row r="2620" spans="1:16" ht="15.75" thickBot="1" x14ac:dyDescent="0.25">
      <c r="A2620" s="315"/>
      <c r="B2620" s="27"/>
      <c r="C2620" s="27"/>
      <c r="D2620" s="313" t="s">
        <v>334</v>
      </c>
      <c r="E2620" s="313"/>
      <c r="F2620" s="313"/>
      <c r="G2620" s="313"/>
      <c r="H2620" s="313"/>
      <c r="I2620" s="27"/>
      <c r="J2620" s="36">
        <f>SUM(J2618:J2619)</f>
        <v>0</v>
      </c>
      <c r="L2620" s="33"/>
      <c r="M2620" s="33"/>
      <c r="N2620" s="33"/>
      <c r="O2620" s="34"/>
      <c r="P2620" s="33"/>
    </row>
    <row r="2621" spans="1:16" ht="15.75" thickBot="1" x14ac:dyDescent="0.25">
      <c r="A2621" s="315"/>
      <c r="B2621" s="24" t="s">
        <v>335</v>
      </c>
      <c r="C2621" s="27"/>
      <c r="D2621" s="25" t="s">
        <v>314</v>
      </c>
      <c r="E2621" s="25" t="s">
        <v>49</v>
      </c>
      <c r="F2621" s="27"/>
      <c r="G2621" s="25" t="s">
        <v>333</v>
      </c>
      <c r="H2621" s="313" t="s">
        <v>333</v>
      </c>
      <c r="I2621" s="313"/>
      <c r="J2621" s="313"/>
      <c r="L2621" s="33"/>
      <c r="M2621" s="33"/>
      <c r="N2621" s="33"/>
      <c r="O2621" s="34"/>
      <c r="P2621" s="33"/>
    </row>
    <row r="2622" spans="1:16" x14ac:dyDescent="0.2">
      <c r="A2622" s="315"/>
      <c r="B2622" s="28" t="s">
        <v>36</v>
      </c>
      <c r="C2622" s="29">
        <v>0</v>
      </c>
      <c r="D2622" s="30"/>
      <c r="E2622" s="37">
        <v>0</v>
      </c>
      <c r="G2622" s="32">
        <v>0</v>
      </c>
      <c r="J2622" s="32">
        <f>D2622*G2622</f>
        <v>0</v>
      </c>
      <c r="L2622" s="33"/>
      <c r="M2622" s="33"/>
      <c r="N2622" s="33"/>
      <c r="O2622" s="34"/>
      <c r="P2622" s="33"/>
    </row>
    <row r="2623" spans="1:16" x14ac:dyDescent="0.2">
      <c r="A2623" s="315"/>
      <c r="B2623" s="28" t="s">
        <v>36</v>
      </c>
      <c r="C2623" s="29">
        <v>0</v>
      </c>
      <c r="D2623" s="30"/>
      <c r="E2623" s="37">
        <v>0</v>
      </c>
      <c r="G2623" s="32">
        <v>0</v>
      </c>
      <c r="J2623" s="32">
        <f>D2623*G2623</f>
        <v>0</v>
      </c>
      <c r="L2623" s="33"/>
      <c r="M2623" s="33"/>
      <c r="N2623" s="33"/>
      <c r="O2623" s="34"/>
      <c r="P2623" s="33"/>
    </row>
    <row r="2624" spans="1:16" ht="15.75" thickBot="1" x14ac:dyDescent="0.25">
      <c r="A2624" s="315"/>
      <c r="B2624" s="27"/>
      <c r="C2624" s="27"/>
      <c r="D2624" s="313" t="s">
        <v>336</v>
      </c>
      <c r="E2624" s="313"/>
      <c r="F2624" s="313"/>
      <c r="G2624" s="313"/>
      <c r="H2624" s="313"/>
      <c r="I2624" s="27"/>
      <c r="J2624" s="36">
        <f>SUM(J2622:J2623)</f>
        <v>0</v>
      </c>
      <c r="L2624" s="33"/>
      <c r="M2624" s="33"/>
      <c r="N2624" s="33"/>
      <c r="O2624" s="34"/>
      <c r="P2624" s="33"/>
    </row>
    <row r="2625" spans="1:16" ht="15.75" thickBot="1" x14ac:dyDescent="0.25">
      <c r="A2625" s="315"/>
      <c r="B2625" s="27"/>
      <c r="C2625" s="27"/>
      <c r="D2625" s="27"/>
      <c r="E2625" s="27"/>
      <c r="F2625" s="27"/>
      <c r="G2625" s="27"/>
      <c r="H2625" s="35" t="s">
        <v>337</v>
      </c>
      <c r="I2625" s="27"/>
      <c r="J2625" s="39">
        <f>J2614+J2620+J2624+J2615+J2616</f>
        <v>1.1024583668005354</v>
      </c>
      <c r="L2625" s="43"/>
    </row>
    <row r="2626" spans="1:16" ht="15.75" thickBot="1" x14ac:dyDescent="0.25">
      <c r="A2626" s="315"/>
      <c r="B2626" s="24" t="s">
        <v>338</v>
      </c>
      <c r="C2626" s="27"/>
      <c r="D2626" s="25" t="s">
        <v>48</v>
      </c>
      <c r="E2626" s="25" t="s">
        <v>314</v>
      </c>
      <c r="F2626" s="25" t="s">
        <v>49</v>
      </c>
      <c r="G2626" s="27"/>
      <c r="H2626" s="25" t="s">
        <v>333</v>
      </c>
      <c r="I2626" s="313" t="s">
        <v>333</v>
      </c>
      <c r="J2626" s="313"/>
    </row>
    <row r="2627" spans="1:16" x14ac:dyDescent="0.2">
      <c r="A2627" s="315"/>
      <c r="B2627" s="28" t="s">
        <v>36</v>
      </c>
      <c r="C2627" s="29">
        <v>0</v>
      </c>
      <c r="D2627" s="28" t="s">
        <v>36</v>
      </c>
      <c r="E2627" s="30"/>
      <c r="F2627" s="37">
        <v>0</v>
      </c>
      <c r="H2627" s="32">
        <v>0</v>
      </c>
      <c r="J2627" s="32">
        <f>ROUNDDOWN(E2627*H2627,4)</f>
        <v>0</v>
      </c>
    </row>
    <row r="2628" spans="1:16" x14ac:dyDescent="0.2">
      <c r="A2628" s="315"/>
      <c r="B2628" s="28" t="s">
        <v>36</v>
      </c>
      <c r="C2628" s="29">
        <v>0</v>
      </c>
      <c r="D2628" s="28" t="s">
        <v>36</v>
      </c>
      <c r="E2628" s="30"/>
      <c r="F2628" s="37">
        <v>0</v>
      </c>
      <c r="H2628" s="32">
        <v>0</v>
      </c>
      <c r="J2628" s="32">
        <f>ROUNDDOWN(E2628*H2628,4)</f>
        <v>0</v>
      </c>
    </row>
    <row r="2629" spans="1:16" ht="15.75" thickBot="1" x14ac:dyDescent="0.25">
      <c r="A2629" s="315"/>
      <c r="B2629" s="27"/>
      <c r="C2629" s="27"/>
      <c r="D2629" s="313" t="s">
        <v>339</v>
      </c>
      <c r="E2629" s="313"/>
      <c r="F2629" s="313"/>
      <c r="G2629" s="313"/>
      <c r="H2629" s="313"/>
      <c r="I2629" s="27"/>
      <c r="J2629" s="39">
        <f>SUM(J2627:J2628)</f>
        <v>0</v>
      </c>
    </row>
    <row r="2630" spans="1:16" ht="15.75" thickBot="1" x14ac:dyDescent="0.25">
      <c r="A2630" s="315"/>
      <c r="B2630" s="322" t="s">
        <v>340</v>
      </c>
      <c r="C2630" s="322"/>
      <c r="D2630" s="323" t="s">
        <v>314</v>
      </c>
      <c r="E2630" s="323" t="s">
        <v>49</v>
      </c>
      <c r="F2630" s="323" t="s">
        <v>341</v>
      </c>
      <c r="G2630" s="323"/>
      <c r="H2630" s="323"/>
      <c r="J2630" s="313" t="s">
        <v>333</v>
      </c>
    </row>
    <row r="2631" spans="1:16" ht="15.75" thickBot="1" x14ac:dyDescent="0.25">
      <c r="A2631" s="315"/>
      <c r="B2631" s="322"/>
      <c r="C2631" s="322"/>
      <c r="D2631" s="323"/>
      <c r="E2631" s="323"/>
      <c r="F2631" s="25" t="s">
        <v>342</v>
      </c>
      <c r="G2631" s="25" t="s">
        <v>343</v>
      </c>
      <c r="H2631" s="25" t="s">
        <v>344</v>
      </c>
      <c r="I2631" s="27"/>
      <c r="J2631" s="313"/>
    </row>
    <row r="2632" spans="1:16" x14ac:dyDescent="0.2">
      <c r="A2632" s="315"/>
      <c r="B2632" s="28" t="s">
        <v>36</v>
      </c>
      <c r="C2632" s="29">
        <v>0</v>
      </c>
      <c r="D2632" s="30"/>
      <c r="E2632" s="37" t="s">
        <v>72</v>
      </c>
      <c r="F2632" s="37"/>
      <c r="G2632" s="37"/>
      <c r="H2632" s="37"/>
    </row>
    <row r="2633" spans="1:16" x14ac:dyDescent="0.2">
      <c r="A2633" s="315"/>
      <c r="B2633" s="28" t="s">
        <v>36</v>
      </c>
      <c r="C2633" s="29">
        <v>0</v>
      </c>
      <c r="D2633" s="30"/>
      <c r="E2633" s="37" t="s">
        <v>72</v>
      </c>
      <c r="F2633" s="37"/>
      <c r="G2633" s="37"/>
      <c r="H2633" s="37"/>
    </row>
    <row r="2634" spans="1:16" x14ac:dyDescent="0.2">
      <c r="A2634" s="315"/>
      <c r="D2634" s="314" t="s">
        <v>345</v>
      </c>
      <c r="E2634" s="314"/>
      <c r="F2634" s="314"/>
      <c r="G2634" s="314"/>
      <c r="H2634" s="314"/>
    </row>
    <row r="2635" spans="1:16" ht="15.75" thickBot="1" x14ac:dyDescent="0.25">
      <c r="A2635" s="315"/>
      <c r="B2635" s="44"/>
      <c r="C2635" s="44"/>
      <c r="D2635" s="44"/>
      <c r="E2635" s="44"/>
      <c r="F2635" s="325" t="s">
        <v>346</v>
      </c>
      <c r="G2635" s="325"/>
      <c r="H2635" s="325"/>
      <c r="I2635" s="44"/>
      <c r="J2635" s="45">
        <f>TRUNC(J2625+J2629,2)</f>
        <v>1.1000000000000001</v>
      </c>
    </row>
    <row r="2636" spans="1:16" ht="15.75" thickTop="1" x14ac:dyDescent="0.2">
      <c r="A2636" s="315"/>
      <c r="B2636" s="46" t="s">
        <v>347</v>
      </c>
    </row>
    <row r="2637" spans="1:16" s="47" customFormat="1" ht="20.100000000000001" customHeight="1" x14ac:dyDescent="0.25">
      <c r="A2637"/>
      <c r="B2637"/>
      <c r="C2637"/>
      <c r="D2637"/>
      <c r="E2637"/>
      <c r="F2637"/>
      <c r="G2637"/>
      <c r="H2637"/>
      <c r="I2637"/>
      <c r="J2637"/>
      <c r="K2637" s="13"/>
      <c r="L2637"/>
      <c r="M2637"/>
      <c r="N2637"/>
      <c r="O2637"/>
      <c r="P2637"/>
    </row>
    <row r="2638" spans="1:16" ht="23.25" thickBot="1" x14ac:dyDescent="0.25">
      <c r="A2638" s="315">
        <v>80</v>
      </c>
      <c r="B2638" s="14" t="s">
        <v>308</v>
      </c>
      <c r="C2638" s="15"/>
      <c r="D2638" s="15"/>
      <c r="E2638" s="15"/>
      <c r="F2638" s="15"/>
      <c r="G2638" s="15"/>
      <c r="H2638" s="15"/>
      <c r="I2638" s="15"/>
      <c r="J2638" s="16"/>
      <c r="K2638" s="168">
        <f>J2674</f>
        <v>2.2400000000000002</v>
      </c>
      <c r="L2638" s="329"/>
      <c r="M2638" s="329"/>
    </row>
    <row r="2639" spans="1:16" ht="35.25" customHeight="1" thickTop="1" x14ac:dyDescent="0.2">
      <c r="A2639" s="315"/>
      <c r="B2639" s="17" t="s">
        <v>31</v>
      </c>
      <c r="C2639" s="317" t="s">
        <v>743</v>
      </c>
      <c r="D2639" s="317"/>
      <c r="E2639" s="317"/>
      <c r="F2639" s="317"/>
      <c r="G2639" s="317"/>
      <c r="H2639" s="317"/>
      <c r="I2639" s="317"/>
      <c r="J2639" s="317"/>
      <c r="L2639" s="179"/>
      <c r="M2639" s="179"/>
    </row>
    <row r="2640" spans="1:16" ht="15.75" x14ac:dyDescent="0.25">
      <c r="A2640" s="315"/>
      <c r="B2640" s="318" t="s">
        <v>310</v>
      </c>
      <c r="C2640" s="318"/>
      <c r="D2640" s="318"/>
      <c r="E2640" s="318" t="s">
        <v>309</v>
      </c>
      <c r="F2640" s="318"/>
      <c r="K2640" s="136"/>
      <c r="M2640" s="48"/>
      <c r="N2640" s="49"/>
    </row>
    <row r="2641" spans="1:16" ht="15.75" x14ac:dyDescent="0.2">
      <c r="A2641" s="315"/>
      <c r="B2641" s="318"/>
      <c r="C2641" s="318"/>
      <c r="D2641" s="318"/>
      <c r="E2641" s="319" t="s">
        <v>607</v>
      </c>
      <c r="F2641" s="319"/>
      <c r="H2641" s="20" t="s">
        <v>311</v>
      </c>
      <c r="I2641" s="21">
        <v>149.4</v>
      </c>
      <c r="J2641" s="22" t="str">
        <f>VLOOKUP(A2638,ORÇAMENTO!A:L,7,0)</f>
        <v>txkm</v>
      </c>
    </row>
    <row r="2642" spans="1:16" ht="36" customHeight="1" thickBot="1" x14ac:dyDescent="0.25">
      <c r="A2642" s="315"/>
      <c r="B2642" s="23" t="s">
        <v>574</v>
      </c>
      <c r="C2642" s="320" t="s">
        <v>575</v>
      </c>
      <c r="D2642" s="320"/>
      <c r="E2642" s="320"/>
      <c r="F2642" s="320"/>
      <c r="G2642" s="320"/>
      <c r="H2642" s="320"/>
      <c r="I2642" s="321" t="s">
        <v>312</v>
      </c>
      <c r="J2642" s="321"/>
    </row>
    <row r="2643" spans="1:16" ht="15.75" thickBot="1" x14ac:dyDescent="0.25">
      <c r="A2643" s="315"/>
      <c r="B2643" s="322" t="s">
        <v>313</v>
      </c>
      <c r="C2643" s="322"/>
      <c r="D2643" s="323" t="s">
        <v>314</v>
      </c>
      <c r="E2643" s="323" t="s">
        <v>315</v>
      </c>
      <c r="F2643" s="323"/>
      <c r="G2643" s="323" t="s">
        <v>316</v>
      </c>
      <c r="H2643" s="323"/>
      <c r="J2643" s="26" t="s">
        <v>317</v>
      </c>
    </row>
    <row r="2644" spans="1:16" ht="15.75" thickBot="1" x14ac:dyDescent="0.25">
      <c r="A2644" s="315"/>
      <c r="B2644" s="322"/>
      <c r="C2644" s="322"/>
      <c r="D2644" s="323"/>
      <c r="E2644" s="25" t="s">
        <v>318</v>
      </c>
      <c r="F2644" s="25" t="s">
        <v>319</v>
      </c>
      <c r="G2644" s="25" t="s">
        <v>320</v>
      </c>
      <c r="H2644" s="25" t="s">
        <v>321</v>
      </c>
      <c r="I2644" s="27"/>
      <c r="J2644" s="25" t="s">
        <v>322</v>
      </c>
    </row>
    <row r="2645" spans="1:16" ht="28.5" x14ac:dyDescent="0.2">
      <c r="A2645" s="315"/>
      <c r="B2645" s="28" t="s">
        <v>142</v>
      </c>
      <c r="C2645" s="29" t="s">
        <v>143</v>
      </c>
      <c r="D2645" s="30">
        <v>1</v>
      </c>
      <c r="E2645" s="31">
        <v>1</v>
      </c>
      <c r="F2645" s="31">
        <v>0</v>
      </c>
      <c r="G2645" s="32">
        <v>334.7824</v>
      </c>
      <c r="H2645" s="32">
        <v>110.0958</v>
      </c>
      <c r="J2645" s="32">
        <f>D2645*(E2645*G2645+F2645*H2645)</f>
        <v>334.7824</v>
      </c>
      <c r="L2645" s="50"/>
      <c r="M2645" s="51"/>
      <c r="N2645" s="312"/>
      <c r="O2645" s="312"/>
      <c r="P2645" s="312"/>
    </row>
    <row r="2646" spans="1:16" x14ac:dyDescent="0.2">
      <c r="A2646" s="315"/>
      <c r="B2646" s="28" t="s">
        <v>36</v>
      </c>
      <c r="C2646" s="29">
        <v>0</v>
      </c>
      <c r="D2646" s="30"/>
      <c r="E2646" s="31"/>
      <c r="F2646" s="31"/>
      <c r="G2646" s="32">
        <v>0</v>
      </c>
      <c r="H2646" s="32">
        <v>0</v>
      </c>
      <c r="J2646" s="32">
        <f>D2646*(E2646*G2646+F2646*H2646)</f>
        <v>0</v>
      </c>
      <c r="L2646" s="33"/>
      <c r="M2646" s="33"/>
      <c r="N2646" s="33"/>
      <c r="O2646" s="34"/>
      <c r="P2646" s="33"/>
    </row>
    <row r="2647" spans="1:16" ht="15.75" thickBot="1" x14ac:dyDescent="0.25">
      <c r="A2647" s="315"/>
      <c r="B2647" s="27"/>
      <c r="C2647" s="27"/>
      <c r="D2647" s="27"/>
      <c r="E2647" s="27"/>
      <c r="F2647" s="27"/>
      <c r="G2647" s="27"/>
      <c r="H2647" s="35" t="s">
        <v>323</v>
      </c>
      <c r="I2647" s="27"/>
      <c r="J2647" s="36">
        <f>SUM(J2645:J2646)</f>
        <v>334.7824</v>
      </c>
      <c r="L2647" s="33"/>
      <c r="M2647" s="33"/>
      <c r="N2647" s="33"/>
      <c r="O2647" s="34"/>
      <c r="P2647" s="33"/>
    </row>
    <row r="2648" spans="1:16" ht="15.75" thickBot="1" x14ac:dyDescent="0.25">
      <c r="A2648" s="315"/>
      <c r="B2648" s="24" t="s">
        <v>324</v>
      </c>
      <c r="C2648" s="27"/>
      <c r="D2648" s="25" t="s">
        <v>314</v>
      </c>
      <c r="E2648" s="25" t="s">
        <v>49</v>
      </c>
      <c r="F2648" s="27"/>
      <c r="G2648" s="25" t="s">
        <v>316</v>
      </c>
      <c r="H2648" s="313" t="s">
        <v>325</v>
      </c>
      <c r="I2648" s="313"/>
      <c r="J2648" s="313"/>
      <c r="L2648" s="33"/>
      <c r="M2648" s="33"/>
      <c r="N2648" s="33"/>
      <c r="O2648" s="34"/>
      <c r="P2648" s="33"/>
    </row>
    <row r="2649" spans="1:16" x14ac:dyDescent="0.2">
      <c r="A2649" s="315"/>
      <c r="B2649" s="28" t="s">
        <v>36</v>
      </c>
      <c r="C2649" s="29">
        <v>0</v>
      </c>
      <c r="D2649" s="30"/>
      <c r="E2649" s="37">
        <v>0</v>
      </c>
      <c r="G2649" s="32">
        <v>0</v>
      </c>
      <c r="J2649" s="32">
        <f>D2649*G2649</f>
        <v>0</v>
      </c>
      <c r="L2649" s="33"/>
      <c r="M2649" s="33"/>
      <c r="N2649" s="33"/>
      <c r="O2649" s="34"/>
      <c r="P2649" s="33"/>
    </row>
    <row r="2650" spans="1:16" x14ac:dyDescent="0.2">
      <c r="A2650" s="315"/>
      <c r="B2650" s="28" t="s">
        <v>36</v>
      </c>
      <c r="C2650" s="29">
        <v>0</v>
      </c>
      <c r="D2650" s="30"/>
      <c r="E2650" s="37">
        <v>0</v>
      </c>
      <c r="G2650" s="32">
        <v>0</v>
      </c>
      <c r="J2650" s="32">
        <f>D2650*G2650</f>
        <v>0</v>
      </c>
      <c r="L2650" s="33"/>
      <c r="M2650" s="33"/>
      <c r="N2650" s="33"/>
      <c r="O2650" s="34"/>
      <c r="P2650" s="33"/>
    </row>
    <row r="2651" spans="1:16" x14ac:dyDescent="0.2">
      <c r="A2651" s="315"/>
      <c r="D2651" s="314" t="s">
        <v>326</v>
      </c>
      <c r="E2651" s="314"/>
      <c r="F2651" s="314"/>
      <c r="G2651" s="314"/>
      <c r="H2651" s="314"/>
      <c r="J2651" s="32">
        <f>SUM(J2649:J2650)</f>
        <v>0</v>
      </c>
      <c r="L2651" s="33"/>
      <c r="M2651" s="33"/>
      <c r="N2651" s="33"/>
      <c r="O2651" s="34"/>
      <c r="P2651" s="33"/>
    </row>
    <row r="2652" spans="1:16" ht="15.75" thickBot="1" x14ac:dyDescent="0.25">
      <c r="A2652" s="315"/>
      <c r="B2652" s="27"/>
      <c r="C2652" s="27"/>
      <c r="D2652" s="313" t="s">
        <v>327</v>
      </c>
      <c r="E2652" s="313"/>
      <c r="F2652" s="313"/>
      <c r="G2652" s="313"/>
      <c r="H2652" s="313"/>
      <c r="I2652" s="27"/>
      <c r="J2652" s="39">
        <f>J2647+J2651</f>
        <v>334.7824</v>
      </c>
      <c r="L2652" s="33"/>
      <c r="M2652" s="33"/>
      <c r="N2652" s="33"/>
      <c r="O2652" s="34"/>
      <c r="P2652" s="33"/>
    </row>
    <row r="2653" spans="1:16" x14ac:dyDescent="0.2">
      <c r="A2653" s="315"/>
      <c r="D2653" s="314" t="s">
        <v>328</v>
      </c>
      <c r="E2653" s="314"/>
      <c r="F2653" s="314"/>
      <c r="G2653" s="314"/>
      <c r="H2653" s="314"/>
      <c r="J2653" s="40">
        <f>J2652/I2641</f>
        <v>2.2408460508701471</v>
      </c>
      <c r="L2653" s="324"/>
      <c r="M2653" s="324"/>
      <c r="N2653" s="324"/>
      <c r="O2653" s="34"/>
      <c r="P2653" s="33"/>
    </row>
    <row r="2654" spans="1:16" x14ac:dyDescent="0.2">
      <c r="A2654" s="315"/>
      <c r="H2654" s="38" t="s">
        <v>329</v>
      </c>
      <c r="J2654" s="41">
        <v>0</v>
      </c>
      <c r="L2654" s="33"/>
      <c r="M2654" s="33"/>
      <c r="N2654" s="33"/>
      <c r="O2654" s="34"/>
      <c r="P2654" s="33"/>
    </row>
    <row r="2655" spans="1:16" ht="15.75" thickBot="1" x14ac:dyDescent="0.25">
      <c r="A2655" s="315"/>
      <c r="B2655" s="27"/>
      <c r="C2655" s="27"/>
      <c r="D2655" s="27"/>
      <c r="E2655" s="27"/>
      <c r="F2655" s="27"/>
      <c r="G2655" s="27"/>
      <c r="H2655" s="35" t="s">
        <v>330</v>
      </c>
      <c r="I2655" s="27"/>
      <c r="J2655" s="42">
        <v>0</v>
      </c>
      <c r="L2655" s="33"/>
      <c r="M2655" s="33"/>
      <c r="N2655" s="33"/>
      <c r="O2655" s="34"/>
      <c r="P2655" s="33"/>
    </row>
    <row r="2656" spans="1:16" ht="15.75" thickBot="1" x14ac:dyDescent="0.25">
      <c r="A2656" s="315"/>
      <c r="B2656" s="24" t="s">
        <v>331</v>
      </c>
      <c r="C2656" s="27"/>
      <c r="D2656" s="25" t="s">
        <v>314</v>
      </c>
      <c r="E2656" s="25" t="s">
        <v>49</v>
      </c>
      <c r="F2656" s="27"/>
      <c r="G2656" s="25" t="s">
        <v>332</v>
      </c>
      <c r="H2656" s="313" t="s">
        <v>333</v>
      </c>
      <c r="I2656" s="313"/>
      <c r="J2656" s="313"/>
      <c r="L2656" s="33"/>
      <c r="M2656" s="33"/>
      <c r="N2656" s="33"/>
      <c r="O2656" s="34"/>
      <c r="P2656" s="33"/>
    </row>
    <row r="2657" spans="1:16" x14ac:dyDescent="0.2">
      <c r="A2657" s="315"/>
      <c r="B2657" s="28" t="s">
        <v>36</v>
      </c>
      <c r="C2657" s="29">
        <v>0</v>
      </c>
      <c r="D2657" s="30"/>
      <c r="E2657" s="37" t="s">
        <v>450</v>
      </c>
      <c r="G2657" s="32">
        <v>0</v>
      </c>
      <c r="J2657" s="32">
        <f>D2657*G2657</f>
        <v>0</v>
      </c>
      <c r="M2657" s="18"/>
      <c r="N2657" s="33"/>
      <c r="O2657" s="34"/>
      <c r="P2657" s="33"/>
    </row>
    <row r="2658" spans="1:16" x14ac:dyDescent="0.2">
      <c r="A2658" s="315"/>
      <c r="B2658" s="28" t="s">
        <v>36</v>
      </c>
      <c r="C2658" s="29">
        <v>0</v>
      </c>
      <c r="D2658" s="30"/>
      <c r="E2658" s="37" t="s">
        <v>450</v>
      </c>
      <c r="G2658" s="32">
        <v>0</v>
      </c>
      <c r="J2658" s="32">
        <f>D2658*G2658</f>
        <v>0</v>
      </c>
      <c r="M2658" s="18"/>
      <c r="N2658" s="33"/>
      <c r="O2658" s="34"/>
      <c r="P2658" s="33"/>
    </row>
    <row r="2659" spans="1:16" ht="15.75" thickBot="1" x14ac:dyDescent="0.25">
      <c r="A2659" s="315"/>
      <c r="B2659" s="27"/>
      <c r="C2659" s="27"/>
      <c r="D2659" s="313" t="s">
        <v>334</v>
      </c>
      <c r="E2659" s="313"/>
      <c r="F2659" s="313"/>
      <c r="G2659" s="313"/>
      <c r="H2659" s="313"/>
      <c r="I2659" s="27"/>
      <c r="J2659" s="36">
        <f>SUM(J2657:J2658)</f>
        <v>0</v>
      </c>
      <c r="L2659" s="33"/>
      <c r="M2659" s="33"/>
      <c r="N2659" s="33"/>
      <c r="O2659" s="34"/>
      <c r="P2659" s="33"/>
    </row>
    <row r="2660" spans="1:16" ht="15.75" thickBot="1" x14ac:dyDescent="0.25">
      <c r="A2660" s="315"/>
      <c r="B2660" s="24" t="s">
        <v>335</v>
      </c>
      <c r="C2660" s="27"/>
      <c r="D2660" s="25" t="s">
        <v>314</v>
      </c>
      <c r="E2660" s="25" t="s">
        <v>49</v>
      </c>
      <c r="F2660" s="27"/>
      <c r="G2660" s="25" t="s">
        <v>333</v>
      </c>
      <c r="H2660" s="313" t="s">
        <v>333</v>
      </c>
      <c r="I2660" s="313"/>
      <c r="J2660" s="313"/>
      <c r="L2660" s="33"/>
      <c r="M2660" s="33"/>
      <c r="N2660" s="33"/>
      <c r="O2660" s="34"/>
      <c r="P2660" s="33"/>
    </row>
    <row r="2661" spans="1:16" x14ac:dyDescent="0.2">
      <c r="A2661" s="315"/>
      <c r="B2661" s="28" t="s">
        <v>36</v>
      </c>
      <c r="C2661" s="29">
        <v>0</v>
      </c>
      <c r="D2661" s="30"/>
      <c r="E2661" s="37">
        <v>0</v>
      </c>
      <c r="G2661" s="32">
        <v>0</v>
      </c>
      <c r="J2661" s="32">
        <f>D2661*G2661</f>
        <v>0</v>
      </c>
      <c r="L2661" s="33"/>
      <c r="M2661" s="33"/>
      <c r="N2661" s="33"/>
      <c r="O2661" s="34"/>
      <c r="P2661" s="33"/>
    </row>
    <row r="2662" spans="1:16" x14ac:dyDescent="0.2">
      <c r="A2662" s="315"/>
      <c r="B2662" s="28" t="s">
        <v>36</v>
      </c>
      <c r="C2662" s="29">
        <v>0</v>
      </c>
      <c r="D2662" s="30"/>
      <c r="E2662" s="37">
        <v>0</v>
      </c>
      <c r="G2662" s="32">
        <v>0</v>
      </c>
      <c r="J2662" s="32">
        <f>D2662*G2662</f>
        <v>0</v>
      </c>
      <c r="L2662" s="33"/>
      <c r="M2662" s="33"/>
      <c r="N2662" s="33"/>
      <c r="O2662" s="34"/>
      <c r="P2662" s="33"/>
    </row>
    <row r="2663" spans="1:16" ht="15.75" thickBot="1" x14ac:dyDescent="0.25">
      <c r="A2663" s="315"/>
      <c r="B2663" s="27"/>
      <c r="C2663" s="27"/>
      <c r="D2663" s="313" t="s">
        <v>336</v>
      </c>
      <c r="E2663" s="313"/>
      <c r="F2663" s="313"/>
      <c r="G2663" s="313"/>
      <c r="H2663" s="313"/>
      <c r="I2663" s="27"/>
      <c r="J2663" s="36">
        <f>SUM(J2661:J2662)</f>
        <v>0</v>
      </c>
      <c r="L2663" s="33"/>
      <c r="M2663" s="33"/>
      <c r="N2663" s="33"/>
      <c r="O2663" s="34"/>
      <c r="P2663" s="33"/>
    </row>
    <row r="2664" spans="1:16" ht="15.75" thickBot="1" x14ac:dyDescent="0.25">
      <c r="A2664" s="315"/>
      <c r="B2664" s="27"/>
      <c r="C2664" s="27"/>
      <c r="D2664" s="27"/>
      <c r="E2664" s="27"/>
      <c r="F2664" s="27"/>
      <c r="G2664" s="27"/>
      <c r="H2664" s="35" t="s">
        <v>337</v>
      </c>
      <c r="I2664" s="27"/>
      <c r="J2664" s="39">
        <f>J2653+J2659+J2663+J2654+J2655</f>
        <v>2.2408460508701471</v>
      </c>
      <c r="L2664" s="43"/>
    </row>
    <row r="2665" spans="1:16" ht="15.75" thickBot="1" x14ac:dyDescent="0.25">
      <c r="A2665" s="315"/>
      <c r="B2665" s="24" t="s">
        <v>338</v>
      </c>
      <c r="C2665" s="27"/>
      <c r="D2665" s="25" t="s">
        <v>48</v>
      </c>
      <c r="E2665" s="25" t="s">
        <v>314</v>
      </c>
      <c r="F2665" s="25" t="s">
        <v>49</v>
      </c>
      <c r="G2665" s="27"/>
      <c r="H2665" s="25" t="s">
        <v>333</v>
      </c>
      <c r="I2665" s="313" t="s">
        <v>333</v>
      </c>
      <c r="J2665" s="313"/>
    </row>
    <row r="2666" spans="1:16" x14ac:dyDescent="0.2">
      <c r="A2666" s="315"/>
      <c r="B2666" s="28" t="s">
        <v>36</v>
      </c>
      <c r="C2666" s="29">
        <v>0</v>
      </c>
      <c r="D2666" s="28" t="s">
        <v>36</v>
      </c>
      <c r="E2666" s="30"/>
      <c r="F2666" s="37">
        <v>0</v>
      </c>
      <c r="H2666" s="32">
        <v>0</v>
      </c>
      <c r="J2666" s="32">
        <f>ROUNDDOWN(E2666*H2666,4)</f>
        <v>0</v>
      </c>
    </row>
    <row r="2667" spans="1:16" x14ac:dyDescent="0.2">
      <c r="A2667" s="315"/>
      <c r="B2667" s="28" t="s">
        <v>36</v>
      </c>
      <c r="C2667" s="29">
        <v>0</v>
      </c>
      <c r="D2667" s="28" t="s">
        <v>36</v>
      </c>
      <c r="E2667" s="30"/>
      <c r="F2667" s="37">
        <v>0</v>
      </c>
      <c r="H2667" s="32">
        <v>0</v>
      </c>
      <c r="J2667" s="32">
        <f>ROUNDDOWN(E2667*H2667,4)</f>
        <v>0</v>
      </c>
    </row>
    <row r="2668" spans="1:16" ht="15.75" thickBot="1" x14ac:dyDescent="0.25">
      <c r="A2668" s="315"/>
      <c r="B2668" s="27"/>
      <c r="C2668" s="27"/>
      <c r="D2668" s="313" t="s">
        <v>339</v>
      </c>
      <c r="E2668" s="313"/>
      <c r="F2668" s="313"/>
      <c r="G2668" s="313"/>
      <c r="H2668" s="313"/>
      <c r="I2668" s="27"/>
      <c r="J2668" s="39">
        <f>SUM(J2666:J2667)</f>
        <v>0</v>
      </c>
    </row>
    <row r="2669" spans="1:16" ht="15.75" thickBot="1" x14ac:dyDescent="0.25">
      <c r="A2669" s="315"/>
      <c r="B2669" s="322" t="s">
        <v>340</v>
      </c>
      <c r="C2669" s="322"/>
      <c r="D2669" s="323" t="s">
        <v>314</v>
      </c>
      <c r="E2669" s="323" t="s">
        <v>49</v>
      </c>
      <c r="F2669" s="323" t="s">
        <v>341</v>
      </c>
      <c r="G2669" s="323"/>
      <c r="H2669" s="323"/>
      <c r="J2669" s="313" t="s">
        <v>333</v>
      </c>
    </row>
    <row r="2670" spans="1:16" ht="15.75" thickBot="1" x14ac:dyDescent="0.25">
      <c r="A2670" s="315"/>
      <c r="B2670" s="322"/>
      <c r="C2670" s="322"/>
      <c r="D2670" s="323"/>
      <c r="E2670" s="323"/>
      <c r="F2670" s="25" t="s">
        <v>342</v>
      </c>
      <c r="G2670" s="25" t="s">
        <v>343</v>
      </c>
      <c r="H2670" s="25" t="s">
        <v>344</v>
      </c>
      <c r="I2670" s="27"/>
      <c r="J2670" s="313"/>
    </row>
    <row r="2671" spans="1:16" x14ac:dyDescent="0.2">
      <c r="A2671" s="315"/>
      <c r="B2671" s="28" t="s">
        <v>36</v>
      </c>
      <c r="C2671" s="29">
        <v>0</v>
      </c>
      <c r="D2671" s="30"/>
      <c r="E2671" s="37" t="s">
        <v>72</v>
      </c>
      <c r="F2671" s="37"/>
      <c r="G2671" s="37"/>
      <c r="H2671" s="37"/>
    </row>
    <row r="2672" spans="1:16" x14ac:dyDescent="0.2">
      <c r="A2672" s="315"/>
      <c r="B2672" s="28" t="s">
        <v>36</v>
      </c>
      <c r="C2672" s="29">
        <v>0</v>
      </c>
      <c r="D2672" s="30"/>
      <c r="E2672" s="37" t="s">
        <v>72</v>
      </c>
      <c r="F2672" s="37"/>
      <c r="G2672" s="37"/>
      <c r="H2672" s="37"/>
    </row>
    <row r="2673" spans="1:16" x14ac:dyDescent="0.2">
      <c r="A2673" s="315"/>
      <c r="D2673" s="314" t="s">
        <v>345</v>
      </c>
      <c r="E2673" s="314"/>
      <c r="F2673" s="314"/>
      <c r="G2673" s="314"/>
      <c r="H2673" s="314"/>
    </row>
    <row r="2674" spans="1:16" ht="15.75" thickBot="1" x14ac:dyDescent="0.25">
      <c r="A2674" s="315"/>
      <c r="B2674" s="44"/>
      <c r="C2674" s="44"/>
      <c r="D2674" s="44"/>
      <c r="E2674" s="44"/>
      <c r="F2674" s="325" t="s">
        <v>346</v>
      </c>
      <c r="G2674" s="325"/>
      <c r="H2674" s="325"/>
      <c r="I2674" s="44"/>
      <c r="J2674" s="45">
        <f>TRUNC(J2664+J2668,2)</f>
        <v>2.2400000000000002</v>
      </c>
    </row>
    <row r="2675" spans="1:16" ht="15.75" thickTop="1" x14ac:dyDescent="0.2">
      <c r="A2675" s="315"/>
      <c r="B2675" s="46" t="s">
        <v>347</v>
      </c>
    </row>
    <row r="2676" spans="1:16" s="47" customFormat="1" ht="20.100000000000001" customHeight="1" x14ac:dyDescent="0.25">
      <c r="A2676"/>
      <c r="B2676"/>
      <c r="C2676"/>
      <c r="D2676"/>
      <c r="E2676"/>
      <c r="F2676"/>
      <c r="G2676"/>
      <c r="H2676"/>
      <c r="I2676"/>
      <c r="J2676"/>
      <c r="K2676" s="13"/>
      <c r="L2676"/>
      <c r="M2676"/>
      <c r="N2676"/>
      <c r="O2676"/>
      <c r="P2676"/>
    </row>
    <row r="2677" spans="1:16" ht="23.25" thickBot="1" x14ac:dyDescent="0.25">
      <c r="A2677" s="315">
        <v>81</v>
      </c>
      <c r="B2677" s="14" t="s">
        <v>308</v>
      </c>
      <c r="C2677" s="15"/>
      <c r="D2677" s="15"/>
      <c r="E2677" s="15"/>
      <c r="F2677" s="15"/>
      <c r="G2677" s="15"/>
      <c r="H2677" s="15"/>
      <c r="I2677" s="15"/>
      <c r="J2677" s="16"/>
      <c r="K2677" s="168">
        <f>J2713</f>
        <v>2.73</v>
      </c>
      <c r="L2677" s="329"/>
      <c r="M2677" s="329"/>
    </row>
    <row r="2678" spans="1:16" ht="35.25" customHeight="1" thickTop="1" x14ac:dyDescent="0.2">
      <c r="A2678" s="315"/>
      <c r="B2678" s="17" t="s">
        <v>31</v>
      </c>
      <c r="C2678" s="317" t="s">
        <v>743</v>
      </c>
      <c r="D2678" s="317"/>
      <c r="E2678" s="317"/>
      <c r="F2678" s="317"/>
      <c r="G2678" s="317"/>
      <c r="H2678" s="317"/>
      <c r="I2678" s="317"/>
      <c r="J2678" s="317"/>
      <c r="L2678" s="179"/>
      <c r="M2678" s="179"/>
    </row>
    <row r="2679" spans="1:16" ht="15.75" x14ac:dyDescent="0.25">
      <c r="A2679" s="315"/>
      <c r="B2679" s="318" t="s">
        <v>310</v>
      </c>
      <c r="C2679" s="318"/>
      <c r="D2679" s="318"/>
      <c r="E2679" s="318" t="s">
        <v>309</v>
      </c>
      <c r="F2679" s="318"/>
      <c r="K2679" s="136"/>
      <c r="M2679" s="48"/>
      <c r="N2679" s="49"/>
    </row>
    <row r="2680" spans="1:16" ht="15.75" x14ac:dyDescent="0.2">
      <c r="A2680" s="315"/>
      <c r="B2680" s="318"/>
      <c r="C2680" s="318"/>
      <c r="D2680" s="318"/>
      <c r="E2680" s="319" t="s">
        <v>607</v>
      </c>
      <c r="F2680" s="319"/>
      <c r="H2680" s="20" t="s">
        <v>311</v>
      </c>
      <c r="I2680" s="21">
        <v>124.5</v>
      </c>
      <c r="J2680" s="22" t="str">
        <f>VLOOKUP(A2677,ORÇAMENTO!A:L,7,0)</f>
        <v>txkm</v>
      </c>
    </row>
    <row r="2681" spans="1:16" ht="36" customHeight="1" thickBot="1" x14ac:dyDescent="0.25">
      <c r="A2681" s="315"/>
      <c r="B2681" s="23" t="s">
        <v>577</v>
      </c>
      <c r="C2681" s="320" t="s">
        <v>576</v>
      </c>
      <c r="D2681" s="320"/>
      <c r="E2681" s="320"/>
      <c r="F2681" s="320"/>
      <c r="G2681" s="320"/>
      <c r="H2681" s="320"/>
      <c r="I2681" s="321" t="s">
        <v>312</v>
      </c>
      <c r="J2681" s="321"/>
    </row>
    <row r="2682" spans="1:16" ht="15.75" thickBot="1" x14ac:dyDescent="0.25">
      <c r="A2682" s="315"/>
      <c r="B2682" s="322" t="s">
        <v>313</v>
      </c>
      <c r="C2682" s="322"/>
      <c r="D2682" s="323" t="s">
        <v>314</v>
      </c>
      <c r="E2682" s="323" t="s">
        <v>315</v>
      </c>
      <c r="F2682" s="323"/>
      <c r="G2682" s="323" t="s">
        <v>316</v>
      </c>
      <c r="H2682" s="323"/>
      <c r="J2682" s="26" t="s">
        <v>317</v>
      </c>
    </row>
    <row r="2683" spans="1:16" ht="15.75" thickBot="1" x14ac:dyDescent="0.25">
      <c r="A2683" s="315"/>
      <c r="B2683" s="322"/>
      <c r="C2683" s="322"/>
      <c r="D2683" s="323"/>
      <c r="E2683" s="25" t="s">
        <v>318</v>
      </c>
      <c r="F2683" s="25" t="s">
        <v>319</v>
      </c>
      <c r="G2683" s="25" t="s">
        <v>320</v>
      </c>
      <c r="H2683" s="25" t="s">
        <v>321</v>
      </c>
      <c r="I2683" s="27"/>
      <c r="J2683" s="25" t="s">
        <v>322</v>
      </c>
    </row>
    <row r="2684" spans="1:16" ht="28.5" x14ac:dyDescent="0.2">
      <c r="A2684" s="315"/>
      <c r="B2684" s="28" t="s">
        <v>142</v>
      </c>
      <c r="C2684" s="29" t="s">
        <v>143</v>
      </c>
      <c r="D2684" s="30">
        <v>1</v>
      </c>
      <c r="E2684" s="31">
        <v>1</v>
      </c>
      <c r="F2684" s="31">
        <v>0</v>
      </c>
      <c r="G2684" s="32">
        <v>334.7824</v>
      </c>
      <c r="H2684" s="32">
        <v>110.0958</v>
      </c>
      <c r="J2684" s="32">
        <f>D2684*(E2684*G2684+F2684*H2684)</f>
        <v>334.7824</v>
      </c>
      <c r="L2684" s="50"/>
      <c r="M2684" s="51"/>
      <c r="N2684" s="312"/>
      <c r="O2684" s="312"/>
      <c r="P2684" s="312"/>
    </row>
    <row r="2685" spans="1:16" x14ac:dyDescent="0.2">
      <c r="A2685" s="315"/>
      <c r="B2685" s="28" t="s">
        <v>36</v>
      </c>
      <c r="C2685" s="29">
        <v>0</v>
      </c>
      <c r="D2685" s="30"/>
      <c r="E2685" s="31"/>
      <c r="F2685" s="31"/>
      <c r="G2685" s="32">
        <v>0</v>
      </c>
      <c r="H2685" s="32">
        <v>0</v>
      </c>
      <c r="J2685" s="32">
        <f>D2685*(E2685*G2685+F2685*H2685)</f>
        <v>0</v>
      </c>
      <c r="L2685" s="33"/>
      <c r="M2685" s="33"/>
      <c r="N2685" s="33"/>
      <c r="O2685" s="34"/>
      <c r="P2685" s="33"/>
    </row>
    <row r="2686" spans="1:16" ht="15.75" thickBot="1" x14ac:dyDescent="0.25">
      <c r="A2686" s="315"/>
      <c r="B2686" s="27"/>
      <c r="C2686" s="27"/>
      <c r="D2686" s="27"/>
      <c r="E2686" s="27"/>
      <c r="F2686" s="27"/>
      <c r="G2686" s="27"/>
      <c r="H2686" s="35" t="s">
        <v>323</v>
      </c>
      <c r="I2686" s="27"/>
      <c r="J2686" s="36">
        <f>SUM(J2684:J2685)</f>
        <v>334.7824</v>
      </c>
      <c r="L2686" s="33"/>
      <c r="M2686" s="33"/>
      <c r="N2686" s="33"/>
      <c r="O2686" s="34"/>
      <c r="P2686" s="33"/>
    </row>
    <row r="2687" spans="1:16" ht="15.75" thickBot="1" x14ac:dyDescent="0.25">
      <c r="A2687" s="315"/>
      <c r="B2687" s="24" t="s">
        <v>324</v>
      </c>
      <c r="C2687" s="27"/>
      <c r="D2687" s="25" t="s">
        <v>314</v>
      </c>
      <c r="E2687" s="25" t="s">
        <v>49</v>
      </c>
      <c r="F2687" s="27"/>
      <c r="G2687" s="25" t="s">
        <v>316</v>
      </c>
      <c r="H2687" s="313" t="s">
        <v>325</v>
      </c>
      <c r="I2687" s="313"/>
      <c r="J2687" s="313"/>
      <c r="L2687" s="33"/>
      <c r="M2687" s="33"/>
      <c r="N2687" s="33"/>
      <c r="O2687" s="34"/>
      <c r="P2687" s="33"/>
    </row>
    <row r="2688" spans="1:16" x14ac:dyDescent="0.2">
      <c r="A2688" s="315"/>
      <c r="B2688" s="28" t="s">
        <v>36</v>
      </c>
      <c r="C2688" s="29">
        <v>0</v>
      </c>
      <c r="D2688" s="30"/>
      <c r="E2688" s="37">
        <v>0</v>
      </c>
      <c r="G2688" s="32">
        <v>0</v>
      </c>
      <c r="J2688" s="32">
        <f>D2688*G2688</f>
        <v>0</v>
      </c>
      <c r="L2688" s="33"/>
      <c r="M2688" s="33"/>
      <c r="N2688" s="33"/>
      <c r="O2688" s="34"/>
      <c r="P2688" s="33"/>
    </row>
    <row r="2689" spans="1:16" x14ac:dyDescent="0.2">
      <c r="A2689" s="315"/>
      <c r="B2689" s="28" t="s">
        <v>36</v>
      </c>
      <c r="C2689" s="29">
        <v>0</v>
      </c>
      <c r="D2689" s="30"/>
      <c r="E2689" s="37">
        <v>0</v>
      </c>
      <c r="G2689" s="32">
        <v>0</v>
      </c>
      <c r="J2689" s="32">
        <f>D2689*G2689</f>
        <v>0</v>
      </c>
      <c r="L2689" s="33"/>
      <c r="M2689" s="33"/>
      <c r="N2689" s="33"/>
      <c r="O2689" s="34"/>
      <c r="P2689" s="33"/>
    </row>
    <row r="2690" spans="1:16" x14ac:dyDescent="0.2">
      <c r="A2690" s="315"/>
      <c r="D2690" s="314" t="s">
        <v>326</v>
      </c>
      <c r="E2690" s="314"/>
      <c r="F2690" s="314"/>
      <c r="G2690" s="314"/>
      <c r="H2690" s="314"/>
      <c r="J2690" s="32">
        <f>SUM(J2688:J2689)</f>
        <v>0</v>
      </c>
      <c r="L2690" s="33"/>
      <c r="M2690" s="33"/>
      <c r="N2690" s="33"/>
      <c r="O2690" s="34"/>
      <c r="P2690" s="33"/>
    </row>
    <row r="2691" spans="1:16" ht="15.75" thickBot="1" x14ac:dyDescent="0.25">
      <c r="A2691" s="315"/>
      <c r="B2691" s="27"/>
      <c r="C2691" s="27"/>
      <c r="D2691" s="313" t="s">
        <v>327</v>
      </c>
      <c r="E2691" s="313"/>
      <c r="F2691" s="313"/>
      <c r="G2691" s="313"/>
      <c r="H2691" s="313"/>
      <c r="I2691" s="27"/>
      <c r="J2691" s="39">
        <f>J2686+J2690</f>
        <v>334.7824</v>
      </c>
      <c r="L2691" s="33"/>
      <c r="M2691" s="33"/>
      <c r="N2691" s="33"/>
      <c r="O2691" s="34"/>
      <c r="P2691" s="33"/>
    </row>
    <row r="2692" spans="1:16" x14ac:dyDescent="0.2">
      <c r="A2692" s="315"/>
      <c r="D2692" s="314" t="s">
        <v>328</v>
      </c>
      <c r="E2692" s="314"/>
      <c r="F2692" s="314"/>
      <c r="G2692" s="314"/>
      <c r="H2692" s="314"/>
      <c r="J2692" s="40">
        <f>J2691/I2680</f>
        <v>2.6890152610441769</v>
      </c>
      <c r="L2692" s="324"/>
      <c r="M2692" s="324"/>
      <c r="N2692" s="324"/>
      <c r="O2692" s="34"/>
      <c r="P2692" s="33"/>
    </row>
    <row r="2693" spans="1:16" x14ac:dyDescent="0.2">
      <c r="A2693" s="315"/>
      <c r="H2693" s="38" t="s">
        <v>329</v>
      </c>
      <c r="J2693" s="41">
        <v>4.3900000000000002E-2</v>
      </c>
      <c r="L2693" s="33"/>
      <c r="M2693" s="33"/>
      <c r="N2693" s="33"/>
      <c r="O2693" s="34"/>
      <c r="P2693" s="33"/>
    </row>
    <row r="2694" spans="1:16" ht="15.75" thickBot="1" x14ac:dyDescent="0.25">
      <c r="A2694" s="315"/>
      <c r="B2694" s="27"/>
      <c r="C2694" s="27"/>
      <c r="D2694" s="27"/>
      <c r="E2694" s="27"/>
      <c r="F2694" s="27"/>
      <c r="G2694" s="27"/>
      <c r="H2694" s="35" t="s">
        <v>330</v>
      </c>
      <c r="I2694" s="27"/>
      <c r="J2694" s="42">
        <v>0</v>
      </c>
      <c r="L2694" s="33"/>
      <c r="M2694" s="33"/>
      <c r="N2694" s="33"/>
      <c r="O2694" s="34"/>
      <c r="P2694" s="33"/>
    </row>
    <row r="2695" spans="1:16" ht="15.75" thickBot="1" x14ac:dyDescent="0.25">
      <c r="A2695" s="315"/>
      <c r="B2695" s="24" t="s">
        <v>331</v>
      </c>
      <c r="C2695" s="27"/>
      <c r="D2695" s="25" t="s">
        <v>314</v>
      </c>
      <c r="E2695" s="25" t="s">
        <v>49</v>
      </c>
      <c r="F2695" s="27"/>
      <c r="G2695" s="25" t="s">
        <v>332</v>
      </c>
      <c r="H2695" s="313" t="s">
        <v>333</v>
      </c>
      <c r="I2695" s="313"/>
      <c r="J2695" s="313"/>
      <c r="L2695" s="33"/>
      <c r="M2695" s="33"/>
      <c r="N2695" s="33"/>
      <c r="O2695" s="34"/>
      <c r="P2695" s="33"/>
    </row>
    <row r="2696" spans="1:16" x14ac:dyDescent="0.2">
      <c r="A2696" s="315"/>
      <c r="B2696" s="28" t="s">
        <v>36</v>
      </c>
      <c r="C2696" s="29">
        <v>0</v>
      </c>
      <c r="D2696" s="30"/>
      <c r="E2696" s="37" t="s">
        <v>450</v>
      </c>
      <c r="G2696" s="32">
        <v>0</v>
      </c>
      <c r="J2696" s="32">
        <f>D2696*G2696</f>
        <v>0</v>
      </c>
      <c r="M2696" s="18"/>
      <c r="N2696" s="33"/>
      <c r="O2696" s="34"/>
      <c r="P2696" s="33"/>
    </row>
    <row r="2697" spans="1:16" x14ac:dyDescent="0.2">
      <c r="A2697" s="315"/>
      <c r="B2697" s="28" t="s">
        <v>36</v>
      </c>
      <c r="C2697" s="29">
        <v>0</v>
      </c>
      <c r="D2697" s="30"/>
      <c r="E2697" s="37" t="s">
        <v>450</v>
      </c>
      <c r="G2697" s="32">
        <v>0</v>
      </c>
      <c r="J2697" s="32">
        <f>D2697*G2697</f>
        <v>0</v>
      </c>
      <c r="M2697" s="18"/>
      <c r="N2697" s="33"/>
      <c r="O2697" s="34"/>
      <c r="P2697" s="33"/>
    </row>
    <row r="2698" spans="1:16" ht="15.75" thickBot="1" x14ac:dyDescent="0.25">
      <c r="A2698" s="315"/>
      <c r="B2698" s="27"/>
      <c r="C2698" s="27"/>
      <c r="D2698" s="313" t="s">
        <v>334</v>
      </c>
      <c r="E2698" s="313"/>
      <c r="F2698" s="313"/>
      <c r="G2698" s="313"/>
      <c r="H2698" s="313"/>
      <c r="I2698" s="27"/>
      <c r="J2698" s="36">
        <f>SUM(J2696:J2697)</f>
        <v>0</v>
      </c>
      <c r="L2698" s="33"/>
      <c r="M2698" s="33"/>
      <c r="N2698" s="33"/>
      <c r="O2698" s="34"/>
      <c r="P2698" s="33"/>
    </row>
    <row r="2699" spans="1:16" ht="15.75" thickBot="1" x14ac:dyDescent="0.25">
      <c r="A2699" s="315"/>
      <c r="B2699" s="24" t="s">
        <v>335</v>
      </c>
      <c r="C2699" s="27"/>
      <c r="D2699" s="25" t="s">
        <v>314</v>
      </c>
      <c r="E2699" s="25" t="s">
        <v>49</v>
      </c>
      <c r="F2699" s="27"/>
      <c r="G2699" s="25" t="s">
        <v>333</v>
      </c>
      <c r="H2699" s="313" t="s">
        <v>333</v>
      </c>
      <c r="I2699" s="313"/>
      <c r="J2699" s="313"/>
      <c r="L2699" s="33"/>
      <c r="M2699" s="33"/>
      <c r="N2699" s="33"/>
      <c r="O2699" s="34"/>
      <c r="P2699" s="33"/>
    </row>
    <row r="2700" spans="1:16" x14ac:dyDescent="0.2">
      <c r="A2700" s="315"/>
      <c r="B2700" s="28" t="s">
        <v>36</v>
      </c>
      <c r="C2700" s="29">
        <v>0</v>
      </c>
      <c r="D2700" s="30"/>
      <c r="E2700" s="37">
        <v>0</v>
      </c>
      <c r="G2700" s="32">
        <v>0</v>
      </c>
      <c r="J2700" s="32">
        <f>D2700*G2700</f>
        <v>0</v>
      </c>
      <c r="L2700" s="33"/>
      <c r="M2700" s="33"/>
      <c r="N2700" s="33"/>
      <c r="O2700" s="34"/>
      <c r="P2700" s="33"/>
    </row>
    <row r="2701" spans="1:16" x14ac:dyDescent="0.2">
      <c r="A2701" s="315"/>
      <c r="B2701" s="28" t="s">
        <v>36</v>
      </c>
      <c r="C2701" s="29">
        <v>0</v>
      </c>
      <c r="D2701" s="30"/>
      <c r="E2701" s="37">
        <v>0</v>
      </c>
      <c r="G2701" s="32">
        <v>0</v>
      </c>
      <c r="J2701" s="32">
        <f>D2701*G2701</f>
        <v>0</v>
      </c>
      <c r="L2701" s="33"/>
      <c r="M2701" s="33"/>
      <c r="N2701" s="33"/>
      <c r="O2701" s="34"/>
      <c r="P2701" s="33"/>
    </row>
    <row r="2702" spans="1:16" ht="15.75" thickBot="1" x14ac:dyDescent="0.25">
      <c r="A2702" s="315"/>
      <c r="B2702" s="27"/>
      <c r="C2702" s="27"/>
      <c r="D2702" s="313" t="s">
        <v>336</v>
      </c>
      <c r="E2702" s="313"/>
      <c r="F2702" s="313"/>
      <c r="G2702" s="313"/>
      <c r="H2702" s="313"/>
      <c r="I2702" s="27"/>
      <c r="J2702" s="36">
        <f>SUM(J2700:J2701)</f>
        <v>0</v>
      </c>
      <c r="L2702" s="33"/>
      <c r="M2702" s="33"/>
      <c r="N2702" s="33"/>
      <c r="O2702" s="34"/>
      <c r="P2702" s="33"/>
    </row>
    <row r="2703" spans="1:16" ht="15.75" thickBot="1" x14ac:dyDescent="0.25">
      <c r="A2703" s="315"/>
      <c r="B2703" s="27"/>
      <c r="C2703" s="27"/>
      <c r="D2703" s="27"/>
      <c r="E2703" s="27"/>
      <c r="F2703" s="27"/>
      <c r="G2703" s="27"/>
      <c r="H2703" s="35" t="s">
        <v>337</v>
      </c>
      <c r="I2703" s="27"/>
      <c r="J2703" s="39">
        <f>J2692+J2698+J2702+J2693+J2694</f>
        <v>2.7329152610441767</v>
      </c>
      <c r="L2703" s="43"/>
    </row>
    <row r="2704" spans="1:16" ht="15.75" thickBot="1" x14ac:dyDescent="0.25">
      <c r="A2704" s="315"/>
      <c r="B2704" s="24" t="s">
        <v>338</v>
      </c>
      <c r="C2704" s="27"/>
      <c r="D2704" s="25" t="s">
        <v>48</v>
      </c>
      <c r="E2704" s="25" t="s">
        <v>314</v>
      </c>
      <c r="F2704" s="25" t="s">
        <v>49</v>
      </c>
      <c r="G2704" s="27"/>
      <c r="H2704" s="25" t="s">
        <v>333</v>
      </c>
      <c r="I2704" s="313" t="s">
        <v>333</v>
      </c>
      <c r="J2704" s="313"/>
    </row>
    <row r="2705" spans="1:16" x14ac:dyDescent="0.2">
      <c r="A2705" s="315"/>
      <c r="B2705" s="28" t="s">
        <v>36</v>
      </c>
      <c r="C2705" s="29">
        <v>0</v>
      </c>
      <c r="D2705" s="28" t="s">
        <v>36</v>
      </c>
      <c r="E2705" s="30"/>
      <c r="F2705" s="37">
        <v>0</v>
      </c>
      <c r="H2705" s="32">
        <v>0</v>
      </c>
      <c r="J2705" s="32">
        <f>ROUNDDOWN(E2705*H2705,4)</f>
        <v>0</v>
      </c>
    </row>
    <row r="2706" spans="1:16" x14ac:dyDescent="0.2">
      <c r="A2706" s="315"/>
      <c r="B2706" s="28" t="s">
        <v>36</v>
      </c>
      <c r="C2706" s="29">
        <v>0</v>
      </c>
      <c r="D2706" s="28" t="s">
        <v>36</v>
      </c>
      <c r="E2706" s="30"/>
      <c r="F2706" s="37">
        <v>0</v>
      </c>
      <c r="H2706" s="32">
        <v>0</v>
      </c>
      <c r="J2706" s="32">
        <f>ROUNDDOWN(E2706*H2706,4)</f>
        <v>0</v>
      </c>
    </row>
    <row r="2707" spans="1:16" ht="15.75" thickBot="1" x14ac:dyDescent="0.25">
      <c r="A2707" s="315"/>
      <c r="B2707" s="27"/>
      <c r="C2707" s="27"/>
      <c r="D2707" s="313" t="s">
        <v>339</v>
      </c>
      <c r="E2707" s="313"/>
      <c r="F2707" s="313"/>
      <c r="G2707" s="313"/>
      <c r="H2707" s="313"/>
      <c r="I2707" s="27"/>
      <c r="J2707" s="39">
        <f>SUM(J2705:J2706)</f>
        <v>0</v>
      </c>
    </row>
    <row r="2708" spans="1:16" ht="15.75" thickBot="1" x14ac:dyDescent="0.25">
      <c r="A2708" s="315"/>
      <c r="B2708" s="322" t="s">
        <v>340</v>
      </c>
      <c r="C2708" s="322"/>
      <c r="D2708" s="323" t="s">
        <v>314</v>
      </c>
      <c r="E2708" s="323" t="s">
        <v>49</v>
      </c>
      <c r="F2708" s="323" t="s">
        <v>341</v>
      </c>
      <c r="G2708" s="323"/>
      <c r="H2708" s="323"/>
      <c r="J2708" s="313" t="s">
        <v>333</v>
      </c>
    </row>
    <row r="2709" spans="1:16" ht="15.75" thickBot="1" x14ac:dyDescent="0.25">
      <c r="A2709" s="315"/>
      <c r="B2709" s="322"/>
      <c r="C2709" s="322"/>
      <c r="D2709" s="323"/>
      <c r="E2709" s="323"/>
      <c r="F2709" s="25" t="s">
        <v>342</v>
      </c>
      <c r="G2709" s="25" t="s">
        <v>343</v>
      </c>
      <c r="H2709" s="25" t="s">
        <v>344</v>
      </c>
      <c r="I2709" s="27"/>
      <c r="J2709" s="313"/>
    </row>
    <row r="2710" spans="1:16" x14ac:dyDescent="0.2">
      <c r="A2710" s="315"/>
      <c r="B2710" s="28" t="s">
        <v>36</v>
      </c>
      <c r="C2710" s="29">
        <v>0</v>
      </c>
      <c r="D2710" s="30"/>
      <c r="E2710" s="37" t="s">
        <v>72</v>
      </c>
      <c r="F2710" s="37"/>
      <c r="G2710" s="37"/>
      <c r="H2710" s="37"/>
    </row>
    <row r="2711" spans="1:16" x14ac:dyDescent="0.2">
      <c r="A2711" s="315"/>
      <c r="B2711" s="28" t="s">
        <v>36</v>
      </c>
      <c r="C2711" s="29">
        <v>0</v>
      </c>
      <c r="D2711" s="30"/>
      <c r="E2711" s="37" t="s">
        <v>72</v>
      </c>
      <c r="F2711" s="37"/>
      <c r="G2711" s="37"/>
      <c r="H2711" s="37"/>
    </row>
    <row r="2712" spans="1:16" x14ac:dyDescent="0.2">
      <c r="A2712" s="315"/>
      <c r="D2712" s="314" t="s">
        <v>345</v>
      </c>
      <c r="E2712" s="314"/>
      <c r="F2712" s="314"/>
      <c r="G2712" s="314"/>
      <c r="H2712" s="314"/>
    </row>
    <row r="2713" spans="1:16" ht="15.75" thickBot="1" x14ac:dyDescent="0.25">
      <c r="A2713" s="315"/>
      <c r="B2713" s="44"/>
      <c r="C2713" s="44"/>
      <c r="D2713" s="44"/>
      <c r="E2713" s="44"/>
      <c r="F2713" s="325" t="s">
        <v>346</v>
      </c>
      <c r="G2713" s="325"/>
      <c r="H2713" s="325"/>
      <c r="I2713" s="44"/>
      <c r="J2713" s="45">
        <f>TRUNC(J2703+J2707,2)</f>
        <v>2.73</v>
      </c>
    </row>
    <row r="2714" spans="1:16" ht="15.75" thickTop="1" x14ac:dyDescent="0.2">
      <c r="A2714" s="315"/>
      <c r="B2714" s="46" t="s">
        <v>347</v>
      </c>
    </row>
    <row r="2715" spans="1:16" s="47" customFormat="1" ht="20.100000000000001" customHeight="1" x14ac:dyDescent="0.25">
      <c r="A2715"/>
      <c r="B2715"/>
      <c r="C2715"/>
      <c r="D2715"/>
      <c r="E2715"/>
      <c r="F2715"/>
      <c r="G2715"/>
      <c r="H2715"/>
      <c r="I2715"/>
      <c r="J2715"/>
      <c r="K2715" s="13"/>
      <c r="L2715"/>
      <c r="M2715"/>
      <c r="N2715"/>
      <c r="O2715"/>
      <c r="P2715"/>
    </row>
    <row r="2716" spans="1:16" ht="23.25" thickBot="1" x14ac:dyDescent="0.25">
      <c r="A2716" s="315">
        <v>82</v>
      </c>
      <c r="B2716" s="14" t="s">
        <v>308</v>
      </c>
      <c r="C2716" s="15"/>
      <c r="D2716" s="15"/>
      <c r="E2716" s="15"/>
      <c r="F2716" s="15"/>
      <c r="G2716" s="15"/>
      <c r="H2716" s="15"/>
      <c r="I2716" s="15"/>
      <c r="J2716" s="16"/>
      <c r="K2716" s="168">
        <f>J2752</f>
        <v>0.68</v>
      </c>
      <c r="L2716" s="329"/>
      <c r="M2716" s="329"/>
    </row>
    <row r="2717" spans="1:16" ht="35.25" customHeight="1" thickTop="1" x14ac:dyDescent="0.2">
      <c r="A2717" s="315"/>
      <c r="B2717" s="17" t="s">
        <v>31</v>
      </c>
      <c r="C2717" s="317" t="s">
        <v>743</v>
      </c>
      <c r="D2717" s="317"/>
      <c r="E2717" s="317"/>
      <c r="F2717" s="317"/>
      <c r="G2717" s="317"/>
      <c r="H2717" s="317"/>
      <c r="I2717" s="317"/>
      <c r="J2717" s="317"/>
      <c r="L2717" s="179"/>
      <c r="M2717" s="179"/>
    </row>
    <row r="2718" spans="1:16" ht="15.75" x14ac:dyDescent="0.25">
      <c r="A2718" s="315"/>
      <c r="B2718" s="318" t="s">
        <v>310</v>
      </c>
      <c r="C2718" s="318"/>
      <c r="D2718" s="318"/>
      <c r="E2718" s="318" t="s">
        <v>309</v>
      </c>
      <c r="F2718" s="318"/>
      <c r="K2718" s="136"/>
      <c r="M2718" s="48"/>
      <c r="N2718" s="49"/>
    </row>
    <row r="2719" spans="1:16" ht="15.75" x14ac:dyDescent="0.2">
      <c r="A2719" s="315"/>
      <c r="B2719" s="318"/>
      <c r="C2719" s="318"/>
      <c r="D2719" s="318"/>
      <c r="E2719" s="319" t="s">
        <v>607</v>
      </c>
      <c r="F2719" s="319"/>
      <c r="H2719" s="20" t="s">
        <v>311</v>
      </c>
      <c r="I2719" s="21">
        <v>470.61</v>
      </c>
      <c r="J2719" s="22" t="str">
        <f>VLOOKUP(A2716,ORÇAMENTO!A:L,7,0)</f>
        <v>txkm</v>
      </c>
    </row>
    <row r="2720" spans="1:16" ht="36" customHeight="1" thickBot="1" x14ac:dyDescent="0.25">
      <c r="A2720" s="315"/>
      <c r="B2720" s="23" t="s">
        <v>395</v>
      </c>
      <c r="C2720" s="320" t="s">
        <v>578</v>
      </c>
      <c r="D2720" s="320"/>
      <c r="E2720" s="320"/>
      <c r="F2720" s="320"/>
      <c r="G2720" s="320"/>
      <c r="H2720" s="320"/>
      <c r="I2720" s="321" t="s">
        <v>312</v>
      </c>
      <c r="J2720" s="321"/>
    </row>
    <row r="2721" spans="1:16" ht="15.75" thickBot="1" x14ac:dyDescent="0.25">
      <c r="A2721" s="315"/>
      <c r="B2721" s="322" t="s">
        <v>313</v>
      </c>
      <c r="C2721" s="322"/>
      <c r="D2721" s="323" t="s">
        <v>314</v>
      </c>
      <c r="E2721" s="323" t="s">
        <v>315</v>
      </c>
      <c r="F2721" s="323"/>
      <c r="G2721" s="323" t="s">
        <v>316</v>
      </c>
      <c r="H2721" s="323"/>
      <c r="J2721" s="26" t="s">
        <v>317</v>
      </c>
    </row>
    <row r="2722" spans="1:16" ht="15.75" thickBot="1" x14ac:dyDescent="0.25">
      <c r="A2722" s="315"/>
      <c r="B2722" s="322"/>
      <c r="C2722" s="322"/>
      <c r="D2722" s="323"/>
      <c r="E2722" s="25" t="s">
        <v>318</v>
      </c>
      <c r="F2722" s="25" t="s">
        <v>319</v>
      </c>
      <c r="G2722" s="25" t="s">
        <v>320</v>
      </c>
      <c r="H2722" s="25" t="s">
        <v>321</v>
      </c>
      <c r="I2722" s="27"/>
      <c r="J2722" s="25" t="s">
        <v>322</v>
      </c>
    </row>
    <row r="2723" spans="1:16" x14ac:dyDescent="0.2">
      <c r="A2723" s="315"/>
      <c r="B2723" s="28" t="s">
        <v>151</v>
      </c>
      <c r="C2723" s="29" t="s">
        <v>152</v>
      </c>
      <c r="D2723" s="30">
        <v>1</v>
      </c>
      <c r="E2723" s="31">
        <v>1</v>
      </c>
      <c r="F2723" s="31">
        <v>0</v>
      </c>
      <c r="G2723" s="32">
        <v>322.66559999999998</v>
      </c>
      <c r="H2723" s="32">
        <v>97.340599999999995</v>
      </c>
      <c r="J2723" s="32">
        <f>D2723*(E2723*G2723+F2723*H2723)</f>
        <v>322.66559999999998</v>
      </c>
      <c r="L2723" s="50"/>
      <c r="M2723" s="51"/>
      <c r="N2723" s="312"/>
      <c r="O2723" s="312"/>
      <c r="P2723" s="312"/>
    </row>
    <row r="2724" spans="1:16" x14ac:dyDescent="0.2">
      <c r="A2724" s="315"/>
      <c r="B2724" s="28" t="s">
        <v>36</v>
      </c>
      <c r="C2724" s="29">
        <v>0</v>
      </c>
      <c r="D2724" s="30"/>
      <c r="E2724" s="31"/>
      <c r="F2724" s="31"/>
      <c r="G2724" s="32">
        <v>0</v>
      </c>
      <c r="H2724" s="32">
        <v>0</v>
      </c>
      <c r="J2724" s="32">
        <f>D2724*(E2724*G2724+F2724*H2724)</f>
        <v>0</v>
      </c>
      <c r="L2724" s="33"/>
      <c r="M2724" s="33"/>
      <c r="N2724" s="33"/>
      <c r="O2724" s="34"/>
      <c r="P2724" s="33"/>
    </row>
    <row r="2725" spans="1:16" ht="15.75" thickBot="1" x14ac:dyDescent="0.25">
      <c r="A2725" s="315"/>
      <c r="B2725" s="27"/>
      <c r="C2725" s="27"/>
      <c r="D2725" s="27"/>
      <c r="E2725" s="27"/>
      <c r="F2725" s="27"/>
      <c r="G2725" s="27"/>
      <c r="H2725" s="35" t="s">
        <v>323</v>
      </c>
      <c r="I2725" s="27"/>
      <c r="J2725" s="36">
        <f>SUM(J2723:J2724)</f>
        <v>322.66559999999998</v>
      </c>
      <c r="L2725" s="33"/>
      <c r="M2725" s="33"/>
      <c r="N2725" s="33"/>
      <c r="O2725" s="34"/>
      <c r="P2725" s="33"/>
    </row>
    <row r="2726" spans="1:16" ht="15.75" thickBot="1" x14ac:dyDescent="0.25">
      <c r="A2726" s="315"/>
      <c r="B2726" s="24" t="s">
        <v>324</v>
      </c>
      <c r="C2726" s="27"/>
      <c r="D2726" s="25" t="s">
        <v>314</v>
      </c>
      <c r="E2726" s="25" t="s">
        <v>49</v>
      </c>
      <c r="F2726" s="27"/>
      <c r="G2726" s="25" t="s">
        <v>316</v>
      </c>
      <c r="H2726" s="313" t="s">
        <v>325</v>
      </c>
      <c r="I2726" s="313"/>
      <c r="J2726" s="313"/>
      <c r="L2726" s="33"/>
      <c r="M2726" s="33"/>
      <c r="N2726" s="33"/>
      <c r="O2726" s="34"/>
      <c r="P2726" s="33"/>
    </row>
    <row r="2727" spans="1:16" x14ac:dyDescent="0.2">
      <c r="A2727" s="315"/>
      <c r="B2727" s="28" t="s">
        <v>36</v>
      </c>
      <c r="C2727" s="29">
        <v>0</v>
      </c>
      <c r="D2727" s="30"/>
      <c r="E2727" s="37">
        <v>0</v>
      </c>
      <c r="G2727" s="32">
        <v>0</v>
      </c>
      <c r="J2727" s="32">
        <f>D2727*G2727</f>
        <v>0</v>
      </c>
      <c r="L2727" s="33"/>
      <c r="M2727" s="33"/>
      <c r="N2727" s="33"/>
      <c r="O2727" s="34"/>
      <c r="P2727" s="33"/>
    </row>
    <row r="2728" spans="1:16" x14ac:dyDescent="0.2">
      <c r="A2728" s="315"/>
      <c r="B2728" s="28" t="s">
        <v>36</v>
      </c>
      <c r="C2728" s="29">
        <v>0</v>
      </c>
      <c r="D2728" s="30"/>
      <c r="E2728" s="37">
        <v>0</v>
      </c>
      <c r="G2728" s="32">
        <v>0</v>
      </c>
      <c r="J2728" s="32">
        <f>D2728*G2728</f>
        <v>0</v>
      </c>
      <c r="L2728" s="33"/>
      <c r="M2728" s="33"/>
      <c r="N2728" s="33"/>
      <c r="O2728" s="34"/>
      <c r="P2728" s="33"/>
    </row>
    <row r="2729" spans="1:16" x14ac:dyDescent="0.2">
      <c r="A2729" s="315"/>
      <c r="D2729" s="314" t="s">
        <v>326</v>
      </c>
      <c r="E2729" s="314"/>
      <c r="F2729" s="314"/>
      <c r="G2729" s="314"/>
      <c r="H2729" s="314"/>
      <c r="J2729" s="32">
        <f>SUM(J2727:J2728)</f>
        <v>0</v>
      </c>
      <c r="L2729" s="33"/>
      <c r="M2729" s="33"/>
      <c r="N2729" s="33"/>
      <c r="O2729" s="34"/>
      <c r="P2729" s="33"/>
    </row>
    <row r="2730" spans="1:16" ht="15.75" thickBot="1" x14ac:dyDescent="0.25">
      <c r="A2730" s="315"/>
      <c r="B2730" s="27"/>
      <c r="C2730" s="27"/>
      <c r="D2730" s="313" t="s">
        <v>327</v>
      </c>
      <c r="E2730" s="313"/>
      <c r="F2730" s="313"/>
      <c r="G2730" s="313"/>
      <c r="H2730" s="313"/>
      <c r="I2730" s="27"/>
      <c r="J2730" s="39">
        <f>J2725+J2729</f>
        <v>322.66559999999998</v>
      </c>
      <c r="L2730" s="33"/>
      <c r="M2730" s="33"/>
      <c r="N2730" s="33"/>
      <c r="O2730" s="34"/>
      <c r="P2730" s="33"/>
    </row>
    <row r="2731" spans="1:16" x14ac:dyDescent="0.2">
      <c r="A2731" s="315"/>
      <c r="D2731" s="314" t="s">
        <v>328</v>
      </c>
      <c r="E2731" s="314"/>
      <c r="F2731" s="314"/>
      <c r="G2731" s="314"/>
      <c r="H2731" s="314"/>
      <c r="J2731" s="40">
        <f>J2730/I2719</f>
        <v>0.68563268948811107</v>
      </c>
      <c r="L2731" s="324"/>
      <c r="M2731" s="324"/>
      <c r="N2731" s="324"/>
      <c r="O2731" s="34"/>
      <c r="P2731" s="33"/>
    </row>
    <row r="2732" spans="1:16" x14ac:dyDescent="0.2">
      <c r="A2732" s="315"/>
      <c r="H2732" s="38" t="s">
        <v>329</v>
      </c>
      <c r="J2732" s="41">
        <v>0</v>
      </c>
      <c r="L2732" s="33"/>
      <c r="M2732" s="33"/>
      <c r="N2732" s="33"/>
      <c r="O2732" s="34"/>
      <c r="P2732" s="33"/>
    </row>
    <row r="2733" spans="1:16" ht="15.75" thickBot="1" x14ac:dyDescent="0.25">
      <c r="A2733" s="315"/>
      <c r="B2733" s="27"/>
      <c r="C2733" s="27"/>
      <c r="D2733" s="27"/>
      <c r="E2733" s="27"/>
      <c r="F2733" s="27"/>
      <c r="G2733" s="27"/>
      <c r="H2733" s="35" t="s">
        <v>330</v>
      </c>
      <c r="I2733" s="27"/>
      <c r="J2733" s="42">
        <v>0</v>
      </c>
      <c r="L2733" s="33"/>
      <c r="M2733" s="33"/>
      <c r="N2733" s="33"/>
      <c r="O2733" s="34"/>
      <c r="P2733" s="33"/>
    </row>
    <row r="2734" spans="1:16" ht="15.75" thickBot="1" x14ac:dyDescent="0.25">
      <c r="A2734" s="315"/>
      <c r="B2734" s="24" t="s">
        <v>331</v>
      </c>
      <c r="C2734" s="27"/>
      <c r="D2734" s="25" t="s">
        <v>314</v>
      </c>
      <c r="E2734" s="25" t="s">
        <v>49</v>
      </c>
      <c r="F2734" s="27"/>
      <c r="G2734" s="25" t="s">
        <v>332</v>
      </c>
      <c r="H2734" s="313" t="s">
        <v>333</v>
      </c>
      <c r="I2734" s="313"/>
      <c r="J2734" s="313"/>
      <c r="L2734" s="33"/>
      <c r="M2734" s="33"/>
      <c r="N2734" s="33"/>
      <c r="O2734" s="34"/>
      <c r="P2734" s="33"/>
    </row>
    <row r="2735" spans="1:16" x14ac:dyDescent="0.2">
      <c r="A2735" s="315"/>
      <c r="B2735" s="28" t="s">
        <v>36</v>
      </c>
      <c r="C2735" s="29">
        <v>0</v>
      </c>
      <c r="D2735" s="30"/>
      <c r="E2735" s="37" t="s">
        <v>450</v>
      </c>
      <c r="G2735" s="32">
        <v>0</v>
      </c>
      <c r="J2735" s="32">
        <f>D2735*G2735</f>
        <v>0</v>
      </c>
      <c r="M2735" s="18"/>
      <c r="N2735" s="33"/>
      <c r="O2735" s="34"/>
      <c r="P2735" s="33"/>
    </row>
    <row r="2736" spans="1:16" x14ac:dyDescent="0.2">
      <c r="A2736" s="315"/>
      <c r="B2736" s="28" t="s">
        <v>36</v>
      </c>
      <c r="C2736" s="29">
        <v>0</v>
      </c>
      <c r="D2736" s="30"/>
      <c r="E2736" s="37" t="s">
        <v>450</v>
      </c>
      <c r="G2736" s="32">
        <v>0</v>
      </c>
      <c r="J2736" s="32">
        <f>D2736*G2736</f>
        <v>0</v>
      </c>
      <c r="M2736" s="18"/>
      <c r="N2736" s="33"/>
      <c r="O2736" s="34"/>
      <c r="P2736" s="33"/>
    </row>
    <row r="2737" spans="1:16" ht="15.75" thickBot="1" x14ac:dyDescent="0.25">
      <c r="A2737" s="315"/>
      <c r="B2737" s="27"/>
      <c r="C2737" s="27"/>
      <c r="D2737" s="313" t="s">
        <v>334</v>
      </c>
      <c r="E2737" s="313"/>
      <c r="F2737" s="313"/>
      <c r="G2737" s="313"/>
      <c r="H2737" s="313"/>
      <c r="I2737" s="27"/>
      <c r="J2737" s="36">
        <f>SUM(J2735:J2736)</f>
        <v>0</v>
      </c>
      <c r="L2737" s="33"/>
      <c r="M2737" s="33"/>
      <c r="N2737" s="33"/>
      <c r="O2737" s="34"/>
      <c r="P2737" s="33"/>
    </row>
    <row r="2738" spans="1:16" ht="15.75" thickBot="1" x14ac:dyDescent="0.25">
      <c r="A2738" s="315"/>
      <c r="B2738" s="24" t="s">
        <v>335</v>
      </c>
      <c r="C2738" s="27"/>
      <c r="D2738" s="25" t="s">
        <v>314</v>
      </c>
      <c r="E2738" s="25" t="s">
        <v>49</v>
      </c>
      <c r="F2738" s="27"/>
      <c r="G2738" s="25" t="s">
        <v>333</v>
      </c>
      <c r="H2738" s="313" t="s">
        <v>333</v>
      </c>
      <c r="I2738" s="313"/>
      <c r="J2738" s="313"/>
      <c r="L2738" s="33"/>
      <c r="M2738" s="33"/>
      <c r="N2738" s="33"/>
      <c r="O2738" s="34"/>
      <c r="P2738" s="33"/>
    </row>
    <row r="2739" spans="1:16" x14ac:dyDescent="0.2">
      <c r="A2739" s="315"/>
      <c r="B2739" s="28" t="s">
        <v>36</v>
      </c>
      <c r="C2739" s="29">
        <v>0</v>
      </c>
      <c r="D2739" s="30"/>
      <c r="E2739" s="37">
        <v>0</v>
      </c>
      <c r="G2739" s="32">
        <v>0</v>
      </c>
      <c r="J2739" s="32">
        <f>D2739*G2739</f>
        <v>0</v>
      </c>
      <c r="L2739" s="33"/>
      <c r="M2739" s="33"/>
      <c r="N2739" s="33"/>
      <c r="O2739" s="34"/>
      <c r="P2739" s="33"/>
    </row>
    <row r="2740" spans="1:16" x14ac:dyDescent="0.2">
      <c r="A2740" s="315"/>
      <c r="B2740" s="28" t="s">
        <v>36</v>
      </c>
      <c r="C2740" s="29">
        <v>0</v>
      </c>
      <c r="D2740" s="30"/>
      <c r="E2740" s="37">
        <v>0</v>
      </c>
      <c r="G2740" s="32">
        <v>0</v>
      </c>
      <c r="J2740" s="32">
        <f>D2740*G2740</f>
        <v>0</v>
      </c>
      <c r="L2740" s="33"/>
      <c r="M2740" s="33"/>
      <c r="N2740" s="33"/>
      <c r="O2740" s="34"/>
      <c r="P2740" s="33"/>
    </row>
    <row r="2741" spans="1:16" ht="15.75" thickBot="1" x14ac:dyDescent="0.25">
      <c r="A2741" s="315"/>
      <c r="B2741" s="27"/>
      <c r="C2741" s="27"/>
      <c r="D2741" s="313" t="s">
        <v>336</v>
      </c>
      <c r="E2741" s="313"/>
      <c r="F2741" s="313"/>
      <c r="G2741" s="313"/>
      <c r="H2741" s="313"/>
      <c r="I2741" s="27"/>
      <c r="J2741" s="36">
        <f>SUM(J2739:J2740)</f>
        <v>0</v>
      </c>
      <c r="L2741" s="33"/>
      <c r="M2741" s="33"/>
      <c r="N2741" s="33"/>
      <c r="O2741" s="34"/>
      <c r="P2741" s="33"/>
    </row>
    <row r="2742" spans="1:16" ht="15.75" thickBot="1" x14ac:dyDescent="0.25">
      <c r="A2742" s="315"/>
      <c r="B2742" s="27"/>
      <c r="C2742" s="27"/>
      <c r="D2742" s="27"/>
      <c r="E2742" s="27"/>
      <c r="F2742" s="27"/>
      <c r="G2742" s="27"/>
      <c r="H2742" s="35" t="s">
        <v>337</v>
      </c>
      <c r="I2742" s="27"/>
      <c r="J2742" s="39">
        <f>J2731+J2737+J2741+J2732+J2733</f>
        <v>0.68563268948811107</v>
      </c>
      <c r="L2742" s="43"/>
    </row>
    <row r="2743" spans="1:16" ht="15.75" thickBot="1" x14ac:dyDescent="0.25">
      <c r="A2743" s="315"/>
      <c r="B2743" s="24" t="s">
        <v>338</v>
      </c>
      <c r="C2743" s="27"/>
      <c r="D2743" s="25" t="s">
        <v>48</v>
      </c>
      <c r="E2743" s="25" t="s">
        <v>314</v>
      </c>
      <c r="F2743" s="25" t="s">
        <v>49</v>
      </c>
      <c r="G2743" s="27"/>
      <c r="H2743" s="25" t="s">
        <v>333</v>
      </c>
      <c r="I2743" s="313" t="s">
        <v>333</v>
      </c>
      <c r="J2743" s="313"/>
    </row>
    <row r="2744" spans="1:16" x14ac:dyDescent="0.2">
      <c r="A2744" s="315"/>
      <c r="B2744" s="28" t="s">
        <v>36</v>
      </c>
      <c r="C2744" s="29">
        <v>0</v>
      </c>
      <c r="D2744" s="28" t="s">
        <v>36</v>
      </c>
      <c r="E2744" s="30"/>
      <c r="F2744" s="37">
        <v>0</v>
      </c>
      <c r="H2744" s="32">
        <v>0</v>
      </c>
      <c r="J2744" s="32">
        <f>ROUNDDOWN(E2744*H2744,4)</f>
        <v>0</v>
      </c>
    </row>
    <row r="2745" spans="1:16" x14ac:dyDescent="0.2">
      <c r="A2745" s="315"/>
      <c r="B2745" s="28" t="s">
        <v>36</v>
      </c>
      <c r="C2745" s="29">
        <v>0</v>
      </c>
      <c r="D2745" s="28" t="s">
        <v>36</v>
      </c>
      <c r="E2745" s="30"/>
      <c r="F2745" s="37">
        <v>0</v>
      </c>
      <c r="H2745" s="32">
        <v>0</v>
      </c>
      <c r="J2745" s="32">
        <f>ROUNDDOWN(E2745*H2745,4)</f>
        <v>0</v>
      </c>
    </row>
    <row r="2746" spans="1:16" ht="15.75" thickBot="1" x14ac:dyDescent="0.25">
      <c r="A2746" s="315"/>
      <c r="B2746" s="27"/>
      <c r="C2746" s="27"/>
      <c r="D2746" s="313" t="s">
        <v>339</v>
      </c>
      <c r="E2746" s="313"/>
      <c r="F2746" s="313"/>
      <c r="G2746" s="313"/>
      <c r="H2746" s="313"/>
      <c r="I2746" s="27"/>
      <c r="J2746" s="39">
        <f>SUM(J2744:J2745)</f>
        <v>0</v>
      </c>
    </row>
    <row r="2747" spans="1:16" ht="15.75" thickBot="1" x14ac:dyDescent="0.25">
      <c r="A2747" s="315"/>
      <c r="B2747" s="322" t="s">
        <v>340</v>
      </c>
      <c r="C2747" s="322"/>
      <c r="D2747" s="323" t="s">
        <v>314</v>
      </c>
      <c r="E2747" s="323" t="s">
        <v>49</v>
      </c>
      <c r="F2747" s="323" t="s">
        <v>341</v>
      </c>
      <c r="G2747" s="323"/>
      <c r="H2747" s="323"/>
      <c r="J2747" s="313" t="s">
        <v>333</v>
      </c>
    </row>
    <row r="2748" spans="1:16" ht="15.75" thickBot="1" x14ac:dyDescent="0.25">
      <c r="A2748" s="315"/>
      <c r="B2748" s="322"/>
      <c r="C2748" s="322"/>
      <c r="D2748" s="323"/>
      <c r="E2748" s="323"/>
      <c r="F2748" s="25" t="s">
        <v>342</v>
      </c>
      <c r="G2748" s="25" t="s">
        <v>343</v>
      </c>
      <c r="H2748" s="25" t="s">
        <v>344</v>
      </c>
      <c r="I2748" s="27"/>
      <c r="J2748" s="313"/>
    </row>
    <row r="2749" spans="1:16" x14ac:dyDescent="0.2">
      <c r="A2749" s="315"/>
      <c r="B2749" s="28" t="s">
        <v>36</v>
      </c>
      <c r="C2749" s="29">
        <v>0</v>
      </c>
      <c r="D2749" s="30"/>
      <c r="E2749" s="37" t="s">
        <v>72</v>
      </c>
      <c r="F2749" s="37"/>
      <c r="G2749" s="37"/>
      <c r="H2749" s="37"/>
    </row>
    <row r="2750" spans="1:16" x14ac:dyDescent="0.2">
      <c r="A2750" s="315"/>
      <c r="B2750" s="28" t="s">
        <v>36</v>
      </c>
      <c r="C2750" s="29">
        <v>0</v>
      </c>
      <c r="D2750" s="30"/>
      <c r="E2750" s="37" t="s">
        <v>72</v>
      </c>
      <c r="F2750" s="37"/>
      <c r="G2750" s="37"/>
      <c r="H2750" s="37"/>
    </row>
    <row r="2751" spans="1:16" x14ac:dyDescent="0.2">
      <c r="A2751" s="315"/>
      <c r="D2751" s="314" t="s">
        <v>345</v>
      </c>
      <c r="E2751" s="314"/>
      <c r="F2751" s="314"/>
      <c r="G2751" s="314"/>
      <c r="H2751" s="314"/>
    </row>
    <row r="2752" spans="1:16" ht="15.75" thickBot="1" x14ac:dyDescent="0.25">
      <c r="A2752" s="315"/>
      <c r="B2752" s="44"/>
      <c r="C2752" s="44"/>
      <c r="D2752" s="44"/>
      <c r="E2752" s="44"/>
      <c r="F2752" s="325" t="s">
        <v>346</v>
      </c>
      <c r="G2752" s="325"/>
      <c r="H2752" s="325"/>
      <c r="I2752" s="44"/>
      <c r="J2752" s="45">
        <f>TRUNC(J2742+J2746,2)</f>
        <v>0.68</v>
      </c>
    </row>
    <row r="2753" spans="1:16" ht="15.75" thickTop="1" x14ac:dyDescent="0.2">
      <c r="A2753" s="315"/>
      <c r="B2753" s="46" t="s">
        <v>347</v>
      </c>
    </row>
    <row r="2754" spans="1:16" s="47" customFormat="1" ht="20.100000000000001" customHeight="1" x14ac:dyDescent="0.25">
      <c r="A2754"/>
      <c r="B2754"/>
      <c r="C2754"/>
      <c r="D2754"/>
      <c r="E2754"/>
      <c r="F2754"/>
      <c r="G2754"/>
      <c r="H2754"/>
      <c r="I2754"/>
      <c r="J2754"/>
      <c r="K2754" s="13"/>
      <c r="L2754"/>
      <c r="M2754"/>
      <c r="N2754"/>
      <c r="O2754"/>
      <c r="P2754"/>
    </row>
    <row r="2755" spans="1:16" ht="23.25" thickBot="1" x14ac:dyDescent="0.25">
      <c r="A2755" s="315">
        <v>83</v>
      </c>
      <c r="B2755" s="14" t="s">
        <v>308</v>
      </c>
      <c r="C2755" s="15"/>
      <c r="D2755" s="15"/>
      <c r="E2755" s="15"/>
      <c r="F2755" s="15"/>
      <c r="G2755" s="15"/>
      <c r="H2755" s="15"/>
      <c r="I2755" s="15"/>
      <c r="J2755" s="16"/>
      <c r="K2755" s="168">
        <f>J2791</f>
        <v>0.75</v>
      </c>
      <c r="L2755" s="329"/>
      <c r="M2755" s="329"/>
    </row>
    <row r="2756" spans="1:16" ht="35.25" customHeight="1" thickTop="1" x14ac:dyDescent="0.2">
      <c r="A2756" s="315"/>
      <c r="B2756" s="17" t="s">
        <v>31</v>
      </c>
      <c r="C2756" s="317" t="s">
        <v>743</v>
      </c>
      <c r="D2756" s="317"/>
      <c r="E2756" s="317"/>
      <c r="F2756" s="317"/>
      <c r="G2756" s="317"/>
      <c r="H2756" s="317"/>
      <c r="I2756" s="317"/>
      <c r="J2756" s="317"/>
      <c r="L2756" s="179"/>
      <c r="M2756" s="179"/>
    </row>
    <row r="2757" spans="1:16" ht="15.75" x14ac:dyDescent="0.25">
      <c r="A2757" s="315"/>
      <c r="B2757" s="318" t="s">
        <v>310</v>
      </c>
      <c r="C2757" s="318"/>
      <c r="D2757" s="318"/>
      <c r="E2757" s="318" t="s">
        <v>309</v>
      </c>
      <c r="F2757" s="318"/>
      <c r="K2757" s="136"/>
      <c r="M2757" s="48"/>
      <c r="N2757" s="49"/>
    </row>
    <row r="2758" spans="1:16" ht="15.75" x14ac:dyDescent="0.2">
      <c r="A2758" s="315"/>
      <c r="B2758" s="318"/>
      <c r="C2758" s="318"/>
      <c r="D2758" s="318"/>
      <c r="E2758" s="319" t="s">
        <v>607</v>
      </c>
      <c r="F2758" s="319"/>
      <c r="H2758" s="20" t="s">
        <v>311</v>
      </c>
      <c r="I2758" s="21">
        <v>435.75</v>
      </c>
      <c r="J2758" s="22" t="str">
        <f>VLOOKUP(A2755,ORÇAMENTO!A:L,7,0)</f>
        <v>txkm</v>
      </c>
    </row>
    <row r="2759" spans="1:16" ht="36" customHeight="1" thickBot="1" x14ac:dyDescent="0.25">
      <c r="A2759" s="315"/>
      <c r="B2759" s="23" t="s">
        <v>579</v>
      </c>
      <c r="C2759" s="320" t="s">
        <v>580</v>
      </c>
      <c r="D2759" s="320"/>
      <c r="E2759" s="320"/>
      <c r="F2759" s="320"/>
      <c r="G2759" s="320"/>
      <c r="H2759" s="320"/>
      <c r="I2759" s="321" t="s">
        <v>312</v>
      </c>
      <c r="J2759" s="321"/>
    </row>
    <row r="2760" spans="1:16" ht="15.75" thickBot="1" x14ac:dyDescent="0.25">
      <c r="A2760" s="315"/>
      <c r="B2760" s="322" t="s">
        <v>313</v>
      </c>
      <c r="C2760" s="322"/>
      <c r="D2760" s="323" t="s">
        <v>314</v>
      </c>
      <c r="E2760" s="323" t="s">
        <v>315</v>
      </c>
      <c r="F2760" s="323"/>
      <c r="G2760" s="323" t="s">
        <v>316</v>
      </c>
      <c r="H2760" s="323"/>
      <c r="J2760" s="26" t="s">
        <v>317</v>
      </c>
    </row>
    <row r="2761" spans="1:16" ht="15.75" thickBot="1" x14ac:dyDescent="0.25">
      <c r="A2761" s="315"/>
      <c r="B2761" s="322"/>
      <c r="C2761" s="322"/>
      <c r="D2761" s="323"/>
      <c r="E2761" s="25" t="s">
        <v>318</v>
      </c>
      <c r="F2761" s="25" t="s">
        <v>319</v>
      </c>
      <c r="G2761" s="25" t="s">
        <v>320</v>
      </c>
      <c r="H2761" s="25" t="s">
        <v>321</v>
      </c>
      <c r="I2761" s="27"/>
      <c r="J2761" s="25" t="s">
        <v>322</v>
      </c>
    </row>
    <row r="2762" spans="1:16" x14ac:dyDescent="0.2">
      <c r="A2762" s="315"/>
      <c r="B2762" s="28" t="s">
        <v>151</v>
      </c>
      <c r="C2762" s="29" t="s">
        <v>152</v>
      </c>
      <c r="D2762" s="30">
        <v>1</v>
      </c>
      <c r="E2762" s="31">
        <v>1</v>
      </c>
      <c r="F2762" s="31">
        <v>0</v>
      </c>
      <c r="G2762" s="32">
        <v>322.66559999999998</v>
      </c>
      <c r="H2762" s="32">
        <v>97.340599999999995</v>
      </c>
      <c r="J2762" s="32">
        <f>D2762*(E2762*G2762+F2762*H2762)</f>
        <v>322.66559999999998</v>
      </c>
      <c r="L2762" s="50"/>
      <c r="M2762" s="51"/>
      <c r="N2762" s="312"/>
      <c r="O2762" s="312"/>
      <c r="P2762" s="312"/>
    </row>
    <row r="2763" spans="1:16" x14ac:dyDescent="0.2">
      <c r="A2763" s="315"/>
      <c r="B2763" s="28" t="s">
        <v>36</v>
      </c>
      <c r="C2763" s="29">
        <v>0</v>
      </c>
      <c r="D2763" s="30"/>
      <c r="E2763" s="31"/>
      <c r="F2763" s="31"/>
      <c r="G2763" s="32">
        <v>0</v>
      </c>
      <c r="H2763" s="32">
        <v>0</v>
      </c>
      <c r="J2763" s="32">
        <f>D2763*(E2763*G2763+F2763*H2763)</f>
        <v>0</v>
      </c>
      <c r="L2763" s="33"/>
      <c r="M2763" s="33"/>
      <c r="N2763" s="33"/>
      <c r="O2763" s="34"/>
      <c r="P2763" s="33"/>
    </row>
    <row r="2764" spans="1:16" ht="15.75" thickBot="1" x14ac:dyDescent="0.25">
      <c r="A2764" s="315"/>
      <c r="B2764" s="27"/>
      <c r="C2764" s="27"/>
      <c r="D2764" s="27"/>
      <c r="E2764" s="27"/>
      <c r="F2764" s="27"/>
      <c r="G2764" s="27"/>
      <c r="H2764" s="35" t="s">
        <v>323</v>
      </c>
      <c r="I2764" s="27"/>
      <c r="J2764" s="36">
        <f>SUM(J2762:J2763)</f>
        <v>322.66559999999998</v>
      </c>
      <c r="L2764" s="33"/>
      <c r="M2764" s="33"/>
      <c r="N2764" s="33"/>
      <c r="O2764" s="34"/>
      <c r="P2764" s="33"/>
    </row>
    <row r="2765" spans="1:16" ht="15.75" thickBot="1" x14ac:dyDescent="0.25">
      <c r="A2765" s="315"/>
      <c r="B2765" s="24" t="s">
        <v>324</v>
      </c>
      <c r="C2765" s="27"/>
      <c r="D2765" s="25" t="s">
        <v>314</v>
      </c>
      <c r="E2765" s="25" t="s">
        <v>49</v>
      </c>
      <c r="F2765" s="27"/>
      <c r="G2765" s="25" t="s">
        <v>316</v>
      </c>
      <c r="H2765" s="313" t="s">
        <v>325</v>
      </c>
      <c r="I2765" s="313"/>
      <c r="J2765" s="313"/>
      <c r="L2765" s="33"/>
      <c r="M2765" s="33"/>
      <c r="N2765" s="33"/>
      <c r="O2765" s="34"/>
      <c r="P2765" s="33"/>
    </row>
    <row r="2766" spans="1:16" x14ac:dyDescent="0.2">
      <c r="A2766" s="315"/>
      <c r="B2766" s="28" t="s">
        <v>36</v>
      </c>
      <c r="C2766" s="29">
        <v>0</v>
      </c>
      <c r="D2766" s="30"/>
      <c r="E2766" s="37">
        <v>0</v>
      </c>
      <c r="G2766" s="32">
        <v>0</v>
      </c>
      <c r="J2766" s="32">
        <f>D2766*G2766</f>
        <v>0</v>
      </c>
      <c r="L2766" s="33"/>
      <c r="M2766" s="33"/>
      <c r="N2766" s="33"/>
      <c r="O2766" s="34"/>
      <c r="P2766" s="33"/>
    </row>
    <row r="2767" spans="1:16" x14ac:dyDescent="0.2">
      <c r="A2767" s="315"/>
      <c r="B2767" s="28" t="s">
        <v>36</v>
      </c>
      <c r="C2767" s="29">
        <v>0</v>
      </c>
      <c r="D2767" s="30"/>
      <c r="E2767" s="37">
        <v>0</v>
      </c>
      <c r="G2767" s="32">
        <v>0</v>
      </c>
      <c r="J2767" s="32">
        <f>D2767*G2767</f>
        <v>0</v>
      </c>
      <c r="L2767" s="33"/>
      <c r="M2767" s="33"/>
      <c r="N2767" s="33"/>
      <c r="O2767" s="34"/>
      <c r="P2767" s="33"/>
    </row>
    <row r="2768" spans="1:16" x14ac:dyDescent="0.2">
      <c r="A2768" s="315"/>
      <c r="D2768" s="314" t="s">
        <v>326</v>
      </c>
      <c r="E2768" s="314"/>
      <c r="F2768" s="314"/>
      <c r="G2768" s="314"/>
      <c r="H2768" s="314"/>
      <c r="J2768" s="32">
        <f>SUM(J2766:J2767)</f>
        <v>0</v>
      </c>
      <c r="L2768" s="33"/>
      <c r="M2768" s="33"/>
      <c r="N2768" s="33"/>
      <c r="O2768" s="34"/>
      <c r="P2768" s="33"/>
    </row>
    <row r="2769" spans="1:16" ht="15.75" thickBot="1" x14ac:dyDescent="0.25">
      <c r="A2769" s="315"/>
      <c r="B2769" s="27"/>
      <c r="C2769" s="27"/>
      <c r="D2769" s="313" t="s">
        <v>327</v>
      </c>
      <c r="E2769" s="313"/>
      <c r="F2769" s="313"/>
      <c r="G2769" s="313"/>
      <c r="H2769" s="313"/>
      <c r="I2769" s="27"/>
      <c r="J2769" s="39">
        <f>J2764+J2768</f>
        <v>322.66559999999998</v>
      </c>
      <c r="L2769" s="33"/>
      <c r="M2769" s="33"/>
      <c r="N2769" s="33"/>
      <c r="O2769" s="34"/>
      <c r="P2769" s="33"/>
    </row>
    <row r="2770" spans="1:16" x14ac:dyDescent="0.2">
      <c r="A2770" s="315"/>
      <c r="D2770" s="314" t="s">
        <v>328</v>
      </c>
      <c r="E2770" s="314"/>
      <c r="F2770" s="314"/>
      <c r="G2770" s="314"/>
      <c r="H2770" s="314"/>
      <c r="J2770" s="40">
        <f>J2769/I2758</f>
        <v>0.74048330464716006</v>
      </c>
      <c r="L2770" s="324"/>
      <c r="M2770" s="324"/>
      <c r="N2770" s="324"/>
      <c r="O2770" s="34"/>
      <c r="P2770" s="33"/>
    </row>
    <row r="2771" spans="1:16" x14ac:dyDescent="0.2">
      <c r="A2771" s="315"/>
      <c r="H2771" s="38" t="s">
        <v>329</v>
      </c>
      <c r="J2771" s="41">
        <v>1.4999999999999999E-2</v>
      </c>
      <c r="L2771" s="33"/>
      <c r="M2771" s="33"/>
      <c r="N2771" s="33"/>
      <c r="O2771" s="34"/>
      <c r="P2771" s="33"/>
    </row>
    <row r="2772" spans="1:16" ht="15.75" thickBot="1" x14ac:dyDescent="0.25">
      <c r="A2772" s="315"/>
      <c r="B2772" s="27"/>
      <c r="C2772" s="27"/>
      <c r="D2772" s="27"/>
      <c r="E2772" s="27"/>
      <c r="F2772" s="27"/>
      <c r="G2772" s="27"/>
      <c r="H2772" s="35" t="s">
        <v>330</v>
      </c>
      <c r="I2772" s="27"/>
      <c r="J2772" s="42">
        <v>0</v>
      </c>
      <c r="L2772" s="33"/>
      <c r="M2772" s="33"/>
      <c r="N2772" s="33"/>
      <c r="O2772" s="34"/>
      <c r="P2772" s="33"/>
    </row>
    <row r="2773" spans="1:16" ht="15.75" thickBot="1" x14ac:dyDescent="0.25">
      <c r="A2773" s="315"/>
      <c r="B2773" s="24" t="s">
        <v>331</v>
      </c>
      <c r="C2773" s="27"/>
      <c r="D2773" s="25" t="s">
        <v>314</v>
      </c>
      <c r="E2773" s="25" t="s">
        <v>49</v>
      </c>
      <c r="F2773" s="27"/>
      <c r="G2773" s="25" t="s">
        <v>332</v>
      </c>
      <c r="H2773" s="313" t="s">
        <v>333</v>
      </c>
      <c r="I2773" s="313"/>
      <c r="J2773" s="313"/>
      <c r="L2773" s="33"/>
      <c r="M2773" s="33"/>
      <c r="N2773" s="33"/>
      <c r="O2773" s="34"/>
      <c r="P2773" s="33"/>
    </row>
    <row r="2774" spans="1:16" x14ac:dyDescent="0.2">
      <c r="A2774" s="315"/>
      <c r="B2774" s="28" t="s">
        <v>36</v>
      </c>
      <c r="C2774" s="29">
        <v>0</v>
      </c>
      <c r="D2774" s="30"/>
      <c r="E2774" s="37" t="s">
        <v>450</v>
      </c>
      <c r="G2774" s="32">
        <v>0</v>
      </c>
      <c r="J2774" s="32">
        <f>D2774*G2774</f>
        <v>0</v>
      </c>
      <c r="M2774" s="18"/>
      <c r="N2774" s="33"/>
      <c r="O2774" s="34"/>
      <c r="P2774" s="33"/>
    </row>
    <row r="2775" spans="1:16" x14ac:dyDescent="0.2">
      <c r="A2775" s="315"/>
      <c r="B2775" s="28" t="s">
        <v>36</v>
      </c>
      <c r="C2775" s="29">
        <v>0</v>
      </c>
      <c r="D2775" s="30"/>
      <c r="E2775" s="37" t="s">
        <v>450</v>
      </c>
      <c r="G2775" s="32">
        <v>0</v>
      </c>
      <c r="J2775" s="32">
        <f>D2775*G2775</f>
        <v>0</v>
      </c>
      <c r="M2775" s="18"/>
      <c r="N2775" s="33"/>
      <c r="O2775" s="34"/>
      <c r="P2775" s="33"/>
    </row>
    <row r="2776" spans="1:16" ht="15.75" thickBot="1" x14ac:dyDescent="0.25">
      <c r="A2776" s="315"/>
      <c r="B2776" s="27"/>
      <c r="C2776" s="27"/>
      <c r="D2776" s="313" t="s">
        <v>334</v>
      </c>
      <c r="E2776" s="313"/>
      <c r="F2776" s="313"/>
      <c r="G2776" s="313"/>
      <c r="H2776" s="313"/>
      <c r="I2776" s="27"/>
      <c r="J2776" s="36">
        <f>SUM(J2774:J2775)</f>
        <v>0</v>
      </c>
      <c r="L2776" s="33"/>
      <c r="M2776" s="33"/>
      <c r="N2776" s="33"/>
      <c r="O2776" s="34"/>
      <c r="P2776" s="33"/>
    </row>
    <row r="2777" spans="1:16" ht="15.75" thickBot="1" x14ac:dyDescent="0.25">
      <c r="A2777" s="315"/>
      <c r="B2777" s="24" t="s">
        <v>335</v>
      </c>
      <c r="C2777" s="27"/>
      <c r="D2777" s="25" t="s">
        <v>314</v>
      </c>
      <c r="E2777" s="25" t="s">
        <v>49</v>
      </c>
      <c r="F2777" s="27"/>
      <c r="G2777" s="25" t="s">
        <v>333</v>
      </c>
      <c r="H2777" s="313" t="s">
        <v>333</v>
      </c>
      <c r="I2777" s="313"/>
      <c r="J2777" s="313"/>
      <c r="L2777" s="33"/>
      <c r="M2777" s="33"/>
      <c r="N2777" s="33"/>
      <c r="O2777" s="34"/>
      <c r="P2777" s="33"/>
    </row>
    <row r="2778" spans="1:16" x14ac:dyDescent="0.2">
      <c r="A2778" s="315"/>
      <c r="B2778" s="28" t="s">
        <v>36</v>
      </c>
      <c r="C2778" s="29">
        <v>0</v>
      </c>
      <c r="D2778" s="30"/>
      <c r="E2778" s="37">
        <v>0</v>
      </c>
      <c r="G2778" s="32">
        <v>0</v>
      </c>
      <c r="J2778" s="32">
        <f>D2778*G2778</f>
        <v>0</v>
      </c>
      <c r="L2778" s="33"/>
      <c r="M2778" s="33"/>
      <c r="N2778" s="33"/>
      <c r="O2778" s="34"/>
      <c r="P2778" s="33"/>
    </row>
    <row r="2779" spans="1:16" x14ac:dyDescent="0.2">
      <c r="A2779" s="315"/>
      <c r="B2779" s="28" t="s">
        <v>36</v>
      </c>
      <c r="C2779" s="29">
        <v>0</v>
      </c>
      <c r="D2779" s="30"/>
      <c r="E2779" s="37">
        <v>0</v>
      </c>
      <c r="G2779" s="32">
        <v>0</v>
      </c>
      <c r="J2779" s="32">
        <f>D2779*G2779</f>
        <v>0</v>
      </c>
      <c r="L2779" s="33"/>
      <c r="M2779" s="33"/>
      <c r="N2779" s="33"/>
      <c r="O2779" s="34"/>
      <c r="P2779" s="33"/>
    </row>
    <row r="2780" spans="1:16" ht="15.75" thickBot="1" x14ac:dyDescent="0.25">
      <c r="A2780" s="315"/>
      <c r="B2780" s="27"/>
      <c r="C2780" s="27"/>
      <c r="D2780" s="313" t="s">
        <v>336</v>
      </c>
      <c r="E2780" s="313"/>
      <c r="F2780" s="313"/>
      <c r="G2780" s="313"/>
      <c r="H2780" s="313"/>
      <c r="I2780" s="27"/>
      <c r="J2780" s="36">
        <f>SUM(J2778:J2779)</f>
        <v>0</v>
      </c>
      <c r="L2780" s="33"/>
      <c r="M2780" s="33"/>
      <c r="N2780" s="33"/>
      <c r="O2780" s="34"/>
      <c r="P2780" s="33"/>
    </row>
    <row r="2781" spans="1:16" ht="15.75" thickBot="1" x14ac:dyDescent="0.25">
      <c r="A2781" s="315"/>
      <c r="B2781" s="27"/>
      <c r="C2781" s="27"/>
      <c r="D2781" s="27"/>
      <c r="E2781" s="27"/>
      <c r="F2781" s="27"/>
      <c r="G2781" s="27"/>
      <c r="H2781" s="35" t="s">
        <v>337</v>
      </c>
      <c r="I2781" s="27"/>
      <c r="J2781" s="39">
        <f>J2770+J2776+J2780+J2771+J2772</f>
        <v>0.75548330464716007</v>
      </c>
      <c r="L2781" s="43"/>
    </row>
    <row r="2782" spans="1:16" ht="15.75" thickBot="1" x14ac:dyDescent="0.25">
      <c r="A2782" s="315"/>
      <c r="B2782" s="24" t="s">
        <v>338</v>
      </c>
      <c r="C2782" s="27"/>
      <c r="D2782" s="25" t="s">
        <v>48</v>
      </c>
      <c r="E2782" s="25" t="s">
        <v>314</v>
      </c>
      <c r="F2782" s="25" t="s">
        <v>49</v>
      </c>
      <c r="G2782" s="27"/>
      <c r="H2782" s="25" t="s">
        <v>333</v>
      </c>
      <c r="I2782" s="313" t="s">
        <v>333</v>
      </c>
      <c r="J2782" s="313"/>
    </row>
    <row r="2783" spans="1:16" x14ac:dyDescent="0.2">
      <c r="A2783" s="315"/>
      <c r="B2783" s="28" t="s">
        <v>36</v>
      </c>
      <c r="C2783" s="29">
        <v>0</v>
      </c>
      <c r="D2783" s="28" t="s">
        <v>36</v>
      </c>
      <c r="E2783" s="30"/>
      <c r="F2783" s="37">
        <v>0</v>
      </c>
      <c r="H2783" s="32">
        <v>0</v>
      </c>
      <c r="J2783" s="32">
        <f>ROUNDDOWN(E2783*H2783,4)</f>
        <v>0</v>
      </c>
    </row>
    <row r="2784" spans="1:16" x14ac:dyDescent="0.2">
      <c r="A2784" s="315"/>
      <c r="B2784" s="28" t="s">
        <v>36</v>
      </c>
      <c r="C2784" s="29">
        <v>0</v>
      </c>
      <c r="D2784" s="28" t="s">
        <v>36</v>
      </c>
      <c r="E2784" s="30"/>
      <c r="F2784" s="37">
        <v>0</v>
      </c>
      <c r="H2784" s="32">
        <v>0</v>
      </c>
      <c r="J2784" s="32">
        <f>ROUNDDOWN(E2784*H2784,4)</f>
        <v>0</v>
      </c>
    </row>
    <row r="2785" spans="1:16" ht="15.75" thickBot="1" x14ac:dyDescent="0.25">
      <c r="A2785" s="315"/>
      <c r="B2785" s="27"/>
      <c r="C2785" s="27"/>
      <c r="D2785" s="313" t="s">
        <v>339</v>
      </c>
      <c r="E2785" s="313"/>
      <c r="F2785" s="313"/>
      <c r="G2785" s="313"/>
      <c r="H2785" s="313"/>
      <c r="I2785" s="27"/>
      <c r="J2785" s="39">
        <f>SUM(J2783:J2784)</f>
        <v>0</v>
      </c>
    </row>
    <row r="2786" spans="1:16" ht="15.75" thickBot="1" x14ac:dyDescent="0.25">
      <c r="A2786" s="315"/>
      <c r="B2786" s="322" t="s">
        <v>340</v>
      </c>
      <c r="C2786" s="322"/>
      <c r="D2786" s="323" t="s">
        <v>314</v>
      </c>
      <c r="E2786" s="323" t="s">
        <v>49</v>
      </c>
      <c r="F2786" s="323" t="s">
        <v>341</v>
      </c>
      <c r="G2786" s="323"/>
      <c r="H2786" s="323"/>
      <c r="J2786" s="313" t="s">
        <v>333</v>
      </c>
    </row>
    <row r="2787" spans="1:16" ht="15.75" thickBot="1" x14ac:dyDescent="0.25">
      <c r="A2787" s="315"/>
      <c r="B2787" s="322"/>
      <c r="C2787" s="322"/>
      <c r="D2787" s="323"/>
      <c r="E2787" s="323"/>
      <c r="F2787" s="25" t="s">
        <v>342</v>
      </c>
      <c r="G2787" s="25" t="s">
        <v>343</v>
      </c>
      <c r="H2787" s="25" t="s">
        <v>344</v>
      </c>
      <c r="I2787" s="27"/>
      <c r="J2787" s="313"/>
    </row>
    <row r="2788" spans="1:16" x14ac:dyDescent="0.2">
      <c r="A2788" s="315"/>
      <c r="B2788" s="28" t="s">
        <v>36</v>
      </c>
      <c r="C2788" s="29">
        <v>0</v>
      </c>
      <c r="D2788" s="30"/>
      <c r="E2788" s="37" t="s">
        <v>72</v>
      </c>
      <c r="F2788" s="37"/>
      <c r="G2788" s="37"/>
      <c r="H2788" s="37"/>
    </row>
    <row r="2789" spans="1:16" x14ac:dyDescent="0.2">
      <c r="A2789" s="315"/>
      <c r="B2789" s="28" t="s">
        <v>36</v>
      </c>
      <c r="C2789" s="29">
        <v>0</v>
      </c>
      <c r="D2789" s="30"/>
      <c r="E2789" s="37" t="s">
        <v>72</v>
      </c>
      <c r="F2789" s="37"/>
      <c r="G2789" s="37"/>
      <c r="H2789" s="37"/>
    </row>
    <row r="2790" spans="1:16" x14ac:dyDescent="0.2">
      <c r="A2790" s="315"/>
      <c r="D2790" s="314" t="s">
        <v>345</v>
      </c>
      <c r="E2790" s="314"/>
      <c r="F2790" s="314"/>
      <c r="G2790" s="314"/>
      <c r="H2790" s="314"/>
    </row>
    <row r="2791" spans="1:16" ht="15.75" thickBot="1" x14ac:dyDescent="0.25">
      <c r="A2791" s="315"/>
      <c r="B2791" s="44"/>
      <c r="C2791" s="44"/>
      <c r="D2791" s="44"/>
      <c r="E2791" s="44"/>
      <c r="F2791" s="325" t="s">
        <v>346</v>
      </c>
      <c r="G2791" s="325"/>
      <c r="H2791" s="325"/>
      <c r="I2791" s="44"/>
      <c r="J2791" s="45">
        <f>TRUNC(J2781+J2785,2)</f>
        <v>0.75</v>
      </c>
    </row>
    <row r="2792" spans="1:16" ht="15.75" thickTop="1" x14ac:dyDescent="0.2">
      <c r="A2792" s="315"/>
      <c r="B2792" s="46" t="s">
        <v>347</v>
      </c>
    </row>
    <row r="2793" spans="1:16" s="47" customFormat="1" ht="20.100000000000001" customHeight="1" x14ac:dyDescent="0.25">
      <c r="A2793"/>
      <c r="B2793"/>
      <c r="C2793"/>
      <c r="D2793"/>
      <c r="E2793"/>
      <c r="F2793"/>
      <c r="G2793"/>
      <c r="H2793"/>
      <c r="I2793"/>
      <c r="J2793"/>
      <c r="K2793" s="13"/>
      <c r="L2793"/>
      <c r="M2793"/>
      <c r="N2793"/>
      <c r="O2793"/>
      <c r="P2793"/>
    </row>
    <row r="2794" spans="1:16" x14ac:dyDescent="0.2">
      <c r="A2794"/>
    </row>
    <row r="2795" spans="1:16" ht="23.25" thickBot="1" x14ac:dyDescent="0.25">
      <c r="A2795" s="315">
        <v>85</v>
      </c>
      <c r="B2795" s="14" t="s">
        <v>308</v>
      </c>
      <c r="C2795" s="15"/>
      <c r="D2795" s="15"/>
      <c r="E2795" s="15"/>
      <c r="F2795" s="15"/>
      <c r="G2795" s="15"/>
      <c r="H2795" s="15"/>
      <c r="I2795" s="15"/>
      <c r="J2795" s="16"/>
      <c r="K2795" s="168">
        <f>J2837</f>
        <v>23</v>
      </c>
      <c r="L2795" s="329"/>
      <c r="M2795" s="329"/>
    </row>
    <row r="2796" spans="1:16" ht="35.25" customHeight="1" thickTop="1" x14ac:dyDescent="0.2">
      <c r="A2796" s="315"/>
      <c r="B2796" s="17" t="s">
        <v>31</v>
      </c>
      <c r="C2796" s="317" t="s">
        <v>743</v>
      </c>
      <c r="D2796" s="317"/>
      <c r="E2796" s="317"/>
      <c r="F2796" s="317"/>
      <c r="G2796" s="317"/>
      <c r="H2796" s="317"/>
      <c r="I2796" s="317"/>
      <c r="J2796" s="317"/>
      <c r="L2796" s="179"/>
      <c r="M2796" s="179"/>
    </row>
    <row r="2797" spans="1:16" ht="15.75" x14ac:dyDescent="0.25">
      <c r="A2797" s="315"/>
      <c r="B2797" s="318" t="s">
        <v>310</v>
      </c>
      <c r="C2797" s="318"/>
      <c r="D2797" s="318"/>
      <c r="E2797" s="318" t="s">
        <v>309</v>
      </c>
      <c r="F2797" s="318"/>
      <c r="K2797" s="136"/>
      <c r="M2797" s="48"/>
      <c r="N2797" s="49"/>
    </row>
    <row r="2798" spans="1:16" ht="15.75" x14ac:dyDescent="0.2">
      <c r="A2798" s="315"/>
      <c r="B2798" s="318"/>
      <c r="C2798" s="318"/>
      <c r="D2798" s="318"/>
      <c r="E2798" s="319" t="s">
        <v>607</v>
      </c>
      <c r="F2798" s="319"/>
      <c r="H2798" s="20" t="s">
        <v>311</v>
      </c>
      <c r="I2798" s="21">
        <v>10</v>
      </c>
      <c r="J2798" s="22" t="str">
        <f>VLOOKUP(A2795,ORÇAMENTO!A:L,7,0)</f>
        <v>m</v>
      </c>
    </row>
    <row r="2799" spans="1:16" ht="36" customHeight="1" thickBot="1" x14ac:dyDescent="0.25">
      <c r="A2799" s="315"/>
      <c r="B2799" s="23">
        <v>3713608</v>
      </c>
      <c r="C2799" s="320" t="s">
        <v>585</v>
      </c>
      <c r="D2799" s="320"/>
      <c r="E2799" s="320"/>
      <c r="F2799" s="320"/>
      <c r="G2799" s="320"/>
      <c r="H2799" s="320"/>
      <c r="I2799" s="321" t="s">
        <v>312</v>
      </c>
      <c r="J2799" s="321"/>
    </row>
    <row r="2800" spans="1:16" ht="15.75" thickBot="1" x14ac:dyDescent="0.25">
      <c r="A2800" s="315"/>
      <c r="B2800" s="322" t="s">
        <v>313</v>
      </c>
      <c r="C2800" s="322"/>
      <c r="D2800" s="323" t="s">
        <v>314</v>
      </c>
      <c r="E2800" s="323" t="s">
        <v>315</v>
      </c>
      <c r="F2800" s="323"/>
      <c r="G2800" s="323" t="s">
        <v>316</v>
      </c>
      <c r="H2800" s="323"/>
      <c r="J2800" s="26" t="s">
        <v>317</v>
      </c>
    </row>
    <row r="2801" spans="1:16" ht="15.75" thickBot="1" x14ac:dyDescent="0.25">
      <c r="A2801" s="315"/>
      <c r="B2801" s="322"/>
      <c r="C2801" s="322"/>
      <c r="D2801" s="323"/>
      <c r="E2801" s="25" t="s">
        <v>318</v>
      </c>
      <c r="F2801" s="25" t="s">
        <v>319</v>
      </c>
      <c r="G2801" s="25" t="s">
        <v>320</v>
      </c>
      <c r="H2801" s="25" t="s">
        <v>321</v>
      </c>
      <c r="I2801" s="27"/>
      <c r="J2801" s="25" t="s">
        <v>322</v>
      </c>
    </row>
    <row r="2802" spans="1:16" x14ac:dyDescent="0.2">
      <c r="A2802" s="315"/>
      <c r="B2802" s="28" t="s">
        <v>36</v>
      </c>
      <c r="C2802" s="29">
        <v>0</v>
      </c>
      <c r="D2802" s="30"/>
      <c r="E2802" s="31"/>
      <c r="F2802" s="31"/>
      <c r="G2802" s="32">
        <v>0</v>
      </c>
      <c r="H2802" s="32">
        <v>0</v>
      </c>
      <c r="J2802" s="32">
        <f>D2802*(E2802*G2802+F2802*H2802)</f>
        <v>0</v>
      </c>
      <c r="L2802" s="50"/>
      <c r="M2802" s="51"/>
      <c r="N2802" s="312"/>
      <c r="O2802" s="312"/>
      <c r="P2802" s="312"/>
    </row>
    <row r="2803" spans="1:16" x14ac:dyDescent="0.2">
      <c r="A2803" s="315"/>
      <c r="B2803" s="28" t="s">
        <v>36</v>
      </c>
      <c r="C2803" s="29">
        <v>0</v>
      </c>
      <c r="D2803" s="30"/>
      <c r="E2803" s="31"/>
      <c r="F2803" s="31"/>
      <c r="G2803" s="32">
        <v>0</v>
      </c>
      <c r="H2803" s="32">
        <v>0</v>
      </c>
      <c r="J2803" s="32">
        <f>D2803*(E2803*G2803+F2803*H2803)</f>
        <v>0</v>
      </c>
      <c r="L2803" s="33"/>
      <c r="M2803" s="33"/>
      <c r="N2803" s="33"/>
      <c r="O2803" s="34"/>
      <c r="P2803" s="33"/>
    </row>
    <row r="2804" spans="1:16" ht="15.75" thickBot="1" x14ac:dyDescent="0.25">
      <c r="A2804" s="315"/>
      <c r="B2804" s="27"/>
      <c r="C2804" s="27"/>
      <c r="D2804" s="27"/>
      <c r="E2804" s="27"/>
      <c r="F2804" s="27"/>
      <c r="G2804" s="27"/>
      <c r="H2804" s="35" t="s">
        <v>323</v>
      </c>
      <c r="I2804" s="27"/>
      <c r="J2804" s="36">
        <f>SUM(J2802:J2803)</f>
        <v>0</v>
      </c>
      <c r="L2804" s="33"/>
      <c r="M2804" s="33"/>
      <c r="N2804" s="33"/>
      <c r="O2804" s="34"/>
      <c r="P2804" s="33"/>
    </row>
    <row r="2805" spans="1:16" ht="15.75" thickBot="1" x14ac:dyDescent="0.25">
      <c r="A2805" s="315"/>
      <c r="B2805" s="24" t="s">
        <v>324</v>
      </c>
      <c r="C2805" s="27"/>
      <c r="D2805" s="25" t="s">
        <v>314</v>
      </c>
      <c r="E2805" s="25" t="s">
        <v>49</v>
      </c>
      <c r="F2805" s="27"/>
      <c r="G2805" s="25" t="s">
        <v>316</v>
      </c>
      <c r="H2805" s="313" t="s">
        <v>325</v>
      </c>
      <c r="I2805" s="313"/>
      <c r="J2805" s="313"/>
      <c r="L2805" s="33"/>
      <c r="M2805" s="33"/>
      <c r="N2805" s="33"/>
      <c r="O2805" s="34"/>
      <c r="P2805" s="33"/>
    </row>
    <row r="2806" spans="1:16" x14ac:dyDescent="0.2">
      <c r="A2806" s="315"/>
      <c r="B2806" s="28" t="s">
        <v>286</v>
      </c>
      <c r="C2806" s="29" t="s">
        <v>287</v>
      </c>
      <c r="D2806" s="30">
        <v>4</v>
      </c>
      <c r="E2806" s="37" t="s">
        <v>56</v>
      </c>
      <c r="G2806" s="32">
        <v>21.684899999999999</v>
      </c>
      <c r="J2806" s="32">
        <f>D2806*G2806</f>
        <v>86.739599999999996</v>
      </c>
      <c r="L2806" s="33"/>
      <c r="M2806" s="33"/>
      <c r="N2806" s="33"/>
      <c r="O2806" s="34"/>
      <c r="P2806" s="33"/>
    </row>
    <row r="2807" spans="1:16" x14ac:dyDescent="0.2">
      <c r="A2807" s="315"/>
      <c r="B2807" s="28" t="s">
        <v>36</v>
      </c>
      <c r="C2807" s="29">
        <v>0</v>
      </c>
      <c r="D2807" s="30"/>
      <c r="E2807" s="37">
        <v>0</v>
      </c>
      <c r="G2807" s="32">
        <v>0</v>
      </c>
      <c r="J2807" s="32">
        <f>D2807*G2807</f>
        <v>0</v>
      </c>
      <c r="L2807" s="33"/>
      <c r="M2807" s="33"/>
      <c r="N2807" s="33"/>
      <c r="O2807" s="34"/>
      <c r="P2807" s="33"/>
    </row>
    <row r="2808" spans="1:16" x14ac:dyDescent="0.2">
      <c r="A2808" s="315"/>
      <c r="D2808" s="314" t="s">
        <v>326</v>
      </c>
      <c r="E2808" s="314"/>
      <c r="F2808" s="314"/>
      <c r="G2808" s="314"/>
      <c r="H2808" s="314"/>
      <c r="J2808" s="32">
        <f>SUM(J2806:J2807)</f>
        <v>86.739599999999996</v>
      </c>
      <c r="L2808" s="33"/>
      <c r="M2808" s="33"/>
      <c r="N2808" s="33"/>
      <c r="O2808" s="34"/>
      <c r="P2808" s="33"/>
    </row>
    <row r="2809" spans="1:16" ht="15.75" thickBot="1" x14ac:dyDescent="0.25">
      <c r="A2809" s="315"/>
      <c r="B2809" s="27"/>
      <c r="C2809" s="27"/>
      <c r="D2809" s="313" t="s">
        <v>327</v>
      </c>
      <c r="E2809" s="313"/>
      <c r="F2809" s="313"/>
      <c r="G2809" s="313"/>
      <c r="H2809" s="313"/>
      <c r="I2809" s="27"/>
      <c r="J2809" s="39">
        <f>J2804+J2808</f>
        <v>86.739599999999996</v>
      </c>
      <c r="L2809" s="33"/>
      <c r="M2809" s="33"/>
      <c r="N2809" s="33"/>
      <c r="O2809" s="34"/>
      <c r="P2809" s="33"/>
    </row>
    <row r="2810" spans="1:16" x14ac:dyDescent="0.2">
      <c r="A2810" s="315"/>
      <c r="D2810" s="314" t="s">
        <v>328</v>
      </c>
      <c r="E2810" s="314"/>
      <c r="F2810" s="314"/>
      <c r="G2810" s="314"/>
      <c r="H2810" s="314"/>
      <c r="J2810" s="40">
        <f>J2809/I2798</f>
        <v>8.6739599999999992</v>
      </c>
      <c r="L2810" s="324"/>
      <c r="M2810" s="324"/>
      <c r="N2810" s="324"/>
      <c r="O2810" s="34"/>
      <c r="P2810" s="33"/>
    </row>
    <row r="2811" spans="1:16" x14ac:dyDescent="0.2">
      <c r="A2811" s="315"/>
      <c r="H2811" s="38" t="s">
        <v>329</v>
      </c>
      <c r="J2811" s="41">
        <v>0</v>
      </c>
      <c r="L2811" s="33"/>
      <c r="M2811" s="33"/>
      <c r="N2811" s="33"/>
      <c r="O2811" s="34"/>
      <c r="P2811" s="33"/>
    </row>
    <row r="2812" spans="1:16" ht="15.75" thickBot="1" x14ac:dyDescent="0.25">
      <c r="A2812" s="315"/>
      <c r="B2812" s="27"/>
      <c r="C2812" s="27"/>
      <c r="D2812" s="27"/>
      <c r="E2812" s="27"/>
      <c r="F2812" s="27"/>
      <c r="G2812" s="27"/>
      <c r="H2812" s="35" t="s">
        <v>330</v>
      </c>
      <c r="I2812" s="27"/>
      <c r="J2812" s="42">
        <v>0</v>
      </c>
      <c r="L2812" s="33"/>
      <c r="M2812" s="33"/>
      <c r="N2812" s="33"/>
      <c r="O2812" s="34"/>
      <c r="P2812" s="33"/>
    </row>
    <row r="2813" spans="1:16" ht="15.75" thickBot="1" x14ac:dyDescent="0.25">
      <c r="A2813" s="315"/>
      <c r="B2813" s="24" t="s">
        <v>331</v>
      </c>
      <c r="C2813" s="27"/>
      <c r="D2813" s="25" t="s">
        <v>314</v>
      </c>
      <c r="E2813" s="25" t="s">
        <v>49</v>
      </c>
      <c r="F2813" s="27"/>
      <c r="G2813" s="25" t="s">
        <v>332</v>
      </c>
      <c r="H2813" s="313" t="s">
        <v>333</v>
      </c>
      <c r="I2813" s="313"/>
      <c r="J2813" s="313"/>
      <c r="L2813" s="33"/>
      <c r="M2813" s="33"/>
      <c r="N2813" s="33"/>
      <c r="O2813" s="34"/>
      <c r="P2813" s="33"/>
    </row>
    <row r="2814" spans="1:16" x14ac:dyDescent="0.2">
      <c r="A2814" s="315"/>
      <c r="B2814" s="28" t="s">
        <v>167</v>
      </c>
      <c r="C2814" s="29" t="s">
        <v>168</v>
      </c>
      <c r="D2814" s="30">
        <v>4</v>
      </c>
      <c r="E2814" s="37" t="s">
        <v>41</v>
      </c>
      <c r="G2814" s="32">
        <v>0.81479999999999997</v>
      </c>
      <c r="J2814" s="32">
        <f>D2814*G2814</f>
        <v>3.2591999999999999</v>
      </c>
      <c r="M2814" s="18"/>
      <c r="N2814" s="33"/>
      <c r="O2814" s="34"/>
      <c r="P2814" s="33"/>
    </row>
    <row r="2815" spans="1:16" ht="28.5" x14ac:dyDescent="0.2">
      <c r="A2815" s="315"/>
      <c r="B2815" s="28" t="s">
        <v>205</v>
      </c>
      <c r="C2815" s="29" t="s">
        <v>206</v>
      </c>
      <c r="D2815" s="30">
        <v>8.2500000000000004E-3</v>
      </c>
      <c r="E2815" s="37" t="s">
        <v>44</v>
      </c>
      <c r="G2815" s="32">
        <v>16.972799999999999</v>
      </c>
      <c r="J2815" s="32">
        <f t="shared" ref="J2815:J2817" si="39">D2815*G2815</f>
        <v>0.1400256</v>
      </c>
      <c r="M2815" s="18"/>
      <c r="N2815" s="33"/>
      <c r="O2815" s="34"/>
      <c r="P2815" s="33"/>
    </row>
    <row r="2816" spans="1:16" x14ac:dyDescent="0.2">
      <c r="A2816" s="315"/>
      <c r="B2816" s="28" t="s">
        <v>231</v>
      </c>
      <c r="C2816" s="29" t="s">
        <v>232</v>
      </c>
      <c r="D2816" s="30">
        <v>0.42</v>
      </c>
      <c r="E2816" s="37" t="s">
        <v>50</v>
      </c>
      <c r="G2816" s="32">
        <v>23.2027</v>
      </c>
      <c r="J2816" s="32">
        <f t="shared" si="39"/>
        <v>9.7451340000000002</v>
      </c>
      <c r="M2816" s="18"/>
      <c r="N2816" s="33"/>
      <c r="O2816" s="34"/>
      <c r="P2816" s="33"/>
    </row>
    <row r="2817" spans="1:16" x14ac:dyDescent="0.2">
      <c r="A2817" s="315"/>
      <c r="B2817" s="28" t="s">
        <v>233</v>
      </c>
      <c r="C2817" s="29" t="s">
        <v>234</v>
      </c>
      <c r="D2817" s="30">
        <v>0.02</v>
      </c>
      <c r="E2817" s="37" t="s">
        <v>50</v>
      </c>
      <c r="G2817" s="32">
        <v>46.0289</v>
      </c>
      <c r="J2817" s="32">
        <f t="shared" si="39"/>
        <v>0.92057800000000001</v>
      </c>
      <c r="M2817" s="18"/>
      <c r="N2817" s="33"/>
      <c r="O2817" s="34"/>
      <c r="P2817" s="33"/>
    </row>
    <row r="2818" spans="1:16" ht="15.75" thickBot="1" x14ac:dyDescent="0.25">
      <c r="A2818" s="315"/>
      <c r="B2818" s="27"/>
      <c r="C2818" s="27"/>
      <c r="D2818" s="313" t="s">
        <v>334</v>
      </c>
      <c r="E2818" s="313"/>
      <c r="F2818" s="313"/>
      <c r="G2818" s="313"/>
      <c r="H2818" s="313"/>
      <c r="I2818" s="27"/>
      <c r="J2818" s="36">
        <f>SUM(J2814:J2817)</f>
        <v>14.0649376</v>
      </c>
      <c r="L2818" s="33"/>
      <c r="M2818" s="33"/>
      <c r="N2818" s="33"/>
      <c r="O2818" s="34"/>
      <c r="P2818" s="33"/>
    </row>
    <row r="2819" spans="1:16" ht="15.75" thickBot="1" x14ac:dyDescent="0.25">
      <c r="A2819" s="315"/>
      <c r="B2819" s="24" t="s">
        <v>335</v>
      </c>
      <c r="C2819" s="27"/>
      <c r="D2819" s="25" t="s">
        <v>314</v>
      </c>
      <c r="E2819" s="25" t="s">
        <v>49</v>
      </c>
      <c r="F2819" s="27"/>
      <c r="G2819" s="25" t="s">
        <v>333</v>
      </c>
      <c r="H2819" s="313" t="s">
        <v>333</v>
      </c>
      <c r="I2819" s="313"/>
      <c r="J2819" s="313"/>
      <c r="L2819" s="33"/>
      <c r="M2819" s="33"/>
      <c r="N2819" s="33"/>
      <c r="O2819" s="34"/>
      <c r="P2819" s="33"/>
    </row>
    <row r="2820" spans="1:16" x14ac:dyDescent="0.2">
      <c r="A2820" s="315"/>
      <c r="B2820" s="28" t="s">
        <v>36</v>
      </c>
      <c r="C2820" s="29">
        <v>0</v>
      </c>
      <c r="D2820" s="30"/>
      <c r="E2820" s="37">
        <v>0</v>
      </c>
      <c r="G2820" s="32">
        <v>0</v>
      </c>
      <c r="J2820" s="32">
        <f>D2820*G2820</f>
        <v>0</v>
      </c>
      <c r="L2820" s="33"/>
      <c r="M2820" s="33"/>
      <c r="N2820" s="33"/>
      <c r="O2820" s="34"/>
      <c r="P2820" s="33"/>
    </row>
    <row r="2821" spans="1:16" x14ac:dyDescent="0.2">
      <c r="A2821" s="315"/>
      <c r="B2821" s="28" t="s">
        <v>36</v>
      </c>
      <c r="C2821" s="29">
        <v>0</v>
      </c>
      <c r="D2821" s="30"/>
      <c r="E2821" s="37">
        <v>0</v>
      </c>
      <c r="G2821" s="32">
        <v>0</v>
      </c>
      <c r="J2821" s="32">
        <f>D2821*G2821</f>
        <v>0</v>
      </c>
      <c r="L2821" s="33"/>
      <c r="M2821" s="33"/>
      <c r="N2821" s="33"/>
      <c r="O2821" s="34"/>
      <c r="P2821" s="33"/>
    </row>
    <row r="2822" spans="1:16" ht="15.75" thickBot="1" x14ac:dyDescent="0.25">
      <c r="A2822" s="315"/>
      <c r="B2822" s="27"/>
      <c r="C2822" s="27"/>
      <c r="D2822" s="313" t="s">
        <v>336</v>
      </c>
      <c r="E2822" s="313"/>
      <c r="F2822" s="313"/>
      <c r="G2822" s="313"/>
      <c r="H2822" s="313"/>
      <c r="I2822" s="27"/>
      <c r="J2822" s="36">
        <f>SUM(J2820:J2821)</f>
        <v>0</v>
      </c>
      <c r="L2822" s="33"/>
      <c r="M2822" s="33"/>
      <c r="N2822" s="33"/>
      <c r="O2822" s="34"/>
      <c r="P2822" s="33"/>
    </row>
    <row r="2823" spans="1:16" ht="15.75" thickBot="1" x14ac:dyDescent="0.25">
      <c r="A2823" s="315"/>
      <c r="B2823" s="27"/>
      <c r="C2823" s="27"/>
      <c r="D2823" s="27"/>
      <c r="E2823" s="27"/>
      <c r="F2823" s="27"/>
      <c r="G2823" s="27"/>
      <c r="H2823" s="35" t="s">
        <v>337</v>
      </c>
      <c r="I2823" s="27"/>
      <c r="J2823" s="39">
        <f>J2810+J2818+J2822+J2811+J2812</f>
        <v>22.738897600000001</v>
      </c>
      <c r="L2823" s="43"/>
    </row>
    <row r="2824" spans="1:16" ht="15.75" thickBot="1" x14ac:dyDescent="0.25">
      <c r="A2824" s="315"/>
      <c r="B2824" s="24" t="s">
        <v>338</v>
      </c>
      <c r="C2824" s="27"/>
      <c r="D2824" s="25" t="s">
        <v>48</v>
      </c>
      <c r="E2824" s="25" t="s">
        <v>314</v>
      </c>
      <c r="F2824" s="25" t="s">
        <v>49</v>
      </c>
      <c r="G2824" s="27"/>
      <c r="H2824" s="25" t="s">
        <v>333</v>
      </c>
      <c r="I2824" s="313" t="s">
        <v>333</v>
      </c>
      <c r="J2824" s="313"/>
    </row>
    <row r="2825" spans="1:16" x14ac:dyDescent="0.2">
      <c r="A2825" s="315"/>
      <c r="B2825" s="28" t="s">
        <v>167</v>
      </c>
      <c r="C2825" s="29" t="s">
        <v>168</v>
      </c>
      <c r="D2825" s="28">
        <v>5914655</v>
      </c>
      <c r="E2825" s="30">
        <v>2.0000000000000001E-4</v>
      </c>
      <c r="F2825" s="37" t="s">
        <v>46</v>
      </c>
      <c r="H2825" s="32">
        <v>33.92</v>
      </c>
      <c r="J2825" s="32">
        <f>ROUNDDOWN(E2825*H2825,4)</f>
        <v>6.7000000000000002E-3</v>
      </c>
    </row>
    <row r="2826" spans="1:16" ht="28.5" x14ac:dyDescent="0.2">
      <c r="A2826" s="315"/>
      <c r="B2826" s="28" t="s">
        <v>205</v>
      </c>
      <c r="C2826" s="29" t="s">
        <v>206</v>
      </c>
      <c r="D2826" s="28">
        <v>5914655</v>
      </c>
      <c r="E2826" s="30">
        <v>1.0000000000000001E-5</v>
      </c>
      <c r="F2826" s="37" t="s">
        <v>46</v>
      </c>
      <c r="H2826" s="32">
        <v>33.92</v>
      </c>
      <c r="J2826" s="32">
        <f t="shared" ref="J2826:J2828" si="40">ROUNDDOWN(E2826*H2826,4)</f>
        <v>2.9999999999999997E-4</v>
      </c>
    </row>
    <row r="2827" spans="1:16" x14ac:dyDescent="0.2">
      <c r="A2827" s="315"/>
      <c r="B2827" s="28" t="s">
        <v>231</v>
      </c>
      <c r="C2827" s="29" t="s">
        <v>232</v>
      </c>
      <c r="D2827" s="28">
        <v>5914655</v>
      </c>
      <c r="E2827" s="30">
        <v>6.9300000000000004E-3</v>
      </c>
      <c r="F2827" s="37" t="s">
        <v>46</v>
      </c>
      <c r="H2827" s="32">
        <v>33.92</v>
      </c>
      <c r="J2827" s="32">
        <f t="shared" si="40"/>
        <v>0.23499999999999999</v>
      </c>
    </row>
    <row r="2828" spans="1:16" x14ac:dyDescent="0.2">
      <c r="A2828" s="315"/>
      <c r="B2828" s="28" t="s">
        <v>233</v>
      </c>
      <c r="C2828" s="29" t="s">
        <v>234</v>
      </c>
      <c r="D2828" s="28">
        <v>5914655</v>
      </c>
      <c r="E2828" s="30">
        <v>7.7999999999999999E-4</v>
      </c>
      <c r="F2828" s="37" t="s">
        <v>46</v>
      </c>
      <c r="H2828" s="32">
        <v>33.92</v>
      </c>
      <c r="J2828" s="32">
        <f t="shared" si="40"/>
        <v>2.64E-2</v>
      </c>
    </row>
    <row r="2829" spans="1:16" ht="15.75" thickBot="1" x14ac:dyDescent="0.25">
      <c r="A2829" s="315"/>
      <c r="B2829" s="27"/>
      <c r="C2829" s="27"/>
      <c r="D2829" s="313" t="s">
        <v>339</v>
      </c>
      <c r="E2829" s="313"/>
      <c r="F2829" s="313"/>
      <c r="G2829" s="313"/>
      <c r="H2829" s="313"/>
      <c r="I2829" s="27"/>
      <c r="J2829" s="39">
        <f>SUM(J2825:J2828)</f>
        <v>0.26839999999999997</v>
      </c>
    </row>
    <row r="2830" spans="1:16" ht="15.75" thickBot="1" x14ac:dyDescent="0.25">
      <c r="A2830" s="315"/>
      <c r="B2830" s="322" t="s">
        <v>340</v>
      </c>
      <c r="C2830" s="322"/>
      <c r="D2830" s="323" t="s">
        <v>314</v>
      </c>
      <c r="E2830" s="323" t="s">
        <v>49</v>
      </c>
      <c r="F2830" s="323" t="s">
        <v>341</v>
      </c>
      <c r="G2830" s="323"/>
      <c r="H2830" s="323"/>
      <c r="J2830" s="313" t="s">
        <v>333</v>
      </c>
    </row>
    <row r="2831" spans="1:16" ht="15.75" thickBot="1" x14ac:dyDescent="0.25">
      <c r="A2831" s="315"/>
      <c r="B2831" s="322"/>
      <c r="C2831" s="322"/>
      <c r="D2831" s="323"/>
      <c r="E2831" s="323"/>
      <c r="F2831" s="25" t="s">
        <v>342</v>
      </c>
      <c r="G2831" s="25" t="s">
        <v>343</v>
      </c>
      <c r="H2831" s="25" t="s">
        <v>344</v>
      </c>
      <c r="I2831" s="27"/>
      <c r="J2831" s="313"/>
    </row>
    <row r="2832" spans="1:16" x14ac:dyDescent="0.2">
      <c r="A2832" s="315"/>
      <c r="B2832" s="28" t="s">
        <v>167</v>
      </c>
      <c r="C2832" s="29" t="s">
        <v>168</v>
      </c>
      <c r="D2832" s="30">
        <v>2.0000000000000001E-4</v>
      </c>
      <c r="E2832" s="37" t="s">
        <v>72</v>
      </c>
      <c r="F2832" s="37"/>
      <c r="G2832" s="37"/>
      <c r="H2832" s="37"/>
    </row>
    <row r="2833" spans="1:16" ht="28.5" x14ac:dyDescent="0.2">
      <c r="A2833" s="315"/>
      <c r="B2833" s="28" t="s">
        <v>205</v>
      </c>
      <c r="C2833" s="29" t="s">
        <v>206</v>
      </c>
      <c r="D2833" s="30">
        <v>1.0000000000000001E-5</v>
      </c>
      <c r="E2833" s="37" t="s">
        <v>72</v>
      </c>
      <c r="F2833" s="37"/>
      <c r="G2833" s="37"/>
      <c r="H2833" s="37"/>
    </row>
    <row r="2834" spans="1:16" x14ac:dyDescent="0.2">
      <c r="A2834" s="315"/>
      <c r="B2834" s="28" t="s">
        <v>231</v>
      </c>
      <c r="C2834" s="29" t="s">
        <v>232</v>
      </c>
      <c r="D2834" s="30">
        <v>6.9300000000000004E-3</v>
      </c>
      <c r="E2834" s="37" t="s">
        <v>72</v>
      </c>
      <c r="F2834" s="37"/>
      <c r="G2834" s="37"/>
      <c r="H2834" s="37"/>
    </row>
    <row r="2835" spans="1:16" x14ac:dyDescent="0.2">
      <c r="A2835" s="315"/>
      <c r="B2835" s="28" t="s">
        <v>233</v>
      </c>
      <c r="C2835" s="29" t="s">
        <v>234</v>
      </c>
      <c r="D2835" s="30">
        <v>7.7999999999999999E-4</v>
      </c>
      <c r="E2835" s="37" t="s">
        <v>72</v>
      </c>
      <c r="F2835" s="37"/>
      <c r="G2835" s="37"/>
      <c r="H2835" s="37"/>
    </row>
    <row r="2836" spans="1:16" x14ac:dyDescent="0.2">
      <c r="A2836" s="315"/>
      <c r="D2836" s="314" t="s">
        <v>345</v>
      </c>
      <c r="E2836" s="314"/>
      <c r="F2836" s="314"/>
      <c r="G2836" s="314"/>
      <c r="H2836" s="314"/>
    </row>
    <row r="2837" spans="1:16" ht="15.75" thickBot="1" x14ac:dyDescent="0.25">
      <c r="A2837" s="315"/>
      <c r="B2837" s="44"/>
      <c r="C2837" s="44"/>
      <c r="D2837" s="44"/>
      <c r="E2837" s="44"/>
      <c r="F2837" s="325" t="s">
        <v>346</v>
      </c>
      <c r="G2837" s="325"/>
      <c r="H2837" s="325"/>
      <c r="I2837" s="44"/>
      <c r="J2837" s="45">
        <f>TRUNC(J2823+J2829,2)</f>
        <v>23</v>
      </c>
    </row>
    <row r="2838" spans="1:16" ht="15.75" thickTop="1" x14ac:dyDescent="0.2">
      <c r="A2838" s="315"/>
      <c r="B2838" s="46" t="s">
        <v>347</v>
      </c>
    </row>
    <row r="2839" spans="1:16" s="47" customFormat="1" ht="20.100000000000001" customHeight="1" x14ac:dyDescent="0.25">
      <c r="A2839"/>
      <c r="B2839"/>
      <c r="C2839"/>
      <c r="D2839"/>
      <c r="E2839"/>
      <c r="F2839"/>
      <c r="G2839"/>
      <c r="H2839"/>
      <c r="I2839"/>
      <c r="J2839"/>
      <c r="K2839" s="13"/>
      <c r="L2839"/>
      <c r="M2839"/>
      <c r="N2839"/>
      <c r="O2839"/>
      <c r="P2839"/>
    </row>
    <row r="2840" spans="1:16" ht="23.25" thickBot="1" x14ac:dyDescent="0.25">
      <c r="A2840" s="315">
        <v>86</v>
      </c>
      <c r="B2840" s="14" t="s">
        <v>308</v>
      </c>
      <c r="C2840" s="15"/>
      <c r="D2840" s="15"/>
      <c r="E2840" s="15"/>
      <c r="F2840" s="15"/>
      <c r="G2840" s="15"/>
      <c r="H2840" s="15"/>
      <c r="I2840" s="15"/>
      <c r="J2840" s="16"/>
      <c r="K2840" s="168">
        <f>J2876</f>
        <v>331.88</v>
      </c>
      <c r="L2840" s="329"/>
      <c r="M2840" s="329"/>
    </row>
    <row r="2841" spans="1:16" ht="35.25" customHeight="1" thickTop="1" x14ac:dyDescent="0.2">
      <c r="A2841" s="315"/>
      <c r="B2841" s="17" t="s">
        <v>31</v>
      </c>
      <c r="C2841" s="317" t="s">
        <v>743</v>
      </c>
      <c r="D2841" s="317"/>
      <c r="E2841" s="317"/>
      <c r="F2841" s="317"/>
      <c r="G2841" s="317"/>
      <c r="H2841" s="317"/>
      <c r="I2841" s="317"/>
      <c r="J2841" s="317"/>
      <c r="L2841" s="179"/>
      <c r="M2841" s="179"/>
    </row>
    <row r="2842" spans="1:16" ht="15.75" x14ac:dyDescent="0.25">
      <c r="A2842" s="315"/>
      <c r="B2842" s="318" t="s">
        <v>310</v>
      </c>
      <c r="C2842" s="318"/>
      <c r="D2842" s="318"/>
      <c r="E2842" s="318" t="s">
        <v>309</v>
      </c>
      <c r="F2842" s="318"/>
      <c r="K2842" s="136"/>
      <c r="M2842" s="48"/>
      <c r="N2842" s="49"/>
    </row>
    <row r="2843" spans="1:16" ht="15.75" x14ac:dyDescent="0.2">
      <c r="A2843" s="315"/>
      <c r="B2843" s="318"/>
      <c r="C2843" s="318"/>
      <c r="D2843" s="318"/>
      <c r="E2843" s="319" t="s">
        <v>607</v>
      </c>
      <c r="F2843" s="319"/>
      <c r="H2843" s="20" t="s">
        <v>311</v>
      </c>
      <c r="I2843" s="21">
        <v>66.400000000000006</v>
      </c>
      <c r="J2843" s="22" t="str">
        <f>VLOOKUP(A2840,ORÇAMENTO!A:L,7,0)</f>
        <v>m</v>
      </c>
    </row>
    <row r="2844" spans="1:16" ht="36" customHeight="1" thickBot="1" x14ac:dyDescent="0.25">
      <c r="A2844" s="315"/>
      <c r="B2844" s="23">
        <v>3713604</v>
      </c>
      <c r="C2844" s="320" t="s">
        <v>508</v>
      </c>
      <c r="D2844" s="320"/>
      <c r="E2844" s="320"/>
      <c r="F2844" s="320"/>
      <c r="G2844" s="320"/>
      <c r="H2844" s="320"/>
      <c r="I2844" s="321" t="s">
        <v>312</v>
      </c>
      <c r="J2844" s="321"/>
    </row>
    <row r="2845" spans="1:16" ht="15.75" thickBot="1" x14ac:dyDescent="0.25">
      <c r="A2845" s="315"/>
      <c r="B2845" s="322" t="s">
        <v>313</v>
      </c>
      <c r="C2845" s="322"/>
      <c r="D2845" s="323" t="s">
        <v>314</v>
      </c>
      <c r="E2845" s="323" t="s">
        <v>315</v>
      </c>
      <c r="F2845" s="323"/>
      <c r="G2845" s="323" t="s">
        <v>316</v>
      </c>
      <c r="H2845" s="323"/>
      <c r="J2845" s="26" t="s">
        <v>317</v>
      </c>
    </row>
    <row r="2846" spans="1:16" ht="15.75" thickBot="1" x14ac:dyDescent="0.25">
      <c r="A2846" s="315"/>
      <c r="B2846" s="322"/>
      <c r="C2846" s="322"/>
      <c r="D2846" s="323"/>
      <c r="E2846" s="25" t="s">
        <v>318</v>
      </c>
      <c r="F2846" s="25" t="s">
        <v>319</v>
      </c>
      <c r="G2846" s="25" t="s">
        <v>320</v>
      </c>
      <c r="H2846" s="25" t="s">
        <v>321</v>
      </c>
      <c r="I2846" s="27"/>
      <c r="J2846" s="25" t="s">
        <v>322</v>
      </c>
    </row>
    <row r="2847" spans="1:16" ht="28.5" x14ac:dyDescent="0.2">
      <c r="A2847" s="315"/>
      <c r="B2847" s="28" t="s">
        <v>140</v>
      </c>
      <c r="C2847" s="29" t="s">
        <v>454</v>
      </c>
      <c r="D2847" s="30">
        <v>1</v>
      </c>
      <c r="E2847" s="31">
        <v>1</v>
      </c>
      <c r="F2847" s="31">
        <v>0</v>
      </c>
      <c r="G2847" s="32">
        <v>395.358</v>
      </c>
      <c r="H2847" s="32">
        <v>155.6985</v>
      </c>
      <c r="J2847" s="32">
        <f>D2847*(E2847*G2847+F2847*H2847)</f>
        <v>395.358</v>
      </c>
      <c r="L2847" s="50"/>
      <c r="M2847" s="51"/>
      <c r="N2847" s="312"/>
      <c r="O2847" s="312"/>
      <c r="P2847" s="312"/>
    </row>
    <row r="2848" spans="1:16" x14ac:dyDescent="0.2">
      <c r="A2848" s="315"/>
      <c r="B2848" s="28" t="s">
        <v>36</v>
      </c>
      <c r="C2848" s="29">
        <v>0</v>
      </c>
      <c r="D2848" s="30"/>
      <c r="E2848" s="31"/>
      <c r="F2848" s="31"/>
      <c r="G2848" s="32">
        <v>0</v>
      </c>
      <c r="H2848" s="32">
        <v>0</v>
      </c>
      <c r="J2848" s="32">
        <f>D2848*(E2848*G2848+F2848*H2848)</f>
        <v>0</v>
      </c>
      <c r="L2848" s="33"/>
      <c r="M2848" s="33"/>
      <c r="N2848" s="33"/>
      <c r="O2848" s="34"/>
      <c r="P2848" s="33"/>
    </row>
    <row r="2849" spans="1:16" ht="15.75" thickBot="1" x14ac:dyDescent="0.25">
      <c r="A2849" s="315"/>
      <c r="B2849" s="27"/>
      <c r="C2849" s="27"/>
      <c r="D2849" s="27"/>
      <c r="E2849" s="27"/>
      <c r="F2849" s="27"/>
      <c r="G2849" s="27"/>
      <c r="H2849" s="35" t="s">
        <v>323</v>
      </c>
      <c r="I2849" s="27"/>
      <c r="J2849" s="36">
        <f>SUM(J2847:J2848)</f>
        <v>395.358</v>
      </c>
      <c r="L2849" s="33"/>
      <c r="M2849" s="33"/>
      <c r="N2849" s="33"/>
      <c r="O2849" s="34"/>
      <c r="P2849" s="33"/>
    </row>
    <row r="2850" spans="1:16" ht="15.75" thickBot="1" x14ac:dyDescent="0.25">
      <c r="A2850" s="315"/>
      <c r="B2850" s="24" t="s">
        <v>324</v>
      </c>
      <c r="C2850" s="27"/>
      <c r="D2850" s="25" t="s">
        <v>314</v>
      </c>
      <c r="E2850" s="25" t="s">
        <v>49</v>
      </c>
      <c r="F2850" s="27"/>
      <c r="G2850" s="25" t="s">
        <v>316</v>
      </c>
      <c r="H2850" s="313" t="s">
        <v>325</v>
      </c>
      <c r="I2850" s="313"/>
      <c r="J2850" s="313"/>
      <c r="L2850" s="33"/>
      <c r="M2850" s="33"/>
      <c r="N2850" s="33"/>
      <c r="O2850" s="34"/>
      <c r="P2850" s="33"/>
    </row>
    <row r="2851" spans="1:16" x14ac:dyDescent="0.2">
      <c r="A2851" s="315"/>
      <c r="B2851" s="28" t="s">
        <v>271</v>
      </c>
      <c r="C2851" s="29" t="s">
        <v>272</v>
      </c>
      <c r="D2851" s="30">
        <v>3</v>
      </c>
      <c r="E2851" s="37" t="s">
        <v>56</v>
      </c>
      <c r="G2851" s="32">
        <v>23.715</v>
      </c>
      <c r="J2851" s="32">
        <f>D2851*G2851</f>
        <v>71.144999999999996</v>
      </c>
      <c r="L2851" s="33"/>
      <c r="M2851" s="33"/>
      <c r="N2851" s="33"/>
      <c r="O2851" s="34"/>
      <c r="P2851" s="33"/>
    </row>
    <row r="2852" spans="1:16" x14ac:dyDescent="0.2">
      <c r="A2852" s="315"/>
      <c r="B2852" s="28" t="s">
        <v>288</v>
      </c>
      <c r="C2852" s="29" t="s">
        <v>289</v>
      </c>
      <c r="D2852" s="30">
        <v>1</v>
      </c>
      <c r="E2852" s="37" t="s">
        <v>56</v>
      </c>
      <c r="G2852" s="32">
        <v>38.192900000000002</v>
      </c>
      <c r="J2852" s="32">
        <f>D2852*G2852</f>
        <v>38.192900000000002</v>
      </c>
      <c r="L2852" s="33"/>
      <c r="M2852" s="33"/>
      <c r="N2852" s="33"/>
      <c r="O2852" s="34"/>
      <c r="P2852" s="33"/>
    </row>
    <row r="2853" spans="1:16" x14ac:dyDescent="0.2">
      <c r="A2853" s="315"/>
      <c r="D2853" s="314" t="s">
        <v>326</v>
      </c>
      <c r="E2853" s="314"/>
      <c r="F2853" s="314"/>
      <c r="G2853" s="314"/>
      <c r="H2853" s="314"/>
      <c r="J2853" s="32">
        <f>SUM(J2851:J2852)</f>
        <v>109.33789999999999</v>
      </c>
      <c r="L2853" s="33"/>
      <c r="M2853" s="33"/>
      <c r="N2853" s="33"/>
      <c r="O2853" s="34"/>
      <c r="P2853" s="33"/>
    </row>
    <row r="2854" spans="1:16" ht="15.75" thickBot="1" x14ac:dyDescent="0.25">
      <c r="A2854" s="315"/>
      <c r="B2854" s="27"/>
      <c r="C2854" s="27"/>
      <c r="D2854" s="313" t="s">
        <v>327</v>
      </c>
      <c r="E2854" s="313"/>
      <c r="F2854" s="313"/>
      <c r="G2854" s="313"/>
      <c r="H2854" s="313"/>
      <c r="I2854" s="27"/>
      <c r="J2854" s="39">
        <f>J2849+J2853</f>
        <v>504.69589999999999</v>
      </c>
      <c r="L2854" s="33"/>
      <c r="M2854" s="33"/>
      <c r="N2854" s="33"/>
      <c r="O2854" s="34"/>
      <c r="P2854" s="33"/>
    </row>
    <row r="2855" spans="1:16" x14ac:dyDescent="0.2">
      <c r="A2855" s="315"/>
      <c r="D2855" s="314" t="s">
        <v>328</v>
      </c>
      <c r="E2855" s="314"/>
      <c r="F2855" s="314"/>
      <c r="G2855" s="314"/>
      <c r="H2855" s="314"/>
      <c r="J2855" s="40">
        <f>J2854/I2843</f>
        <v>7.600841867469879</v>
      </c>
      <c r="L2855" s="324"/>
      <c r="M2855" s="324"/>
      <c r="N2855" s="324"/>
      <c r="O2855" s="34"/>
      <c r="P2855" s="33"/>
    </row>
    <row r="2856" spans="1:16" x14ac:dyDescent="0.2">
      <c r="A2856" s="315"/>
      <c r="H2856" s="38" t="s">
        <v>329</v>
      </c>
      <c r="J2856" s="41">
        <v>0</v>
      </c>
      <c r="L2856" s="33"/>
      <c r="M2856" s="33"/>
      <c r="N2856" s="33"/>
      <c r="O2856" s="34"/>
      <c r="P2856" s="33"/>
    </row>
    <row r="2857" spans="1:16" ht="15.75" thickBot="1" x14ac:dyDescent="0.25">
      <c r="A2857" s="315"/>
      <c r="B2857" s="27"/>
      <c r="C2857" s="27"/>
      <c r="D2857" s="27"/>
      <c r="E2857" s="27"/>
      <c r="F2857" s="27"/>
      <c r="G2857" s="27"/>
      <c r="H2857" s="35" t="s">
        <v>330</v>
      </c>
      <c r="I2857" s="27"/>
      <c r="J2857" s="42">
        <v>0</v>
      </c>
      <c r="L2857" s="33"/>
      <c r="M2857" s="33"/>
      <c r="N2857" s="33"/>
      <c r="O2857" s="34"/>
      <c r="P2857" s="33"/>
    </row>
    <row r="2858" spans="1:16" ht="15.75" thickBot="1" x14ac:dyDescent="0.25">
      <c r="A2858" s="315"/>
      <c r="B2858" s="24" t="s">
        <v>331</v>
      </c>
      <c r="C2858" s="27"/>
      <c r="D2858" s="25" t="s">
        <v>314</v>
      </c>
      <c r="E2858" s="25" t="s">
        <v>49</v>
      </c>
      <c r="F2858" s="27"/>
      <c r="G2858" s="25" t="s">
        <v>332</v>
      </c>
      <c r="H2858" s="313" t="s">
        <v>333</v>
      </c>
      <c r="I2858" s="313"/>
      <c r="J2858" s="313"/>
      <c r="L2858" s="33"/>
      <c r="M2858" s="33"/>
      <c r="N2858" s="33"/>
      <c r="O2858" s="34"/>
      <c r="P2858" s="33"/>
    </row>
    <row r="2859" spans="1:16" x14ac:dyDescent="0.2">
      <c r="A2859" s="315"/>
      <c r="B2859" s="28" t="s">
        <v>243</v>
      </c>
      <c r="C2859" s="29" t="s">
        <v>244</v>
      </c>
      <c r="D2859" s="30">
        <v>0.25</v>
      </c>
      <c r="E2859" s="37" t="s">
        <v>50</v>
      </c>
      <c r="G2859" s="32">
        <v>1295.6512</v>
      </c>
      <c r="J2859" s="32">
        <f>D2859*G2859</f>
        <v>323.9128</v>
      </c>
      <c r="M2859" s="18"/>
      <c r="N2859" s="33"/>
      <c r="O2859" s="34"/>
      <c r="P2859" s="33"/>
    </row>
    <row r="2860" spans="1:16" x14ac:dyDescent="0.2">
      <c r="A2860" s="315"/>
      <c r="B2860" s="28" t="s">
        <v>36</v>
      </c>
      <c r="C2860" s="29">
        <v>0</v>
      </c>
      <c r="D2860" s="30"/>
      <c r="E2860" s="37" t="s">
        <v>450</v>
      </c>
      <c r="G2860" s="32">
        <v>0</v>
      </c>
      <c r="J2860" s="32">
        <f>D2860*G2860</f>
        <v>0</v>
      </c>
      <c r="M2860" s="18"/>
      <c r="N2860" s="33"/>
      <c r="O2860" s="34"/>
      <c r="P2860" s="33"/>
    </row>
    <row r="2861" spans="1:16" ht="15.75" thickBot="1" x14ac:dyDescent="0.25">
      <c r="A2861" s="315"/>
      <c r="B2861" s="27"/>
      <c r="C2861" s="27"/>
      <c r="D2861" s="313" t="s">
        <v>334</v>
      </c>
      <c r="E2861" s="313"/>
      <c r="F2861" s="313"/>
      <c r="G2861" s="313"/>
      <c r="H2861" s="313"/>
      <c r="I2861" s="27"/>
      <c r="J2861" s="36">
        <f>SUM(J2859:J2860)</f>
        <v>323.9128</v>
      </c>
      <c r="L2861" s="33"/>
      <c r="M2861" s="33"/>
      <c r="N2861" s="33"/>
      <c r="O2861" s="34"/>
      <c r="P2861" s="33"/>
    </row>
    <row r="2862" spans="1:16" ht="15.75" thickBot="1" x14ac:dyDescent="0.25">
      <c r="A2862" s="315"/>
      <c r="B2862" s="24" t="s">
        <v>335</v>
      </c>
      <c r="C2862" s="27"/>
      <c r="D2862" s="25" t="s">
        <v>314</v>
      </c>
      <c r="E2862" s="25" t="s">
        <v>49</v>
      </c>
      <c r="F2862" s="27"/>
      <c r="G2862" s="25" t="s">
        <v>333</v>
      </c>
      <c r="H2862" s="313" t="s">
        <v>333</v>
      </c>
      <c r="I2862" s="313"/>
      <c r="J2862" s="313"/>
      <c r="L2862" s="33"/>
      <c r="M2862" s="33"/>
      <c r="N2862" s="33"/>
      <c r="O2862" s="34"/>
      <c r="P2862" s="33"/>
    </row>
    <row r="2863" spans="1:16" x14ac:dyDescent="0.2">
      <c r="A2863" s="315"/>
      <c r="B2863" s="28" t="s">
        <v>36</v>
      </c>
      <c r="C2863" s="29">
        <v>0</v>
      </c>
      <c r="D2863" s="30"/>
      <c r="E2863" s="37">
        <v>0</v>
      </c>
      <c r="G2863" s="32">
        <v>0</v>
      </c>
      <c r="J2863" s="32">
        <f>D2863*G2863</f>
        <v>0</v>
      </c>
      <c r="L2863" s="33"/>
      <c r="M2863" s="33"/>
      <c r="N2863" s="33"/>
      <c r="O2863" s="34"/>
      <c r="P2863" s="33"/>
    </row>
    <row r="2864" spans="1:16" x14ac:dyDescent="0.2">
      <c r="A2864" s="315"/>
      <c r="B2864" s="28" t="s">
        <v>36</v>
      </c>
      <c r="C2864" s="29">
        <v>0</v>
      </c>
      <c r="D2864" s="30"/>
      <c r="E2864" s="37">
        <v>0</v>
      </c>
      <c r="G2864" s="32">
        <v>0</v>
      </c>
      <c r="J2864" s="32">
        <f>D2864*G2864</f>
        <v>0</v>
      </c>
      <c r="L2864" s="33"/>
      <c r="M2864" s="33"/>
      <c r="N2864" s="33"/>
      <c r="O2864" s="34"/>
      <c r="P2864" s="33"/>
    </row>
    <row r="2865" spans="1:16" ht="15.75" thickBot="1" x14ac:dyDescent="0.25">
      <c r="A2865" s="315"/>
      <c r="B2865" s="27"/>
      <c r="C2865" s="27"/>
      <c r="D2865" s="313" t="s">
        <v>336</v>
      </c>
      <c r="E2865" s="313"/>
      <c r="F2865" s="313"/>
      <c r="G2865" s="313"/>
      <c r="H2865" s="313"/>
      <c r="I2865" s="27"/>
      <c r="J2865" s="36">
        <f>SUM(J2863:J2864)</f>
        <v>0</v>
      </c>
      <c r="L2865" s="33"/>
      <c r="M2865" s="33"/>
      <c r="N2865" s="33"/>
      <c r="O2865" s="34"/>
      <c r="P2865" s="33"/>
    </row>
    <row r="2866" spans="1:16" ht="15.75" thickBot="1" x14ac:dyDescent="0.25">
      <c r="A2866" s="315"/>
      <c r="B2866" s="27"/>
      <c r="C2866" s="27"/>
      <c r="D2866" s="27"/>
      <c r="E2866" s="27"/>
      <c r="F2866" s="27"/>
      <c r="G2866" s="27"/>
      <c r="H2866" s="35" t="s">
        <v>337</v>
      </c>
      <c r="I2866" s="27"/>
      <c r="J2866" s="39">
        <f>J2855+J2861+J2865+J2856+J2857</f>
        <v>331.51364186746986</v>
      </c>
      <c r="L2866" s="43"/>
    </row>
    <row r="2867" spans="1:16" ht="15.75" thickBot="1" x14ac:dyDescent="0.25">
      <c r="A2867" s="315"/>
      <c r="B2867" s="24" t="s">
        <v>338</v>
      </c>
      <c r="C2867" s="27"/>
      <c r="D2867" s="25" t="s">
        <v>48</v>
      </c>
      <c r="E2867" s="25" t="s">
        <v>314</v>
      </c>
      <c r="F2867" s="25" t="s">
        <v>49</v>
      </c>
      <c r="G2867" s="27"/>
      <c r="H2867" s="25" t="s">
        <v>333</v>
      </c>
      <c r="I2867" s="313" t="s">
        <v>333</v>
      </c>
      <c r="J2867" s="313"/>
    </row>
    <row r="2868" spans="1:16" x14ac:dyDescent="0.2">
      <c r="A2868" s="315"/>
      <c r="B2868" s="28" t="s">
        <v>243</v>
      </c>
      <c r="C2868" s="29" t="s">
        <v>244</v>
      </c>
      <c r="D2868" s="28">
        <v>5915373</v>
      </c>
      <c r="E2868" s="30">
        <v>1.9359999999999999E-2</v>
      </c>
      <c r="F2868" s="37" t="s">
        <v>46</v>
      </c>
      <c r="H2868" s="32">
        <v>19.12</v>
      </c>
      <c r="J2868" s="32">
        <f>ROUNDDOWN(E2868*H2868,4)</f>
        <v>0.37009999999999998</v>
      </c>
    </row>
    <row r="2869" spans="1:16" x14ac:dyDescent="0.2">
      <c r="A2869" s="315"/>
      <c r="B2869" s="28" t="s">
        <v>36</v>
      </c>
      <c r="C2869" s="29">
        <v>0</v>
      </c>
      <c r="D2869" s="28" t="s">
        <v>36</v>
      </c>
      <c r="E2869" s="30"/>
      <c r="F2869" s="37">
        <v>0</v>
      </c>
      <c r="H2869" s="32">
        <v>0</v>
      </c>
      <c r="J2869" s="32">
        <f>ROUNDDOWN(E2869*H2869,4)</f>
        <v>0</v>
      </c>
    </row>
    <row r="2870" spans="1:16" ht="15.75" thickBot="1" x14ac:dyDescent="0.25">
      <c r="A2870" s="315"/>
      <c r="B2870" s="27"/>
      <c r="C2870" s="27"/>
      <c r="D2870" s="313" t="s">
        <v>339</v>
      </c>
      <c r="E2870" s="313"/>
      <c r="F2870" s="313"/>
      <c r="G2870" s="313"/>
      <c r="H2870" s="313"/>
      <c r="I2870" s="27"/>
      <c r="J2870" s="39">
        <f>SUM(J2868:J2869)</f>
        <v>0.37009999999999998</v>
      </c>
    </row>
    <row r="2871" spans="1:16" ht="15.75" thickBot="1" x14ac:dyDescent="0.25">
      <c r="A2871" s="315"/>
      <c r="B2871" s="322" t="s">
        <v>340</v>
      </c>
      <c r="C2871" s="322"/>
      <c r="D2871" s="323" t="s">
        <v>314</v>
      </c>
      <c r="E2871" s="323" t="s">
        <v>49</v>
      </c>
      <c r="F2871" s="323" t="s">
        <v>341</v>
      </c>
      <c r="G2871" s="323"/>
      <c r="H2871" s="323"/>
      <c r="J2871" s="313" t="s">
        <v>333</v>
      </c>
    </row>
    <row r="2872" spans="1:16" ht="15.75" thickBot="1" x14ac:dyDescent="0.25">
      <c r="A2872" s="315"/>
      <c r="B2872" s="322"/>
      <c r="C2872" s="322"/>
      <c r="D2872" s="323"/>
      <c r="E2872" s="323"/>
      <c r="F2872" s="25" t="s">
        <v>342</v>
      </c>
      <c r="G2872" s="25" t="s">
        <v>343</v>
      </c>
      <c r="H2872" s="25" t="s">
        <v>344</v>
      </c>
      <c r="I2872" s="27"/>
      <c r="J2872" s="313"/>
    </row>
    <row r="2873" spans="1:16" x14ac:dyDescent="0.2">
      <c r="A2873" s="315"/>
      <c r="B2873" s="28" t="s">
        <v>243</v>
      </c>
      <c r="C2873" s="29" t="s">
        <v>244</v>
      </c>
      <c r="D2873" s="30">
        <v>1.9359999999999999E-2</v>
      </c>
      <c r="E2873" s="37" t="s">
        <v>72</v>
      </c>
      <c r="F2873" s="37"/>
      <c r="G2873" s="37"/>
      <c r="H2873" s="37"/>
    </row>
    <row r="2874" spans="1:16" x14ac:dyDescent="0.2">
      <c r="A2874" s="315"/>
      <c r="B2874" s="28" t="s">
        <v>36</v>
      </c>
      <c r="C2874" s="29">
        <v>0</v>
      </c>
      <c r="D2874" s="30"/>
      <c r="E2874" s="37" t="s">
        <v>72</v>
      </c>
      <c r="F2874" s="37"/>
      <c r="G2874" s="37"/>
      <c r="H2874" s="37"/>
    </row>
    <row r="2875" spans="1:16" x14ac:dyDescent="0.2">
      <c r="A2875" s="315"/>
      <c r="D2875" s="314" t="s">
        <v>345</v>
      </c>
      <c r="E2875" s="314"/>
      <c r="F2875" s="314"/>
      <c r="G2875" s="314"/>
      <c r="H2875" s="314"/>
    </row>
    <row r="2876" spans="1:16" ht="15.75" thickBot="1" x14ac:dyDescent="0.25">
      <c r="A2876" s="315"/>
      <c r="B2876" s="44"/>
      <c r="C2876" s="44"/>
      <c r="D2876" s="44"/>
      <c r="E2876" s="44"/>
      <c r="F2876" s="325" t="s">
        <v>346</v>
      </c>
      <c r="G2876" s="325"/>
      <c r="H2876" s="325"/>
      <c r="I2876" s="44"/>
      <c r="J2876" s="45">
        <f>TRUNC(J2866+J2870,2)</f>
        <v>331.88</v>
      </c>
    </row>
    <row r="2877" spans="1:16" ht="15.75" thickTop="1" x14ac:dyDescent="0.2">
      <c r="A2877" s="315"/>
      <c r="B2877" s="46" t="s">
        <v>347</v>
      </c>
    </row>
    <row r="2878" spans="1:16" x14ac:dyDescent="0.2">
      <c r="A2878"/>
    </row>
    <row r="2879" spans="1:16" ht="23.25" thickBot="1" x14ac:dyDescent="0.25">
      <c r="A2879" s="315">
        <v>87</v>
      </c>
      <c r="B2879" s="14" t="s">
        <v>308</v>
      </c>
      <c r="C2879" s="15"/>
      <c r="D2879" s="15"/>
      <c r="E2879" s="15"/>
      <c r="F2879" s="15"/>
      <c r="G2879" s="15"/>
      <c r="H2879" s="15"/>
      <c r="I2879" s="15"/>
      <c r="J2879" s="16"/>
      <c r="K2879" s="168">
        <f>J2915</f>
        <v>392.66</v>
      </c>
      <c r="L2879" s="329"/>
      <c r="M2879" s="329"/>
    </row>
    <row r="2880" spans="1:16" ht="35.25" customHeight="1" thickTop="1" x14ac:dyDescent="0.2">
      <c r="A2880" s="315"/>
      <c r="B2880" s="17" t="s">
        <v>31</v>
      </c>
      <c r="C2880" s="317" t="s">
        <v>743</v>
      </c>
      <c r="D2880" s="317"/>
      <c r="E2880" s="317"/>
      <c r="F2880" s="317"/>
      <c r="G2880" s="317"/>
      <c r="H2880" s="317"/>
      <c r="I2880" s="317"/>
      <c r="J2880" s="317"/>
      <c r="L2880" s="179"/>
      <c r="M2880" s="179"/>
    </row>
    <row r="2881" spans="1:16" ht="15.75" x14ac:dyDescent="0.25">
      <c r="A2881" s="315"/>
      <c r="B2881" s="318" t="s">
        <v>310</v>
      </c>
      <c r="C2881" s="318"/>
      <c r="D2881" s="318"/>
      <c r="E2881" s="318" t="s">
        <v>309</v>
      </c>
      <c r="F2881" s="318"/>
      <c r="K2881" s="136"/>
      <c r="M2881" s="48"/>
      <c r="N2881" s="49"/>
    </row>
    <row r="2882" spans="1:16" ht="15.75" x14ac:dyDescent="0.2">
      <c r="A2882" s="315"/>
      <c r="B2882" s="318"/>
      <c r="C2882" s="318"/>
      <c r="D2882" s="318"/>
      <c r="E2882" s="319" t="s">
        <v>607</v>
      </c>
      <c r="F2882" s="319"/>
      <c r="H2882" s="20" t="s">
        <v>311</v>
      </c>
      <c r="I2882" s="21">
        <v>7.38</v>
      </c>
      <c r="J2882" s="22" t="str">
        <f>VLOOKUP(A2879,ORÇAMENTO!A:L,7,0)</f>
        <v>m</v>
      </c>
    </row>
    <row r="2883" spans="1:16" ht="36" customHeight="1" thickBot="1" x14ac:dyDescent="0.25">
      <c r="A2883" s="315"/>
      <c r="B2883" s="23">
        <v>3713605</v>
      </c>
      <c r="C2883" s="320" t="s">
        <v>587</v>
      </c>
      <c r="D2883" s="320"/>
      <c r="E2883" s="320"/>
      <c r="F2883" s="320"/>
      <c r="G2883" s="320"/>
      <c r="H2883" s="320"/>
      <c r="I2883" s="321" t="s">
        <v>312</v>
      </c>
      <c r="J2883" s="321"/>
    </row>
    <row r="2884" spans="1:16" ht="15.75" thickBot="1" x14ac:dyDescent="0.25">
      <c r="A2884" s="315"/>
      <c r="B2884" s="322" t="s">
        <v>313</v>
      </c>
      <c r="C2884" s="322"/>
      <c r="D2884" s="323" t="s">
        <v>314</v>
      </c>
      <c r="E2884" s="323" t="s">
        <v>315</v>
      </c>
      <c r="F2884" s="323"/>
      <c r="G2884" s="323" t="s">
        <v>316</v>
      </c>
      <c r="H2884" s="323"/>
      <c r="J2884" s="26" t="s">
        <v>317</v>
      </c>
    </row>
    <row r="2885" spans="1:16" ht="15.75" thickBot="1" x14ac:dyDescent="0.25">
      <c r="A2885" s="315"/>
      <c r="B2885" s="322"/>
      <c r="C2885" s="322"/>
      <c r="D2885" s="323"/>
      <c r="E2885" s="25" t="s">
        <v>318</v>
      </c>
      <c r="F2885" s="25" t="s">
        <v>319</v>
      </c>
      <c r="G2885" s="25" t="s">
        <v>320</v>
      </c>
      <c r="H2885" s="25" t="s">
        <v>321</v>
      </c>
      <c r="I2885" s="27"/>
      <c r="J2885" s="25" t="s">
        <v>322</v>
      </c>
    </row>
    <row r="2886" spans="1:16" ht="28.5" x14ac:dyDescent="0.2">
      <c r="A2886" s="315"/>
      <c r="B2886" s="28" t="s">
        <v>140</v>
      </c>
      <c r="C2886" s="29" t="s">
        <v>454</v>
      </c>
      <c r="D2886" s="30">
        <v>1</v>
      </c>
      <c r="E2886" s="31">
        <v>1</v>
      </c>
      <c r="F2886" s="31">
        <v>0</v>
      </c>
      <c r="G2886" s="32">
        <v>395.358</v>
      </c>
      <c r="H2886" s="32">
        <v>155.6985</v>
      </c>
      <c r="J2886" s="32">
        <f>D2886*(E2886*G2886+F2886*H2886)</f>
        <v>395.358</v>
      </c>
      <c r="L2886" s="50"/>
      <c r="M2886" s="51"/>
      <c r="N2886" s="312"/>
      <c r="O2886" s="312"/>
      <c r="P2886" s="312"/>
    </row>
    <row r="2887" spans="1:16" x14ac:dyDescent="0.2">
      <c r="A2887" s="315"/>
      <c r="B2887" s="28" t="s">
        <v>36</v>
      </c>
      <c r="C2887" s="29">
        <v>0</v>
      </c>
      <c r="D2887" s="30"/>
      <c r="E2887" s="31"/>
      <c r="F2887" s="31"/>
      <c r="G2887" s="32">
        <v>0</v>
      </c>
      <c r="H2887" s="32">
        <v>0</v>
      </c>
      <c r="J2887" s="32">
        <f>D2887*(E2887*G2887+F2887*H2887)</f>
        <v>0</v>
      </c>
      <c r="L2887" s="33"/>
      <c r="M2887" s="33"/>
      <c r="N2887" s="33"/>
      <c r="O2887" s="34"/>
      <c r="P2887" s="33"/>
    </row>
    <row r="2888" spans="1:16" ht="15.75" thickBot="1" x14ac:dyDescent="0.25">
      <c r="A2888" s="315"/>
      <c r="B2888" s="27"/>
      <c r="C2888" s="27"/>
      <c r="D2888" s="27"/>
      <c r="E2888" s="27"/>
      <c r="F2888" s="27"/>
      <c r="G2888" s="27"/>
      <c r="H2888" s="35" t="s">
        <v>323</v>
      </c>
      <c r="I2888" s="27"/>
      <c r="J2888" s="36">
        <f>SUM(J2886:J2887)</f>
        <v>395.358</v>
      </c>
      <c r="L2888" s="33"/>
      <c r="M2888" s="33"/>
      <c r="N2888" s="33"/>
      <c r="O2888" s="34"/>
      <c r="P2888" s="33"/>
    </row>
    <row r="2889" spans="1:16" ht="15.75" thickBot="1" x14ac:dyDescent="0.25">
      <c r="A2889" s="315"/>
      <c r="B2889" s="24" t="s">
        <v>324</v>
      </c>
      <c r="C2889" s="27"/>
      <c r="D2889" s="25" t="s">
        <v>314</v>
      </c>
      <c r="E2889" s="25" t="s">
        <v>49</v>
      </c>
      <c r="F2889" s="27"/>
      <c r="G2889" s="25" t="s">
        <v>316</v>
      </c>
      <c r="H2889" s="313" t="s">
        <v>325</v>
      </c>
      <c r="I2889" s="313"/>
      <c r="J2889" s="313"/>
      <c r="L2889" s="33"/>
      <c r="M2889" s="33"/>
      <c r="N2889" s="33"/>
      <c r="O2889" s="34"/>
      <c r="P2889" s="33"/>
    </row>
    <row r="2890" spans="1:16" x14ac:dyDescent="0.2">
      <c r="A2890" s="315"/>
      <c r="B2890" s="28" t="s">
        <v>271</v>
      </c>
      <c r="C2890" s="29" t="s">
        <v>272</v>
      </c>
      <c r="D2890" s="30">
        <v>3</v>
      </c>
      <c r="E2890" s="37" t="s">
        <v>56</v>
      </c>
      <c r="G2890" s="32">
        <v>23.715</v>
      </c>
      <c r="J2890" s="32">
        <f>D2890*G2890</f>
        <v>71.144999999999996</v>
      </c>
      <c r="L2890" s="33"/>
      <c r="M2890" s="33"/>
      <c r="N2890" s="33"/>
      <c r="O2890" s="34"/>
      <c r="P2890" s="33"/>
    </row>
    <row r="2891" spans="1:16" x14ac:dyDescent="0.2">
      <c r="A2891" s="315"/>
      <c r="B2891" s="28" t="s">
        <v>288</v>
      </c>
      <c r="C2891" s="29" t="s">
        <v>289</v>
      </c>
      <c r="D2891" s="30">
        <v>1</v>
      </c>
      <c r="E2891" s="37" t="s">
        <v>56</v>
      </c>
      <c r="G2891" s="32">
        <v>38.192900000000002</v>
      </c>
      <c r="J2891" s="32">
        <f>D2891*G2891</f>
        <v>38.192900000000002</v>
      </c>
      <c r="L2891" s="33"/>
      <c r="M2891" s="33"/>
      <c r="N2891" s="33"/>
      <c r="O2891" s="34"/>
      <c r="P2891" s="33"/>
    </row>
    <row r="2892" spans="1:16" x14ac:dyDescent="0.2">
      <c r="A2892" s="315"/>
      <c r="D2892" s="314" t="s">
        <v>326</v>
      </c>
      <c r="E2892" s="314"/>
      <c r="F2892" s="314"/>
      <c r="G2892" s="314"/>
      <c r="H2892" s="314"/>
      <c r="J2892" s="32">
        <f>SUM(J2890:J2891)</f>
        <v>109.33789999999999</v>
      </c>
      <c r="L2892" s="33"/>
      <c r="M2892" s="33"/>
      <c r="N2892" s="33"/>
      <c r="O2892" s="34"/>
      <c r="P2892" s="33"/>
    </row>
    <row r="2893" spans="1:16" ht="15.75" thickBot="1" x14ac:dyDescent="0.25">
      <c r="A2893" s="315"/>
      <c r="B2893" s="27"/>
      <c r="C2893" s="27"/>
      <c r="D2893" s="313" t="s">
        <v>327</v>
      </c>
      <c r="E2893" s="313"/>
      <c r="F2893" s="313"/>
      <c r="G2893" s="313"/>
      <c r="H2893" s="313"/>
      <c r="I2893" s="27"/>
      <c r="J2893" s="39">
        <f>J2888+J2892</f>
        <v>504.69589999999999</v>
      </c>
      <c r="L2893" s="33"/>
      <c r="M2893" s="33"/>
      <c r="N2893" s="33"/>
      <c r="O2893" s="34"/>
      <c r="P2893" s="33"/>
    </row>
    <row r="2894" spans="1:16" x14ac:dyDescent="0.2">
      <c r="A2894" s="315"/>
      <c r="D2894" s="314" t="s">
        <v>328</v>
      </c>
      <c r="E2894" s="314"/>
      <c r="F2894" s="314"/>
      <c r="G2894" s="314"/>
      <c r="H2894" s="314"/>
      <c r="J2894" s="40">
        <f>J2893/I2882</f>
        <v>68.386978319783196</v>
      </c>
      <c r="L2894" s="324"/>
      <c r="M2894" s="324"/>
      <c r="N2894" s="324"/>
      <c r="O2894" s="34"/>
      <c r="P2894" s="33"/>
    </row>
    <row r="2895" spans="1:16" x14ac:dyDescent="0.2">
      <c r="A2895" s="315"/>
      <c r="H2895" s="38" t="s">
        <v>329</v>
      </c>
      <c r="J2895" s="41">
        <v>0</v>
      </c>
      <c r="L2895" s="33"/>
      <c r="M2895" s="33"/>
      <c r="N2895" s="33"/>
      <c r="O2895" s="34"/>
      <c r="P2895" s="33"/>
    </row>
    <row r="2896" spans="1:16" ht="15.75" thickBot="1" x14ac:dyDescent="0.25">
      <c r="A2896" s="315"/>
      <c r="B2896" s="27"/>
      <c r="C2896" s="27"/>
      <c r="D2896" s="27"/>
      <c r="E2896" s="27"/>
      <c r="F2896" s="27"/>
      <c r="G2896" s="27"/>
      <c r="H2896" s="35" t="s">
        <v>330</v>
      </c>
      <c r="I2896" s="27"/>
      <c r="J2896" s="42">
        <v>0</v>
      </c>
      <c r="L2896" s="33"/>
      <c r="M2896" s="33"/>
      <c r="N2896" s="33"/>
      <c r="O2896" s="34"/>
      <c r="P2896" s="33"/>
    </row>
    <row r="2897" spans="1:16" ht="15.75" thickBot="1" x14ac:dyDescent="0.25">
      <c r="A2897" s="315"/>
      <c r="B2897" s="24" t="s">
        <v>331</v>
      </c>
      <c r="C2897" s="27"/>
      <c r="D2897" s="25" t="s">
        <v>314</v>
      </c>
      <c r="E2897" s="25" t="s">
        <v>49</v>
      </c>
      <c r="F2897" s="27"/>
      <c r="G2897" s="25" t="s">
        <v>332</v>
      </c>
      <c r="H2897" s="313" t="s">
        <v>333</v>
      </c>
      <c r="I2897" s="313"/>
      <c r="J2897" s="313"/>
      <c r="L2897" s="33"/>
      <c r="M2897" s="33"/>
      <c r="N2897" s="33"/>
      <c r="O2897" s="34"/>
      <c r="P2897" s="33"/>
    </row>
    <row r="2898" spans="1:16" x14ac:dyDescent="0.2">
      <c r="A2898" s="315"/>
      <c r="B2898" s="28" t="s">
        <v>243</v>
      </c>
      <c r="C2898" s="29" t="s">
        <v>244</v>
      </c>
      <c r="D2898" s="30">
        <v>0.25</v>
      </c>
      <c r="E2898" s="37" t="s">
        <v>50</v>
      </c>
      <c r="G2898" s="32">
        <v>1295.6512</v>
      </c>
      <c r="J2898" s="32">
        <f>D2898*G2898</f>
        <v>323.9128</v>
      </c>
      <c r="M2898" s="18"/>
      <c r="N2898" s="33"/>
      <c r="O2898" s="34"/>
      <c r="P2898" s="33"/>
    </row>
    <row r="2899" spans="1:16" x14ac:dyDescent="0.2">
      <c r="A2899" s="315"/>
      <c r="B2899" s="28" t="s">
        <v>36</v>
      </c>
      <c r="C2899" s="29">
        <v>0</v>
      </c>
      <c r="D2899" s="30"/>
      <c r="E2899" s="37" t="s">
        <v>450</v>
      </c>
      <c r="G2899" s="32">
        <v>0</v>
      </c>
      <c r="J2899" s="32">
        <f>D2899*G2899</f>
        <v>0</v>
      </c>
      <c r="M2899" s="18"/>
      <c r="N2899" s="33"/>
      <c r="O2899" s="34"/>
      <c r="P2899" s="33"/>
    </row>
    <row r="2900" spans="1:16" ht="15.75" thickBot="1" x14ac:dyDescent="0.25">
      <c r="A2900" s="315"/>
      <c r="B2900" s="27"/>
      <c r="C2900" s="27"/>
      <c r="D2900" s="313" t="s">
        <v>334</v>
      </c>
      <c r="E2900" s="313"/>
      <c r="F2900" s="313"/>
      <c r="G2900" s="313"/>
      <c r="H2900" s="313"/>
      <c r="I2900" s="27"/>
      <c r="J2900" s="36">
        <f>SUM(J2898:J2899)</f>
        <v>323.9128</v>
      </c>
      <c r="L2900" s="33"/>
      <c r="M2900" s="33"/>
      <c r="N2900" s="33"/>
      <c r="O2900" s="34"/>
      <c r="P2900" s="33"/>
    </row>
    <row r="2901" spans="1:16" ht="15.75" thickBot="1" x14ac:dyDescent="0.25">
      <c r="A2901" s="315"/>
      <c r="B2901" s="24" t="s">
        <v>335</v>
      </c>
      <c r="C2901" s="27"/>
      <c r="D2901" s="25" t="s">
        <v>314</v>
      </c>
      <c r="E2901" s="25" t="s">
        <v>49</v>
      </c>
      <c r="F2901" s="27"/>
      <c r="G2901" s="25" t="s">
        <v>333</v>
      </c>
      <c r="H2901" s="313" t="s">
        <v>333</v>
      </c>
      <c r="I2901" s="313"/>
      <c r="J2901" s="313"/>
      <c r="L2901" s="33"/>
      <c r="M2901" s="33"/>
      <c r="N2901" s="33"/>
      <c r="O2901" s="34"/>
      <c r="P2901" s="33"/>
    </row>
    <row r="2902" spans="1:16" x14ac:dyDescent="0.2">
      <c r="A2902" s="315"/>
      <c r="B2902" s="28" t="s">
        <v>36</v>
      </c>
      <c r="C2902" s="29">
        <v>0</v>
      </c>
      <c r="D2902" s="30"/>
      <c r="E2902" s="37">
        <v>0</v>
      </c>
      <c r="G2902" s="32">
        <v>0</v>
      </c>
      <c r="J2902" s="32">
        <f>D2902*G2902</f>
        <v>0</v>
      </c>
      <c r="L2902" s="33"/>
      <c r="M2902" s="33"/>
      <c r="N2902" s="33"/>
      <c r="O2902" s="34"/>
      <c r="P2902" s="33"/>
    </row>
    <row r="2903" spans="1:16" x14ac:dyDescent="0.2">
      <c r="A2903" s="315"/>
      <c r="B2903" s="28" t="s">
        <v>36</v>
      </c>
      <c r="C2903" s="29">
        <v>0</v>
      </c>
      <c r="D2903" s="30"/>
      <c r="E2903" s="37">
        <v>0</v>
      </c>
      <c r="G2903" s="32">
        <v>0</v>
      </c>
      <c r="J2903" s="32">
        <f>D2903*G2903</f>
        <v>0</v>
      </c>
      <c r="L2903" s="33"/>
      <c r="M2903" s="33"/>
      <c r="N2903" s="33"/>
      <c r="O2903" s="34"/>
      <c r="P2903" s="33"/>
    </row>
    <row r="2904" spans="1:16" ht="15.75" thickBot="1" x14ac:dyDescent="0.25">
      <c r="A2904" s="315"/>
      <c r="B2904" s="27"/>
      <c r="C2904" s="27"/>
      <c r="D2904" s="313" t="s">
        <v>336</v>
      </c>
      <c r="E2904" s="313"/>
      <c r="F2904" s="313"/>
      <c r="G2904" s="313"/>
      <c r="H2904" s="313"/>
      <c r="I2904" s="27"/>
      <c r="J2904" s="36">
        <f>SUM(J2902:J2903)</f>
        <v>0</v>
      </c>
      <c r="L2904" s="33"/>
      <c r="M2904" s="33"/>
      <c r="N2904" s="33"/>
      <c r="O2904" s="34"/>
      <c r="P2904" s="33"/>
    </row>
    <row r="2905" spans="1:16" ht="15.75" thickBot="1" x14ac:dyDescent="0.25">
      <c r="A2905" s="315"/>
      <c r="B2905" s="27"/>
      <c r="C2905" s="27"/>
      <c r="D2905" s="27"/>
      <c r="E2905" s="27"/>
      <c r="F2905" s="27"/>
      <c r="G2905" s="27"/>
      <c r="H2905" s="35" t="s">
        <v>337</v>
      </c>
      <c r="I2905" s="27"/>
      <c r="J2905" s="39">
        <f>J2894+J2900+J2904+J2895+J2896</f>
        <v>392.29977831978317</v>
      </c>
      <c r="L2905" s="43"/>
    </row>
    <row r="2906" spans="1:16" ht="15.75" thickBot="1" x14ac:dyDescent="0.25">
      <c r="A2906" s="315"/>
      <c r="B2906" s="24" t="s">
        <v>338</v>
      </c>
      <c r="C2906" s="27"/>
      <c r="D2906" s="25" t="s">
        <v>48</v>
      </c>
      <c r="E2906" s="25" t="s">
        <v>314</v>
      </c>
      <c r="F2906" s="25" t="s">
        <v>49</v>
      </c>
      <c r="G2906" s="27"/>
      <c r="H2906" s="25" t="s">
        <v>333</v>
      </c>
      <c r="I2906" s="313" t="s">
        <v>333</v>
      </c>
      <c r="J2906" s="313"/>
    </row>
    <row r="2907" spans="1:16" x14ac:dyDescent="0.2">
      <c r="A2907" s="315"/>
      <c r="B2907" s="28" t="s">
        <v>243</v>
      </c>
      <c r="C2907" s="29" t="s">
        <v>244</v>
      </c>
      <c r="D2907" s="28">
        <v>5915373</v>
      </c>
      <c r="E2907" s="30">
        <v>1.9359999999999999E-2</v>
      </c>
      <c r="F2907" s="37" t="s">
        <v>46</v>
      </c>
      <c r="H2907" s="32">
        <v>19.12</v>
      </c>
      <c r="J2907" s="32">
        <f>ROUNDDOWN(E2907*H2907,4)</f>
        <v>0.37009999999999998</v>
      </c>
    </row>
    <row r="2908" spans="1:16" x14ac:dyDescent="0.2">
      <c r="A2908" s="315"/>
      <c r="B2908" s="28" t="s">
        <v>36</v>
      </c>
      <c r="C2908" s="29">
        <v>0</v>
      </c>
      <c r="D2908" s="28" t="s">
        <v>36</v>
      </c>
      <c r="E2908" s="30"/>
      <c r="F2908" s="37">
        <v>0</v>
      </c>
      <c r="H2908" s="32">
        <v>0</v>
      </c>
      <c r="J2908" s="32">
        <f>ROUNDDOWN(E2908*H2908,4)</f>
        <v>0</v>
      </c>
    </row>
    <row r="2909" spans="1:16" ht="15.75" thickBot="1" x14ac:dyDescent="0.25">
      <c r="A2909" s="315"/>
      <c r="B2909" s="27"/>
      <c r="C2909" s="27"/>
      <c r="D2909" s="313" t="s">
        <v>339</v>
      </c>
      <c r="E2909" s="313"/>
      <c r="F2909" s="313"/>
      <c r="G2909" s="313"/>
      <c r="H2909" s="313"/>
      <c r="I2909" s="27"/>
      <c r="J2909" s="39">
        <f>SUM(J2907:J2908)</f>
        <v>0.37009999999999998</v>
      </c>
    </row>
    <row r="2910" spans="1:16" ht="15.75" thickBot="1" x14ac:dyDescent="0.25">
      <c r="A2910" s="315"/>
      <c r="B2910" s="322" t="s">
        <v>340</v>
      </c>
      <c r="C2910" s="322"/>
      <c r="D2910" s="323" t="s">
        <v>314</v>
      </c>
      <c r="E2910" s="323" t="s">
        <v>49</v>
      </c>
      <c r="F2910" s="323" t="s">
        <v>341</v>
      </c>
      <c r="G2910" s="323"/>
      <c r="H2910" s="323"/>
      <c r="J2910" s="313" t="s">
        <v>333</v>
      </c>
    </row>
    <row r="2911" spans="1:16" ht="15.75" thickBot="1" x14ac:dyDescent="0.25">
      <c r="A2911" s="315"/>
      <c r="B2911" s="322"/>
      <c r="C2911" s="322"/>
      <c r="D2911" s="323"/>
      <c r="E2911" s="323"/>
      <c r="F2911" s="25" t="s">
        <v>342</v>
      </c>
      <c r="G2911" s="25" t="s">
        <v>343</v>
      </c>
      <c r="H2911" s="25" t="s">
        <v>344</v>
      </c>
      <c r="I2911" s="27"/>
      <c r="J2911" s="313"/>
    </row>
    <row r="2912" spans="1:16" x14ac:dyDescent="0.2">
      <c r="A2912" s="315"/>
      <c r="B2912" s="28" t="s">
        <v>243</v>
      </c>
      <c r="C2912" s="29" t="s">
        <v>244</v>
      </c>
      <c r="D2912" s="30">
        <v>1.9359999999999999E-2</v>
      </c>
      <c r="E2912" s="37" t="s">
        <v>72</v>
      </c>
      <c r="F2912" s="37"/>
      <c r="G2912" s="37"/>
      <c r="H2912" s="37"/>
    </row>
    <row r="2913" spans="1:16" x14ac:dyDescent="0.2">
      <c r="A2913" s="315"/>
      <c r="B2913" s="28" t="s">
        <v>36</v>
      </c>
      <c r="C2913" s="29">
        <v>0</v>
      </c>
      <c r="D2913" s="30"/>
      <c r="E2913" s="37" t="s">
        <v>72</v>
      </c>
      <c r="F2913" s="37"/>
      <c r="G2913" s="37"/>
      <c r="H2913" s="37"/>
    </row>
    <row r="2914" spans="1:16" x14ac:dyDescent="0.2">
      <c r="A2914" s="315"/>
      <c r="D2914" s="314" t="s">
        <v>345</v>
      </c>
      <c r="E2914" s="314"/>
      <c r="F2914" s="314"/>
      <c r="G2914" s="314"/>
      <c r="H2914" s="314"/>
    </row>
    <row r="2915" spans="1:16" ht="15.75" thickBot="1" x14ac:dyDescent="0.25">
      <c r="A2915" s="315"/>
      <c r="B2915" s="44"/>
      <c r="C2915" s="44"/>
      <c r="D2915" s="44"/>
      <c r="E2915" s="44"/>
      <c r="F2915" s="325" t="s">
        <v>346</v>
      </c>
      <c r="G2915" s="325"/>
      <c r="H2915" s="325"/>
      <c r="I2915" s="44"/>
      <c r="J2915" s="45">
        <f>TRUNC(J2905+J2909,2)</f>
        <v>392.66</v>
      </c>
    </row>
    <row r="2916" spans="1:16" ht="15.75" thickTop="1" x14ac:dyDescent="0.2">
      <c r="A2916" s="315"/>
      <c r="B2916" s="46" t="s">
        <v>347</v>
      </c>
    </row>
    <row r="2917" spans="1:16" s="47" customFormat="1" ht="20.100000000000001" customHeight="1" x14ac:dyDescent="0.25">
      <c r="A2917"/>
      <c r="B2917"/>
      <c r="C2917"/>
      <c r="D2917"/>
      <c r="E2917"/>
      <c r="F2917"/>
      <c r="G2917"/>
      <c r="H2917"/>
      <c r="I2917"/>
      <c r="J2917"/>
      <c r="K2917" s="13"/>
      <c r="L2917"/>
      <c r="M2917"/>
      <c r="N2917"/>
      <c r="O2917"/>
      <c r="P2917"/>
    </row>
    <row r="2918" spans="1:16" ht="23.25" thickBot="1" x14ac:dyDescent="0.25">
      <c r="A2918" s="315">
        <v>88</v>
      </c>
      <c r="B2918" s="14" t="s">
        <v>308</v>
      </c>
      <c r="C2918" s="15"/>
      <c r="D2918" s="15"/>
      <c r="E2918" s="15"/>
      <c r="F2918" s="15"/>
      <c r="G2918" s="15"/>
      <c r="H2918" s="15"/>
      <c r="I2918" s="15"/>
      <c r="J2918" s="16"/>
      <c r="K2918" s="168">
        <f>J2954</f>
        <v>501.13</v>
      </c>
      <c r="L2918" s="329"/>
      <c r="M2918" s="329"/>
    </row>
    <row r="2919" spans="1:16" ht="35.25" customHeight="1" thickTop="1" x14ac:dyDescent="0.2">
      <c r="A2919" s="315"/>
      <c r="B2919" s="17" t="s">
        <v>31</v>
      </c>
      <c r="C2919" s="317" t="s">
        <v>743</v>
      </c>
      <c r="D2919" s="317"/>
      <c r="E2919" s="317"/>
      <c r="F2919" s="317"/>
      <c r="G2919" s="317"/>
      <c r="H2919" s="317"/>
      <c r="I2919" s="317"/>
      <c r="J2919" s="317"/>
      <c r="L2919" s="179"/>
      <c r="M2919" s="179"/>
    </row>
    <row r="2920" spans="1:16" ht="15.75" x14ac:dyDescent="0.25">
      <c r="A2920" s="315"/>
      <c r="B2920" s="318" t="s">
        <v>310</v>
      </c>
      <c r="C2920" s="318"/>
      <c r="D2920" s="318"/>
      <c r="E2920" s="318" t="s">
        <v>309</v>
      </c>
      <c r="F2920" s="318"/>
      <c r="K2920" s="136"/>
      <c r="M2920" s="48"/>
      <c r="N2920" s="49"/>
    </row>
    <row r="2921" spans="1:16" ht="15.75" x14ac:dyDescent="0.2">
      <c r="A2921" s="315"/>
      <c r="B2921" s="318"/>
      <c r="C2921" s="318"/>
      <c r="D2921" s="318"/>
      <c r="E2921" s="319" t="s">
        <v>607</v>
      </c>
      <c r="F2921" s="319"/>
      <c r="H2921" s="20" t="s">
        <v>311</v>
      </c>
      <c r="I2921" s="21">
        <v>2</v>
      </c>
      <c r="J2921" s="22" t="str">
        <f>VLOOKUP(A2918,ORÇAMENTO!A:L,7,0)</f>
        <v>unid.</v>
      </c>
    </row>
    <row r="2922" spans="1:16" ht="36" customHeight="1" thickBot="1" x14ac:dyDescent="0.25">
      <c r="A2922" s="315"/>
      <c r="B2922" s="23" t="s">
        <v>588</v>
      </c>
      <c r="C2922" s="320" t="s">
        <v>589</v>
      </c>
      <c r="D2922" s="320"/>
      <c r="E2922" s="320"/>
      <c r="F2922" s="320"/>
      <c r="G2922" s="320"/>
      <c r="H2922" s="320"/>
      <c r="I2922" s="321" t="s">
        <v>312</v>
      </c>
      <c r="J2922" s="321"/>
    </row>
    <row r="2923" spans="1:16" ht="15.75" thickBot="1" x14ac:dyDescent="0.25">
      <c r="A2923" s="315"/>
      <c r="B2923" s="322" t="s">
        <v>313</v>
      </c>
      <c r="C2923" s="322"/>
      <c r="D2923" s="323" t="s">
        <v>314</v>
      </c>
      <c r="E2923" s="323" t="s">
        <v>315</v>
      </c>
      <c r="F2923" s="323"/>
      <c r="G2923" s="323" t="s">
        <v>316</v>
      </c>
      <c r="H2923" s="323"/>
      <c r="J2923" s="26" t="s">
        <v>317</v>
      </c>
    </row>
    <row r="2924" spans="1:16" ht="15.75" thickBot="1" x14ac:dyDescent="0.25">
      <c r="A2924" s="315"/>
      <c r="B2924" s="322"/>
      <c r="C2924" s="322"/>
      <c r="D2924" s="323"/>
      <c r="E2924" s="25" t="s">
        <v>318</v>
      </c>
      <c r="F2924" s="25" t="s">
        <v>319</v>
      </c>
      <c r="G2924" s="25" t="s">
        <v>320</v>
      </c>
      <c r="H2924" s="25" t="s">
        <v>321</v>
      </c>
      <c r="I2924" s="27"/>
      <c r="J2924" s="25" t="s">
        <v>322</v>
      </c>
    </row>
    <row r="2925" spans="1:16" x14ac:dyDescent="0.2">
      <c r="A2925" s="315"/>
      <c r="B2925" s="28" t="s">
        <v>36</v>
      </c>
      <c r="C2925" s="29">
        <v>0</v>
      </c>
      <c r="D2925" s="30"/>
      <c r="E2925" s="31"/>
      <c r="F2925" s="31"/>
      <c r="G2925" s="32">
        <v>0</v>
      </c>
      <c r="H2925" s="32">
        <v>0</v>
      </c>
      <c r="J2925" s="32">
        <f>D2925*(E2925*G2925+F2925*H2925)</f>
        <v>0</v>
      </c>
      <c r="L2925" s="50"/>
      <c r="M2925" s="51"/>
      <c r="N2925" s="312"/>
      <c r="O2925" s="312"/>
      <c r="P2925" s="312"/>
    </row>
    <row r="2926" spans="1:16" x14ac:dyDescent="0.2">
      <c r="A2926" s="315"/>
      <c r="B2926" s="28" t="s">
        <v>36</v>
      </c>
      <c r="C2926" s="29">
        <v>0</v>
      </c>
      <c r="D2926" s="30"/>
      <c r="E2926" s="31"/>
      <c r="F2926" s="31"/>
      <c r="G2926" s="32">
        <v>0</v>
      </c>
      <c r="H2926" s="32">
        <v>0</v>
      </c>
      <c r="J2926" s="32">
        <f>D2926*(E2926*G2926+F2926*H2926)</f>
        <v>0</v>
      </c>
      <c r="L2926" s="33"/>
      <c r="M2926" s="33"/>
      <c r="N2926" s="33"/>
      <c r="O2926" s="34"/>
      <c r="P2926" s="33"/>
    </row>
    <row r="2927" spans="1:16" ht="15.75" thickBot="1" x14ac:dyDescent="0.25">
      <c r="A2927" s="315"/>
      <c r="B2927" s="27"/>
      <c r="C2927" s="27"/>
      <c r="D2927" s="27"/>
      <c r="E2927" s="27"/>
      <c r="F2927" s="27"/>
      <c r="G2927" s="27"/>
      <c r="H2927" s="35" t="s">
        <v>323</v>
      </c>
      <c r="I2927" s="27"/>
      <c r="J2927" s="36">
        <f>SUM(J2925:J2926)</f>
        <v>0</v>
      </c>
      <c r="L2927" s="33"/>
      <c r="M2927" s="33"/>
      <c r="N2927" s="33"/>
      <c r="O2927" s="34"/>
      <c r="P2927" s="33"/>
    </row>
    <row r="2928" spans="1:16" ht="15.75" thickBot="1" x14ac:dyDescent="0.25">
      <c r="A2928" s="315"/>
      <c r="B2928" s="24" t="s">
        <v>324</v>
      </c>
      <c r="C2928" s="27"/>
      <c r="D2928" s="25" t="s">
        <v>314</v>
      </c>
      <c r="E2928" s="25" t="s">
        <v>49</v>
      </c>
      <c r="F2928" s="27"/>
      <c r="G2928" s="25" t="s">
        <v>316</v>
      </c>
      <c r="H2928" s="313" t="s">
        <v>325</v>
      </c>
      <c r="I2928" s="313"/>
      <c r="J2928" s="313"/>
      <c r="L2928" s="33"/>
      <c r="M2928" s="33"/>
      <c r="N2928" s="33"/>
      <c r="O2928" s="34"/>
      <c r="P2928" s="33"/>
    </row>
    <row r="2929" spans="1:16" x14ac:dyDescent="0.2">
      <c r="A2929" s="315"/>
      <c r="B2929" s="28" t="s">
        <v>271</v>
      </c>
      <c r="C2929" s="29" t="s">
        <v>272</v>
      </c>
      <c r="D2929" s="30">
        <v>1</v>
      </c>
      <c r="E2929" s="37" t="s">
        <v>56</v>
      </c>
      <c r="G2929" s="32">
        <v>23.715</v>
      </c>
      <c r="J2929" s="32">
        <f>D2929*G2929</f>
        <v>23.715</v>
      </c>
      <c r="L2929" s="33"/>
      <c r="M2929" s="33"/>
      <c r="N2929" s="33"/>
      <c r="O2929" s="34"/>
      <c r="P2929" s="33"/>
    </row>
    <row r="2930" spans="1:16" x14ac:dyDescent="0.2">
      <c r="A2930" s="315"/>
      <c r="B2930" s="28" t="s">
        <v>288</v>
      </c>
      <c r="C2930" s="29" t="s">
        <v>289</v>
      </c>
      <c r="D2930" s="30">
        <v>1</v>
      </c>
      <c r="E2930" s="37" t="s">
        <v>56</v>
      </c>
      <c r="G2930" s="32">
        <v>38.192900000000002</v>
      </c>
      <c r="J2930" s="32">
        <f>D2930*G2930</f>
        <v>38.192900000000002</v>
      </c>
      <c r="L2930" s="33"/>
      <c r="M2930" s="33"/>
      <c r="N2930" s="33"/>
      <c r="O2930" s="34"/>
      <c r="P2930" s="33"/>
    </row>
    <row r="2931" spans="1:16" x14ac:dyDescent="0.2">
      <c r="A2931" s="315"/>
      <c r="D2931" s="314" t="s">
        <v>326</v>
      </c>
      <c r="E2931" s="314"/>
      <c r="F2931" s="314"/>
      <c r="G2931" s="314"/>
      <c r="H2931" s="314"/>
      <c r="J2931" s="32">
        <f>SUM(J2929:J2930)</f>
        <v>61.907899999999998</v>
      </c>
      <c r="L2931" s="33"/>
      <c r="M2931" s="33"/>
      <c r="N2931" s="33"/>
      <c r="O2931" s="34"/>
      <c r="P2931" s="33"/>
    </row>
    <row r="2932" spans="1:16" ht="15.75" thickBot="1" x14ac:dyDescent="0.25">
      <c r="A2932" s="315"/>
      <c r="B2932" s="27"/>
      <c r="C2932" s="27"/>
      <c r="D2932" s="313" t="s">
        <v>327</v>
      </c>
      <c r="E2932" s="313"/>
      <c r="F2932" s="313"/>
      <c r="G2932" s="313"/>
      <c r="H2932" s="313"/>
      <c r="I2932" s="27"/>
      <c r="J2932" s="39">
        <f>J2927+J2931</f>
        <v>61.907899999999998</v>
      </c>
      <c r="L2932" s="33"/>
      <c r="M2932" s="33"/>
      <c r="N2932" s="33"/>
      <c r="O2932" s="34"/>
      <c r="P2932" s="33"/>
    </row>
    <row r="2933" spans="1:16" x14ac:dyDescent="0.2">
      <c r="A2933" s="315"/>
      <c r="D2933" s="314" t="s">
        <v>328</v>
      </c>
      <c r="E2933" s="314"/>
      <c r="F2933" s="314"/>
      <c r="G2933" s="314"/>
      <c r="H2933" s="314"/>
      <c r="J2933" s="40">
        <f>J2932/I2921</f>
        <v>30.953949999999999</v>
      </c>
      <c r="L2933" s="324"/>
      <c r="M2933" s="324"/>
      <c r="N2933" s="324"/>
      <c r="O2933" s="34"/>
      <c r="P2933" s="33"/>
    </row>
    <row r="2934" spans="1:16" x14ac:dyDescent="0.2">
      <c r="A2934" s="315"/>
      <c r="H2934" s="38" t="s">
        <v>329</v>
      </c>
      <c r="J2934" s="41">
        <v>0</v>
      </c>
      <c r="L2934" s="33"/>
      <c r="M2934" s="33"/>
      <c r="N2934" s="33"/>
      <c r="O2934" s="34"/>
      <c r="P2934" s="33"/>
    </row>
    <row r="2935" spans="1:16" ht="15.75" thickBot="1" x14ac:dyDescent="0.25">
      <c r="A2935" s="315"/>
      <c r="B2935" s="27"/>
      <c r="C2935" s="27"/>
      <c r="D2935" s="27"/>
      <c r="E2935" s="27"/>
      <c r="F2935" s="27"/>
      <c r="G2935" s="27"/>
      <c r="H2935" s="35" t="s">
        <v>330</v>
      </c>
      <c r="I2935" s="27"/>
      <c r="J2935" s="42">
        <v>0</v>
      </c>
      <c r="L2935" s="33"/>
      <c r="M2935" s="33"/>
      <c r="N2935" s="33"/>
      <c r="O2935" s="34"/>
      <c r="P2935" s="33"/>
    </row>
    <row r="2936" spans="1:16" ht="15.75" thickBot="1" x14ac:dyDescent="0.25">
      <c r="A2936" s="315"/>
      <c r="B2936" s="24" t="s">
        <v>331</v>
      </c>
      <c r="C2936" s="27"/>
      <c r="D2936" s="25" t="s">
        <v>314</v>
      </c>
      <c r="E2936" s="25" t="s">
        <v>49</v>
      </c>
      <c r="F2936" s="27"/>
      <c r="G2936" s="25" t="s">
        <v>332</v>
      </c>
      <c r="H2936" s="313" t="s">
        <v>333</v>
      </c>
      <c r="I2936" s="313"/>
      <c r="J2936" s="313"/>
      <c r="L2936" s="33"/>
      <c r="M2936" s="33"/>
      <c r="N2936" s="33"/>
      <c r="O2936" s="34"/>
      <c r="P2936" s="33"/>
    </row>
    <row r="2937" spans="1:16" ht="28.5" x14ac:dyDescent="0.2">
      <c r="A2937" s="315"/>
      <c r="B2937" s="28" t="s">
        <v>245</v>
      </c>
      <c r="C2937" s="29" t="s">
        <v>246</v>
      </c>
      <c r="D2937" s="30">
        <v>1</v>
      </c>
      <c r="E2937" s="37" t="s">
        <v>50</v>
      </c>
      <c r="G2937" s="32">
        <v>386.91449999999998</v>
      </c>
      <c r="J2937" s="32">
        <f>D2937*G2937</f>
        <v>386.91449999999998</v>
      </c>
      <c r="M2937" s="18"/>
      <c r="N2937" s="33"/>
      <c r="O2937" s="34"/>
      <c r="P2937" s="33"/>
    </row>
    <row r="2938" spans="1:16" x14ac:dyDescent="0.2">
      <c r="A2938" s="315"/>
      <c r="B2938" s="28" t="s">
        <v>36</v>
      </c>
      <c r="C2938" s="29">
        <v>0</v>
      </c>
      <c r="D2938" s="30"/>
      <c r="E2938" s="37" t="s">
        <v>450</v>
      </c>
      <c r="G2938" s="32">
        <v>0</v>
      </c>
      <c r="J2938" s="32">
        <f>D2938*G2938</f>
        <v>0</v>
      </c>
      <c r="M2938" s="18"/>
      <c r="N2938" s="33"/>
      <c r="O2938" s="34"/>
      <c r="P2938" s="33"/>
    </row>
    <row r="2939" spans="1:16" ht="15.75" thickBot="1" x14ac:dyDescent="0.25">
      <c r="A2939" s="315"/>
      <c r="B2939" s="27"/>
      <c r="C2939" s="27"/>
      <c r="D2939" s="313" t="s">
        <v>334</v>
      </c>
      <c r="E2939" s="313"/>
      <c r="F2939" s="313"/>
      <c r="G2939" s="313"/>
      <c r="H2939" s="313"/>
      <c r="I2939" s="27"/>
      <c r="J2939" s="36">
        <f>SUM(J2937:J2938)</f>
        <v>386.91449999999998</v>
      </c>
      <c r="L2939" s="33"/>
      <c r="M2939" s="33"/>
      <c r="N2939" s="33"/>
      <c r="O2939" s="34"/>
      <c r="P2939" s="33"/>
    </row>
    <row r="2940" spans="1:16" ht="15.75" thickBot="1" x14ac:dyDescent="0.25">
      <c r="A2940" s="315"/>
      <c r="B2940" s="24" t="s">
        <v>335</v>
      </c>
      <c r="C2940" s="27"/>
      <c r="D2940" s="25" t="s">
        <v>314</v>
      </c>
      <c r="E2940" s="25" t="s">
        <v>49</v>
      </c>
      <c r="F2940" s="27"/>
      <c r="G2940" s="25" t="s">
        <v>333</v>
      </c>
      <c r="H2940" s="313" t="s">
        <v>333</v>
      </c>
      <c r="I2940" s="313"/>
      <c r="J2940" s="313"/>
      <c r="L2940" s="33"/>
      <c r="M2940" s="33"/>
      <c r="N2940" s="33"/>
      <c r="O2940" s="34"/>
      <c r="P2940" s="33"/>
    </row>
    <row r="2941" spans="1:16" ht="28.5" x14ac:dyDescent="0.2">
      <c r="A2941" s="315"/>
      <c r="B2941" s="28">
        <v>3807865</v>
      </c>
      <c r="C2941" s="29" t="s">
        <v>60</v>
      </c>
      <c r="D2941" s="30">
        <v>5</v>
      </c>
      <c r="E2941" s="37" t="s">
        <v>50</v>
      </c>
      <c r="G2941" s="32">
        <v>16.59</v>
      </c>
      <c r="J2941" s="32">
        <f>D2941*G2941</f>
        <v>82.95</v>
      </c>
      <c r="L2941" s="33"/>
      <c r="M2941" s="33"/>
      <c r="N2941" s="33"/>
      <c r="O2941" s="34"/>
      <c r="P2941" s="33"/>
    </row>
    <row r="2942" spans="1:16" x14ac:dyDescent="0.2">
      <c r="A2942" s="315"/>
      <c r="B2942" s="28" t="s">
        <v>36</v>
      </c>
      <c r="C2942" s="29">
        <v>0</v>
      </c>
      <c r="D2942" s="30"/>
      <c r="E2942" s="37">
        <v>0</v>
      </c>
      <c r="G2942" s="32">
        <v>0</v>
      </c>
      <c r="J2942" s="32">
        <f>D2942*G2942</f>
        <v>0</v>
      </c>
      <c r="L2942" s="33"/>
      <c r="M2942" s="33"/>
      <c r="N2942" s="33"/>
      <c r="O2942" s="34"/>
      <c r="P2942" s="33"/>
    </row>
    <row r="2943" spans="1:16" ht="15.75" thickBot="1" x14ac:dyDescent="0.25">
      <c r="A2943" s="315"/>
      <c r="B2943" s="27"/>
      <c r="C2943" s="27"/>
      <c r="D2943" s="313" t="s">
        <v>336</v>
      </c>
      <c r="E2943" s="313"/>
      <c r="F2943" s="313"/>
      <c r="G2943" s="313"/>
      <c r="H2943" s="313"/>
      <c r="I2943" s="27"/>
      <c r="J2943" s="36">
        <f>SUM(J2941:J2942)</f>
        <v>82.95</v>
      </c>
      <c r="L2943" s="33"/>
      <c r="M2943" s="33"/>
      <c r="N2943" s="33"/>
      <c r="O2943" s="34"/>
      <c r="P2943" s="33"/>
    </row>
    <row r="2944" spans="1:16" ht="15.75" thickBot="1" x14ac:dyDescent="0.25">
      <c r="A2944" s="315"/>
      <c r="B2944" s="27"/>
      <c r="C2944" s="27"/>
      <c r="D2944" s="27"/>
      <c r="E2944" s="27"/>
      <c r="F2944" s="27"/>
      <c r="G2944" s="27"/>
      <c r="H2944" s="35" t="s">
        <v>337</v>
      </c>
      <c r="I2944" s="27"/>
      <c r="J2944" s="39">
        <f>J2933+J2939+J2943+J2934+J2935</f>
        <v>500.81844999999998</v>
      </c>
      <c r="L2944" s="43"/>
    </row>
    <row r="2945" spans="1:14" ht="15.75" thickBot="1" x14ac:dyDescent="0.25">
      <c r="A2945" s="315"/>
      <c r="B2945" s="24" t="s">
        <v>338</v>
      </c>
      <c r="C2945" s="27"/>
      <c r="D2945" s="25" t="s">
        <v>48</v>
      </c>
      <c r="E2945" s="25" t="s">
        <v>314</v>
      </c>
      <c r="F2945" s="25" t="s">
        <v>49</v>
      </c>
      <c r="G2945" s="27"/>
      <c r="H2945" s="25" t="s">
        <v>333</v>
      </c>
      <c r="I2945" s="313" t="s">
        <v>333</v>
      </c>
      <c r="J2945" s="313"/>
    </row>
    <row r="2946" spans="1:14" ht="28.5" x14ac:dyDescent="0.2">
      <c r="A2946" s="315"/>
      <c r="B2946" s="28" t="s">
        <v>245</v>
      </c>
      <c r="C2946" s="29" t="s">
        <v>246</v>
      </c>
      <c r="D2946" s="28">
        <v>5914655</v>
      </c>
      <c r="E2946" s="30">
        <v>9.2999999999999992E-3</v>
      </c>
      <c r="F2946" s="37" t="s">
        <v>46</v>
      </c>
      <c r="H2946" s="32">
        <v>33.92</v>
      </c>
      <c r="J2946" s="32">
        <f>ROUNDDOWN(E2946*H2946,4)</f>
        <v>0.31540000000000001</v>
      </c>
    </row>
    <row r="2947" spans="1:14" x14ac:dyDescent="0.2">
      <c r="A2947" s="315"/>
      <c r="B2947" s="28" t="s">
        <v>36</v>
      </c>
      <c r="C2947" s="29">
        <v>0</v>
      </c>
      <c r="D2947" s="28" t="s">
        <v>36</v>
      </c>
      <c r="E2947" s="30"/>
      <c r="F2947" s="37">
        <v>0</v>
      </c>
      <c r="H2947" s="32">
        <v>0</v>
      </c>
      <c r="J2947" s="32">
        <f>ROUNDDOWN(E2947*H2947,4)</f>
        <v>0</v>
      </c>
    </row>
    <row r="2948" spans="1:14" ht="15.75" thickBot="1" x14ac:dyDescent="0.25">
      <c r="A2948" s="315"/>
      <c r="B2948" s="27"/>
      <c r="C2948" s="27"/>
      <c r="D2948" s="313" t="s">
        <v>339</v>
      </c>
      <c r="E2948" s="313"/>
      <c r="F2948" s="313"/>
      <c r="G2948" s="313"/>
      <c r="H2948" s="313"/>
      <c r="I2948" s="27"/>
      <c r="J2948" s="39">
        <f>SUM(J2946:J2947)</f>
        <v>0.31540000000000001</v>
      </c>
    </row>
    <row r="2949" spans="1:14" ht="15.75" thickBot="1" x14ac:dyDescent="0.25">
      <c r="A2949" s="315"/>
      <c r="B2949" s="322" t="s">
        <v>340</v>
      </c>
      <c r="C2949" s="322"/>
      <c r="D2949" s="323" t="s">
        <v>314</v>
      </c>
      <c r="E2949" s="323" t="s">
        <v>49</v>
      </c>
      <c r="F2949" s="323" t="s">
        <v>341</v>
      </c>
      <c r="G2949" s="323"/>
      <c r="H2949" s="323"/>
      <c r="J2949" s="313" t="s">
        <v>333</v>
      </c>
    </row>
    <row r="2950" spans="1:14" ht="15.75" thickBot="1" x14ac:dyDescent="0.25">
      <c r="A2950" s="315"/>
      <c r="B2950" s="322"/>
      <c r="C2950" s="322"/>
      <c r="D2950" s="323"/>
      <c r="E2950" s="323"/>
      <c r="F2950" s="25" t="s">
        <v>342</v>
      </c>
      <c r="G2950" s="25" t="s">
        <v>343</v>
      </c>
      <c r="H2950" s="25" t="s">
        <v>344</v>
      </c>
      <c r="I2950" s="27"/>
      <c r="J2950" s="313"/>
    </row>
    <row r="2951" spans="1:14" ht="28.5" x14ac:dyDescent="0.2">
      <c r="A2951" s="315"/>
      <c r="B2951" s="28" t="s">
        <v>245</v>
      </c>
      <c r="C2951" s="29" t="s">
        <v>246</v>
      </c>
      <c r="D2951" s="30">
        <v>9.2999999999999992E-3</v>
      </c>
      <c r="E2951" s="37" t="s">
        <v>72</v>
      </c>
      <c r="F2951" s="37"/>
      <c r="G2951" s="37"/>
      <c r="H2951" s="37"/>
    </row>
    <row r="2952" spans="1:14" x14ac:dyDescent="0.2">
      <c r="A2952" s="315"/>
      <c r="B2952" s="28" t="s">
        <v>36</v>
      </c>
      <c r="C2952" s="29">
        <v>0</v>
      </c>
      <c r="D2952" s="30"/>
      <c r="E2952" s="37" t="s">
        <v>72</v>
      </c>
      <c r="F2952" s="37"/>
      <c r="G2952" s="37"/>
      <c r="H2952" s="37"/>
    </row>
    <row r="2953" spans="1:14" x14ac:dyDescent="0.2">
      <c r="A2953" s="315"/>
      <c r="D2953" s="314" t="s">
        <v>345</v>
      </c>
      <c r="E2953" s="314"/>
      <c r="F2953" s="314"/>
      <c r="G2953" s="314"/>
      <c r="H2953" s="314"/>
    </row>
    <row r="2954" spans="1:14" ht="15.75" thickBot="1" x14ac:dyDescent="0.25">
      <c r="A2954" s="315"/>
      <c r="B2954" s="44"/>
      <c r="C2954" s="44"/>
      <c r="D2954" s="44"/>
      <c r="E2954" s="44"/>
      <c r="F2954" s="325" t="s">
        <v>346</v>
      </c>
      <c r="G2954" s="325"/>
      <c r="H2954" s="325"/>
      <c r="I2954" s="44"/>
      <c r="J2954" s="45">
        <f>TRUNC(J2944+J2948,2)</f>
        <v>501.13</v>
      </c>
    </row>
    <row r="2955" spans="1:14" ht="15.75" thickTop="1" x14ac:dyDescent="0.2">
      <c r="A2955" s="315"/>
      <c r="B2955" s="46" t="s">
        <v>347</v>
      </c>
    </row>
    <row r="2956" spans="1:14" x14ac:dyDescent="0.2">
      <c r="A2956"/>
    </row>
    <row r="2957" spans="1:14" ht="23.25" thickBot="1" x14ac:dyDescent="0.25">
      <c r="A2957" s="315">
        <v>89</v>
      </c>
      <c r="B2957" s="14" t="s">
        <v>308</v>
      </c>
      <c r="C2957" s="15"/>
      <c r="D2957" s="15"/>
      <c r="E2957" s="15"/>
      <c r="F2957" s="15"/>
      <c r="G2957" s="15"/>
      <c r="H2957" s="15"/>
      <c r="I2957" s="15"/>
      <c r="J2957" s="16"/>
      <c r="K2957" s="168">
        <f>J2993</f>
        <v>73.77</v>
      </c>
      <c r="L2957" s="329"/>
      <c r="M2957" s="329"/>
    </row>
    <row r="2958" spans="1:14" ht="35.25" customHeight="1" thickTop="1" x14ac:dyDescent="0.2">
      <c r="A2958" s="315"/>
      <c r="B2958" s="17" t="s">
        <v>31</v>
      </c>
      <c r="C2958" s="317" t="s">
        <v>743</v>
      </c>
      <c r="D2958" s="317"/>
      <c r="E2958" s="317"/>
      <c r="F2958" s="317"/>
      <c r="G2958" s="317"/>
      <c r="H2958" s="317"/>
      <c r="I2958" s="317"/>
      <c r="J2958" s="317"/>
      <c r="L2958" s="179"/>
      <c r="M2958" s="179"/>
    </row>
    <row r="2959" spans="1:14" ht="15.75" x14ac:dyDescent="0.25">
      <c r="A2959" s="315"/>
      <c r="B2959" s="318" t="s">
        <v>310</v>
      </c>
      <c r="C2959" s="318"/>
      <c r="D2959" s="318"/>
      <c r="E2959" s="318" t="s">
        <v>309</v>
      </c>
      <c r="F2959" s="318"/>
      <c r="K2959" s="136"/>
      <c r="M2959" s="48"/>
      <c r="N2959" s="49"/>
    </row>
    <row r="2960" spans="1:14" ht="15.75" x14ac:dyDescent="0.2">
      <c r="A2960" s="315"/>
      <c r="B2960" s="318"/>
      <c r="C2960" s="318"/>
      <c r="D2960" s="318"/>
      <c r="E2960" s="319" t="s">
        <v>607</v>
      </c>
      <c r="F2960" s="319"/>
      <c r="H2960" s="20" t="s">
        <v>311</v>
      </c>
      <c r="I2960" s="21">
        <v>3</v>
      </c>
      <c r="J2960" s="22" t="str">
        <f>VLOOKUP(A2957,ORÇAMENTO!A:L,7,0)</f>
        <v>unid.</v>
      </c>
    </row>
    <row r="2961" spans="1:16" ht="36" customHeight="1" thickBot="1" x14ac:dyDescent="0.25">
      <c r="A2961" s="315"/>
      <c r="B2961" s="23" t="s">
        <v>590</v>
      </c>
      <c r="C2961" s="320" t="s">
        <v>611</v>
      </c>
      <c r="D2961" s="320"/>
      <c r="E2961" s="320"/>
      <c r="F2961" s="320"/>
      <c r="G2961" s="320"/>
      <c r="H2961" s="320"/>
      <c r="I2961" s="321" t="s">
        <v>312</v>
      </c>
      <c r="J2961" s="321"/>
    </row>
    <row r="2962" spans="1:16" ht="15.75" thickBot="1" x14ac:dyDescent="0.25">
      <c r="A2962" s="315"/>
      <c r="B2962" s="322" t="s">
        <v>313</v>
      </c>
      <c r="C2962" s="322"/>
      <c r="D2962" s="323" t="s">
        <v>314</v>
      </c>
      <c r="E2962" s="323" t="s">
        <v>315</v>
      </c>
      <c r="F2962" s="323"/>
      <c r="G2962" s="323" t="s">
        <v>316</v>
      </c>
      <c r="H2962" s="323"/>
      <c r="J2962" s="26" t="s">
        <v>317</v>
      </c>
    </row>
    <row r="2963" spans="1:16" ht="15.75" thickBot="1" x14ac:dyDescent="0.25">
      <c r="A2963" s="315"/>
      <c r="B2963" s="322"/>
      <c r="C2963" s="322"/>
      <c r="D2963" s="323"/>
      <c r="E2963" s="25" t="s">
        <v>318</v>
      </c>
      <c r="F2963" s="25" t="s">
        <v>319</v>
      </c>
      <c r="G2963" s="25" t="s">
        <v>320</v>
      </c>
      <c r="H2963" s="25" t="s">
        <v>321</v>
      </c>
      <c r="I2963" s="27"/>
      <c r="J2963" s="25" t="s">
        <v>322</v>
      </c>
    </row>
    <row r="2964" spans="1:16" x14ac:dyDescent="0.2">
      <c r="A2964" s="315"/>
      <c r="B2964" s="28" t="s">
        <v>155</v>
      </c>
      <c r="C2964" s="29" t="s">
        <v>461</v>
      </c>
      <c r="D2964" s="30">
        <v>1</v>
      </c>
      <c r="E2964" s="31">
        <v>0.3</v>
      </c>
      <c r="F2964" s="31">
        <v>0.7</v>
      </c>
      <c r="G2964" s="32">
        <v>172.44059999999999</v>
      </c>
      <c r="H2964" s="32">
        <v>68.639300000000006</v>
      </c>
      <c r="J2964" s="32">
        <f>D2964*(E2964*G2964+F2964*H2964)</f>
        <v>99.779689999999988</v>
      </c>
      <c r="L2964" s="50"/>
      <c r="M2964" s="51"/>
      <c r="N2964" s="312"/>
      <c r="O2964" s="312"/>
      <c r="P2964" s="312"/>
    </row>
    <row r="2965" spans="1:16" x14ac:dyDescent="0.2">
      <c r="A2965" s="315"/>
      <c r="B2965" s="28" t="s">
        <v>36</v>
      </c>
      <c r="C2965" s="29">
        <v>0</v>
      </c>
      <c r="D2965" s="30"/>
      <c r="E2965" s="31"/>
      <c r="F2965" s="31"/>
      <c r="G2965" s="32">
        <v>0</v>
      </c>
      <c r="H2965" s="32">
        <v>0</v>
      </c>
      <c r="J2965" s="32">
        <f>D2965*(E2965*G2965+F2965*H2965)</f>
        <v>0</v>
      </c>
      <c r="L2965" s="33"/>
      <c r="M2965" s="33"/>
      <c r="N2965" s="33"/>
      <c r="O2965" s="34"/>
      <c r="P2965" s="33"/>
    </row>
    <row r="2966" spans="1:16" ht="15.75" thickBot="1" x14ac:dyDescent="0.25">
      <c r="A2966" s="315"/>
      <c r="B2966" s="27"/>
      <c r="C2966" s="27"/>
      <c r="D2966" s="27"/>
      <c r="E2966" s="27"/>
      <c r="F2966" s="27"/>
      <c r="G2966" s="27"/>
      <c r="H2966" s="35" t="s">
        <v>323</v>
      </c>
      <c r="I2966" s="27"/>
      <c r="J2966" s="36">
        <f>SUM(J2964:J2965)</f>
        <v>99.779689999999988</v>
      </c>
      <c r="L2966" s="33"/>
      <c r="M2966" s="33"/>
      <c r="N2966" s="33"/>
      <c r="O2966" s="34"/>
      <c r="P2966" s="33"/>
    </row>
    <row r="2967" spans="1:16" ht="15.75" thickBot="1" x14ac:dyDescent="0.25">
      <c r="A2967" s="315"/>
      <c r="B2967" s="24" t="s">
        <v>324</v>
      </c>
      <c r="C2967" s="27"/>
      <c r="D2967" s="25" t="s">
        <v>314</v>
      </c>
      <c r="E2967" s="25" t="s">
        <v>49</v>
      </c>
      <c r="F2967" s="27"/>
      <c r="G2967" s="25" t="s">
        <v>316</v>
      </c>
      <c r="H2967" s="313" t="s">
        <v>325</v>
      </c>
      <c r="I2967" s="313"/>
      <c r="J2967" s="313"/>
      <c r="L2967" s="33"/>
      <c r="M2967" s="33"/>
      <c r="N2967" s="33"/>
      <c r="O2967" s="34"/>
      <c r="P2967" s="33"/>
    </row>
    <row r="2968" spans="1:16" x14ac:dyDescent="0.2">
      <c r="A2968" s="315"/>
      <c r="B2968" s="28" t="s">
        <v>288</v>
      </c>
      <c r="C2968" s="29" t="s">
        <v>289</v>
      </c>
      <c r="D2968" s="30">
        <v>1</v>
      </c>
      <c r="E2968" s="37" t="s">
        <v>56</v>
      </c>
      <c r="G2968" s="32">
        <v>38.192900000000002</v>
      </c>
      <c r="J2968" s="32">
        <f>D2968*G2968</f>
        <v>38.192900000000002</v>
      </c>
      <c r="L2968" s="33"/>
      <c r="M2968" s="33"/>
      <c r="N2968" s="33"/>
      <c r="O2968" s="34"/>
      <c r="P2968" s="33"/>
    </row>
    <row r="2969" spans="1:16" x14ac:dyDescent="0.2">
      <c r="A2969" s="315"/>
      <c r="B2969" s="28" t="s">
        <v>286</v>
      </c>
      <c r="C2969" s="29" t="s">
        <v>287</v>
      </c>
      <c r="D2969" s="30">
        <v>2</v>
      </c>
      <c r="E2969" s="37" t="s">
        <v>56</v>
      </c>
      <c r="G2969" s="32">
        <v>21.684899999999999</v>
      </c>
      <c r="J2969" s="32">
        <f>D2969*G2969</f>
        <v>43.369799999999998</v>
      </c>
      <c r="L2969" s="33"/>
      <c r="M2969" s="33"/>
      <c r="N2969" s="33"/>
      <c r="O2969" s="34"/>
      <c r="P2969" s="33"/>
    </row>
    <row r="2970" spans="1:16" x14ac:dyDescent="0.2">
      <c r="A2970" s="315"/>
      <c r="D2970" s="314" t="s">
        <v>326</v>
      </c>
      <c r="E2970" s="314"/>
      <c r="F2970" s="314"/>
      <c r="G2970" s="314"/>
      <c r="H2970" s="314"/>
      <c r="J2970" s="32">
        <f>SUM(J2968:J2969)</f>
        <v>81.562700000000007</v>
      </c>
      <c r="L2970" s="33"/>
      <c r="M2970" s="33"/>
      <c r="N2970" s="33"/>
      <c r="O2970" s="34"/>
      <c r="P2970" s="33"/>
    </row>
    <row r="2971" spans="1:16" ht="15.75" thickBot="1" x14ac:dyDescent="0.25">
      <c r="A2971" s="315"/>
      <c r="B2971" s="27"/>
      <c r="C2971" s="27"/>
      <c r="D2971" s="313" t="s">
        <v>327</v>
      </c>
      <c r="E2971" s="313"/>
      <c r="F2971" s="313"/>
      <c r="G2971" s="313"/>
      <c r="H2971" s="313"/>
      <c r="I2971" s="27"/>
      <c r="J2971" s="39">
        <f>J2966+J2970</f>
        <v>181.34238999999999</v>
      </c>
      <c r="L2971" s="33"/>
      <c r="M2971" s="33"/>
      <c r="N2971" s="33"/>
      <c r="O2971" s="34"/>
      <c r="P2971" s="33"/>
    </row>
    <row r="2972" spans="1:16" x14ac:dyDescent="0.2">
      <c r="A2972" s="315"/>
      <c r="D2972" s="314" t="s">
        <v>328</v>
      </c>
      <c r="E2972" s="314"/>
      <c r="F2972" s="314"/>
      <c r="G2972" s="314"/>
      <c r="H2972" s="314"/>
      <c r="J2972" s="40">
        <f>J2971/I2960</f>
        <v>60.447463333333332</v>
      </c>
      <c r="L2972" s="324"/>
      <c r="M2972" s="324"/>
      <c r="N2972" s="324"/>
      <c r="O2972" s="34"/>
      <c r="P2972" s="33"/>
    </row>
    <row r="2973" spans="1:16" x14ac:dyDescent="0.2">
      <c r="A2973" s="315"/>
      <c r="H2973" s="38" t="s">
        <v>329</v>
      </c>
      <c r="J2973" s="41">
        <v>0</v>
      </c>
      <c r="L2973" s="33"/>
      <c r="M2973" s="33"/>
      <c r="N2973" s="33"/>
      <c r="O2973" s="34"/>
      <c r="P2973" s="33"/>
    </row>
    <row r="2974" spans="1:16" ht="15.75" thickBot="1" x14ac:dyDescent="0.25">
      <c r="A2974" s="315"/>
      <c r="B2974" s="27"/>
      <c r="C2974" s="27"/>
      <c r="D2974" s="27"/>
      <c r="E2974" s="27"/>
      <c r="F2974" s="27"/>
      <c r="G2974" s="27"/>
      <c r="H2974" s="35" t="s">
        <v>330</v>
      </c>
      <c r="I2974" s="27"/>
      <c r="J2974" s="42">
        <v>0</v>
      </c>
      <c r="L2974" s="33"/>
      <c r="M2974" s="33"/>
      <c r="N2974" s="33"/>
      <c r="O2974" s="34"/>
      <c r="P2974" s="33"/>
    </row>
    <row r="2975" spans="1:16" ht="15.75" thickBot="1" x14ac:dyDescent="0.25">
      <c r="A2975" s="315"/>
      <c r="B2975" s="24" t="s">
        <v>331</v>
      </c>
      <c r="C2975" s="27"/>
      <c r="D2975" s="25" t="s">
        <v>314</v>
      </c>
      <c r="E2975" s="25" t="s">
        <v>49</v>
      </c>
      <c r="F2975" s="27"/>
      <c r="G2975" s="25" t="s">
        <v>332</v>
      </c>
      <c r="H2975" s="313" t="s">
        <v>333</v>
      </c>
      <c r="I2975" s="313"/>
      <c r="J2975" s="313"/>
      <c r="L2975" s="33"/>
      <c r="M2975" s="33"/>
      <c r="N2975" s="33"/>
      <c r="O2975" s="34"/>
      <c r="P2975" s="33"/>
    </row>
    <row r="2976" spans="1:16" x14ac:dyDescent="0.2">
      <c r="A2976" s="315"/>
      <c r="B2976" s="28" t="s">
        <v>36</v>
      </c>
      <c r="C2976" s="29">
        <v>0</v>
      </c>
      <c r="D2976" s="30"/>
      <c r="E2976" s="37" t="s">
        <v>450</v>
      </c>
      <c r="G2976" s="32">
        <v>0</v>
      </c>
      <c r="J2976" s="32">
        <f>D2976*G2976</f>
        <v>0</v>
      </c>
      <c r="M2976" s="18"/>
      <c r="N2976" s="33"/>
      <c r="O2976" s="34"/>
      <c r="P2976" s="33"/>
    </row>
    <row r="2977" spans="1:16" x14ac:dyDescent="0.2">
      <c r="A2977" s="315"/>
      <c r="B2977" s="28" t="s">
        <v>36</v>
      </c>
      <c r="C2977" s="29">
        <v>0</v>
      </c>
      <c r="D2977" s="30"/>
      <c r="E2977" s="37" t="s">
        <v>450</v>
      </c>
      <c r="G2977" s="32">
        <v>0</v>
      </c>
      <c r="J2977" s="32">
        <f>D2977*G2977</f>
        <v>0</v>
      </c>
      <c r="M2977" s="18"/>
      <c r="N2977" s="33"/>
      <c r="O2977" s="34"/>
      <c r="P2977" s="33"/>
    </row>
    <row r="2978" spans="1:16" ht="15.75" thickBot="1" x14ac:dyDescent="0.25">
      <c r="A2978" s="315"/>
      <c r="B2978" s="27"/>
      <c r="C2978" s="27"/>
      <c r="D2978" s="313" t="s">
        <v>334</v>
      </c>
      <c r="E2978" s="313"/>
      <c r="F2978" s="313"/>
      <c r="G2978" s="313"/>
      <c r="H2978" s="313"/>
      <c r="I2978" s="27"/>
      <c r="J2978" s="36">
        <f>SUM(J2976:J2977)</f>
        <v>0</v>
      </c>
      <c r="L2978" s="33"/>
      <c r="M2978" s="33"/>
      <c r="N2978" s="33"/>
      <c r="O2978" s="34"/>
      <c r="P2978" s="33"/>
    </row>
    <row r="2979" spans="1:16" ht="15.75" thickBot="1" x14ac:dyDescent="0.25">
      <c r="A2979" s="315"/>
      <c r="B2979" s="24" t="s">
        <v>335</v>
      </c>
      <c r="C2979" s="27"/>
      <c r="D2979" s="25" t="s">
        <v>314</v>
      </c>
      <c r="E2979" s="25" t="s">
        <v>49</v>
      </c>
      <c r="F2979" s="27"/>
      <c r="G2979" s="25" t="s">
        <v>333</v>
      </c>
      <c r="H2979" s="313" t="s">
        <v>333</v>
      </c>
      <c r="I2979" s="313"/>
      <c r="J2979" s="313"/>
      <c r="L2979" s="33"/>
      <c r="M2979" s="33"/>
      <c r="N2979" s="33"/>
      <c r="O2979" s="34"/>
      <c r="P2979" s="33"/>
    </row>
    <row r="2980" spans="1:16" ht="28.5" x14ac:dyDescent="0.2">
      <c r="A2980" s="315"/>
      <c r="B2980" s="28">
        <v>5213421</v>
      </c>
      <c r="C2980" s="29" t="s">
        <v>70</v>
      </c>
      <c r="D2980" s="30">
        <v>3.4041599999999998E-2</v>
      </c>
      <c r="E2980" s="37" t="s">
        <v>43</v>
      </c>
      <c r="G2980" s="32">
        <v>391.5</v>
      </c>
      <c r="J2980" s="32">
        <f>D2980*G2980</f>
        <v>13.3272864</v>
      </c>
      <c r="L2980" s="33"/>
      <c r="M2980" s="33"/>
      <c r="N2980" s="33"/>
      <c r="O2980" s="34"/>
      <c r="P2980" s="33"/>
    </row>
    <row r="2981" spans="1:16" x14ac:dyDescent="0.2">
      <c r="A2981" s="315"/>
      <c r="B2981" s="28" t="s">
        <v>36</v>
      </c>
      <c r="C2981" s="29">
        <v>0</v>
      </c>
      <c r="D2981" s="30"/>
      <c r="E2981" s="37">
        <v>0</v>
      </c>
      <c r="G2981" s="32">
        <v>0</v>
      </c>
      <c r="J2981" s="32">
        <f>D2981*G2981</f>
        <v>0</v>
      </c>
      <c r="L2981" s="33"/>
      <c r="M2981" s="33"/>
      <c r="N2981" s="33"/>
      <c r="O2981" s="34"/>
      <c r="P2981" s="33"/>
    </row>
    <row r="2982" spans="1:16" ht="15.75" thickBot="1" x14ac:dyDescent="0.25">
      <c r="A2982" s="315"/>
      <c r="B2982" s="27"/>
      <c r="C2982" s="27"/>
      <c r="D2982" s="313" t="s">
        <v>336</v>
      </c>
      <c r="E2982" s="313"/>
      <c r="F2982" s="313"/>
      <c r="G2982" s="313"/>
      <c r="H2982" s="313"/>
      <c r="I2982" s="27"/>
      <c r="J2982" s="36">
        <f>SUM(J2980:J2981)</f>
        <v>13.3272864</v>
      </c>
      <c r="L2982" s="33"/>
      <c r="M2982" s="33"/>
      <c r="N2982" s="33"/>
      <c r="O2982" s="34"/>
      <c r="P2982" s="33"/>
    </row>
    <row r="2983" spans="1:16" ht="15.75" thickBot="1" x14ac:dyDescent="0.25">
      <c r="A2983" s="315"/>
      <c r="B2983" s="27"/>
      <c r="C2983" s="27"/>
      <c r="D2983" s="27"/>
      <c r="E2983" s="27"/>
      <c r="F2983" s="27"/>
      <c r="G2983" s="27"/>
      <c r="H2983" s="35" t="s">
        <v>337</v>
      </c>
      <c r="I2983" s="27"/>
      <c r="J2983" s="39">
        <f>J2972+J2978+J2982+J2973+J2974</f>
        <v>73.774749733333337</v>
      </c>
      <c r="L2983" s="43"/>
    </row>
    <row r="2984" spans="1:16" ht="15.75" thickBot="1" x14ac:dyDescent="0.25">
      <c r="A2984" s="315"/>
      <c r="B2984" s="24" t="s">
        <v>338</v>
      </c>
      <c r="C2984" s="27"/>
      <c r="D2984" s="25" t="s">
        <v>48</v>
      </c>
      <c r="E2984" s="25" t="s">
        <v>314</v>
      </c>
      <c r="F2984" s="25" t="s">
        <v>49</v>
      </c>
      <c r="G2984" s="27"/>
      <c r="H2984" s="25" t="s">
        <v>333</v>
      </c>
      <c r="I2984" s="313" t="s">
        <v>333</v>
      </c>
      <c r="J2984" s="313"/>
    </row>
    <row r="2985" spans="1:16" x14ac:dyDescent="0.2">
      <c r="A2985" s="315"/>
      <c r="B2985" s="28" t="s">
        <v>36</v>
      </c>
      <c r="C2985" s="29">
        <v>0</v>
      </c>
      <c r="D2985" s="28" t="s">
        <v>36</v>
      </c>
      <c r="E2985" s="30"/>
      <c r="F2985" s="37">
        <v>0</v>
      </c>
      <c r="H2985" s="32">
        <v>0</v>
      </c>
      <c r="J2985" s="32">
        <f>ROUNDDOWN(E2985*H2985,4)</f>
        <v>0</v>
      </c>
    </row>
    <row r="2986" spans="1:16" x14ac:dyDescent="0.2">
      <c r="A2986" s="315"/>
      <c r="B2986" s="28" t="s">
        <v>36</v>
      </c>
      <c r="C2986" s="29">
        <v>0</v>
      </c>
      <c r="D2986" s="28" t="s">
        <v>36</v>
      </c>
      <c r="E2986" s="30"/>
      <c r="F2986" s="37">
        <v>0</v>
      </c>
      <c r="H2986" s="32">
        <v>0</v>
      </c>
      <c r="J2986" s="32">
        <f>ROUNDDOWN(E2986*H2986,4)</f>
        <v>0</v>
      </c>
    </row>
    <row r="2987" spans="1:16" ht="15.75" thickBot="1" x14ac:dyDescent="0.25">
      <c r="A2987" s="315"/>
      <c r="B2987" s="27"/>
      <c r="C2987" s="27"/>
      <c r="D2987" s="313" t="s">
        <v>339</v>
      </c>
      <c r="E2987" s="313"/>
      <c r="F2987" s="313"/>
      <c r="G2987" s="313"/>
      <c r="H2987" s="313"/>
      <c r="I2987" s="27"/>
      <c r="J2987" s="39">
        <f>SUM(J2985:J2986)</f>
        <v>0</v>
      </c>
    </row>
    <row r="2988" spans="1:16" ht="15.75" thickBot="1" x14ac:dyDescent="0.25">
      <c r="A2988" s="315"/>
      <c r="B2988" s="322" t="s">
        <v>340</v>
      </c>
      <c r="C2988" s="322"/>
      <c r="D2988" s="323" t="s">
        <v>314</v>
      </c>
      <c r="E2988" s="323" t="s">
        <v>49</v>
      </c>
      <c r="F2988" s="323" t="s">
        <v>341</v>
      </c>
      <c r="G2988" s="323"/>
      <c r="H2988" s="323"/>
      <c r="J2988" s="313" t="s">
        <v>333</v>
      </c>
    </row>
    <row r="2989" spans="1:16" ht="15.75" thickBot="1" x14ac:dyDescent="0.25">
      <c r="A2989" s="315"/>
      <c r="B2989" s="322"/>
      <c r="C2989" s="322"/>
      <c r="D2989" s="323"/>
      <c r="E2989" s="323"/>
      <c r="F2989" s="25" t="s">
        <v>342</v>
      </c>
      <c r="G2989" s="25" t="s">
        <v>343</v>
      </c>
      <c r="H2989" s="25" t="s">
        <v>344</v>
      </c>
      <c r="I2989" s="27"/>
      <c r="J2989" s="313"/>
    </row>
    <row r="2990" spans="1:16" x14ac:dyDescent="0.2">
      <c r="A2990" s="315"/>
      <c r="B2990" s="28" t="s">
        <v>36</v>
      </c>
      <c r="C2990" s="29">
        <v>0</v>
      </c>
      <c r="D2990" s="30"/>
      <c r="E2990" s="37" t="s">
        <v>72</v>
      </c>
      <c r="F2990" s="37"/>
      <c r="G2990" s="37"/>
      <c r="H2990" s="37"/>
    </row>
    <row r="2991" spans="1:16" x14ac:dyDescent="0.2">
      <c r="A2991" s="315"/>
      <c r="B2991" s="28" t="s">
        <v>36</v>
      </c>
      <c r="C2991" s="29">
        <v>0</v>
      </c>
      <c r="D2991" s="30"/>
      <c r="E2991" s="37" t="s">
        <v>72</v>
      </c>
      <c r="F2991" s="37"/>
      <c r="G2991" s="37"/>
      <c r="H2991" s="37"/>
    </row>
    <row r="2992" spans="1:16" x14ac:dyDescent="0.2">
      <c r="A2992" s="315"/>
      <c r="D2992" s="314" t="s">
        <v>345</v>
      </c>
      <c r="E2992" s="314"/>
      <c r="F2992" s="314"/>
      <c r="G2992" s="314"/>
      <c r="H2992" s="314"/>
    </row>
    <row r="2993" spans="1:16" ht="15.75" thickBot="1" x14ac:dyDescent="0.25">
      <c r="A2993" s="315"/>
      <c r="B2993" s="44"/>
      <c r="C2993" s="44"/>
      <c r="D2993" s="44"/>
      <c r="E2993" s="44"/>
      <c r="F2993" s="325" t="s">
        <v>346</v>
      </c>
      <c r="G2993" s="325"/>
      <c r="H2993" s="325"/>
      <c r="I2993" s="44"/>
      <c r="J2993" s="45">
        <f>TRUNC(J2983+J2987,2)</f>
        <v>73.77</v>
      </c>
    </row>
    <row r="2994" spans="1:16" ht="15.75" thickTop="1" x14ac:dyDescent="0.2">
      <c r="A2994" s="315"/>
      <c r="B2994" s="46" t="s">
        <v>347</v>
      </c>
    </row>
    <row r="2995" spans="1:16" s="47" customFormat="1" ht="20.100000000000001" customHeight="1" x14ac:dyDescent="0.25">
      <c r="A2995"/>
      <c r="B2995"/>
      <c r="C2995"/>
      <c r="D2995"/>
      <c r="E2995"/>
      <c r="F2995"/>
      <c r="G2995"/>
      <c r="H2995"/>
      <c r="I2995"/>
      <c r="J2995"/>
      <c r="K2995" s="13"/>
      <c r="L2995"/>
      <c r="M2995"/>
      <c r="N2995"/>
      <c r="O2995"/>
      <c r="P2995"/>
    </row>
    <row r="2996" spans="1:16" ht="23.25" thickBot="1" x14ac:dyDescent="0.25">
      <c r="A2996" s="315">
        <v>90</v>
      </c>
      <c r="B2996" s="14" t="s">
        <v>308</v>
      </c>
      <c r="C2996" s="15"/>
      <c r="D2996" s="15"/>
      <c r="E2996" s="15"/>
      <c r="F2996" s="15"/>
      <c r="G2996" s="15"/>
      <c r="H2996" s="15"/>
      <c r="I2996" s="15"/>
      <c r="J2996" s="16"/>
      <c r="K2996" s="168">
        <f>J3032</f>
        <v>583.76</v>
      </c>
      <c r="L2996" s="329"/>
      <c r="M2996" s="329"/>
    </row>
    <row r="2997" spans="1:16" ht="35.25" customHeight="1" thickTop="1" x14ac:dyDescent="0.2">
      <c r="A2997" s="315"/>
      <c r="B2997" s="17" t="s">
        <v>31</v>
      </c>
      <c r="C2997" s="317" t="s">
        <v>743</v>
      </c>
      <c r="D2997" s="317"/>
      <c r="E2997" s="317"/>
      <c r="F2997" s="317"/>
      <c r="G2997" s="317"/>
      <c r="H2997" s="317"/>
      <c r="I2997" s="317"/>
      <c r="J2997" s="317"/>
      <c r="L2997" s="179"/>
      <c r="M2997" s="179"/>
    </row>
    <row r="2998" spans="1:16" ht="15.75" x14ac:dyDescent="0.25">
      <c r="A2998" s="315"/>
      <c r="B2998" s="318" t="s">
        <v>310</v>
      </c>
      <c r="C2998" s="318"/>
      <c r="D2998" s="318"/>
      <c r="E2998" s="318" t="s">
        <v>309</v>
      </c>
      <c r="F2998" s="318"/>
      <c r="K2998" s="136"/>
      <c r="M2998" s="48"/>
      <c r="N2998" s="49"/>
    </row>
    <row r="2999" spans="1:16" ht="15.75" x14ac:dyDescent="0.2">
      <c r="A2999" s="315"/>
      <c r="B2999" s="318"/>
      <c r="C2999" s="318"/>
      <c r="D2999" s="318"/>
      <c r="E2999" s="319" t="s">
        <v>607</v>
      </c>
      <c r="F2999" s="319"/>
      <c r="H2999" s="20" t="s">
        <v>311</v>
      </c>
      <c r="I2999" s="21">
        <v>3</v>
      </c>
      <c r="J2999" s="22" t="str">
        <f>VLOOKUP(A2996,ORÇAMENTO!A:L,7,0)</f>
        <v>m²</v>
      </c>
    </row>
    <row r="3000" spans="1:16" ht="31.5" customHeight="1" thickBot="1" x14ac:dyDescent="0.25">
      <c r="A3000" s="315"/>
      <c r="B3000" s="23" t="s">
        <v>591</v>
      </c>
      <c r="C3000" s="320" t="s">
        <v>592</v>
      </c>
      <c r="D3000" s="320"/>
      <c r="E3000" s="320"/>
      <c r="F3000" s="320"/>
      <c r="G3000" s="320"/>
      <c r="H3000" s="320"/>
      <c r="I3000" s="321" t="s">
        <v>312</v>
      </c>
      <c r="J3000" s="321"/>
    </row>
    <row r="3001" spans="1:16" ht="15.75" thickBot="1" x14ac:dyDescent="0.25">
      <c r="A3001" s="315"/>
      <c r="B3001" s="322" t="s">
        <v>313</v>
      </c>
      <c r="C3001" s="322"/>
      <c r="D3001" s="323" t="s">
        <v>314</v>
      </c>
      <c r="E3001" s="323" t="s">
        <v>315</v>
      </c>
      <c r="F3001" s="323"/>
      <c r="G3001" s="323" t="s">
        <v>316</v>
      </c>
      <c r="H3001" s="323"/>
      <c r="J3001" s="26" t="s">
        <v>317</v>
      </c>
    </row>
    <row r="3002" spans="1:16" ht="15.75" thickBot="1" x14ac:dyDescent="0.25">
      <c r="A3002" s="315"/>
      <c r="B3002" s="322"/>
      <c r="C3002" s="322"/>
      <c r="D3002" s="323"/>
      <c r="E3002" s="25" t="s">
        <v>318</v>
      </c>
      <c r="F3002" s="25" t="s">
        <v>319</v>
      </c>
      <c r="G3002" s="25" t="s">
        <v>320</v>
      </c>
      <c r="H3002" s="25" t="s">
        <v>321</v>
      </c>
      <c r="I3002" s="27"/>
      <c r="J3002" s="25" t="s">
        <v>322</v>
      </c>
    </row>
    <row r="3003" spans="1:16" x14ac:dyDescent="0.2">
      <c r="A3003" s="315"/>
      <c r="B3003" s="28" t="s">
        <v>155</v>
      </c>
      <c r="C3003" s="29" t="s">
        <v>461</v>
      </c>
      <c r="D3003" s="30">
        <v>1</v>
      </c>
      <c r="E3003" s="31">
        <v>0.3</v>
      </c>
      <c r="F3003" s="31">
        <v>0.7</v>
      </c>
      <c r="G3003" s="32">
        <v>172.44059999999999</v>
      </c>
      <c r="H3003" s="32">
        <v>68.639300000000006</v>
      </c>
      <c r="J3003" s="32">
        <f>D3003*(E3003*G3003+F3003*H3003)</f>
        <v>99.779689999999988</v>
      </c>
      <c r="L3003" s="50"/>
      <c r="M3003" s="51"/>
      <c r="N3003" s="312"/>
      <c r="O3003" s="312"/>
      <c r="P3003" s="312"/>
    </row>
    <row r="3004" spans="1:16" x14ac:dyDescent="0.2">
      <c r="A3004" s="315"/>
      <c r="B3004" s="28" t="s">
        <v>36</v>
      </c>
      <c r="C3004" s="29">
        <v>0</v>
      </c>
      <c r="D3004" s="30"/>
      <c r="E3004" s="31"/>
      <c r="F3004" s="31"/>
      <c r="G3004" s="32">
        <v>0</v>
      </c>
      <c r="H3004" s="32">
        <v>0</v>
      </c>
      <c r="J3004" s="32">
        <f>D3004*(E3004*G3004+F3004*H3004)</f>
        <v>0</v>
      </c>
      <c r="L3004" s="33"/>
      <c r="M3004" s="33"/>
      <c r="N3004" s="33"/>
      <c r="O3004" s="34"/>
      <c r="P3004" s="33"/>
    </row>
    <row r="3005" spans="1:16" ht="15.75" thickBot="1" x14ac:dyDescent="0.25">
      <c r="A3005" s="315"/>
      <c r="B3005" s="27"/>
      <c r="C3005" s="27"/>
      <c r="D3005" s="27"/>
      <c r="E3005" s="27"/>
      <c r="F3005" s="27"/>
      <c r="G3005" s="27"/>
      <c r="H3005" s="35" t="s">
        <v>323</v>
      </c>
      <c r="I3005" s="27"/>
      <c r="J3005" s="36">
        <f>SUM(J3003:J3004)</f>
        <v>99.779689999999988</v>
      </c>
      <c r="L3005" s="33"/>
      <c r="M3005" s="33"/>
      <c r="N3005" s="33"/>
      <c r="O3005" s="34"/>
      <c r="P3005" s="33"/>
    </row>
    <row r="3006" spans="1:16" ht="15.75" thickBot="1" x14ac:dyDescent="0.25">
      <c r="A3006" s="315"/>
      <c r="B3006" s="24" t="s">
        <v>324</v>
      </c>
      <c r="C3006" s="27"/>
      <c r="D3006" s="25" t="s">
        <v>314</v>
      </c>
      <c r="E3006" s="25" t="s">
        <v>49</v>
      </c>
      <c r="F3006" s="27"/>
      <c r="G3006" s="25" t="s">
        <v>316</v>
      </c>
      <c r="H3006" s="313" t="s">
        <v>325</v>
      </c>
      <c r="I3006" s="313"/>
      <c r="J3006" s="313"/>
      <c r="L3006" s="33"/>
      <c r="M3006" s="33"/>
      <c r="N3006" s="33"/>
      <c r="O3006" s="34"/>
      <c r="P3006" s="33"/>
    </row>
    <row r="3007" spans="1:16" x14ac:dyDescent="0.2">
      <c r="A3007" s="315"/>
      <c r="B3007" s="28" t="s">
        <v>288</v>
      </c>
      <c r="C3007" s="29" t="s">
        <v>289</v>
      </c>
      <c r="D3007" s="30">
        <v>1</v>
      </c>
      <c r="E3007" s="37" t="s">
        <v>56</v>
      </c>
      <c r="G3007" s="32">
        <v>38.192900000000002</v>
      </c>
      <c r="J3007" s="32">
        <f>D3007*G3007</f>
        <v>38.192900000000002</v>
      </c>
      <c r="L3007" s="33"/>
      <c r="M3007" s="33"/>
      <c r="N3007" s="33"/>
      <c r="O3007" s="34"/>
      <c r="P3007" s="33"/>
    </row>
    <row r="3008" spans="1:16" x14ac:dyDescent="0.2">
      <c r="A3008" s="315"/>
      <c r="B3008" s="28" t="s">
        <v>286</v>
      </c>
      <c r="C3008" s="29" t="s">
        <v>287</v>
      </c>
      <c r="D3008" s="30">
        <v>2</v>
      </c>
      <c r="E3008" s="37" t="s">
        <v>56</v>
      </c>
      <c r="G3008" s="32">
        <v>21.684899999999999</v>
      </c>
      <c r="J3008" s="32">
        <f>D3008*G3008</f>
        <v>43.369799999999998</v>
      </c>
      <c r="L3008" s="33"/>
      <c r="M3008" s="33"/>
      <c r="N3008" s="33"/>
      <c r="O3008" s="34"/>
      <c r="P3008" s="33"/>
    </row>
    <row r="3009" spans="1:16" x14ac:dyDescent="0.2">
      <c r="A3009" s="315"/>
      <c r="D3009" s="314" t="s">
        <v>326</v>
      </c>
      <c r="E3009" s="314"/>
      <c r="F3009" s="314"/>
      <c r="G3009" s="314"/>
      <c r="H3009" s="314"/>
      <c r="J3009" s="32">
        <f>SUM(J3007:J3008)</f>
        <v>81.562700000000007</v>
      </c>
      <c r="L3009" s="33"/>
      <c r="M3009" s="33"/>
      <c r="N3009" s="33"/>
      <c r="O3009" s="34"/>
      <c r="P3009" s="33"/>
    </row>
    <row r="3010" spans="1:16" ht="15.75" thickBot="1" x14ac:dyDescent="0.25">
      <c r="A3010" s="315"/>
      <c r="B3010" s="27"/>
      <c r="C3010" s="27"/>
      <c r="D3010" s="313" t="s">
        <v>327</v>
      </c>
      <c r="E3010" s="313"/>
      <c r="F3010" s="313"/>
      <c r="G3010" s="313"/>
      <c r="H3010" s="313"/>
      <c r="I3010" s="27"/>
      <c r="J3010" s="39">
        <f>J3005+J3009</f>
        <v>181.34238999999999</v>
      </c>
      <c r="L3010" s="33"/>
      <c r="M3010" s="33"/>
      <c r="N3010" s="33"/>
      <c r="O3010" s="34"/>
      <c r="P3010" s="33"/>
    </row>
    <row r="3011" spans="1:16" x14ac:dyDescent="0.2">
      <c r="A3011" s="315"/>
      <c r="D3011" s="314" t="s">
        <v>328</v>
      </c>
      <c r="E3011" s="314"/>
      <c r="F3011" s="314"/>
      <c r="G3011" s="314"/>
      <c r="H3011" s="314"/>
      <c r="J3011" s="40">
        <f>J3010/I2999</f>
        <v>60.447463333333332</v>
      </c>
      <c r="L3011" s="324"/>
      <c r="M3011" s="324"/>
      <c r="N3011" s="324"/>
      <c r="O3011" s="34"/>
      <c r="P3011" s="33"/>
    </row>
    <row r="3012" spans="1:16" x14ac:dyDescent="0.2">
      <c r="A3012" s="315"/>
      <c r="H3012" s="38" t="s">
        <v>329</v>
      </c>
      <c r="J3012" s="41">
        <v>0</v>
      </c>
      <c r="L3012" s="33"/>
      <c r="M3012" s="33"/>
      <c r="N3012" s="33"/>
      <c r="O3012" s="34"/>
      <c r="P3012" s="33"/>
    </row>
    <row r="3013" spans="1:16" ht="15.75" thickBot="1" x14ac:dyDescent="0.25">
      <c r="A3013" s="315"/>
      <c r="B3013" s="27"/>
      <c r="C3013" s="27"/>
      <c r="D3013" s="27"/>
      <c r="E3013" s="27"/>
      <c r="F3013" s="27"/>
      <c r="G3013" s="27"/>
      <c r="H3013" s="35" t="s">
        <v>330</v>
      </c>
      <c r="I3013" s="27"/>
      <c r="J3013" s="42">
        <v>0</v>
      </c>
      <c r="L3013" s="33"/>
      <c r="M3013" s="33"/>
      <c r="N3013" s="33"/>
      <c r="O3013" s="34"/>
      <c r="P3013" s="33"/>
    </row>
    <row r="3014" spans="1:16" ht="15.75" thickBot="1" x14ac:dyDescent="0.25">
      <c r="A3014" s="315"/>
      <c r="B3014" s="24" t="s">
        <v>331</v>
      </c>
      <c r="C3014" s="27"/>
      <c r="D3014" s="25" t="s">
        <v>314</v>
      </c>
      <c r="E3014" s="25" t="s">
        <v>49</v>
      </c>
      <c r="F3014" s="27"/>
      <c r="G3014" s="25" t="s">
        <v>332</v>
      </c>
      <c r="H3014" s="313" t="s">
        <v>333</v>
      </c>
      <c r="I3014" s="313"/>
      <c r="J3014" s="313"/>
      <c r="L3014" s="33"/>
      <c r="M3014" s="33"/>
      <c r="N3014" s="33"/>
      <c r="O3014" s="34"/>
      <c r="P3014" s="33"/>
    </row>
    <row r="3015" spans="1:16" x14ac:dyDescent="0.2">
      <c r="A3015" s="315"/>
      <c r="B3015" s="28" t="s">
        <v>36</v>
      </c>
      <c r="C3015" s="29">
        <v>0</v>
      </c>
      <c r="D3015" s="30"/>
      <c r="E3015" s="37" t="s">
        <v>450</v>
      </c>
      <c r="G3015" s="32">
        <v>0</v>
      </c>
      <c r="J3015" s="32">
        <f>D3015*G3015</f>
        <v>0</v>
      </c>
      <c r="M3015" s="18"/>
      <c r="N3015" s="33"/>
      <c r="O3015" s="34"/>
      <c r="P3015" s="33"/>
    </row>
    <row r="3016" spans="1:16" x14ac:dyDescent="0.2">
      <c r="A3016" s="315"/>
      <c r="B3016" s="28" t="s">
        <v>36</v>
      </c>
      <c r="C3016" s="29">
        <v>0</v>
      </c>
      <c r="D3016" s="30"/>
      <c r="E3016" s="37" t="s">
        <v>450</v>
      </c>
      <c r="G3016" s="32">
        <v>0</v>
      </c>
      <c r="J3016" s="32">
        <f>D3016*G3016</f>
        <v>0</v>
      </c>
      <c r="M3016" s="18"/>
      <c r="N3016" s="33"/>
      <c r="O3016" s="34"/>
      <c r="P3016" s="33"/>
    </row>
    <row r="3017" spans="1:16" ht="15.75" thickBot="1" x14ac:dyDescent="0.25">
      <c r="A3017" s="315"/>
      <c r="B3017" s="27"/>
      <c r="C3017" s="27"/>
      <c r="D3017" s="313" t="s">
        <v>334</v>
      </c>
      <c r="E3017" s="313"/>
      <c r="F3017" s="313"/>
      <c r="G3017" s="313"/>
      <c r="H3017" s="313"/>
      <c r="I3017" s="27"/>
      <c r="J3017" s="36">
        <f>SUM(J3015:J3016)</f>
        <v>0</v>
      </c>
      <c r="L3017" s="33"/>
      <c r="M3017" s="33"/>
      <c r="N3017" s="33"/>
      <c r="O3017" s="34"/>
      <c r="P3017" s="33"/>
    </row>
    <row r="3018" spans="1:16" ht="15.75" thickBot="1" x14ac:dyDescent="0.25">
      <c r="A3018" s="315"/>
      <c r="B3018" s="24" t="s">
        <v>335</v>
      </c>
      <c r="C3018" s="27"/>
      <c r="D3018" s="25" t="s">
        <v>314</v>
      </c>
      <c r="E3018" s="25" t="s">
        <v>49</v>
      </c>
      <c r="F3018" s="27"/>
      <c r="G3018" s="25" t="s">
        <v>333</v>
      </c>
      <c r="H3018" s="313" t="s">
        <v>333</v>
      </c>
      <c r="I3018" s="313"/>
      <c r="J3018" s="313"/>
      <c r="L3018" s="33"/>
      <c r="M3018" s="33"/>
      <c r="N3018" s="33"/>
      <c r="O3018" s="34"/>
      <c r="P3018" s="33"/>
    </row>
    <row r="3019" spans="1:16" ht="28.5" x14ac:dyDescent="0.2">
      <c r="A3019" s="315"/>
      <c r="B3019" s="28">
        <v>5213418</v>
      </c>
      <c r="C3019" s="29" t="s">
        <v>71</v>
      </c>
      <c r="D3019" s="30">
        <v>1</v>
      </c>
      <c r="E3019" s="37" t="s">
        <v>43</v>
      </c>
      <c r="G3019" s="32">
        <v>523.32000000000005</v>
      </c>
      <c r="J3019" s="32">
        <f>D3019*G3019</f>
        <v>523.32000000000005</v>
      </c>
      <c r="L3019" s="33"/>
      <c r="M3019" s="33"/>
      <c r="N3019" s="33"/>
      <c r="O3019" s="34"/>
      <c r="P3019" s="33"/>
    </row>
    <row r="3020" spans="1:16" x14ac:dyDescent="0.2">
      <c r="A3020" s="315"/>
      <c r="B3020" s="28" t="s">
        <v>36</v>
      </c>
      <c r="C3020" s="29">
        <v>0</v>
      </c>
      <c r="D3020" s="30"/>
      <c r="E3020" s="37">
        <v>0</v>
      </c>
      <c r="G3020" s="32">
        <v>0</v>
      </c>
      <c r="J3020" s="32">
        <f>D3020*G3020</f>
        <v>0</v>
      </c>
      <c r="L3020" s="33"/>
      <c r="M3020" s="33"/>
      <c r="N3020" s="33"/>
      <c r="O3020" s="34"/>
      <c r="P3020" s="33"/>
    </row>
    <row r="3021" spans="1:16" ht="15.75" thickBot="1" x14ac:dyDescent="0.25">
      <c r="A3021" s="315"/>
      <c r="B3021" s="27"/>
      <c r="C3021" s="27"/>
      <c r="D3021" s="313" t="s">
        <v>336</v>
      </c>
      <c r="E3021" s="313"/>
      <c r="F3021" s="313"/>
      <c r="G3021" s="313"/>
      <c r="H3021" s="313"/>
      <c r="I3021" s="27"/>
      <c r="J3021" s="36">
        <f>SUM(J3019:J3020)</f>
        <v>523.32000000000005</v>
      </c>
      <c r="L3021" s="33"/>
      <c r="M3021" s="33"/>
      <c r="N3021" s="33"/>
      <c r="O3021" s="34"/>
      <c r="P3021" s="33"/>
    </row>
    <row r="3022" spans="1:16" ht="15.75" thickBot="1" x14ac:dyDescent="0.25">
      <c r="A3022" s="315"/>
      <c r="B3022" s="27"/>
      <c r="C3022" s="27"/>
      <c r="D3022" s="27"/>
      <c r="E3022" s="27"/>
      <c r="F3022" s="27"/>
      <c r="G3022" s="27"/>
      <c r="H3022" s="35" t="s">
        <v>337</v>
      </c>
      <c r="I3022" s="27"/>
      <c r="J3022" s="39">
        <f>J3011+J3017+J3021+J3012+J3013</f>
        <v>583.76746333333335</v>
      </c>
      <c r="L3022" s="43"/>
    </row>
    <row r="3023" spans="1:16" ht="15.75" thickBot="1" x14ac:dyDescent="0.25">
      <c r="A3023" s="315"/>
      <c r="B3023" s="24" t="s">
        <v>338</v>
      </c>
      <c r="C3023" s="27"/>
      <c r="D3023" s="25" t="s">
        <v>48</v>
      </c>
      <c r="E3023" s="25" t="s">
        <v>314</v>
      </c>
      <c r="F3023" s="25" t="s">
        <v>49</v>
      </c>
      <c r="G3023" s="27"/>
      <c r="H3023" s="25" t="s">
        <v>333</v>
      </c>
      <c r="I3023" s="313" t="s">
        <v>333</v>
      </c>
      <c r="J3023" s="313"/>
    </row>
    <row r="3024" spans="1:16" x14ac:dyDescent="0.2">
      <c r="A3024" s="315"/>
      <c r="B3024" s="28" t="s">
        <v>36</v>
      </c>
      <c r="C3024" s="29">
        <v>0</v>
      </c>
      <c r="D3024" s="28" t="s">
        <v>36</v>
      </c>
      <c r="E3024" s="30"/>
      <c r="F3024" s="37">
        <v>0</v>
      </c>
      <c r="H3024" s="32">
        <v>0</v>
      </c>
      <c r="J3024" s="32">
        <f>ROUNDDOWN(E3024*H3024,4)</f>
        <v>0</v>
      </c>
    </row>
    <row r="3025" spans="1:16" x14ac:dyDescent="0.2">
      <c r="A3025" s="315"/>
      <c r="B3025" s="28" t="s">
        <v>36</v>
      </c>
      <c r="C3025" s="29">
        <v>0</v>
      </c>
      <c r="D3025" s="28" t="s">
        <v>36</v>
      </c>
      <c r="E3025" s="30"/>
      <c r="F3025" s="37">
        <v>0</v>
      </c>
      <c r="H3025" s="32">
        <v>0</v>
      </c>
      <c r="J3025" s="32">
        <f>ROUNDDOWN(E3025*H3025,4)</f>
        <v>0</v>
      </c>
    </row>
    <row r="3026" spans="1:16" ht="15.75" thickBot="1" x14ac:dyDescent="0.25">
      <c r="A3026" s="315"/>
      <c r="B3026" s="27"/>
      <c r="C3026" s="27"/>
      <c r="D3026" s="313" t="s">
        <v>339</v>
      </c>
      <c r="E3026" s="313"/>
      <c r="F3026" s="313"/>
      <c r="G3026" s="313"/>
      <c r="H3026" s="313"/>
      <c r="I3026" s="27"/>
      <c r="J3026" s="39">
        <f>SUM(J3024:J3025)</f>
        <v>0</v>
      </c>
    </row>
    <row r="3027" spans="1:16" ht="15.75" thickBot="1" x14ac:dyDescent="0.25">
      <c r="A3027" s="315"/>
      <c r="B3027" s="322" t="s">
        <v>340</v>
      </c>
      <c r="C3027" s="322"/>
      <c r="D3027" s="323" t="s">
        <v>314</v>
      </c>
      <c r="E3027" s="323" t="s">
        <v>49</v>
      </c>
      <c r="F3027" s="323" t="s">
        <v>341</v>
      </c>
      <c r="G3027" s="323"/>
      <c r="H3027" s="323"/>
      <c r="J3027" s="313" t="s">
        <v>333</v>
      </c>
    </row>
    <row r="3028" spans="1:16" ht="15.75" thickBot="1" x14ac:dyDescent="0.25">
      <c r="A3028" s="315"/>
      <c r="B3028" s="322"/>
      <c r="C3028" s="322"/>
      <c r="D3028" s="323"/>
      <c r="E3028" s="323"/>
      <c r="F3028" s="25" t="s">
        <v>342</v>
      </c>
      <c r="G3028" s="25" t="s">
        <v>343</v>
      </c>
      <c r="H3028" s="25" t="s">
        <v>344</v>
      </c>
      <c r="I3028" s="27"/>
      <c r="J3028" s="313"/>
    </row>
    <row r="3029" spans="1:16" x14ac:dyDescent="0.2">
      <c r="A3029" s="315"/>
      <c r="B3029" s="28" t="s">
        <v>36</v>
      </c>
      <c r="C3029" s="29">
        <v>0</v>
      </c>
      <c r="D3029" s="30"/>
      <c r="E3029" s="37" t="s">
        <v>72</v>
      </c>
      <c r="F3029" s="37"/>
      <c r="G3029" s="37"/>
      <c r="H3029" s="37"/>
    </row>
    <row r="3030" spans="1:16" x14ac:dyDescent="0.2">
      <c r="A3030" s="315"/>
      <c r="B3030" s="28" t="s">
        <v>36</v>
      </c>
      <c r="C3030" s="29">
        <v>0</v>
      </c>
      <c r="D3030" s="30"/>
      <c r="E3030" s="37" t="s">
        <v>72</v>
      </c>
      <c r="F3030" s="37"/>
      <c r="G3030" s="37"/>
      <c r="H3030" s="37"/>
    </row>
    <row r="3031" spans="1:16" x14ac:dyDescent="0.2">
      <c r="A3031" s="315"/>
      <c r="D3031" s="314" t="s">
        <v>345</v>
      </c>
      <c r="E3031" s="314"/>
      <c r="F3031" s="314"/>
      <c r="G3031" s="314"/>
      <c r="H3031" s="314"/>
    </row>
    <row r="3032" spans="1:16" ht="15.75" thickBot="1" x14ac:dyDescent="0.25">
      <c r="A3032" s="315"/>
      <c r="B3032" s="44"/>
      <c r="C3032" s="44"/>
      <c r="D3032" s="44"/>
      <c r="E3032" s="44"/>
      <c r="F3032" s="325" t="s">
        <v>346</v>
      </c>
      <c r="G3032" s="325"/>
      <c r="H3032" s="325"/>
      <c r="I3032" s="44"/>
      <c r="J3032" s="45">
        <f>TRUNC(J3022+J3026,2)</f>
        <v>583.76</v>
      </c>
    </row>
    <row r="3033" spans="1:16" ht="15.75" thickTop="1" x14ac:dyDescent="0.2">
      <c r="A3033" s="315"/>
      <c r="B3033" s="46" t="s">
        <v>347</v>
      </c>
    </row>
    <row r="3034" spans="1:16" s="47" customFormat="1" ht="20.100000000000001" customHeight="1" x14ac:dyDescent="0.25">
      <c r="A3034"/>
      <c r="B3034"/>
      <c r="C3034"/>
      <c r="D3034"/>
      <c r="E3034"/>
      <c r="F3034"/>
      <c r="G3034"/>
      <c r="H3034"/>
      <c r="I3034"/>
      <c r="J3034"/>
      <c r="K3034" s="13"/>
      <c r="L3034"/>
      <c r="M3034"/>
      <c r="N3034"/>
      <c r="O3034"/>
      <c r="P3034"/>
    </row>
    <row r="3035" spans="1:16" ht="23.25" thickBot="1" x14ac:dyDescent="0.25">
      <c r="A3035" s="315">
        <v>91</v>
      </c>
      <c r="B3035" s="14" t="s">
        <v>308</v>
      </c>
      <c r="C3035" s="15"/>
      <c r="D3035" s="15"/>
      <c r="E3035" s="15"/>
      <c r="F3035" s="15"/>
      <c r="G3035" s="15"/>
      <c r="H3035" s="15"/>
      <c r="I3035" s="15"/>
      <c r="J3035" s="16"/>
      <c r="K3035" s="168">
        <f>J3076</f>
        <v>134.74</v>
      </c>
      <c r="L3035" s="329"/>
      <c r="M3035" s="329"/>
    </row>
    <row r="3036" spans="1:16" ht="35.25" customHeight="1" thickTop="1" x14ac:dyDescent="0.2">
      <c r="A3036" s="315"/>
      <c r="B3036" s="17" t="s">
        <v>31</v>
      </c>
      <c r="C3036" s="317" t="s">
        <v>743</v>
      </c>
      <c r="D3036" s="317"/>
      <c r="E3036" s="317"/>
      <c r="F3036" s="317"/>
      <c r="G3036" s="317"/>
      <c r="H3036" s="317"/>
      <c r="I3036" s="317"/>
      <c r="J3036" s="317"/>
      <c r="L3036" s="179"/>
      <c r="M3036" s="179"/>
    </row>
    <row r="3037" spans="1:16" ht="15.75" x14ac:dyDescent="0.25">
      <c r="A3037" s="315"/>
      <c r="B3037" s="318" t="s">
        <v>310</v>
      </c>
      <c r="C3037" s="318"/>
      <c r="D3037" s="318"/>
      <c r="E3037" s="318" t="s">
        <v>309</v>
      </c>
      <c r="F3037" s="318"/>
      <c r="K3037" s="136"/>
      <c r="M3037" s="48"/>
      <c r="N3037" s="49"/>
    </row>
    <row r="3038" spans="1:16" ht="15.75" x14ac:dyDescent="0.2">
      <c r="A3038" s="315"/>
      <c r="B3038" s="318"/>
      <c r="C3038" s="318"/>
      <c r="D3038" s="318"/>
      <c r="E3038" s="319" t="s">
        <v>607</v>
      </c>
      <c r="F3038" s="319"/>
      <c r="H3038" s="20" t="s">
        <v>311</v>
      </c>
      <c r="I3038" s="21">
        <v>4</v>
      </c>
      <c r="J3038" s="22" t="str">
        <f>VLOOKUP(A3035,ORÇAMENTO!A:L,7,0)</f>
        <v>unid.</v>
      </c>
    </row>
    <row r="3039" spans="1:16" ht="30.75" customHeight="1" thickBot="1" x14ac:dyDescent="0.25">
      <c r="A3039" s="315"/>
      <c r="B3039" s="23" t="s">
        <v>593</v>
      </c>
      <c r="C3039" s="320" t="s">
        <v>594</v>
      </c>
      <c r="D3039" s="320"/>
      <c r="E3039" s="320"/>
      <c r="F3039" s="320"/>
      <c r="G3039" s="320"/>
      <c r="H3039" s="320"/>
      <c r="I3039" s="321" t="s">
        <v>312</v>
      </c>
      <c r="J3039" s="321"/>
    </row>
    <row r="3040" spans="1:16" ht="15.75" thickBot="1" x14ac:dyDescent="0.25">
      <c r="A3040" s="315"/>
      <c r="B3040" s="322" t="s">
        <v>313</v>
      </c>
      <c r="C3040" s="322"/>
      <c r="D3040" s="323" t="s">
        <v>314</v>
      </c>
      <c r="E3040" s="323" t="s">
        <v>315</v>
      </c>
      <c r="F3040" s="323"/>
      <c r="G3040" s="323" t="s">
        <v>316</v>
      </c>
      <c r="H3040" s="323"/>
      <c r="J3040" s="26" t="s">
        <v>317</v>
      </c>
    </row>
    <row r="3041" spans="1:16" ht="15.75" thickBot="1" x14ac:dyDescent="0.25">
      <c r="A3041" s="315"/>
      <c r="B3041" s="322"/>
      <c r="C3041" s="322"/>
      <c r="D3041" s="323"/>
      <c r="E3041" s="25" t="s">
        <v>318</v>
      </c>
      <c r="F3041" s="25" t="s">
        <v>319</v>
      </c>
      <c r="G3041" s="25" t="s">
        <v>320</v>
      </c>
      <c r="H3041" s="25" t="s">
        <v>321</v>
      </c>
      <c r="I3041" s="27"/>
      <c r="J3041" s="25" t="s">
        <v>322</v>
      </c>
    </row>
    <row r="3042" spans="1:16" x14ac:dyDescent="0.2">
      <c r="A3042" s="315"/>
      <c r="B3042" s="28" t="s">
        <v>155</v>
      </c>
      <c r="C3042" s="29" t="s">
        <v>461</v>
      </c>
      <c r="D3042" s="30">
        <v>1</v>
      </c>
      <c r="E3042" s="31">
        <v>0.3</v>
      </c>
      <c r="F3042" s="31">
        <v>0.7</v>
      </c>
      <c r="G3042" s="32">
        <v>172.44059999999999</v>
      </c>
      <c r="H3042" s="32">
        <v>68.639300000000006</v>
      </c>
      <c r="J3042" s="32">
        <f>D3042*(E3042*G3042+F3042*H3042)</f>
        <v>99.779689999999988</v>
      </c>
      <c r="L3042" s="50"/>
      <c r="M3042" s="51"/>
      <c r="N3042" s="312"/>
      <c r="O3042" s="312"/>
      <c r="P3042" s="312"/>
    </row>
    <row r="3043" spans="1:16" x14ac:dyDescent="0.2">
      <c r="A3043" s="315"/>
      <c r="B3043" s="28" t="s">
        <v>36</v>
      </c>
      <c r="C3043" s="29">
        <v>0</v>
      </c>
      <c r="D3043" s="30"/>
      <c r="E3043" s="31"/>
      <c r="F3043" s="31"/>
      <c r="G3043" s="32">
        <v>0</v>
      </c>
      <c r="H3043" s="32">
        <v>0</v>
      </c>
      <c r="J3043" s="32">
        <f>D3043*(E3043*G3043+F3043*H3043)</f>
        <v>0</v>
      </c>
      <c r="L3043" s="33"/>
      <c r="M3043" s="33"/>
      <c r="N3043" s="33"/>
      <c r="O3043" s="34"/>
      <c r="P3043" s="33"/>
    </row>
    <row r="3044" spans="1:16" ht="15.75" thickBot="1" x14ac:dyDescent="0.25">
      <c r="A3044" s="315"/>
      <c r="B3044" s="27"/>
      <c r="C3044" s="27"/>
      <c r="D3044" s="27"/>
      <c r="E3044" s="27"/>
      <c r="F3044" s="27"/>
      <c r="G3044" s="27"/>
      <c r="H3044" s="35" t="s">
        <v>323</v>
      </c>
      <c r="I3044" s="27"/>
      <c r="J3044" s="36">
        <f>SUM(J3042:J3043)</f>
        <v>99.779689999999988</v>
      </c>
      <c r="L3044" s="33"/>
      <c r="M3044" s="33"/>
      <c r="N3044" s="33"/>
      <c r="O3044" s="34"/>
      <c r="P3044" s="33"/>
    </row>
    <row r="3045" spans="1:16" ht="15.75" thickBot="1" x14ac:dyDescent="0.25">
      <c r="A3045" s="315"/>
      <c r="B3045" s="24" t="s">
        <v>324</v>
      </c>
      <c r="C3045" s="27"/>
      <c r="D3045" s="25" t="s">
        <v>314</v>
      </c>
      <c r="E3045" s="25" t="s">
        <v>49</v>
      </c>
      <c r="F3045" s="27"/>
      <c r="G3045" s="25" t="s">
        <v>316</v>
      </c>
      <c r="H3045" s="313" t="s">
        <v>325</v>
      </c>
      <c r="I3045" s="313"/>
      <c r="J3045" s="313"/>
      <c r="L3045" s="33"/>
      <c r="M3045" s="33"/>
      <c r="N3045" s="33"/>
      <c r="O3045" s="34"/>
      <c r="P3045" s="33"/>
    </row>
    <row r="3046" spans="1:16" x14ac:dyDescent="0.2">
      <c r="A3046" s="315"/>
      <c r="B3046" s="28" t="s">
        <v>276</v>
      </c>
      <c r="C3046" s="29" t="s">
        <v>277</v>
      </c>
      <c r="D3046" s="30">
        <v>1</v>
      </c>
      <c r="E3046" s="37" t="s">
        <v>56</v>
      </c>
      <c r="G3046" s="32">
        <v>27.647099999999998</v>
      </c>
      <c r="J3046" s="32">
        <f>D3046*G3046</f>
        <v>27.647099999999998</v>
      </c>
      <c r="L3046" s="33"/>
      <c r="M3046" s="33"/>
      <c r="N3046" s="33"/>
      <c r="O3046" s="34"/>
      <c r="P3046" s="33"/>
    </row>
    <row r="3047" spans="1:16" x14ac:dyDescent="0.2">
      <c r="A3047" s="315"/>
      <c r="B3047" s="28" t="s">
        <v>284</v>
      </c>
      <c r="C3047" s="29" t="s">
        <v>285</v>
      </c>
      <c r="D3047" s="30">
        <v>0.5</v>
      </c>
      <c r="E3047" s="37" t="s">
        <v>56</v>
      </c>
      <c r="G3047" s="32">
        <v>35.187199999999997</v>
      </c>
      <c r="J3047" s="32">
        <f>D3047*G3047</f>
        <v>17.593599999999999</v>
      </c>
      <c r="L3047" s="33"/>
      <c r="M3047" s="33"/>
      <c r="N3047" s="33"/>
      <c r="O3047" s="34"/>
      <c r="P3047" s="33"/>
    </row>
    <row r="3048" spans="1:16" x14ac:dyDescent="0.2">
      <c r="A3048" s="315"/>
      <c r="B3048" s="28" t="s">
        <v>286</v>
      </c>
      <c r="C3048" s="29" t="s">
        <v>287</v>
      </c>
      <c r="D3048" s="30">
        <v>1</v>
      </c>
      <c r="E3048" s="37" t="s">
        <v>56</v>
      </c>
      <c r="G3048" s="32">
        <v>21.684899999999999</v>
      </c>
      <c r="J3048" s="32">
        <f>D3048*G3048</f>
        <v>21.684899999999999</v>
      </c>
      <c r="L3048" s="33"/>
      <c r="M3048" s="33"/>
      <c r="N3048" s="33"/>
      <c r="O3048" s="34"/>
      <c r="P3048" s="33"/>
    </row>
    <row r="3049" spans="1:16" x14ac:dyDescent="0.2">
      <c r="A3049" s="315"/>
      <c r="D3049" s="314" t="s">
        <v>326</v>
      </c>
      <c r="E3049" s="314"/>
      <c r="F3049" s="314"/>
      <c r="G3049" s="314"/>
      <c r="H3049" s="314"/>
      <c r="J3049" s="32">
        <f>SUM(J3046:J3048)</f>
        <v>66.925600000000003</v>
      </c>
      <c r="L3049" s="33"/>
      <c r="M3049" s="33"/>
      <c r="N3049" s="33"/>
      <c r="O3049" s="34"/>
      <c r="P3049" s="33"/>
    </row>
    <row r="3050" spans="1:16" ht="15.75" thickBot="1" x14ac:dyDescent="0.25">
      <c r="A3050" s="315"/>
      <c r="B3050" s="27"/>
      <c r="C3050" s="27"/>
      <c r="D3050" s="313" t="s">
        <v>327</v>
      </c>
      <c r="E3050" s="313"/>
      <c r="F3050" s="313"/>
      <c r="G3050" s="313"/>
      <c r="H3050" s="313"/>
      <c r="I3050" s="27"/>
      <c r="J3050" s="39">
        <f>J3044+J3049</f>
        <v>166.70528999999999</v>
      </c>
      <c r="L3050" s="33"/>
      <c r="M3050" s="33"/>
      <c r="N3050" s="33"/>
      <c r="O3050" s="34"/>
      <c r="P3050" s="33"/>
    </row>
    <row r="3051" spans="1:16" x14ac:dyDescent="0.2">
      <c r="A3051" s="315"/>
      <c r="D3051" s="314" t="s">
        <v>328</v>
      </c>
      <c r="E3051" s="314"/>
      <c r="F3051" s="314"/>
      <c r="G3051" s="314"/>
      <c r="H3051" s="314"/>
      <c r="J3051" s="40">
        <f>J3050/I3038</f>
        <v>41.676322499999998</v>
      </c>
      <c r="L3051" s="324"/>
      <c r="M3051" s="324"/>
      <c r="N3051" s="324"/>
      <c r="O3051" s="34"/>
      <c r="P3051" s="33"/>
    </row>
    <row r="3052" spans="1:16" x14ac:dyDescent="0.2">
      <c r="A3052" s="315"/>
      <c r="H3052" s="38" t="s">
        <v>329</v>
      </c>
      <c r="J3052" s="41">
        <v>0</v>
      </c>
      <c r="L3052" s="33"/>
      <c r="M3052" s="33"/>
      <c r="N3052" s="33"/>
      <c r="O3052" s="34"/>
      <c r="P3052" s="33"/>
    </row>
    <row r="3053" spans="1:16" ht="15.75" thickBot="1" x14ac:dyDescent="0.25">
      <c r="A3053" s="315"/>
      <c r="B3053" s="27"/>
      <c r="C3053" s="27"/>
      <c r="D3053" s="27"/>
      <c r="E3053" s="27"/>
      <c r="F3053" s="27"/>
      <c r="G3053" s="27"/>
      <c r="H3053" s="35" t="s">
        <v>330</v>
      </c>
      <c r="I3053" s="27"/>
      <c r="J3053" s="42">
        <v>0</v>
      </c>
      <c r="L3053" s="33"/>
      <c r="M3053" s="33"/>
      <c r="N3053" s="33"/>
      <c r="O3053" s="34"/>
      <c r="P3053" s="33"/>
    </row>
    <row r="3054" spans="1:16" ht="15.75" thickBot="1" x14ac:dyDescent="0.25">
      <c r="A3054" s="315"/>
      <c r="B3054" s="24" t="s">
        <v>331</v>
      </c>
      <c r="C3054" s="27"/>
      <c r="D3054" s="25" t="s">
        <v>314</v>
      </c>
      <c r="E3054" s="25" t="s">
        <v>49</v>
      </c>
      <c r="F3054" s="27"/>
      <c r="G3054" s="25" t="s">
        <v>332</v>
      </c>
      <c r="H3054" s="313" t="s">
        <v>333</v>
      </c>
      <c r="I3054" s="313"/>
      <c r="J3054" s="313"/>
      <c r="L3054" s="33"/>
      <c r="M3054" s="33"/>
      <c r="N3054" s="33"/>
      <c r="O3054" s="34"/>
      <c r="P3054" s="33"/>
    </row>
    <row r="3055" spans="1:16" ht="28.5" x14ac:dyDescent="0.2">
      <c r="A3055" s="315"/>
      <c r="B3055" s="28" t="s">
        <v>207</v>
      </c>
      <c r="C3055" s="29" t="s">
        <v>208</v>
      </c>
      <c r="D3055" s="30">
        <v>0.69699999999999995</v>
      </c>
      <c r="E3055" s="37" t="s">
        <v>44</v>
      </c>
      <c r="G3055" s="32">
        <v>35.537799999999997</v>
      </c>
      <c r="J3055" s="32">
        <f>D3055*G3055</f>
        <v>24.769846599999997</v>
      </c>
      <c r="M3055" s="18"/>
      <c r="N3055" s="33"/>
      <c r="O3055" s="34"/>
      <c r="P3055" s="33"/>
    </row>
    <row r="3056" spans="1:16" x14ac:dyDescent="0.2">
      <c r="A3056" s="315"/>
      <c r="B3056" s="28" t="s">
        <v>235</v>
      </c>
      <c r="C3056" s="29" t="s">
        <v>236</v>
      </c>
      <c r="D3056" s="30">
        <v>3</v>
      </c>
      <c r="E3056" s="37" t="s">
        <v>41</v>
      </c>
      <c r="G3056" s="32">
        <v>17.920000000000002</v>
      </c>
      <c r="J3056" s="32">
        <f>D3056*G3056</f>
        <v>53.760000000000005</v>
      </c>
      <c r="M3056" s="18"/>
      <c r="N3056" s="33"/>
      <c r="O3056" s="34"/>
      <c r="P3056" s="33"/>
    </row>
    <row r="3057" spans="1:16" x14ac:dyDescent="0.2">
      <c r="A3057" s="315"/>
      <c r="B3057" s="28" t="s">
        <v>257</v>
      </c>
      <c r="C3057" s="29" t="s">
        <v>258</v>
      </c>
      <c r="D3057" s="30">
        <v>0.25622</v>
      </c>
      <c r="E3057" s="37" t="s">
        <v>39</v>
      </c>
      <c r="G3057" s="32">
        <v>34.098700000000001</v>
      </c>
      <c r="J3057" s="32">
        <f>D3057*G3057</f>
        <v>8.7367689140000007</v>
      </c>
      <c r="M3057" s="18"/>
      <c r="N3057" s="33"/>
      <c r="O3057" s="34"/>
      <c r="P3057" s="33"/>
    </row>
    <row r="3058" spans="1:16" ht="15.75" thickBot="1" x14ac:dyDescent="0.25">
      <c r="A3058" s="315"/>
      <c r="B3058" s="27"/>
      <c r="C3058" s="27"/>
      <c r="D3058" s="313" t="s">
        <v>334</v>
      </c>
      <c r="E3058" s="313"/>
      <c r="F3058" s="313"/>
      <c r="G3058" s="313"/>
      <c r="H3058" s="313"/>
      <c r="I3058" s="27"/>
      <c r="J3058" s="36">
        <f>SUM(J3055:J3057)</f>
        <v>87.266615513999994</v>
      </c>
      <c r="L3058" s="33"/>
      <c r="M3058" s="33"/>
      <c r="N3058" s="33"/>
      <c r="O3058" s="34"/>
      <c r="P3058" s="33"/>
    </row>
    <row r="3059" spans="1:16" ht="15.75" thickBot="1" x14ac:dyDescent="0.25">
      <c r="A3059" s="315"/>
      <c r="B3059" s="24" t="s">
        <v>335</v>
      </c>
      <c r="C3059" s="27"/>
      <c r="D3059" s="25" t="s">
        <v>314</v>
      </c>
      <c r="E3059" s="25" t="s">
        <v>49</v>
      </c>
      <c r="F3059" s="27"/>
      <c r="G3059" s="25" t="s">
        <v>333</v>
      </c>
      <c r="H3059" s="313" t="s">
        <v>333</v>
      </c>
      <c r="I3059" s="313"/>
      <c r="J3059" s="313"/>
      <c r="L3059" s="33"/>
      <c r="M3059" s="33"/>
      <c r="N3059" s="33"/>
      <c r="O3059" s="34"/>
      <c r="P3059" s="33"/>
    </row>
    <row r="3060" spans="1:16" ht="28.5" x14ac:dyDescent="0.2">
      <c r="A3060" s="315"/>
      <c r="B3060" s="28">
        <v>1106165</v>
      </c>
      <c r="C3060" s="29" t="s">
        <v>53</v>
      </c>
      <c r="D3060" s="30">
        <v>3.7499999999999999E-3</v>
      </c>
      <c r="E3060" s="37" t="s">
        <v>42</v>
      </c>
      <c r="G3060" s="32">
        <v>431.03</v>
      </c>
      <c r="J3060" s="32">
        <f>D3060*G3060</f>
        <v>1.6163624999999999</v>
      </c>
      <c r="L3060" s="33"/>
      <c r="M3060" s="33"/>
      <c r="N3060" s="33"/>
      <c r="O3060" s="34"/>
      <c r="P3060" s="33"/>
    </row>
    <row r="3061" spans="1:16" ht="28.5" x14ac:dyDescent="0.2">
      <c r="A3061" s="315"/>
      <c r="B3061" s="28">
        <v>4805750</v>
      </c>
      <c r="C3061" s="29" t="s">
        <v>67</v>
      </c>
      <c r="D3061" s="30">
        <v>5.6550000000000003E-2</v>
      </c>
      <c r="E3061" s="37" t="s">
        <v>42</v>
      </c>
      <c r="G3061" s="32">
        <v>44.69</v>
      </c>
      <c r="J3061" s="32">
        <f>D3061*G3061</f>
        <v>2.5272195000000002</v>
      </c>
      <c r="L3061" s="33"/>
      <c r="M3061" s="33"/>
      <c r="N3061" s="33"/>
      <c r="O3061" s="34"/>
      <c r="P3061" s="33"/>
    </row>
    <row r="3062" spans="1:16" x14ac:dyDescent="0.2">
      <c r="A3062" s="315"/>
      <c r="B3062" s="28">
        <v>4815671</v>
      </c>
      <c r="C3062" s="29" t="s">
        <v>69</v>
      </c>
      <c r="D3062" s="30">
        <v>5.28E-2</v>
      </c>
      <c r="E3062" s="37" t="s">
        <v>42</v>
      </c>
      <c r="G3062" s="32">
        <v>18.47</v>
      </c>
      <c r="J3062" s="32">
        <f>D3062*G3062</f>
        <v>0.97521599999999997</v>
      </c>
      <c r="L3062" s="33"/>
      <c r="M3062" s="33"/>
      <c r="N3062" s="33"/>
      <c r="O3062" s="34"/>
      <c r="P3062" s="33"/>
    </row>
    <row r="3063" spans="1:16" ht="15.75" thickBot="1" x14ac:dyDescent="0.25">
      <c r="A3063" s="315"/>
      <c r="B3063" s="27"/>
      <c r="C3063" s="27"/>
      <c r="D3063" s="313" t="s">
        <v>336</v>
      </c>
      <c r="E3063" s="313"/>
      <c r="F3063" s="313"/>
      <c r="G3063" s="313"/>
      <c r="H3063" s="313"/>
      <c r="I3063" s="27"/>
      <c r="J3063" s="36">
        <f>SUM(J3060:J3062)</f>
        <v>5.118798</v>
      </c>
      <c r="L3063" s="33"/>
      <c r="M3063" s="33"/>
      <c r="N3063" s="33"/>
      <c r="O3063" s="34"/>
      <c r="P3063" s="33"/>
    </row>
    <row r="3064" spans="1:16" ht="15.75" thickBot="1" x14ac:dyDescent="0.25">
      <c r="A3064" s="315"/>
      <c r="B3064" s="27"/>
      <c r="C3064" s="27"/>
      <c r="D3064" s="27"/>
      <c r="E3064" s="27"/>
      <c r="F3064" s="27"/>
      <c r="G3064" s="27"/>
      <c r="H3064" s="35" t="s">
        <v>337</v>
      </c>
      <c r="I3064" s="27"/>
      <c r="J3064" s="39">
        <f>J3051+J3058+J3063+J3052+J3053</f>
        <v>134.06173601399999</v>
      </c>
      <c r="L3064" s="43"/>
    </row>
    <row r="3065" spans="1:16" ht="15.75" thickBot="1" x14ac:dyDescent="0.25">
      <c r="A3065" s="315"/>
      <c r="B3065" s="24" t="s">
        <v>338</v>
      </c>
      <c r="C3065" s="27"/>
      <c r="D3065" s="25" t="s">
        <v>48</v>
      </c>
      <c r="E3065" s="25" t="s">
        <v>314</v>
      </c>
      <c r="F3065" s="25" t="s">
        <v>49</v>
      </c>
      <c r="G3065" s="27"/>
      <c r="H3065" s="25" t="s">
        <v>333</v>
      </c>
      <c r="I3065" s="313" t="s">
        <v>333</v>
      </c>
      <c r="J3065" s="313"/>
    </row>
    <row r="3066" spans="1:16" ht="28.5" x14ac:dyDescent="0.2">
      <c r="A3066" s="315"/>
      <c r="B3066" s="28" t="s">
        <v>207</v>
      </c>
      <c r="C3066" s="29" t="s">
        <v>208</v>
      </c>
      <c r="D3066" s="28">
        <v>5914655</v>
      </c>
      <c r="E3066" s="30">
        <v>6.9999999999999999E-4</v>
      </c>
      <c r="F3066" s="37" t="s">
        <v>44</v>
      </c>
      <c r="H3066" s="32">
        <v>33.92</v>
      </c>
      <c r="J3066" s="32">
        <f>ROUNDDOWN(E3066*H3066,4)</f>
        <v>2.3699999999999999E-2</v>
      </c>
    </row>
    <row r="3067" spans="1:16" x14ac:dyDescent="0.2">
      <c r="A3067" s="315"/>
      <c r="B3067" s="28" t="s">
        <v>235</v>
      </c>
      <c r="C3067" s="29" t="s">
        <v>236</v>
      </c>
      <c r="D3067" s="28">
        <v>5914655</v>
      </c>
      <c r="E3067" s="30">
        <v>1.9199999999999998E-2</v>
      </c>
      <c r="F3067" s="37" t="s">
        <v>41</v>
      </c>
      <c r="H3067" s="32">
        <v>33.92</v>
      </c>
      <c r="J3067" s="32">
        <f t="shared" ref="J3067:J3068" si="41">ROUNDDOWN(E3067*H3067,4)</f>
        <v>0.6512</v>
      </c>
    </row>
    <row r="3068" spans="1:16" x14ac:dyDescent="0.2">
      <c r="A3068" s="315"/>
      <c r="B3068" s="28" t="s">
        <v>257</v>
      </c>
      <c r="C3068" s="29" t="s">
        <v>258</v>
      </c>
      <c r="D3068" s="28">
        <v>5914655</v>
      </c>
      <c r="E3068" s="30">
        <v>3.5E-4</v>
      </c>
      <c r="F3068" s="37" t="s">
        <v>39</v>
      </c>
      <c r="H3068" s="32">
        <v>33.92</v>
      </c>
      <c r="J3068" s="32">
        <f t="shared" si="41"/>
        <v>1.18E-2</v>
      </c>
    </row>
    <row r="3069" spans="1:16" ht="15.75" thickBot="1" x14ac:dyDescent="0.25">
      <c r="A3069" s="315"/>
      <c r="B3069" s="27"/>
      <c r="C3069" s="27"/>
      <c r="D3069" s="313" t="s">
        <v>339</v>
      </c>
      <c r="E3069" s="313"/>
      <c r="F3069" s="313"/>
      <c r="G3069" s="313"/>
      <c r="H3069" s="313"/>
      <c r="I3069" s="27"/>
      <c r="J3069" s="39">
        <f>SUM(J3066:J3068)</f>
        <v>0.68670000000000009</v>
      </c>
    </row>
    <row r="3070" spans="1:16" ht="15.75" thickBot="1" x14ac:dyDescent="0.25">
      <c r="A3070" s="315"/>
      <c r="B3070" s="322" t="s">
        <v>340</v>
      </c>
      <c r="C3070" s="322"/>
      <c r="D3070" s="323" t="s">
        <v>314</v>
      </c>
      <c r="E3070" s="323" t="s">
        <v>49</v>
      </c>
      <c r="F3070" s="323" t="s">
        <v>341</v>
      </c>
      <c r="G3070" s="323"/>
      <c r="H3070" s="323"/>
      <c r="J3070" s="313" t="s">
        <v>333</v>
      </c>
    </row>
    <row r="3071" spans="1:16" ht="15.75" thickBot="1" x14ac:dyDescent="0.25">
      <c r="A3071" s="315"/>
      <c r="B3071" s="322"/>
      <c r="C3071" s="322"/>
      <c r="D3071" s="323"/>
      <c r="E3071" s="323"/>
      <c r="F3071" s="25" t="s">
        <v>342</v>
      </c>
      <c r="G3071" s="25" t="s">
        <v>343</v>
      </c>
      <c r="H3071" s="25" t="s">
        <v>344</v>
      </c>
      <c r="I3071" s="27"/>
      <c r="J3071" s="313"/>
    </row>
    <row r="3072" spans="1:16" ht="28.5" x14ac:dyDescent="0.2">
      <c r="A3072" s="315"/>
      <c r="B3072" s="28" t="s">
        <v>207</v>
      </c>
      <c r="C3072" s="29" t="s">
        <v>208</v>
      </c>
      <c r="D3072" s="30">
        <v>6.9999999999999999E-4</v>
      </c>
      <c r="E3072" s="37" t="s">
        <v>72</v>
      </c>
      <c r="F3072" s="37"/>
      <c r="G3072" s="37"/>
      <c r="H3072" s="37"/>
    </row>
    <row r="3073" spans="1:16" x14ac:dyDescent="0.2">
      <c r="A3073" s="315"/>
      <c r="B3073" s="28" t="s">
        <v>235</v>
      </c>
      <c r="C3073" s="29" t="s">
        <v>236</v>
      </c>
      <c r="D3073" s="30">
        <v>1.9199999999999998E-2</v>
      </c>
      <c r="E3073" s="37" t="s">
        <v>72</v>
      </c>
      <c r="F3073" s="37"/>
      <c r="G3073" s="37"/>
      <c r="H3073" s="37"/>
    </row>
    <row r="3074" spans="1:16" x14ac:dyDescent="0.2">
      <c r="A3074" s="315"/>
      <c r="B3074" s="28" t="s">
        <v>257</v>
      </c>
      <c r="C3074" s="29" t="s">
        <v>258</v>
      </c>
      <c r="D3074" s="30">
        <v>3.5E-4</v>
      </c>
      <c r="E3074" s="37" t="s">
        <v>72</v>
      </c>
      <c r="F3074" s="37"/>
      <c r="G3074" s="37"/>
      <c r="H3074" s="37"/>
    </row>
    <row r="3075" spans="1:16" x14ac:dyDescent="0.2">
      <c r="A3075" s="315"/>
      <c r="D3075" s="314" t="s">
        <v>345</v>
      </c>
      <c r="E3075" s="314"/>
      <c r="F3075" s="314"/>
      <c r="G3075" s="314"/>
      <c r="H3075" s="314"/>
    </row>
    <row r="3076" spans="1:16" ht="15.75" thickBot="1" x14ac:dyDescent="0.25">
      <c r="A3076" s="315"/>
      <c r="B3076" s="44"/>
      <c r="C3076" s="44"/>
      <c r="D3076" s="44"/>
      <c r="E3076" s="44"/>
      <c r="F3076" s="325" t="s">
        <v>346</v>
      </c>
      <c r="G3076" s="325"/>
      <c r="H3076" s="325"/>
      <c r="I3076" s="44"/>
      <c r="J3076" s="45">
        <f>TRUNC(J3064+J3069,2)</f>
        <v>134.74</v>
      </c>
    </row>
    <row r="3077" spans="1:16" ht="15.75" thickTop="1" x14ac:dyDescent="0.2">
      <c r="A3077" s="315"/>
      <c r="B3077" s="46" t="s">
        <v>347</v>
      </c>
    </row>
    <row r="3078" spans="1:16" s="47" customFormat="1" ht="20.100000000000001" customHeight="1" x14ac:dyDescent="0.25">
      <c r="A3078"/>
      <c r="B3078"/>
      <c r="C3078"/>
      <c r="D3078"/>
      <c r="E3078"/>
      <c r="F3078"/>
      <c r="G3078"/>
      <c r="H3078"/>
      <c r="I3078"/>
      <c r="J3078"/>
      <c r="K3078" s="13"/>
      <c r="L3078"/>
      <c r="M3078"/>
      <c r="N3078"/>
      <c r="O3078"/>
      <c r="P3078"/>
    </row>
    <row r="3079" spans="1:16" ht="23.25" thickBot="1" x14ac:dyDescent="0.25">
      <c r="A3079" s="315">
        <v>92</v>
      </c>
      <c r="B3079" s="14" t="s">
        <v>308</v>
      </c>
      <c r="C3079" s="15"/>
      <c r="D3079" s="15"/>
      <c r="E3079" s="15"/>
      <c r="F3079" s="15"/>
      <c r="G3079" s="15"/>
      <c r="H3079" s="15"/>
      <c r="I3079" s="15"/>
      <c r="J3079" s="16"/>
      <c r="K3079" s="168">
        <f>J3116</f>
        <v>47.07</v>
      </c>
      <c r="L3079" s="329"/>
      <c r="M3079" s="329"/>
    </row>
    <row r="3080" spans="1:16" ht="35.25" customHeight="1" thickTop="1" x14ac:dyDescent="0.2">
      <c r="A3080" s="315"/>
      <c r="B3080" s="17" t="s">
        <v>31</v>
      </c>
      <c r="C3080" s="317" t="s">
        <v>743</v>
      </c>
      <c r="D3080" s="317"/>
      <c r="E3080" s="317"/>
      <c r="F3080" s="317"/>
      <c r="G3080" s="317"/>
      <c r="H3080" s="317"/>
      <c r="I3080" s="317"/>
      <c r="J3080" s="317"/>
      <c r="L3080" s="179"/>
      <c r="M3080" s="179"/>
    </row>
    <row r="3081" spans="1:16" ht="15.75" x14ac:dyDescent="0.25">
      <c r="A3081" s="315"/>
      <c r="B3081" s="318" t="s">
        <v>310</v>
      </c>
      <c r="C3081" s="318"/>
      <c r="D3081" s="318"/>
      <c r="E3081" s="318" t="s">
        <v>309</v>
      </c>
      <c r="F3081" s="318"/>
      <c r="K3081" s="136"/>
      <c r="M3081" s="48"/>
      <c r="N3081" s="49"/>
    </row>
    <row r="3082" spans="1:16" ht="15.75" x14ac:dyDescent="0.2">
      <c r="A3082" s="315"/>
      <c r="B3082" s="318"/>
      <c r="C3082" s="318"/>
      <c r="D3082" s="318"/>
      <c r="E3082" s="319" t="s">
        <v>607</v>
      </c>
      <c r="F3082" s="319"/>
      <c r="H3082" s="20" t="s">
        <v>311</v>
      </c>
      <c r="I3082" s="21">
        <v>95.4</v>
      </c>
      <c r="J3082" s="22" t="str">
        <f>VLOOKUP(A3079,ORÇAMENTO!A:L,7,0)</f>
        <v>m²</v>
      </c>
    </row>
    <row r="3083" spans="1:16" ht="36" customHeight="1" thickBot="1" x14ac:dyDescent="0.25">
      <c r="A3083" s="315"/>
      <c r="B3083" s="23" t="s">
        <v>595</v>
      </c>
      <c r="C3083" s="320" t="s">
        <v>596</v>
      </c>
      <c r="D3083" s="320"/>
      <c r="E3083" s="320"/>
      <c r="F3083" s="320"/>
      <c r="G3083" s="320"/>
      <c r="H3083" s="320"/>
      <c r="I3083" s="321" t="s">
        <v>312</v>
      </c>
      <c r="J3083" s="321"/>
    </row>
    <row r="3084" spans="1:16" ht="15.75" thickBot="1" x14ac:dyDescent="0.25">
      <c r="A3084" s="315"/>
      <c r="B3084" s="322" t="s">
        <v>313</v>
      </c>
      <c r="C3084" s="322"/>
      <c r="D3084" s="323" t="s">
        <v>314</v>
      </c>
      <c r="E3084" s="323" t="s">
        <v>315</v>
      </c>
      <c r="F3084" s="323"/>
      <c r="G3084" s="323" t="s">
        <v>316</v>
      </c>
      <c r="H3084" s="323"/>
      <c r="J3084" s="26" t="s">
        <v>317</v>
      </c>
    </row>
    <row r="3085" spans="1:16" ht="15.75" thickBot="1" x14ac:dyDescent="0.25">
      <c r="A3085" s="315"/>
      <c r="B3085" s="322"/>
      <c r="C3085" s="322"/>
      <c r="D3085" s="323"/>
      <c r="E3085" s="25" t="s">
        <v>318</v>
      </c>
      <c r="F3085" s="25" t="s">
        <v>319</v>
      </c>
      <c r="G3085" s="25" t="s">
        <v>320</v>
      </c>
      <c r="H3085" s="25" t="s">
        <v>321</v>
      </c>
      <c r="I3085" s="27"/>
      <c r="J3085" s="25" t="s">
        <v>322</v>
      </c>
    </row>
    <row r="3086" spans="1:16" ht="28.5" x14ac:dyDescent="0.2">
      <c r="A3086" s="315"/>
      <c r="B3086" s="28" t="s">
        <v>148</v>
      </c>
      <c r="C3086" s="29" t="s">
        <v>149</v>
      </c>
      <c r="D3086" s="30">
        <v>1</v>
      </c>
      <c r="E3086" s="31">
        <v>1</v>
      </c>
      <c r="F3086" s="31">
        <v>0</v>
      </c>
      <c r="G3086" s="32">
        <v>688.70680000000004</v>
      </c>
      <c r="H3086" s="32">
        <v>305.58449999999999</v>
      </c>
      <c r="J3086" s="32">
        <f>D3086*(E3086*G3086+F3086*H3086)</f>
        <v>688.70680000000004</v>
      </c>
      <c r="L3086" s="50"/>
      <c r="M3086" s="51"/>
      <c r="N3086" s="312"/>
      <c r="O3086" s="312"/>
      <c r="P3086" s="312"/>
    </row>
    <row r="3087" spans="1:16" x14ac:dyDescent="0.2">
      <c r="A3087" s="315"/>
      <c r="B3087" s="28" t="s">
        <v>36</v>
      </c>
      <c r="C3087" s="29">
        <v>0</v>
      </c>
      <c r="D3087" s="30"/>
      <c r="E3087" s="31"/>
      <c r="F3087" s="31"/>
      <c r="G3087" s="32">
        <v>0</v>
      </c>
      <c r="H3087" s="32">
        <v>0</v>
      </c>
      <c r="J3087" s="32">
        <f>D3087*(E3087*G3087+F3087*H3087)</f>
        <v>0</v>
      </c>
      <c r="L3087" s="33"/>
      <c r="M3087" s="33"/>
      <c r="N3087" s="33"/>
      <c r="O3087" s="34"/>
      <c r="P3087" s="33"/>
    </row>
    <row r="3088" spans="1:16" ht="15.75" thickBot="1" x14ac:dyDescent="0.25">
      <c r="A3088" s="315"/>
      <c r="B3088" s="27"/>
      <c r="C3088" s="27"/>
      <c r="D3088" s="27"/>
      <c r="E3088" s="27"/>
      <c r="F3088" s="27"/>
      <c r="G3088" s="27"/>
      <c r="H3088" s="35" t="s">
        <v>323</v>
      </c>
      <c r="I3088" s="27"/>
      <c r="J3088" s="36">
        <f>SUM(J3086:J3087)</f>
        <v>688.70680000000004</v>
      </c>
      <c r="L3088" s="33"/>
      <c r="M3088" s="33"/>
      <c r="N3088" s="33"/>
      <c r="O3088" s="34"/>
      <c r="P3088" s="33"/>
    </row>
    <row r="3089" spans="1:16" ht="15.75" thickBot="1" x14ac:dyDescent="0.25">
      <c r="A3089" s="315"/>
      <c r="B3089" s="24" t="s">
        <v>324</v>
      </c>
      <c r="C3089" s="27"/>
      <c r="D3089" s="25" t="s">
        <v>314</v>
      </c>
      <c r="E3089" s="25" t="s">
        <v>49</v>
      </c>
      <c r="F3089" s="27"/>
      <c r="G3089" s="25" t="s">
        <v>316</v>
      </c>
      <c r="H3089" s="313" t="s">
        <v>325</v>
      </c>
      <c r="I3089" s="313"/>
      <c r="J3089" s="313"/>
      <c r="L3089" s="33"/>
      <c r="M3089" s="33"/>
      <c r="N3089" s="33"/>
      <c r="O3089" s="34"/>
      <c r="P3089" s="33"/>
    </row>
    <row r="3090" spans="1:16" x14ac:dyDescent="0.2">
      <c r="A3090" s="315"/>
      <c r="B3090" s="28" t="s">
        <v>293</v>
      </c>
      <c r="C3090" s="29" t="s">
        <v>294</v>
      </c>
      <c r="D3090" s="30">
        <v>1</v>
      </c>
      <c r="E3090" s="37" t="s">
        <v>56</v>
      </c>
      <c r="G3090" s="32">
        <v>23.580200000000001</v>
      </c>
      <c r="J3090" s="32">
        <f>D3090*G3090</f>
        <v>23.580200000000001</v>
      </c>
      <c r="L3090" s="33"/>
      <c r="M3090" s="33"/>
      <c r="N3090" s="33"/>
      <c r="O3090" s="34"/>
      <c r="P3090" s="33"/>
    </row>
    <row r="3091" spans="1:16" x14ac:dyDescent="0.2">
      <c r="A3091" s="315"/>
      <c r="B3091" s="28" t="s">
        <v>286</v>
      </c>
      <c r="C3091" s="29" t="s">
        <v>287</v>
      </c>
      <c r="D3091" s="30">
        <v>5</v>
      </c>
      <c r="E3091" s="37" t="s">
        <v>56</v>
      </c>
      <c r="G3091" s="32">
        <v>21.684899999999999</v>
      </c>
      <c r="J3091" s="32">
        <f>D3091*G3091</f>
        <v>108.42449999999999</v>
      </c>
      <c r="L3091" s="33"/>
      <c r="M3091" s="33"/>
      <c r="N3091" s="33"/>
      <c r="O3091" s="34"/>
      <c r="P3091" s="33"/>
    </row>
    <row r="3092" spans="1:16" x14ac:dyDescent="0.2">
      <c r="A3092" s="315"/>
      <c r="D3092" s="314" t="s">
        <v>326</v>
      </c>
      <c r="E3092" s="314"/>
      <c r="F3092" s="314"/>
      <c r="G3092" s="314"/>
      <c r="H3092" s="314"/>
      <c r="J3092" s="32">
        <f>SUM(J3090:J3091)</f>
        <v>132.00469999999999</v>
      </c>
      <c r="L3092" s="33"/>
      <c r="M3092" s="33"/>
      <c r="N3092" s="33"/>
      <c r="O3092" s="34"/>
      <c r="P3092" s="33"/>
    </row>
    <row r="3093" spans="1:16" ht="15.75" thickBot="1" x14ac:dyDescent="0.25">
      <c r="A3093" s="315"/>
      <c r="B3093" s="27"/>
      <c r="C3093" s="27"/>
      <c r="D3093" s="313" t="s">
        <v>327</v>
      </c>
      <c r="E3093" s="313"/>
      <c r="F3093" s="313"/>
      <c r="G3093" s="313"/>
      <c r="H3093" s="313"/>
      <c r="I3093" s="27"/>
      <c r="J3093" s="39">
        <f>J3088+J3092</f>
        <v>820.7115</v>
      </c>
      <c r="L3093" s="33"/>
      <c r="M3093" s="33"/>
      <c r="N3093" s="33"/>
      <c r="O3093" s="34"/>
      <c r="P3093" s="33"/>
    </row>
    <row r="3094" spans="1:16" x14ac:dyDescent="0.2">
      <c r="A3094" s="315"/>
      <c r="D3094" s="314" t="s">
        <v>328</v>
      </c>
      <c r="E3094" s="314"/>
      <c r="F3094" s="314"/>
      <c r="G3094" s="314"/>
      <c r="H3094" s="314"/>
      <c r="J3094" s="40">
        <f>J3093/I3082</f>
        <v>8.6028459119496858</v>
      </c>
      <c r="L3094" s="324"/>
      <c r="M3094" s="324"/>
      <c r="N3094" s="324"/>
      <c r="O3094" s="34"/>
      <c r="P3094" s="33"/>
    </row>
    <row r="3095" spans="1:16" x14ac:dyDescent="0.2">
      <c r="A3095" s="315"/>
      <c r="H3095" s="38" t="s">
        <v>329</v>
      </c>
      <c r="J3095" s="41">
        <v>0</v>
      </c>
      <c r="L3095" s="33"/>
      <c r="M3095" s="33"/>
      <c r="N3095" s="33"/>
      <c r="O3095" s="34"/>
      <c r="P3095" s="33"/>
    </row>
    <row r="3096" spans="1:16" ht="15.75" thickBot="1" x14ac:dyDescent="0.25">
      <c r="A3096" s="315"/>
      <c r="B3096" s="27"/>
      <c r="C3096" s="27"/>
      <c r="D3096" s="27"/>
      <c r="E3096" s="27"/>
      <c r="F3096" s="27"/>
      <c r="G3096" s="27"/>
      <c r="H3096" s="35" t="s">
        <v>330</v>
      </c>
      <c r="I3096" s="27"/>
      <c r="J3096" s="42">
        <v>0</v>
      </c>
      <c r="L3096" s="33"/>
      <c r="M3096" s="33"/>
      <c r="N3096" s="33"/>
      <c r="O3096" s="34"/>
      <c r="P3096" s="33"/>
    </row>
    <row r="3097" spans="1:16" ht="15.75" thickBot="1" x14ac:dyDescent="0.25">
      <c r="A3097" s="315"/>
      <c r="B3097" s="24" t="s">
        <v>331</v>
      </c>
      <c r="C3097" s="27"/>
      <c r="D3097" s="25" t="s">
        <v>314</v>
      </c>
      <c r="E3097" s="25" t="s">
        <v>49</v>
      </c>
      <c r="F3097" s="27"/>
      <c r="G3097" s="25" t="s">
        <v>332</v>
      </c>
      <c r="H3097" s="313" t="s">
        <v>333</v>
      </c>
      <c r="I3097" s="313"/>
      <c r="J3097" s="313"/>
      <c r="L3097" s="33"/>
      <c r="M3097" s="33"/>
      <c r="N3097" s="33"/>
      <c r="O3097" s="34"/>
      <c r="P3097" s="33"/>
    </row>
    <row r="3098" spans="1:16" x14ac:dyDescent="0.2">
      <c r="A3098" s="315"/>
      <c r="B3098" s="28" t="s">
        <v>249</v>
      </c>
      <c r="C3098" s="29" t="s">
        <v>250</v>
      </c>
      <c r="D3098" s="30">
        <v>3.0750000000000002</v>
      </c>
      <c r="E3098" s="37" t="s">
        <v>44</v>
      </c>
      <c r="G3098" s="32">
        <v>11.3744</v>
      </c>
      <c r="J3098" s="32">
        <f>D3098*G3098</f>
        <v>34.976280000000003</v>
      </c>
      <c r="M3098" s="18"/>
      <c r="N3098" s="33"/>
      <c r="O3098" s="34"/>
      <c r="P3098" s="33"/>
    </row>
    <row r="3099" spans="1:16" x14ac:dyDescent="0.2">
      <c r="A3099" s="315"/>
      <c r="B3099" s="28" t="s">
        <v>247</v>
      </c>
      <c r="C3099" s="29" t="s">
        <v>248</v>
      </c>
      <c r="D3099" s="30">
        <v>0.4</v>
      </c>
      <c r="E3099" s="37" t="s">
        <v>44</v>
      </c>
      <c r="G3099" s="32">
        <v>8.3902999999999999</v>
      </c>
      <c r="J3099" s="32">
        <f t="shared" ref="J3099:J3100" si="42">D3099*G3099</f>
        <v>3.3561200000000002</v>
      </c>
      <c r="M3099" s="18"/>
      <c r="N3099" s="33"/>
      <c r="O3099" s="34"/>
      <c r="P3099" s="33"/>
    </row>
    <row r="3100" spans="1:16" ht="28.5" x14ac:dyDescent="0.2">
      <c r="A3100" s="315"/>
      <c r="B3100" s="28" t="s">
        <v>251</v>
      </c>
      <c r="C3100" s="29" t="s">
        <v>252</v>
      </c>
      <c r="D3100" s="30">
        <v>9.7000000000000005E-4</v>
      </c>
      <c r="E3100" s="37" t="s">
        <v>39</v>
      </c>
      <c r="G3100" s="32">
        <v>20.158799999999999</v>
      </c>
      <c r="J3100" s="32">
        <f t="shared" si="42"/>
        <v>1.9554036E-2</v>
      </c>
      <c r="M3100" s="18"/>
      <c r="N3100" s="33"/>
      <c r="O3100" s="34"/>
      <c r="P3100" s="33"/>
    </row>
    <row r="3101" spans="1:16" ht="15.75" thickBot="1" x14ac:dyDescent="0.25">
      <c r="A3101" s="315"/>
      <c r="B3101" s="27"/>
      <c r="C3101" s="27"/>
      <c r="D3101" s="313" t="s">
        <v>334</v>
      </c>
      <c r="E3101" s="313"/>
      <c r="F3101" s="313"/>
      <c r="G3101" s="313"/>
      <c r="H3101" s="313"/>
      <c r="I3101" s="27"/>
      <c r="J3101" s="36">
        <f>SUM(J3098:J3100)</f>
        <v>38.351954036000002</v>
      </c>
      <c r="L3101" s="33"/>
      <c r="M3101" s="33"/>
      <c r="N3101" s="33"/>
      <c r="O3101" s="34"/>
      <c r="P3101" s="33"/>
    </row>
    <row r="3102" spans="1:16" ht="15.75" thickBot="1" x14ac:dyDescent="0.25">
      <c r="A3102" s="315"/>
      <c r="B3102" s="24" t="s">
        <v>335</v>
      </c>
      <c r="C3102" s="27"/>
      <c r="D3102" s="25" t="s">
        <v>314</v>
      </c>
      <c r="E3102" s="25" t="s">
        <v>49</v>
      </c>
      <c r="F3102" s="27"/>
      <c r="G3102" s="25" t="s">
        <v>333</v>
      </c>
      <c r="H3102" s="313" t="s">
        <v>333</v>
      </c>
      <c r="I3102" s="313"/>
      <c r="J3102" s="313"/>
      <c r="L3102" s="33"/>
      <c r="M3102" s="33"/>
      <c r="N3102" s="33"/>
      <c r="O3102" s="34"/>
      <c r="P3102" s="33"/>
    </row>
    <row r="3103" spans="1:16" x14ac:dyDescent="0.2">
      <c r="A3103" s="315"/>
      <c r="B3103" s="28" t="s">
        <v>36</v>
      </c>
      <c r="C3103" s="29">
        <v>0</v>
      </c>
      <c r="D3103" s="30"/>
      <c r="E3103" s="37">
        <v>0</v>
      </c>
      <c r="G3103" s="32">
        <v>0</v>
      </c>
      <c r="J3103" s="32">
        <f>D3103*G3103</f>
        <v>0</v>
      </c>
      <c r="L3103" s="33"/>
      <c r="M3103" s="33"/>
      <c r="N3103" s="33"/>
      <c r="O3103" s="34"/>
      <c r="P3103" s="33"/>
    </row>
    <row r="3104" spans="1:16" x14ac:dyDescent="0.2">
      <c r="A3104" s="315"/>
      <c r="B3104" s="28" t="s">
        <v>36</v>
      </c>
      <c r="C3104" s="29">
        <v>0</v>
      </c>
      <c r="D3104" s="30"/>
      <c r="E3104" s="37">
        <v>0</v>
      </c>
      <c r="G3104" s="32">
        <v>0</v>
      </c>
      <c r="J3104" s="32">
        <f>D3104*G3104</f>
        <v>0</v>
      </c>
      <c r="L3104" s="33"/>
      <c r="M3104" s="33"/>
      <c r="N3104" s="33"/>
      <c r="O3104" s="34"/>
      <c r="P3104" s="33"/>
    </row>
    <row r="3105" spans="1:16" ht="15.75" thickBot="1" x14ac:dyDescent="0.25">
      <c r="A3105" s="315"/>
      <c r="B3105" s="27"/>
      <c r="C3105" s="27"/>
      <c r="D3105" s="313" t="s">
        <v>336</v>
      </c>
      <c r="E3105" s="313"/>
      <c r="F3105" s="313"/>
      <c r="G3105" s="313"/>
      <c r="H3105" s="313"/>
      <c r="I3105" s="27"/>
      <c r="J3105" s="36">
        <f>SUM(J3103:J3104)</f>
        <v>0</v>
      </c>
      <c r="L3105" s="33"/>
      <c r="M3105" s="33"/>
      <c r="N3105" s="33"/>
      <c r="O3105" s="34"/>
      <c r="P3105" s="33"/>
    </row>
    <row r="3106" spans="1:16" ht="15.75" thickBot="1" x14ac:dyDescent="0.25">
      <c r="A3106" s="315"/>
      <c r="B3106" s="27"/>
      <c r="C3106" s="27"/>
      <c r="D3106" s="27"/>
      <c r="E3106" s="27"/>
      <c r="F3106" s="27"/>
      <c r="G3106" s="27"/>
      <c r="H3106" s="35" t="s">
        <v>337</v>
      </c>
      <c r="I3106" s="27"/>
      <c r="J3106" s="39">
        <f>J3094+J3101+J3105+J3095+J3096</f>
        <v>46.954799947949688</v>
      </c>
      <c r="L3106" s="43"/>
    </row>
    <row r="3107" spans="1:16" ht="15.75" thickBot="1" x14ac:dyDescent="0.25">
      <c r="A3107" s="315"/>
      <c r="B3107" s="24" t="s">
        <v>338</v>
      </c>
      <c r="C3107" s="27"/>
      <c r="D3107" s="25" t="s">
        <v>48</v>
      </c>
      <c r="E3107" s="25" t="s">
        <v>314</v>
      </c>
      <c r="F3107" s="25" t="s">
        <v>49</v>
      </c>
      <c r="G3107" s="27"/>
      <c r="H3107" s="25" t="s">
        <v>333</v>
      </c>
      <c r="I3107" s="313" t="s">
        <v>333</v>
      </c>
      <c r="J3107" s="313"/>
    </row>
    <row r="3108" spans="1:16" x14ac:dyDescent="0.2">
      <c r="A3108" s="315"/>
      <c r="B3108" s="28" t="s">
        <v>249</v>
      </c>
      <c r="C3108" s="29" t="s">
        <v>250</v>
      </c>
      <c r="D3108" s="28">
        <v>5914655</v>
      </c>
      <c r="E3108" s="30">
        <v>3.0799999999999998E-3</v>
      </c>
      <c r="F3108" s="37" t="s">
        <v>46</v>
      </c>
      <c r="H3108" s="32">
        <v>33.92</v>
      </c>
      <c r="J3108" s="32">
        <f>ROUNDDOWN(E3108*H3108,4)</f>
        <v>0.10440000000000001</v>
      </c>
    </row>
    <row r="3109" spans="1:16" x14ac:dyDescent="0.2">
      <c r="A3109" s="315"/>
      <c r="B3109" s="28" t="s">
        <v>247</v>
      </c>
      <c r="C3109" s="29" t="s">
        <v>248</v>
      </c>
      <c r="D3109" s="28">
        <v>5914655</v>
      </c>
      <c r="E3109" s="30">
        <v>4.0000000000000002E-4</v>
      </c>
      <c r="F3109" s="37" t="s">
        <v>46</v>
      </c>
      <c r="H3109" s="32">
        <v>33.92</v>
      </c>
      <c r="J3109" s="32">
        <f>ROUNDDOWN(E3109*H3109,4)</f>
        <v>1.35E-2</v>
      </c>
    </row>
    <row r="3110" spans="1:16" ht="15.75" thickBot="1" x14ac:dyDescent="0.25">
      <c r="A3110" s="315"/>
      <c r="B3110" s="27"/>
      <c r="C3110" s="27"/>
      <c r="D3110" s="313" t="s">
        <v>339</v>
      </c>
      <c r="E3110" s="313"/>
      <c r="F3110" s="313"/>
      <c r="G3110" s="313"/>
      <c r="H3110" s="313"/>
      <c r="I3110" s="27"/>
      <c r="J3110" s="39">
        <f>SUM(J3108:J3109)</f>
        <v>0.1179</v>
      </c>
    </row>
    <row r="3111" spans="1:16" ht="15.75" thickBot="1" x14ac:dyDescent="0.25">
      <c r="A3111" s="315"/>
      <c r="B3111" s="322" t="s">
        <v>340</v>
      </c>
      <c r="C3111" s="322"/>
      <c r="D3111" s="323" t="s">
        <v>314</v>
      </c>
      <c r="E3111" s="323" t="s">
        <v>49</v>
      </c>
      <c r="F3111" s="323" t="s">
        <v>341</v>
      </c>
      <c r="G3111" s="323"/>
      <c r="H3111" s="323"/>
      <c r="J3111" s="313" t="s">
        <v>333</v>
      </c>
    </row>
    <row r="3112" spans="1:16" ht="15.75" thickBot="1" x14ac:dyDescent="0.25">
      <c r="A3112" s="315"/>
      <c r="B3112" s="322"/>
      <c r="C3112" s="322"/>
      <c r="D3112" s="323"/>
      <c r="E3112" s="323"/>
      <c r="F3112" s="25" t="s">
        <v>342</v>
      </c>
      <c r="G3112" s="25" t="s">
        <v>343</v>
      </c>
      <c r="H3112" s="25" t="s">
        <v>344</v>
      </c>
      <c r="I3112" s="27"/>
      <c r="J3112" s="313"/>
    </row>
    <row r="3113" spans="1:16" x14ac:dyDescent="0.2">
      <c r="A3113" s="315"/>
      <c r="B3113" s="28" t="s">
        <v>249</v>
      </c>
      <c r="C3113" s="29" t="s">
        <v>250</v>
      </c>
      <c r="D3113" s="30">
        <v>3.0799999999999998E-3</v>
      </c>
      <c r="E3113" s="37" t="s">
        <v>72</v>
      </c>
      <c r="F3113" s="37"/>
      <c r="G3113" s="37"/>
      <c r="H3113" s="37"/>
    </row>
    <row r="3114" spans="1:16" x14ac:dyDescent="0.2">
      <c r="A3114" s="315"/>
      <c r="B3114" s="28" t="s">
        <v>247</v>
      </c>
      <c r="C3114" s="29" t="s">
        <v>248</v>
      </c>
      <c r="D3114" s="30">
        <v>4.0000000000000002E-4</v>
      </c>
      <c r="E3114" s="37" t="s">
        <v>72</v>
      </c>
      <c r="F3114" s="37"/>
      <c r="G3114" s="37"/>
      <c r="H3114" s="37"/>
    </row>
    <row r="3115" spans="1:16" x14ac:dyDescent="0.2">
      <c r="A3115" s="315"/>
      <c r="D3115" s="314" t="s">
        <v>345</v>
      </c>
      <c r="E3115" s="314"/>
      <c r="F3115" s="314"/>
      <c r="G3115" s="314"/>
      <c r="H3115" s="314"/>
    </row>
    <row r="3116" spans="1:16" ht="15.75" thickBot="1" x14ac:dyDescent="0.25">
      <c r="A3116" s="315"/>
      <c r="B3116" s="44"/>
      <c r="C3116" s="44"/>
      <c r="D3116" s="44"/>
      <c r="E3116" s="44"/>
      <c r="F3116" s="325" t="s">
        <v>346</v>
      </c>
      <c r="G3116" s="325"/>
      <c r="H3116" s="325"/>
      <c r="I3116" s="44"/>
      <c r="J3116" s="45">
        <f>TRUNC(J3106+J3110,2)</f>
        <v>47.07</v>
      </c>
    </row>
    <row r="3117" spans="1:16" ht="15.75" thickTop="1" x14ac:dyDescent="0.2">
      <c r="A3117" s="315"/>
      <c r="B3117" s="46" t="s">
        <v>347</v>
      </c>
    </row>
    <row r="3118" spans="1:16" s="47" customFormat="1" ht="20.100000000000001" customHeight="1" x14ac:dyDescent="0.25">
      <c r="A3118"/>
      <c r="B3118"/>
      <c r="C3118"/>
      <c r="D3118"/>
      <c r="E3118"/>
      <c r="F3118"/>
      <c r="G3118"/>
      <c r="H3118"/>
      <c r="I3118"/>
      <c r="J3118"/>
      <c r="K3118" s="13"/>
      <c r="L3118"/>
      <c r="M3118"/>
      <c r="N3118"/>
      <c r="O3118"/>
      <c r="P3118"/>
    </row>
    <row r="3119" spans="1:16" ht="23.25" thickBot="1" x14ac:dyDescent="0.25">
      <c r="A3119" s="315">
        <v>95</v>
      </c>
      <c r="B3119" s="14" t="s">
        <v>308</v>
      </c>
      <c r="C3119" s="15"/>
      <c r="D3119" s="15"/>
      <c r="E3119" s="15"/>
      <c r="F3119" s="15"/>
      <c r="G3119" s="15"/>
      <c r="H3119" s="15"/>
      <c r="I3119" s="15"/>
      <c r="J3119" s="16"/>
      <c r="K3119" s="168">
        <f>J3158</f>
        <v>27.93</v>
      </c>
      <c r="L3119" s="329"/>
      <c r="M3119" s="329"/>
    </row>
    <row r="3120" spans="1:16" ht="35.25" customHeight="1" thickTop="1" x14ac:dyDescent="0.2">
      <c r="A3120" s="315"/>
      <c r="B3120" s="17" t="s">
        <v>31</v>
      </c>
      <c r="C3120" s="317" t="s">
        <v>743</v>
      </c>
      <c r="D3120" s="317"/>
      <c r="E3120" s="317"/>
      <c r="F3120" s="317"/>
      <c r="G3120" s="317"/>
      <c r="H3120" s="317"/>
      <c r="I3120" s="317"/>
      <c r="J3120" s="317"/>
      <c r="L3120" s="179"/>
      <c r="M3120" s="179"/>
    </row>
    <row r="3121" spans="1:16" ht="15.75" x14ac:dyDescent="0.25">
      <c r="A3121" s="315"/>
      <c r="B3121" s="318" t="s">
        <v>310</v>
      </c>
      <c r="C3121" s="318"/>
      <c r="D3121" s="318"/>
      <c r="E3121" s="318" t="s">
        <v>309</v>
      </c>
      <c r="F3121" s="318"/>
      <c r="K3121" s="136"/>
      <c r="M3121" s="48"/>
      <c r="N3121" s="49"/>
    </row>
    <row r="3122" spans="1:16" ht="15.75" x14ac:dyDescent="0.2">
      <c r="A3122" s="315"/>
      <c r="B3122" s="318"/>
      <c r="C3122" s="318"/>
      <c r="D3122" s="318"/>
      <c r="E3122" s="319" t="s">
        <v>607</v>
      </c>
      <c r="F3122" s="319"/>
      <c r="H3122" s="20" t="s">
        <v>311</v>
      </c>
      <c r="I3122" s="21">
        <v>10</v>
      </c>
      <c r="J3122" s="22" t="str">
        <f>VLOOKUP(A3119,ORÇAMENTO!A:L,7,0)</f>
        <v>m</v>
      </c>
    </row>
    <row r="3123" spans="1:16" ht="36" customHeight="1" thickBot="1" x14ac:dyDescent="0.25">
      <c r="A3123" s="315"/>
      <c r="B3123" s="23" t="s">
        <v>597</v>
      </c>
      <c r="C3123" s="320" t="s">
        <v>598</v>
      </c>
      <c r="D3123" s="320"/>
      <c r="E3123" s="320"/>
      <c r="F3123" s="320"/>
      <c r="G3123" s="320"/>
      <c r="H3123" s="320"/>
      <c r="I3123" s="321" t="s">
        <v>312</v>
      </c>
      <c r="J3123" s="321"/>
    </row>
    <row r="3124" spans="1:16" ht="15.75" thickBot="1" x14ac:dyDescent="0.25">
      <c r="A3124" s="315"/>
      <c r="B3124" s="322" t="s">
        <v>313</v>
      </c>
      <c r="C3124" s="322"/>
      <c r="D3124" s="323" t="s">
        <v>314</v>
      </c>
      <c r="E3124" s="323" t="s">
        <v>315</v>
      </c>
      <c r="F3124" s="323"/>
      <c r="G3124" s="323" t="s">
        <v>316</v>
      </c>
      <c r="H3124" s="323"/>
      <c r="J3124" s="26" t="s">
        <v>317</v>
      </c>
    </row>
    <row r="3125" spans="1:16" ht="15.75" thickBot="1" x14ac:dyDescent="0.25">
      <c r="A3125" s="315"/>
      <c r="B3125" s="322"/>
      <c r="C3125" s="322"/>
      <c r="D3125" s="323"/>
      <c r="E3125" s="25" t="s">
        <v>318</v>
      </c>
      <c r="F3125" s="25" t="s">
        <v>319</v>
      </c>
      <c r="G3125" s="25" t="s">
        <v>320</v>
      </c>
      <c r="H3125" s="25" t="s">
        <v>321</v>
      </c>
      <c r="I3125" s="27"/>
      <c r="J3125" s="25" t="s">
        <v>322</v>
      </c>
    </row>
    <row r="3126" spans="1:16" x14ac:dyDescent="0.2">
      <c r="A3126" s="315"/>
      <c r="B3126" s="28" t="s">
        <v>81</v>
      </c>
      <c r="C3126" s="29" t="s">
        <v>82</v>
      </c>
      <c r="D3126" s="30">
        <v>0.22311</v>
      </c>
      <c r="E3126" s="31">
        <v>1</v>
      </c>
      <c r="F3126" s="31">
        <v>0</v>
      </c>
      <c r="G3126" s="32">
        <v>21.014500000000002</v>
      </c>
      <c r="H3126" s="32">
        <v>6.157</v>
      </c>
      <c r="J3126" s="32">
        <f>D3126*(E3126*G3126+F3126*H3126)</f>
        <v>4.6885450950000003</v>
      </c>
      <c r="L3126" s="50"/>
      <c r="M3126" s="51"/>
      <c r="N3126" s="312"/>
      <c r="O3126" s="312"/>
      <c r="P3126" s="312"/>
    </row>
    <row r="3127" spans="1:16" x14ac:dyDescent="0.2">
      <c r="A3127" s="315"/>
      <c r="B3127" s="28" t="s">
        <v>100</v>
      </c>
      <c r="C3127" s="29" t="s">
        <v>101</v>
      </c>
      <c r="D3127" s="30">
        <v>0.22311</v>
      </c>
      <c r="E3127" s="31">
        <v>1</v>
      </c>
      <c r="F3127" s="31">
        <v>0</v>
      </c>
      <c r="G3127" s="32">
        <v>27.200299999999999</v>
      </c>
      <c r="H3127" s="32">
        <v>26.836200000000002</v>
      </c>
      <c r="J3127" s="32">
        <f>D3127*(E3127*G3127+F3127*H3127)</f>
        <v>6.068658933</v>
      </c>
      <c r="L3127" s="33"/>
      <c r="M3127" s="33"/>
      <c r="N3127" s="33"/>
      <c r="O3127" s="34"/>
      <c r="P3127" s="33"/>
    </row>
    <row r="3128" spans="1:16" ht="15.75" thickBot="1" x14ac:dyDescent="0.25">
      <c r="A3128" s="315"/>
      <c r="B3128" s="27"/>
      <c r="C3128" s="27"/>
      <c r="D3128" s="27"/>
      <c r="E3128" s="27"/>
      <c r="F3128" s="27"/>
      <c r="G3128" s="27"/>
      <c r="H3128" s="35" t="s">
        <v>323</v>
      </c>
      <c r="I3128" s="27"/>
      <c r="J3128" s="36">
        <f>SUM(J3126:J3127)</f>
        <v>10.757204028</v>
      </c>
      <c r="L3128" s="33"/>
      <c r="M3128" s="33"/>
      <c r="N3128" s="33"/>
      <c r="O3128" s="34"/>
      <c r="P3128" s="33"/>
    </row>
    <row r="3129" spans="1:16" ht="15.75" thickBot="1" x14ac:dyDescent="0.25">
      <c r="A3129" s="315"/>
      <c r="B3129" s="24" t="s">
        <v>324</v>
      </c>
      <c r="C3129" s="27"/>
      <c r="D3129" s="25" t="s">
        <v>314</v>
      </c>
      <c r="E3129" s="25" t="s">
        <v>49</v>
      </c>
      <c r="F3129" s="27"/>
      <c r="G3129" s="25" t="s">
        <v>316</v>
      </c>
      <c r="H3129" s="313" t="s">
        <v>325</v>
      </c>
      <c r="I3129" s="313"/>
      <c r="J3129" s="313"/>
      <c r="L3129" s="33"/>
      <c r="M3129" s="33"/>
      <c r="N3129" s="33"/>
      <c r="O3129" s="34"/>
      <c r="P3129" s="33"/>
    </row>
    <row r="3130" spans="1:16" x14ac:dyDescent="0.2">
      <c r="A3130" s="315"/>
      <c r="B3130" s="28" t="s">
        <v>271</v>
      </c>
      <c r="C3130" s="29" t="s">
        <v>272</v>
      </c>
      <c r="D3130" s="30">
        <v>1</v>
      </c>
      <c r="E3130" s="37" t="s">
        <v>56</v>
      </c>
      <c r="G3130" s="32">
        <v>23.715</v>
      </c>
      <c r="J3130" s="32">
        <f>D3130*G3130</f>
        <v>23.715</v>
      </c>
      <c r="L3130" s="33"/>
      <c r="M3130" s="33"/>
      <c r="N3130" s="33"/>
      <c r="O3130" s="34"/>
      <c r="P3130" s="33"/>
    </row>
    <row r="3131" spans="1:16" x14ac:dyDescent="0.2">
      <c r="A3131" s="315"/>
      <c r="B3131" s="28" t="s">
        <v>276</v>
      </c>
      <c r="C3131" s="29" t="s">
        <v>277</v>
      </c>
      <c r="D3131" s="30">
        <v>1</v>
      </c>
      <c r="E3131" s="37" t="s">
        <v>56</v>
      </c>
      <c r="G3131" s="32">
        <v>27.647099999999998</v>
      </c>
      <c r="J3131" s="32">
        <f>D3131*G3131</f>
        <v>27.647099999999998</v>
      </c>
      <c r="L3131" s="33"/>
      <c r="M3131" s="33"/>
      <c r="N3131" s="33"/>
      <c r="O3131" s="34"/>
      <c r="P3131" s="33"/>
    </row>
    <row r="3132" spans="1:16" x14ac:dyDescent="0.2">
      <c r="A3132" s="315"/>
      <c r="D3132" s="314" t="s">
        <v>326</v>
      </c>
      <c r="E3132" s="314"/>
      <c r="F3132" s="314"/>
      <c r="G3132" s="314"/>
      <c r="H3132" s="314"/>
      <c r="J3132" s="32">
        <f>SUM(J3130:J3131)</f>
        <v>51.362099999999998</v>
      </c>
      <c r="L3132" s="33"/>
      <c r="M3132" s="33"/>
      <c r="N3132" s="33"/>
      <c r="O3132" s="34"/>
      <c r="P3132" s="33"/>
    </row>
    <row r="3133" spans="1:16" ht="15.75" thickBot="1" x14ac:dyDescent="0.25">
      <c r="A3133" s="315"/>
      <c r="B3133" s="27"/>
      <c r="C3133" s="27"/>
      <c r="D3133" s="313" t="s">
        <v>327</v>
      </c>
      <c r="E3133" s="313"/>
      <c r="F3133" s="313"/>
      <c r="G3133" s="313"/>
      <c r="H3133" s="313"/>
      <c r="I3133" s="27"/>
      <c r="J3133" s="39">
        <f>J3128+J3132</f>
        <v>62.119304028000002</v>
      </c>
      <c r="L3133" s="33"/>
      <c r="M3133" s="33"/>
      <c r="N3133" s="33"/>
      <c r="O3133" s="34"/>
      <c r="P3133" s="33"/>
    </row>
    <row r="3134" spans="1:16" x14ac:dyDescent="0.2">
      <c r="A3134" s="315"/>
      <c r="D3134" s="314" t="s">
        <v>328</v>
      </c>
      <c r="E3134" s="314"/>
      <c r="F3134" s="314"/>
      <c r="G3134" s="314"/>
      <c r="H3134" s="314"/>
      <c r="J3134" s="40">
        <f>J3133/I3122</f>
        <v>6.2119304028000002</v>
      </c>
      <c r="L3134" s="324"/>
      <c r="M3134" s="324"/>
      <c r="N3134" s="324"/>
      <c r="O3134" s="34"/>
      <c r="P3134" s="33"/>
    </row>
    <row r="3135" spans="1:16" x14ac:dyDescent="0.2">
      <c r="A3135" s="315"/>
      <c r="H3135" s="38" t="s">
        <v>329</v>
      </c>
      <c r="J3135" s="41">
        <v>0</v>
      </c>
      <c r="L3135" s="33"/>
      <c r="M3135" s="33"/>
      <c r="N3135" s="33"/>
      <c r="O3135" s="34"/>
      <c r="P3135" s="33"/>
    </row>
    <row r="3136" spans="1:16" ht="15.75" thickBot="1" x14ac:dyDescent="0.25">
      <c r="A3136" s="315"/>
      <c r="B3136" s="27"/>
      <c r="C3136" s="27"/>
      <c r="D3136" s="27"/>
      <c r="E3136" s="27"/>
      <c r="F3136" s="27"/>
      <c r="G3136" s="27"/>
      <c r="H3136" s="35" t="s">
        <v>330</v>
      </c>
      <c r="I3136" s="27"/>
      <c r="J3136" s="42">
        <v>0</v>
      </c>
      <c r="L3136" s="33"/>
      <c r="M3136" s="33"/>
      <c r="N3136" s="33"/>
      <c r="O3136" s="34"/>
      <c r="P3136" s="33"/>
    </row>
    <row r="3137" spans="1:16" ht="15.75" thickBot="1" x14ac:dyDescent="0.25">
      <c r="A3137" s="315"/>
      <c r="B3137" s="24" t="s">
        <v>331</v>
      </c>
      <c r="C3137" s="27"/>
      <c r="D3137" s="25" t="s">
        <v>314</v>
      </c>
      <c r="E3137" s="25" t="s">
        <v>49</v>
      </c>
      <c r="F3137" s="27"/>
      <c r="G3137" s="25" t="s">
        <v>332</v>
      </c>
      <c r="H3137" s="313" t="s">
        <v>333</v>
      </c>
      <c r="I3137" s="313"/>
      <c r="J3137" s="313"/>
      <c r="L3137" s="33"/>
      <c r="M3137" s="33"/>
      <c r="N3137" s="33"/>
      <c r="O3137" s="34"/>
      <c r="P3137" s="33"/>
    </row>
    <row r="3138" spans="1:16" x14ac:dyDescent="0.2">
      <c r="A3138" s="315"/>
      <c r="B3138" s="28" t="s">
        <v>189</v>
      </c>
      <c r="C3138" s="29" t="s">
        <v>190</v>
      </c>
      <c r="D3138" s="30">
        <v>2.3222200000000002</v>
      </c>
      <c r="E3138" s="37" t="s">
        <v>41</v>
      </c>
      <c r="G3138" s="32">
        <v>8.3402999999999992</v>
      </c>
      <c r="J3138" s="32">
        <f>D3138*G3138</f>
        <v>19.368011465999999</v>
      </c>
      <c r="M3138" s="18"/>
      <c r="N3138" s="33"/>
      <c r="O3138" s="34"/>
      <c r="P3138" s="33"/>
    </row>
    <row r="3139" spans="1:16" x14ac:dyDescent="0.2">
      <c r="A3139" s="315"/>
      <c r="B3139" s="28" t="s">
        <v>221</v>
      </c>
      <c r="C3139" s="29" t="s">
        <v>222</v>
      </c>
      <c r="D3139" s="30">
        <v>2.222E-2</v>
      </c>
      <c r="E3139" s="37" t="s">
        <v>44</v>
      </c>
      <c r="G3139" s="32">
        <v>15.2544</v>
      </c>
      <c r="J3139" s="32">
        <f>D3139*G3139</f>
        <v>0.33895276800000002</v>
      </c>
      <c r="M3139" s="18"/>
      <c r="N3139" s="33"/>
      <c r="O3139" s="34"/>
      <c r="P3139" s="33"/>
    </row>
    <row r="3140" spans="1:16" ht="28.5" x14ac:dyDescent="0.2">
      <c r="A3140" s="315"/>
      <c r="B3140" s="28" t="s">
        <v>165</v>
      </c>
      <c r="C3140" s="29" t="s">
        <v>166</v>
      </c>
      <c r="D3140" s="30">
        <v>0.875</v>
      </c>
      <c r="E3140" s="37" t="s">
        <v>41</v>
      </c>
      <c r="G3140" s="32">
        <v>1.79</v>
      </c>
      <c r="J3140" s="32">
        <f>D3140*G3140</f>
        <v>1.5662500000000001</v>
      </c>
      <c r="M3140" s="18"/>
      <c r="N3140" s="33"/>
      <c r="O3140" s="34"/>
      <c r="P3140" s="33"/>
    </row>
    <row r="3141" spans="1:16" ht="15.75" thickBot="1" x14ac:dyDescent="0.25">
      <c r="A3141" s="315"/>
      <c r="B3141" s="27"/>
      <c r="C3141" s="27"/>
      <c r="D3141" s="313" t="s">
        <v>334</v>
      </c>
      <c r="E3141" s="313"/>
      <c r="F3141" s="313"/>
      <c r="G3141" s="313"/>
      <c r="H3141" s="313"/>
      <c r="I3141" s="27"/>
      <c r="J3141" s="36">
        <f>SUM(J3138:J3140)</f>
        <v>21.273214233999997</v>
      </c>
      <c r="L3141" s="33"/>
      <c r="M3141" s="33"/>
      <c r="N3141" s="33"/>
      <c r="O3141" s="34"/>
      <c r="P3141" s="33"/>
    </row>
    <row r="3142" spans="1:16" ht="15.75" thickBot="1" x14ac:dyDescent="0.25">
      <c r="A3142" s="315"/>
      <c r="B3142" s="24" t="s">
        <v>335</v>
      </c>
      <c r="C3142" s="27"/>
      <c r="D3142" s="25" t="s">
        <v>314</v>
      </c>
      <c r="E3142" s="25" t="s">
        <v>49</v>
      </c>
      <c r="F3142" s="27"/>
      <c r="G3142" s="25" t="s">
        <v>333</v>
      </c>
      <c r="H3142" s="313" t="s">
        <v>333</v>
      </c>
      <c r="I3142" s="313"/>
      <c r="J3142" s="313"/>
      <c r="L3142" s="33"/>
      <c r="M3142" s="33"/>
      <c r="N3142" s="33"/>
      <c r="O3142" s="34"/>
      <c r="P3142" s="33"/>
    </row>
    <row r="3143" spans="1:16" x14ac:dyDescent="0.2">
      <c r="A3143" s="315"/>
      <c r="B3143" s="28" t="s">
        <v>36</v>
      </c>
      <c r="C3143" s="29">
        <v>0</v>
      </c>
      <c r="D3143" s="30"/>
      <c r="E3143" s="37">
        <v>0</v>
      </c>
      <c r="G3143" s="32">
        <v>0</v>
      </c>
      <c r="J3143" s="32">
        <f>D3143*G3143</f>
        <v>0</v>
      </c>
      <c r="L3143" s="33"/>
      <c r="M3143" s="33"/>
      <c r="N3143" s="33"/>
      <c r="O3143" s="34"/>
      <c r="P3143" s="33"/>
    </row>
    <row r="3144" spans="1:16" x14ac:dyDescent="0.2">
      <c r="A3144" s="315"/>
      <c r="B3144" s="28" t="s">
        <v>36</v>
      </c>
      <c r="C3144" s="29">
        <v>0</v>
      </c>
      <c r="D3144" s="30"/>
      <c r="E3144" s="37">
        <v>0</v>
      </c>
      <c r="G3144" s="32">
        <v>0</v>
      </c>
      <c r="J3144" s="32">
        <f>D3144*G3144</f>
        <v>0</v>
      </c>
      <c r="L3144" s="33"/>
      <c r="M3144" s="33"/>
      <c r="N3144" s="33"/>
      <c r="O3144" s="34"/>
      <c r="P3144" s="33"/>
    </row>
    <row r="3145" spans="1:16" ht="15.75" thickBot="1" x14ac:dyDescent="0.25">
      <c r="A3145" s="315"/>
      <c r="B3145" s="27"/>
      <c r="C3145" s="27"/>
      <c r="D3145" s="313" t="s">
        <v>336</v>
      </c>
      <c r="E3145" s="313"/>
      <c r="F3145" s="313"/>
      <c r="G3145" s="313"/>
      <c r="H3145" s="313"/>
      <c r="I3145" s="27"/>
      <c r="J3145" s="36">
        <f>SUM(J3143:J3144)</f>
        <v>0</v>
      </c>
      <c r="L3145" s="33"/>
      <c r="M3145" s="33"/>
      <c r="N3145" s="33"/>
      <c r="O3145" s="34"/>
      <c r="P3145" s="33"/>
    </row>
    <row r="3146" spans="1:16" ht="15.75" thickBot="1" x14ac:dyDescent="0.25">
      <c r="A3146" s="315"/>
      <c r="B3146" s="27"/>
      <c r="C3146" s="27"/>
      <c r="D3146" s="27"/>
      <c r="E3146" s="27"/>
      <c r="F3146" s="27"/>
      <c r="G3146" s="27"/>
      <c r="H3146" s="35" t="s">
        <v>337</v>
      </c>
      <c r="I3146" s="27"/>
      <c r="J3146" s="39">
        <f>J3134+J3141+J3145+J3135+J3136</f>
        <v>27.485144636799998</v>
      </c>
      <c r="L3146" s="43"/>
    </row>
    <row r="3147" spans="1:16" ht="15.75" thickBot="1" x14ac:dyDescent="0.25">
      <c r="A3147" s="315"/>
      <c r="B3147" s="24" t="s">
        <v>338</v>
      </c>
      <c r="C3147" s="27"/>
      <c r="D3147" s="25" t="s">
        <v>48</v>
      </c>
      <c r="E3147" s="25" t="s">
        <v>314</v>
      </c>
      <c r="F3147" s="25" t="s">
        <v>49</v>
      </c>
      <c r="G3147" s="27"/>
      <c r="H3147" s="25" t="s">
        <v>333</v>
      </c>
      <c r="I3147" s="313" t="s">
        <v>333</v>
      </c>
      <c r="J3147" s="313"/>
    </row>
    <row r="3148" spans="1:16" x14ac:dyDescent="0.2">
      <c r="A3148" s="315"/>
      <c r="B3148" s="28" t="s">
        <v>189</v>
      </c>
      <c r="C3148" s="29" t="s">
        <v>190</v>
      </c>
      <c r="D3148" s="28">
        <v>5914655</v>
      </c>
      <c r="E3148" s="30">
        <v>1.306E-2</v>
      </c>
      <c r="F3148" s="37" t="s">
        <v>46</v>
      </c>
      <c r="H3148" s="32">
        <v>33.92</v>
      </c>
      <c r="J3148" s="32">
        <f>ROUNDDOWN(E3148*H3148,4)</f>
        <v>0.44290000000000002</v>
      </c>
    </row>
    <row r="3149" spans="1:16" x14ac:dyDescent="0.2">
      <c r="A3149" s="315"/>
      <c r="B3149" s="28" t="s">
        <v>221</v>
      </c>
      <c r="C3149" s="29" t="s">
        <v>222</v>
      </c>
      <c r="D3149" s="28">
        <v>5914655</v>
      </c>
      <c r="E3149" s="30">
        <v>2.0000000000000002E-5</v>
      </c>
      <c r="F3149" s="37" t="s">
        <v>46</v>
      </c>
      <c r="H3149" s="32">
        <v>33.92</v>
      </c>
      <c r="J3149" s="32">
        <f t="shared" ref="J3149:J3150" si="43">ROUNDDOWN(E3149*H3149,4)</f>
        <v>5.9999999999999995E-4</v>
      </c>
    </row>
    <row r="3150" spans="1:16" ht="28.5" x14ac:dyDescent="0.2">
      <c r="A3150" s="315"/>
      <c r="B3150" s="28" t="s">
        <v>165</v>
      </c>
      <c r="C3150" s="29" t="s">
        <v>166</v>
      </c>
      <c r="D3150" s="28">
        <v>5914655</v>
      </c>
      <c r="E3150" s="30">
        <v>1.2999999999999999E-4</v>
      </c>
      <c r="F3150" s="37" t="s">
        <v>46</v>
      </c>
      <c r="H3150" s="32">
        <v>33.92</v>
      </c>
      <c r="J3150" s="32">
        <f t="shared" si="43"/>
        <v>4.4000000000000003E-3</v>
      </c>
    </row>
    <row r="3151" spans="1:16" ht="15.75" thickBot="1" x14ac:dyDescent="0.25">
      <c r="A3151" s="315"/>
      <c r="B3151" s="27"/>
      <c r="C3151" s="27"/>
      <c r="D3151" s="313" t="s">
        <v>339</v>
      </c>
      <c r="E3151" s="313"/>
      <c r="F3151" s="313"/>
      <c r="G3151" s="313"/>
      <c r="H3151" s="313"/>
      <c r="I3151" s="27"/>
      <c r="J3151" s="39">
        <f>SUM(J3148:J3150)</f>
        <v>0.44790000000000002</v>
      </c>
    </row>
    <row r="3152" spans="1:16" ht="15.75" thickBot="1" x14ac:dyDescent="0.25">
      <c r="A3152" s="315"/>
      <c r="B3152" s="322" t="s">
        <v>340</v>
      </c>
      <c r="C3152" s="322"/>
      <c r="D3152" s="323" t="s">
        <v>314</v>
      </c>
      <c r="E3152" s="323" t="s">
        <v>49</v>
      </c>
      <c r="F3152" s="323" t="s">
        <v>341</v>
      </c>
      <c r="G3152" s="323"/>
      <c r="H3152" s="323"/>
      <c r="J3152" s="313" t="s">
        <v>333</v>
      </c>
    </row>
    <row r="3153" spans="1:16" ht="15.75" thickBot="1" x14ac:dyDescent="0.25">
      <c r="A3153" s="315"/>
      <c r="B3153" s="322"/>
      <c r="C3153" s="322"/>
      <c r="D3153" s="323"/>
      <c r="E3153" s="323"/>
      <c r="F3153" s="25" t="s">
        <v>342</v>
      </c>
      <c r="G3153" s="25" t="s">
        <v>343</v>
      </c>
      <c r="H3153" s="25" t="s">
        <v>344</v>
      </c>
      <c r="I3153" s="27"/>
      <c r="J3153" s="313"/>
    </row>
    <row r="3154" spans="1:16" x14ac:dyDescent="0.2">
      <c r="A3154" s="315"/>
      <c r="B3154" s="28" t="s">
        <v>189</v>
      </c>
      <c r="C3154" s="29" t="s">
        <v>190</v>
      </c>
      <c r="D3154" s="30">
        <v>1.306E-2</v>
      </c>
      <c r="E3154" s="37" t="s">
        <v>72</v>
      </c>
      <c r="F3154" s="37"/>
      <c r="G3154" s="37"/>
      <c r="H3154" s="37"/>
    </row>
    <row r="3155" spans="1:16" x14ac:dyDescent="0.2">
      <c r="A3155" s="315"/>
      <c r="B3155" s="28" t="s">
        <v>221</v>
      </c>
      <c r="C3155" s="29" t="s">
        <v>222</v>
      </c>
      <c r="D3155" s="30">
        <v>2.0000000000000002E-5</v>
      </c>
      <c r="E3155" s="37" t="s">
        <v>72</v>
      </c>
      <c r="F3155" s="37"/>
      <c r="G3155" s="37"/>
      <c r="H3155" s="37"/>
    </row>
    <row r="3156" spans="1:16" ht="28.5" x14ac:dyDescent="0.2">
      <c r="A3156" s="315"/>
      <c r="B3156" s="28" t="s">
        <v>165</v>
      </c>
      <c r="C3156" s="29" t="s">
        <v>166</v>
      </c>
      <c r="D3156" s="30">
        <v>1.2999999999999999E-4</v>
      </c>
      <c r="E3156" s="37" t="s">
        <v>72</v>
      </c>
      <c r="F3156" s="37"/>
      <c r="G3156" s="37"/>
      <c r="H3156" s="37"/>
    </row>
    <row r="3157" spans="1:16" x14ac:dyDescent="0.2">
      <c r="A3157" s="315"/>
      <c r="D3157" s="314" t="s">
        <v>345</v>
      </c>
      <c r="E3157" s="314"/>
      <c r="F3157" s="314"/>
      <c r="G3157" s="314"/>
      <c r="H3157" s="314"/>
    </row>
    <row r="3158" spans="1:16" ht="15.75" thickBot="1" x14ac:dyDescent="0.25">
      <c r="A3158" s="315"/>
      <c r="B3158" s="44"/>
      <c r="C3158" s="44"/>
      <c r="D3158" s="44"/>
      <c r="E3158" s="44"/>
      <c r="F3158" s="325" t="s">
        <v>346</v>
      </c>
      <c r="G3158" s="325"/>
      <c r="H3158" s="325"/>
      <c r="I3158" s="44"/>
      <c r="J3158" s="45">
        <f>TRUNC(J3146+J3151,2)</f>
        <v>27.93</v>
      </c>
    </row>
    <row r="3159" spans="1:16" ht="15.75" thickTop="1" x14ac:dyDescent="0.2">
      <c r="A3159" s="315"/>
      <c r="B3159" s="46" t="s">
        <v>347</v>
      </c>
    </row>
    <row r="3160" spans="1:16" s="47" customFormat="1" ht="20.100000000000001" customHeight="1" x14ac:dyDescent="0.25">
      <c r="A3160"/>
      <c r="B3160"/>
      <c r="C3160"/>
      <c r="D3160"/>
      <c r="E3160"/>
      <c r="F3160"/>
      <c r="G3160"/>
      <c r="H3160"/>
      <c r="I3160"/>
      <c r="J3160"/>
      <c r="K3160" s="13"/>
      <c r="L3160"/>
      <c r="M3160"/>
      <c r="N3160"/>
      <c r="O3160"/>
      <c r="P3160"/>
    </row>
    <row r="3161" spans="1:16" ht="23.25" thickBot="1" x14ac:dyDescent="0.25">
      <c r="A3161" s="315">
        <v>119</v>
      </c>
      <c r="B3161" s="14" t="s">
        <v>308</v>
      </c>
      <c r="C3161" s="15"/>
      <c r="D3161" s="15"/>
      <c r="E3161" s="15"/>
      <c r="F3161" s="15"/>
      <c r="G3161" s="15"/>
      <c r="H3161" s="15"/>
      <c r="I3161" s="15"/>
      <c r="J3161" s="16"/>
      <c r="K3161" s="168">
        <f>J3197</f>
        <v>5.45</v>
      </c>
      <c r="L3161" s="329"/>
      <c r="M3161" s="329"/>
    </row>
    <row r="3162" spans="1:16" ht="35.25" customHeight="1" thickTop="1" x14ac:dyDescent="0.2">
      <c r="A3162" s="315"/>
      <c r="B3162" s="17" t="s">
        <v>31</v>
      </c>
      <c r="C3162" s="317" t="s">
        <v>743</v>
      </c>
      <c r="D3162" s="317"/>
      <c r="E3162" s="317"/>
      <c r="F3162" s="317"/>
      <c r="G3162" s="317"/>
      <c r="H3162" s="317"/>
      <c r="I3162" s="317"/>
      <c r="J3162" s="317"/>
      <c r="L3162" s="179"/>
      <c r="M3162" s="179"/>
    </row>
    <row r="3163" spans="1:16" ht="15.75" x14ac:dyDescent="0.25">
      <c r="A3163" s="315"/>
      <c r="B3163" s="318" t="s">
        <v>310</v>
      </c>
      <c r="C3163" s="318"/>
      <c r="D3163" s="318"/>
      <c r="E3163" s="318" t="s">
        <v>309</v>
      </c>
      <c r="F3163" s="318"/>
      <c r="K3163" s="136"/>
      <c r="M3163" s="48"/>
      <c r="N3163" s="49"/>
    </row>
    <row r="3164" spans="1:16" ht="15.75" x14ac:dyDescent="0.2">
      <c r="A3164" s="315"/>
      <c r="B3164" s="318"/>
      <c r="C3164" s="318"/>
      <c r="D3164" s="318"/>
      <c r="E3164" s="319" t="s">
        <v>607</v>
      </c>
      <c r="F3164" s="319"/>
      <c r="H3164" s="20" t="s">
        <v>311</v>
      </c>
      <c r="I3164" s="21">
        <v>1</v>
      </c>
      <c r="J3164" s="22" t="str">
        <f>VLOOKUP(A3161,ORÇAMENTO!A:L,7,0)</f>
        <v>kg</v>
      </c>
    </row>
    <row r="3165" spans="1:16" ht="36" customHeight="1" thickBot="1" x14ac:dyDescent="0.25">
      <c r="A3165" s="315"/>
      <c r="B3165" s="23" t="s">
        <v>399</v>
      </c>
      <c r="C3165" s="320" t="s">
        <v>394</v>
      </c>
      <c r="D3165" s="320"/>
      <c r="E3165" s="320"/>
      <c r="F3165" s="320"/>
      <c r="G3165" s="320"/>
      <c r="H3165" s="320"/>
      <c r="I3165" s="321" t="s">
        <v>312</v>
      </c>
      <c r="J3165" s="321"/>
    </row>
    <row r="3166" spans="1:16" ht="15.75" thickBot="1" x14ac:dyDescent="0.25">
      <c r="A3166" s="315"/>
      <c r="B3166" s="322" t="s">
        <v>313</v>
      </c>
      <c r="C3166" s="322"/>
      <c r="D3166" s="323" t="s">
        <v>314</v>
      </c>
      <c r="E3166" s="323" t="s">
        <v>315</v>
      </c>
      <c r="F3166" s="323"/>
      <c r="G3166" s="323" t="s">
        <v>316</v>
      </c>
      <c r="H3166" s="323"/>
      <c r="J3166" s="26" t="s">
        <v>317</v>
      </c>
    </row>
    <row r="3167" spans="1:16" ht="15.75" thickBot="1" x14ac:dyDescent="0.25">
      <c r="A3167" s="315"/>
      <c r="B3167" s="322"/>
      <c r="C3167" s="322"/>
      <c r="D3167" s="323"/>
      <c r="E3167" s="25" t="s">
        <v>318</v>
      </c>
      <c r="F3167" s="25" t="s">
        <v>319</v>
      </c>
      <c r="G3167" s="25" t="s">
        <v>320</v>
      </c>
      <c r="H3167" s="25" t="s">
        <v>321</v>
      </c>
      <c r="I3167" s="27"/>
      <c r="J3167" s="25" t="s">
        <v>322</v>
      </c>
    </row>
    <row r="3168" spans="1:16" x14ac:dyDescent="0.2">
      <c r="A3168" s="315"/>
      <c r="B3168" s="28" t="s">
        <v>36</v>
      </c>
      <c r="C3168" s="29">
        <v>0</v>
      </c>
      <c r="D3168" s="30">
        <v>1</v>
      </c>
      <c r="E3168" s="31">
        <v>1</v>
      </c>
      <c r="F3168" s="31">
        <v>0</v>
      </c>
      <c r="G3168" s="32">
        <v>0</v>
      </c>
      <c r="H3168" s="32">
        <v>0</v>
      </c>
      <c r="J3168" s="32">
        <f>D3168*(E3168*G3168+F3168*H3168)</f>
        <v>0</v>
      </c>
      <c r="L3168" s="50"/>
      <c r="M3168" s="51"/>
      <c r="N3168" s="312"/>
      <c r="O3168" s="312"/>
      <c r="P3168" s="312"/>
    </row>
    <row r="3169" spans="1:16" x14ac:dyDescent="0.2">
      <c r="A3169" s="315"/>
      <c r="B3169" s="28" t="s">
        <v>36</v>
      </c>
      <c r="C3169" s="29">
        <v>0</v>
      </c>
      <c r="D3169" s="30"/>
      <c r="E3169" s="31"/>
      <c r="F3169" s="31"/>
      <c r="G3169" s="32">
        <v>0</v>
      </c>
      <c r="H3169" s="32">
        <v>0</v>
      </c>
      <c r="J3169" s="32">
        <f>D3169*(E3169*G3169+F3169*H3169)</f>
        <v>0</v>
      </c>
      <c r="L3169" s="33"/>
      <c r="M3169" s="33"/>
      <c r="N3169" s="33"/>
      <c r="O3169" s="34"/>
      <c r="P3169" s="33"/>
    </row>
    <row r="3170" spans="1:16" ht="15.75" thickBot="1" x14ac:dyDescent="0.25">
      <c r="A3170" s="315"/>
      <c r="B3170" s="27"/>
      <c r="C3170" s="27"/>
      <c r="D3170" s="27"/>
      <c r="E3170" s="27"/>
      <c r="F3170" s="27"/>
      <c r="G3170" s="27"/>
      <c r="H3170" s="35" t="s">
        <v>323</v>
      </c>
      <c r="I3170" s="27"/>
      <c r="J3170" s="36">
        <f>SUM(J3168:J3169)</f>
        <v>0</v>
      </c>
      <c r="L3170" s="33"/>
      <c r="M3170" s="33"/>
      <c r="N3170" s="33"/>
      <c r="O3170" s="34"/>
      <c r="P3170" s="33"/>
    </row>
    <row r="3171" spans="1:16" ht="15.75" thickBot="1" x14ac:dyDescent="0.25">
      <c r="A3171" s="315"/>
      <c r="B3171" s="24" t="s">
        <v>324</v>
      </c>
      <c r="C3171" s="27"/>
      <c r="D3171" s="25" t="s">
        <v>314</v>
      </c>
      <c r="E3171" s="25" t="s">
        <v>49</v>
      </c>
      <c r="F3171" s="27"/>
      <c r="G3171" s="25" t="s">
        <v>316</v>
      </c>
      <c r="H3171" s="313" t="s">
        <v>325</v>
      </c>
      <c r="I3171" s="313"/>
      <c r="J3171" s="313"/>
      <c r="L3171" s="33"/>
      <c r="M3171" s="33"/>
      <c r="N3171" s="33"/>
      <c r="O3171" s="34"/>
      <c r="P3171" s="33"/>
    </row>
    <row r="3172" spans="1:16" x14ac:dyDescent="0.2">
      <c r="A3172" s="315"/>
      <c r="B3172" s="28" t="s">
        <v>271</v>
      </c>
      <c r="C3172" s="29" t="s">
        <v>272</v>
      </c>
      <c r="D3172" s="30">
        <v>0.09</v>
      </c>
      <c r="E3172" s="37" t="s">
        <v>56</v>
      </c>
      <c r="G3172" s="32">
        <v>23.715</v>
      </c>
      <c r="J3172" s="32">
        <f>D3172*G3172</f>
        <v>2.13435</v>
      </c>
      <c r="L3172" s="33"/>
      <c r="M3172" s="33"/>
      <c r="N3172" s="33"/>
      <c r="O3172" s="34"/>
      <c r="P3172" s="33"/>
    </row>
    <row r="3173" spans="1:16" x14ac:dyDescent="0.2">
      <c r="A3173" s="315"/>
      <c r="B3173" s="28" t="s">
        <v>273</v>
      </c>
      <c r="C3173" s="29" t="s">
        <v>274</v>
      </c>
      <c r="D3173" s="30">
        <v>0.09</v>
      </c>
      <c r="E3173" s="37" t="s">
        <v>56</v>
      </c>
      <c r="G3173" s="32">
        <v>35.150199999999998</v>
      </c>
      <c r="J3173" s="32">
        <f>D3173*G3173</f>
        <v>3.1635179999999998</v>
      </c>
      <c r="L3173" s="33"/>
      <c r="M3173" s="33"/>
      <c r="N3173" s="33"/>
      <c r="O3173" s="34"/>
      <c r="P3173" s="33"/>
    </row>
    <row r="3174" spans="1:16" x14ac:dyDescent="0.2">
      <c r="A3174" s="315"/>
      <c r="D3174" s="314" t="s">
        <v>326</v>
      </c>
      <c r="E3174" s="314"/>
      <c r="F3174" s="314"/>
      <c r="G3174" s="314"/>
      <c r="H3174" s="314"/>
      <c r="J3174" s="32">
        <f>SUM(J3172:J3173)</f>
        <v>5.2978679999999994</v>
      </c>
      <c r="L3174" s="33"/>
      <c r="M3174" s="33"/>
      <c r="N3174" s="33"/>
      <c r="O3174" s="34"/>
      <c r="P3174" s="33"/>
    </row>
    <row r="3175" spans="1:16" ht="15.75" thickBot="1" x14ac:dyDescent="0.25">
      <c r="A3175" s="315"/>
      <c r="B3175" s="27"/>
      <c r="C3175" s="27"/>
      <c r="D3175" s="313" t="s">
        <v>327</v>
      </c>
      <c r="E3175" s="313"/>
      <c r="F3175" s="313"/>
      <c r="G3175" s="313"/>
      <c r="H3175" s="313"/>
      <c r="I3175" s="27"/>
      <c r="J3175" s="39">
        <f>J3170+J3174</f>
        <v>5.2978679999999994</v>
      </c>
      <c r="L3175" s="33"/>
      <c r="M3175" s="33"/>
      <c r="N3175" s="33"/>
      <c r="O3175" s="34"/>
      <c r="P3175" s="33"/>
    </row>
    <row r="3176" spans="1:16" x14ac:dyDescent="0.2">
      <c r="A3176" s="315"/>
      <c r="D3176" s="314" t="s">
        <v>328</v>
      </c>
      <c r="E3176" s="314"/>
      <c r="F3176" s="314"/>
      <c r="G3176" s="314"/>
      <c r="H3176" s="314"/>
      <c r="J3176" s="40">
        <f>J3175/I3164</f>
        <v>5.2978679999999994</v>
      </c>
      <c r="L3176" s="324"/>
      <c r="M3176" s="324"/>
      <c r="N3176" s="324"/>
      <c r="O3176" s="34"/>
      <c r="P3176" s="33"/>
    </row>
    <row r="3177" spans="1:16" x14ac:dyDescent="0.2">
      <c r="A3177" s="315"/>
      <c r="H3177" s="38" t="s">
        <v>329</v>
      </c>
      <c r="J3177" s="41">
        <v>0</v>
      </c>
      <c r="L3177" s="33"/>
      <c r="M3177" s="33"/>
      <c r="N3177" s="33"/>
      <c r="O3177" s="34"/>
      <c r="P3177" s="33"/>
    </row>
    <row r="3178" spans="1:16" ht="15.75" thickBot="1" x14ac:dyDescent="0.25">
      <c r="A3178" s="315"/>
      <c r="B3178" s="27"/>
      <c r="C3178" s="27"/>
      <c r="D3178" s="27"/>
      <c r="E3178" s="27"/>
      <c r="F3178" s="27"/>
      <c r="G3178" s="27"/>
      <c r="H3178" s="35" t="s">
        <v>330</v>
      </c>
      <c r="I3178" s="27"/>
      <c r="J3178" s="42">
        <v>0</v>
      </c>
      <c r="L3178" s="33"/>
      <c r="M3178" s="33"/>
      <c r="N3178" s="33"/>
      <c r="O3178" s="34"/>
      <c r="P3178" s="33"/>
    </row>
    <row r="3179" spans="1:16" ht="15.75" thickBot="1" x14ac:dyDescent="0.25">
      <c r="A3179" s="315"/>
      <c r="B3179" s="24" t="s">
        <v>331</v>
      </c>
      <c r="C3179" s="27"/>
      <c r="D3179" s="25" t="s">
        <v>314</v>
      </c>
      <c r="E3179" s="25" t="s">
        <v>49</v>
      </c>
      <c r="F3179" s="27"/>
      <c r="G3179" s="25" t="s">
        <v>332</v>
      </c>
      <c r="H3179" s="313" t="s">
        <v>333</v>
      </c>
      <c r="I3179" s="313"/>
      <c r="J3179" s="313"/>
      <c r="L3179" s="33"/>
      <c r="M3179" s="33"/>
      <c r="N3179" s="33"/>
      <c r="O3179" s="34"/>
      <c r="P3179" s="33"/>
    </row>
    <row r="3180" spans="1:16" x14ac:dyDescent="0.2">
      <c r="A3180" s="315"/>
      <c r="B3180" s="28" t="s">
        <v>159</v>
      </c>
      <c r="C3180" s="29" t="s">
        <v>160</v>
      </c>
      <c r="D3180" s="30">
        <v>0</v>
      </c>
      <c r="E3180" s="37" t="s">
        <v>44</v>
      </c>
      <c r="G3180" s="32">
        <v>6.2323000000000004</v>
      </c>
      <c r="H3180" s="328" t="s">
        <v>612</v>
      </c>
      <c r="I3180" s="328"/>
      <c r="J3180" s="32">
        <f>D3180*G3180</f>
        <v>0</v>
      </c>
      <c r="M3180" s="18"/>
      <c r="N3180" s="33"/>
      <c r="O3180" s="34"/>
      <c r="P3180" s="33"/>
    </row>
    <row r="3181" spans="1:16" x14ac:dyDescent="0.2">
      <c r="A3181" s="315"/>
      <c r="B3181" s="28" t="s">
        <v>169</v>
      </c>
      <c r="C3181" s="29" t="s">
        <v>170</v>
      </c>
      <c r="D3181" s="30">
        <v>1.4999999999999999E-2</v>
      </c>
      <c r="E3181" s="37" t="s">
        <v>44</v>
      </c>
      <c r="G3181" s="32">
        <v>10.790100000000001</v>
      </c>
      <c r="J3181" s="32">
        <f>D3181*G3181</f>
        <v>0.16185150000000001</v>
      </c>
      <c r="M3181" s="18"/>
      <c r="N3181" s="33"/>
      <c r="O3181" s="34"/>
      <c r="P3181" s="33"/>
    </row>
    <row r="3182" spans="1:16" ht="15.75" thickBot="1" x14ac:dyDescent="0.25">
      <c r="A3182" s="315"/>
      <c r="B3182" s="27"/>
      <c r="C3182" s="27"/>
      <c r="D3182" s="313" t="s">
        <v>334</v>
      </c>
      <c r="E3182" s="313"/>
      <c r="F3182" s="313"/>
      <c r="G3182" s="313"/>
      <c r="H3182" s="313"/>
      <c r="I3182" s="27"/>
      <c r="J3182" s="36">
        <f>SUM(J3180:J3181)</f>
        <v>0.16185150000000001</v>
      </c>
      <c r="L3182" s="33"/>
      <c r="M3182" s="33"/>
      <c r="N3182" s="33"/>
      <c r="O3182" s="34"/>
      <c r="P3182" s="33"/>
    </row>
    <row r="3183" spans="1:16" ht="15.75" thickBot="1" x14ac:dyDescent="0.25">
      <c r="A3183" s="315"/>
      <c r="B3183" s="24" t="s">
        <v>335</v>
      </c>
      <c r="C3183" s="27"/>
      <c r="D3183" s="25" t="s">
        <v>314</v>
      </c>
      <c r="E3183" s="25" t="s">
        <v>49</v>
      </c>
      <c r="F3183" s="27"/>
      <c r="G3183" s="25" t="s">
        <v>333</v>
      </c>
      <c r="H3183" s="313" t="s">
        <v>333</v>
      </c>
      <c r="I3183" s="313"/>
      <c r="J3183" s="313"/>
      <c r="L3183" s="33"/>
      <c r="M3183" s="33"/>
      <c r="N3183" s="33"/>
      <c r="O3183" s="34"/>
      <c r="P3183" s="33"/>
    </row>
    <row r="3184" spans="1:16" x14ac:dyDescent="0.2">
      <c r="A3184" s="315"/>
      <c r="B3184" s="28" t="s">
        <v>36</v>
      </c>
      <c r="C3184" s="29">
        <v>0</v>
      </c>
      <c r="D3184" s="30"/>
      <c r="E3184" s="37">
        <v>0</v>
      </c>
      <c r="G3184" s="32">
        <v>0</v>
      </c>
      <c r="J3184" s="32">
        <f>D3184*G3184</f>
        <v>0</v>
      </c>
      <c r="L3184" s="33"/>
      <c r="M3184" s="33"/>
      <c r="N3184" s="33"/>
      <c r="O3184" s="34"/>
      <c r="P3184" s="33"/>
    </row>
    <row r="3185" spans="1:16" x14ac:dyDescent="0.2">
      <c r="A3185" s="315"/>
      <c r="B3185" s="28" t="s">
        <v>36</v>
      </c>
      <c r="C3185" s="29">
        <v>0</v>
      </c>
      <c r="D3185" s="30"/>
      <c r="E3185" s="37">
        <v>0</v>
      </c>
      <c r="G3185" s="32">
        <v>0</v>
      </c>
      <c r="J3185" s="32">
        <f>D3185*G3185</f>
        <v>0</v>
      </c>
      <c r="L3185" s="33"/>
      <c r="M3185" s="33"/>
      <c r="N3185" s="33"/>
      <c r="O3185" s="34"/>
      <c r="P3185" s="33"/>
    </row>
    <row r="3186" spans="1:16" ht="15.75" thickBot="1" x14ac:dyDescent="0.25">
      <c r="A3186" s="315"/>
      <c r="B3186" s="27"/>
      <c r="C3186" s="27"/>
      <c r="D3186" s="313" t="s">
        <v>336</v>
      </c>
      <c r="E3186" s="313"/>
      <c r="F3186" s="313"/>
      <c r="G3186" s="313"/>
      <c r="H3186" s="313"/>
      <c r="I3186" s="27"/>
      <c r="J3186" s="36">
        <f>SUM(J3184:J3185)</f>
        <v>0</v>
      </c>
      <c r="L3186" s="33"/>
      <c r="M3186" s="33"/>
      <c r="N3186" s="33"/>
      <c r="O3186" s="34"/>
      <c r="P3186" s="33"/>
    </row>
    <row r="3187" spans="1:16" ht="15.75" thickBot="1" x14ac:dyDescent="0.25">
      <c r="A3187" s="315"/>
      <c r="B3187" s="27"/>
      <c r="C3187" s="27"/>
      <c r="D3187" s="27"/>
      <c r="E3187" s="27"/>
      <c r="F3187" s="27"/>
      <c r="G3187" s="27"/>
      <c r="H3187" s="35" t="s">
        <v>337</v>
      </c>
      <c r="I3187" s="27"/>
      <c r="J3187" s="39">
        <f>J3176+J3182+J3186+J3177+J3178</f>
        <v>5.4597194999999994</v>
      </c>
      <c r="L3187" s="43"/>
    </row>
    <row r="3188" spans="1:16" ht="15.75" thickBot="1" x14ac:dyDescent="0.25">
      <c r="A3188" s="315"/>
      <c r="B3188" s="24" t="s">
        <v>338</v>
      </c>
      <c r="C3188" s="27"/>
      <c r="D3188" s="25" t="s">
        <v>48</v>
      </c>
      <c r="E3188" s="25" t="s">
        <v>314</v>
      </c>
      <c r="F3188" s="25" t="s">
        <v>49</v>
      </c>
      <c r="G3188" s="27"/>
      <c r="H3188" s="25" t="s">
        <v>333</v>
      </c>
      <c r="I3188" s="313" t="s">
        <v>333</v>
      </c>
      <c r="J3188" s="313"/>
    </row>
    <row r="3189" spans="1:16" x14ac:dyDescent="0.2">
      <c r="A3189" s="315"/>
      <c r="B3189" s="28" t="s">
        <v>159</v>
      </c>
      <c r="C3189" s="29" t="s">
        <v>160</v>
      </c>
      <c r="D3189" s="28" t="s">
        <v>36</v>
      </c>
      <c r="E3189" s="30">
        <v>1.1000000000000001E-3</v>
      </c>
      <c r="F3189" s="37" t="s">
        <v>46</v>
      </c>
      <c r="H3189" s="32">
        <v>0</v>
      </c>
      <c r="J3189" s="32">
        <f>ROUNDDOWN(E3189*H3189,4)</f>
        <v>0</v>
      </c>
    </row>
    <row r="3190" spans="1:16" x14ac:dyDescent="0.2">
      <c r="A3190" s="315"/>
      <c r="B3190" s="28" t="s">
        <v>169</v>
      </c>
      <c r="C3190" s="29" t="s">
        <v>170</v>
      </c>
      <c r="D3190" s="28" t="s">
        <v>36</v>
      </c>
      <c r="E3190" s="30">
        <v>2.0000000000000002E-5</v>
      </c>
      <c r="F3190" s="37" t="s">
        <v>46</v>
      </c>
      <c r="H3190" s="32">
        <v>0</v>
      </c>
      <c r="J3190" s="32">
        <f>ROUNDDOWN(E3190*H3190,4)</f>
        <v>0</v>
      </c>
    </row>
    <row r="3191" spans="1:16" ht="15.75" thickBot="1" x14ac:dyDescent="0.25">
      <c r="A3191" s="315"/>
      <c r="B3191" s="27"/>
      <c r="C3191" s="27"/>
      <c r="D3191" s="313" t="s">
        <v>339</v>
      </c>
      <c r="E3191" s="313"/>
      <c r="F3191" s="313"/>
      <c r="G3191" s="313"/>
      <c r="H3191" s="313"/>
      <c r="I3191" s="27"/>
      <c r="J3191" s="39">
        <f>SUM(J3189:J3190)</f>
        <v>0</v>
      </c>
    </row>
    <row r="3192" spans="1:16" ht="15.75" thickBot="1" x14ac:dyDescent="0.25">
      <c r="A3192" s="315"/>
      <c r="B3192" s="322" t="s">
        <v>340</v>
      </c>
      <c r="C3192" s="322"/>
      <c r="D3192" s="323" t="s">
        <v>314</v>
      </c>
      <c r="E3192" s="323" t="s">
        <v>49</v>
      </c>
      <c r="F3192" s="323" t="s">
        <v>341</v>
      </c>
      <c r="G3192" s="323"/>
      <c r="H3192" s="323"/>
      <c r="J3192" s="313" t="s">
        <v>333</v>
      </c>
    </row>
    <row r="3193" spans="1:16" ht="15.75" thickBot="1" x14ac:dyDescent="0.25">
      <c r="A3193" s="315"/>
      <c r="B3193" s="322"/>
      <c r="C3193" s="322"/>
      <c r="D3193" s="323"/>
      <c r="E3193" s="323"/>
      <c r="F3193" s="25" t="s">
        <v>342</v>
      </c>
      <c r="G3193" s="25" t="s">
        <v>343</v>
      </c>
      <c r="H3193" s="25" t="s">
        <v>344</v>
      </c>
      <c r="I3193" s="27"/>
      <c r="J3193" s="313"/>
    </row>
    <row r="3194" spans="1:16" x14ac:dyDescent="0.2">
      <c r="A3194" s="315"/>
      <c r="B3194" s="28" t="s">
        <v>159</v>
      </c>
      <c r="C3194" s="29" t="s">
        <v>160</v>
      </c>
      <c r="D3194" s="30">
        <v>1.1000000000000001E-3</v>
      </c>
      <c r="E3194" s="37" t="s">
        <v>72</v>
      </c>
      <c r="F3194" s="37"/>
      <c r="G3194" s="37"/>
      <c r="H3194" s="37"/>
    </row>
    <row r="3195" spans="1:16" x14ac:dyDescent="0.2">
      <c r="A3195" s="315"/>
      <c r="B3195" s="28" t="s">
        <v>169</v>
      </c>
      <c r="C3195" s="29" t="s">
        <v>170</v>
      </c>
      <c r="D3195" s="30">
        <v>2.0000000000000002E-5</v>
      </c>
      <c r="E3195" s="37" t="s">
        <v>72</v>
      </c>
      <c r="F3195" s="37"/>
      <c r="G3195" s="37"/>
      <c r="H3195" s="37"/>
    </row>
    <row r="3196" spans="1:16" x14ac:dyDescent="0.2">
      <c r="A3196" s="315"/>
      <c r="D3196" s="314" t="s">
        <v>345</v>
      </c>
      <c r="E3196" s="314"/>
      <c r="F3196" s="314"/>
      <c r="G3196" s="314"/>
      <c r="H3196" s="314"/>
    </row>
    <row r="3197" spans="1:16" ht="15.75" thickBot="1" x14ac:dyDescent="0.25">
      <c r="A3197" s="315"/>
      <c r="B3197" s="44"/>
      <c r="C3197" s="44"/>
      <c r="D3197" s="44"/>
      <c r="E3197" s="44"/>
      <c r="F3197" s="325" t="s">
        <v>346</v>
      </c>
      <c r="G3197" s="325"/>
      <c r="H3197" s="325"/>
      <c r="I3197" s="44"/>
      <c r="J3197" s="45">
        <f>TRUNC(J3187+J3191,2)</f>
        <v>5.45</v>
      </c>
    </row>
    <row r="3198" spans="1:16" ht="15.75" thickTop="1" x14ac:dyDescent="0.2">
      <c r="A3198" s="315"/>
      <c r="B3198" s="46" t="s">
        <v>347</v>
      </c>
    </row>
    <row r="3199" spans="1:16" x14ac:dyDescent="0.2">
      <c r="A3199"/>
    </row>
    <row r="3200" spans="1:16" ht="23.25" thickBot="1" x14ac:dyDescent="0.25">
      <c r="A3200" s="315">
        <v>120</v>
      </c>
      <c r="B3200" s="14" t="s">
        <v>308</v>
      </c>
      <c r="C3200" s="15"/>
      <c r="D3200" s="15"/>
      <c r="E3200" s="15"/>
      <c r="F3200" s="15"/>
      <c r="G3200" s="15"/>
      <c r="H3200" s="15"/>
      <c r="I3200" s="15"/>
      <c r="J3200" s="16"/>
      <c r="K3200" s="168">
        <f>J3236</f>
        <v>1.35</v>
      </c>
      <c r="L3200" s="329"/>
      <c r="M3200" s="329"/>
    </row>
    <row r="3201" spans="1:16" ht="35.25" customHeight="1" thickTop="1" x14ac:dyDescent="0.2">
      <c r="A3201" s="315"/>
      <c r="B3201" s="17" t="s">
        <v>31</v>
      </c>
      <c r="C3201" s="317" t="s">
        <v>743</v>
      </c>
      <c r="D3201" s="317"/>
      <c r="E3201" s="317"/>
      <c r="F3201" s="317"/>
      <c r="G3201" s="317"/>
      <c r="H3201" s="317"/>
      <c r="I3201" s="317"/>
      <c r="J3201" s="317"/>
      <c r="L3201" s="179"/>
      <c r="M3201" s="179"/>
    </row>
    <row r="3202" spans="1:16" ht="15.75" x14ac:dyDescent="0.25">
      <c r="A3202" s="315"/>
      <c r="B3202" s="318" t="s">
        <v>310</v>
      </c>
      <c r="C3202" s="318"/>
      <c r="D3202" s="318"/>
      <c r="E3202" s="318" t="s">
        <v>309</v>
      </c>
      <c r="F3202" s="318"/>
      <c r="K3202" s="136"/>
      <c r="M3202" s="48"/>
      <c r="N3202" s="49"/>
    </row>
    <row r="3203" spans="1:16" ht="15.75" x14ac:dyDescent="0.2">
      <c r="A3203" s="315"/>
      <c r="B3203" s="318"/>
      <c r="C3203" s="318"/>
      <c r="D3203" s="318"/>
      <c r="E3203" s="319" t="s">
        <v>607</v>
      </c>
      <c r="F3203" s="319"/>
      <c r="H3203" s="20" t="s">
        <v>311</v>
      </c>
      <c r="I3203" s="21">
        <v>220.14</v>
      </c>
      <c r="J3203" s="22" t="str">
        <f>VLOOKUP(A3200,ORÇAMENTO!A:L,7,0)</f>
        <v>txkm</v>
      </c>
    </row>
    <row r="3204" spans="1:16" ht="36" customHeight="1" thickBot="1" x14ac:dyDescent="0.25">
      <c r="A3204" s="315"/>
      <c r="B3204" s="23" t="s">
        <v>386</v>
      </c>
      <c r="C3204" s="320" t="s">
        <v>393</v>
      </c>
      <c r="D3204" s="320"/>
      <c r="E3204" s="320"/>
      <c r="F3204" s="320"/>
      <c r="G3204" s="320"/>
      <c r="H3204" s="320"/>
      <c r="I3204" s="321" t="s">
        <v>312</v>
      </c>
      <c r="J3204" s="321"/>
    </row>
    <row r="3205" spans="1:16" ht="15.75" thickBot="1" x14ac:dyDescent="0.25">
      <c r="A3205" s="315"/>
      <c r="B3205" s="322" t="s">
        <v>313</v>
      </c>
      <c r="C3205" s="322"/>
      <c r="D3205" s="323" t="s">
        <v>314</v>
      </c>
      <c r="E3205" s="323" t="s">
        <v>315</v>
      </c>
      <c r="F3205" s="323"/>
      <c r="G3205" s="323" t="s">
        <v>316</v>
      </c>
      <c r="H3205" s="323"/>
      <c r="J3205" s="26" t="s">
        <v>317</v>
      </c>
    </row>
    <row r="3206" spans="1:16" ht="15.75" thickBot="1" x14ac:dyDescent="0.25">
      <c r="A3206" s="315"/>
      <c r="B3206" s="322"/>
      <c r="C3206" s="322"/>
      <c r="D3206" s="323"/>
      <c r="E3206" s="25" t="s">
        <v>318</v>
      </c>
      <c r="F3206" s="25" t="s">
        <v>319</v>
      </c>
      <c r="G3206" s="25" t="s">
        <v>320</v>
      </c>
      <c r="H3206" s="25" t="s">
        <v>321</v>
      </c>
      <c r="I3206" s="27"/>
      <c r="J3206" s="25" t="s">
        <v>322</v>
      </c>
    </row>
    <row r="3207" spans="1:16" ht="28.5" x14ac:dyDescent="0.2">
      <c r="A3207" s="315"/>
      <c r="B3207" s="28" t="s">
        <v>156</v>
      </c>
      <c r="C3207" s="29" t="s">
        <v>462</v>
      </c>
      <c r="D3207" s="30">
        <v>1</v>
      </c>
      <c r="E3207" s="31">
        <v>1</v>
      </c>
      <c r="F3207" s="31">
        <v>0</v>
      </c>
      <c r="G3207" s="32">
        <v>298.78370000000001</v>
      </c>
      <c r="H3207" s="32">
        <v>99.075000000000003</v>
      </c>
      <c r="J3207" s="32">
        <f>D3207*(E3207*G3207+F3207*H3207)</f>
        <v>298.78370000000001</v>
      </c>
      <c r="L3207" s="50"/>
      <c r="M3207" s="51"/>
      <c r="N3207" s="312"/>
      <c r="O3207" s="312"/>
      <c r="P3207" s="312"/>
    </row>
    <row r="3208" spans="1:16" x14ac:dyDescent="0.2">
      <c r="A3208" s="315"/>
      <c r="B3208" s="28" t="s">
        <v>36</v>
      </c>
      <c r="C3208" s="29">
        <v>0</v>
      </c>
      <c r="D3208" s="30"/>
      <c r="E3208" s="31"/>
      <c r="F3208" s="31"/>
      <c r="G3208" s="32">
        <v>0</v>
      </c>
      <c r="H3208" s="32">
        <v>0</v>
      </c>
      <c r="J3208" s="32">
        <f>D3208*(E3208*G3208+F3208*H3208)</f>
        <v>0</v>
      </c>
      <c r="L3208" s="33"/>
      <c r="M3208" s="33"/>
      <c r="N3208" s="33"/>
      <c r="O3208" s="34"/>
      <c r="P3208" s="33"/>
    </row>
    <row r="3209" spans="1:16" ht="15.75" thickBot="1" x14ac:dyDescent="0.25">
      <c r="A3209" s="315"/>
      <c r="B3209" s="27"/>
      <c r="C3209" s="27"/>
      <c r="D3209" s="27"/>
      <c r="E3209" s="27"/>
      <c r="F3209" s="27"/>
      <c r="G3209" s="27"/>
      <c r="H3209" s="35" t="s">
        <v>323</v>
      </c>
      <c r="I3209" s="27"/>
      <c r="J3209" s="36">
        <f>SUM(J3207:J3208)</f>
        <v>298.78370000000001</v>
      </c>
      <c r="L3209" s="33"/>
      <c r="M3209" s="33"/>
      <c r="N3209" s="33"/>
      <c r="O3209" s="34"/>
      <c r="P3209" s="33"/>
    </row>
    <row r="3210" spans="1:16" ht="15.75" thickBot="1" x14ac:dyDescent="0.25">
      <c r="A3210" s="315"/>
      <c r="B3210" s="24" t="s">
        <v>324</v>
      </c>
      <c r="C3210" s="27"/>
      <c r="D3210" s="25" t="s">
        <v>314</v>
      </c>
      <c r="E3210" s="25" t="s">
        <v>49</v>
      </c>
      <c r="F3210" s="27"/>
      <c r="G3210" s="25" t="s">
        <v>316</v>
      </c>
      <c r="H3210" s="313" t="s">
        <v>325</v>
      </c>
      <c r="I3210" s="313"/>
      <c r="J3210" s="313"/>
      <c r="L3210" s="33"/>
      <c r="M3210" s="33"/>
      <c r="N3210" s="33"/>
      <c r="O3210" s="34"/>
      <c r="P3210" s="33"/>
    </row>
    <row r="3211" spans="1:16" x14ac:dyDescent="0.2">
      <c r="A3211" s="315"/>
      <c r="B3211" s="28" t="s">
        <v>36</v>
      </c>
      <c r="C3211" s="29">
        <v>0</v>
      </c>
      <c r="D3211" s="30"/>
      <c r="E3211" s="37">
        <v>0</v>
      </c>
      <c r="G3211" s="32">
        <v>0</v>
      </c>
      <c r="J3211" s="32">
        <f>D3211*G3211</f>
        <v>0</v>
      </c>
      <c r="L3211" s="33"/>
      <c r="M3211" s="33"/>
      <c r="N3211" s="33"/>
      <c r="O3211" s="34"/>
      <c r="P3211" s="33"/>
    </row>
    <row r="3212" spans="1:16" x14ac:dyDescent="0.2">
      <c r="A3212" s="315"/>
      <c r="B3212" s="28" t="s">
        <v>36</v>
      </c>
      <c r="C3212" s="29">
        <v>0</v>
      </c>
      <c r="D3212" s="30"/>
      <c r="E3212" s="37">
        <v>0</v>
      </c>
      <c r="G3212" s="32">
        <v>0</v>
      </c>
      <c r="J3212" s="32">
        <f>D3212*G3212</f>
        <v>0</v>
      </c>
      <c r="L3212" s="33"/>
      <c r="M3212" s="33"/>
      <c r="N3212" s="33"/>
      <c r="O3212" s="34"/>
      <c r="P3212" s="33"/>
    </row>
    <row r="3213" spans="1:16" x14ac:dyDescent="0.2">
      <c r="A3213" s="315"/>
      <c r="D3213" s="314" t="s">
        <v>326</v>
      </c>
      <c r="E3213" s="314"/>
      <c r="F3213" s="314"/>
      <c r="G3213" s="314"/>
      <c r="H3213" s="314"/>
      <c r="J3213" s="32">
        <f>SUM(J3211:J3212)</f>
        <v>0</v>
      </c>
      <c r="L3213" s="33"/>
      <c r="M3213" s="33"/>
      <c r="N3213" s="33"/>
      <c r="O3213" s="34"/>
      <c r="P3213" s="33"/>
    </row>
    <row r="3214" spans="1:16" ht="15.75" thickBot="1" x14ac:dyDescent="0.25">
      <c r="A3214" s="315"/>
      <c r="B3214" s="27"/>
      <c r="C3214" s="27"/>
      <c r="D3214" s="313" t="s">
        <v>327</v>
      </c>
      <c r="E3214" s="313"/>
      <c r="F3214" s="313"/>
      <c r="G3214" s="313"/>
      <c r="H3214" s="313"/>
      <c r="I3214" s="27"/>
      <c r="J3214" s="39">
        <f>J3209+J3213</f>
        <v>298.78370000000001</v>
      </c>
      <c r="L3214" s="33"/>
      <c r="M3214" s="33"/>
      <c r="N3214" s="33"/>
      <c r="O3214" s="34"/>
      <c r="P3214" s="33"/>
    </row>
    <row r="3215" spans="1:16" x14ac:dyDescent="0.2">
      <c r="A3215" s="315"/>
      <c r="D3215" s="314" t="s">
        <v>328</v>
      </c>
      <c r="E3215" s="314"/>
      <c r="F3215" s="314"/>
      <c r="G3215" s="314"/>
      <c r="H3215" s="314"/>
      <c r="J3215" s="40">
        <f>J3214/I3203</f>
        <v>1.3572440265285728</v>
      </c>
      <c r="L3215" s="324"/>
      <c r="M3215" s="324"/>
      <c r="N3215" s="324"/>
      <c r="O3215" s="34"/>
      <c r="P3215" s="33"/>
    </row>
    <row r="3216" spans="1:16" x14ac:dyDescent="0.2">
      <c r="A3216" s="315"/>
      <c r="H3216" s="38" t="s">
        <v>329</v>
      </c>
      <c r="J3216" s="41">
        <v>0</v>
      </c>
      <c r="L3216" s="33"/>
      <c r="M3216" s="33"/>
      <c r="N3216" s="33"/>
      <c r="O3216" s="34"/>
      <c r="P3216" s="33"/>
    </row>
    <row r="3217" spans="1:16" ht="15.75" thickBot="1" x14ac:dyDescent="0.25">
      <c r="A3217" s="315"/>
      <c r="B3217" s="27"/>
      <c r="C3217" s="27"/>
      <c r="D3217" s="27"/>
      <c r="E3217" s="27"/>
      <c r="F3217" s="27"/>
      <c r="G3217" s="27"/>
      <c r="H3217" s="35" t="s">
        <v>330</v>
      </c>
      <c r="I3217" s="27"/>
      <c r="J3217" s="42">
        <v>0</v>
      </c>
      <c r="L3217" s="33"/>
      <c r="M3217" s="33"/>
      <c r="N3217" s="33"/>
      <c r="O3217" s="34"/>
      <c r="P3217" s="33"/>
    </row>
    <row r="3218" spans="1:16" ht="15.75" thickBot="1" x14ac:dyDescent="0.25">
      <c r="A3218" s="315"/>
      <c r="B3218" s="24" t="s">
        <v>331</v>
      </c>
      <c r="C3218" s="27"/>
      <c r="D3218" s="25" t="s">
        <v>314</v>
      </c>
      <c r="E3218" s="25" t="s">
        <v>49</v>
      </c>
      <c r="F3218" s="27"/>
      <c r="G3218" s="25" t="s">
        <v>332</v>
      </c>
      <c r="H3218" s="313" t="s">
        <v>333</v>
      </c>
      <c r="I3218" s="313"/>
      <c r="J3218" s="313"/>
      <c r="L3218" s="33"/>
      <c r="M3218" s="33"/>
      <c r="N3218" s="33"/>
      <c r="O3218" s="34"/>
      <c r="P3218" s="33"/>
    </row>
    <row r="3219" spans="1:16" x14ac:dyDescent="0.2">
      <c r="A3219" s="315"/>
      <c r="B3219" s="28" t="s">
        <v>36</v>
      </c>
      <c r="C3219" s="29">
        <v>0</v>
      </c>
      <c r="D3219" s="30"/>
      <c r="E3219" s="37" t="s">
        <v>450</v>
      </c>
      <c r="G3219" s="32">
        <v>0</v>
      </c>
      <c r="J3219" s="32">
        <f>D3219*G3219</f>
        <v>0</v>
      </c>
      <c r="M3219" s="18"/>
      <c r="N3219" s="33"/>
      <c r="O3219" s="34"/>
      <c r="P3219" s="33"/>
    </row>
    <row r="3220" spans="1:16" x14ac:dyDescent="0.2">
      <c r="A3220" s="315"/>
      <c r="B3220" s="28" t="s">
        <v>36</v>
      </c>
      <c r="C3220" s="29">
        <v>0</v>
      </c>
      <c r="D3220" s="30"/>
      <c r="E3220" s="37" t="s">
        <v>450</v>
      </c>
      <c r="G3220" s="32">
        <v>0</v>
      </c>
      <c r="J3220" s="32">
        <f>D3220*G3220</f>
        <v>0</v>
      </c>
      <c r="M3220" s="18"/>
      <c r="N3220" s="33"/>
      <c r="O3220" s="34"/>
      <c r="P3220" s="33"/>
    </row>
    <row r="3221" spans="1:16" ht="15.75" thickBot="1" x14ac:dyDescent="0.25">
      <c r="A3221" s="315"/>
      <c r="B3221" s="27"/>
      <c r="C3221" s="27"/>
      <c r="D3221" s="313" t="s">
        <v>334</v>
      </c>
      <c r="E3221" s="313"/>
      <c r="F3221" s="313"/>
      <c r="G3221" s="313"/>
      <c r="H3221" s="313"/>
      <c r="I3221" s="27"/>
      <c r="J3221" s="36">
        <f>SUM(J3219:J3220)</f>
        <v>0</v>
      </c>
      <c r="L3221" s="33"/>
      <c r="M3221" s="33"/>
      <c r="N3221" s="33"/>
      <c r="O3221" s="34"/>
      <c r="P3221" s="33"/>
    </row>
    <row r="3222" spans="1:16" ht="15.75" thickBot="1" x14ac:dyDescent="0.25">
      <c r="A3222" s="315"/>
      <c r="B3222" s="24" t="s">
        <v>335</v>
      </c>
      <c r="C3222" s="27"/>
      <c r="D3222" s="25" t="s">
        <v>314</v>
      </c>
      <c r="E3222" s="25" t="s">
        <v>49</v>
      </c>
      <c r="F3222" s="27"/>
      <c r="G3222" s="25" t="s">
        <v>333</v>
      </c>
      <c r="H3222" s="313" t="s">
        <v>333</v>
      </c>
      <c r="I3222" s="313"/>
      <c r="J3222" s="313"/>
      <c r="L3222" s="33"/>
      <c r="M3222" s="33"/>
      <c r="N3222" s="33"/>
      <c r="O3222" s="34"/>
      <c r="P3222" s="33"/>
    </row>
    <row r="3223" spans="1:16" x14ac:dyDescent="0.2">
      <c r="A3223" s="315"/>
      <c r="B3223" s="28" t="s">
        <v>36</v>
      </c>
      <c r="C3223" s="29">
        <v>0</v>
      </c>
      <c r="D3223" s="30"/>
      <c r="E3223" s="37">
        <v>0</v>
      </c>
      <c r="G3223" s="32">
        <v>0</v>
      </c>
      <c r="J3223" s="32">
        <f>D3223*G3223</f>
        <v>0</v>
      </c>
      <c r="L3223" s="33"/>
      <c r="M3223" s="33"/>
      <c r="N3223" s="33"/>
      <c r="O3223" s="34"/>
      <c r="P3223" s="33"/>
    </row>
    <row r="3224" spans="1:16" x14ac:dyDescent="0.2">
      <c r="A3224" s="315"/>
      <c r="B3224" s="28" t="s">
        <v>36</v>
      </c>
      <c r="C3224" s="29">
        <v>0</v>
      </c>
      <c r="D3224" s="30"/>
      <c r="E3224" s="37">
        <v>0</v>
      </c>
      <c r="G3224" s="32">
        <v>0</v>
      </c>
      <c r="J3224" s="32">
        <f>D3224*G3224</f>
        <v>0</v>
      </c>
      <c r="L3224" s="33"/>
      <c r="M3224" s="33"/>
      <c r="N3224" s="33"/>
      <c r="O3224" s="34"/>
      <c r="P3224" s="33"/>
    </row>
    <row r="3225" spans="1:16" ht="15.75" thickBot="1" x14ac:dyDescent="0.25">
      <c r="A3225" s="315"/>
      <c r="B3225" s="27"/>
      <c r="C3225" s="27"/>
      <c r="D3225" s="313" t="s">
        <v>336</v>
      </c>
      <c r="E3225" s="313"/>
      <c r="F3225" s="313"/>
      <c r="G3225" s="313"/>
      <c r="H3225" s="313"/>
      <c r="I3225" s="27"/>
      <c r="J3225" s="36">
        <f>SUM(J3223:J3224)</f>
        <v>0</v>
      </c>
      <c r="L3225" s="33"/>
      <c r="M3225" s="33"/>
      <c r="N3225" s="33"/>
      <c r="O3225" s="34"/>
      <c r="P3225" s="33"/>
    </row>
    <row r="3226" spans="1:16" ht="15.75" thickBot="1" x14ac:dyDescent="0.25">
      <c r="A3226" s="315"/>
      <c r="B3226" s="27"/>
      <c r="C3226" s="27"/>
      <c r="D3226" s="27"/>
      <c r="E3226" s="27"/>
      <c r="F3226" s="27"/>
      <c r="G3226" s="27"/>
      <c r="H3226" s="35" t="s">
        <v>337</v>
      </c>
      <c r="I3226" s="27"/>
      <c r="J3226" s="39">
        <f>J3215+J3221+J3225+J3216+J3217</f>
        <v>1.3572440265285728</v>
      </c>
      <c r="L3226" s="43"/>
    </row>
    <row r="3227" spans="1:16" ht="15.75" thickBot="1" x14ac:dyDescent="0.25">
      <c r="A3227" s="315"/>
      <c r="B3227" s="24" t="s">
        <v>338</v>
      </c>
      <c r="C3227" s="27"/>
      <c r="D3227" s="25" t="s">
        <v>48</v>
      </c>
      <c r="E3227" s="25" t="s">
        <v>314</v>
      </c>
      <c r="F3227" s="25" t="s">
        <v>49</v>
      </c>
      <c r="G3227" s="27"/>
      <c r="H3227" s="25" t="s">
        <v>333</v>
      </c>
      <c r="I3227" s="313" t="s">
        <v>333</v>
      </c>
      <c r="J3227" s="313"/>
    </row>
    <row r="3228" spans="1:16" x14ac:dyDescent="0.2">
      <c r="A3228" s="315"/>
      <c r="B3228" s="28" t="s">
        <v>36</v>
      </c>
      <c r="C3228" s="29">
        <v>0</v>
      </c>
      <c r="D3228" s="28" t="s">
        <v>36</v>
      </c>
      <c r="E3228" s="30"/>
      <c r="F3228" s="37">
        <v>0</v>
      </c>
      <c r="H3228" s="32">
        <v>0</v>
      </c>
      <c r="J3228" s="32">
        <f>ROUNDDOWN(E3228*H3228,4)</f>
        <v>0</v>
      </c>
    </row>
    <row r="3229" spans="1:16" x14ac:dyDescent="0.2">
      <c r="A3229" s="315"/>
      <c r="B3229" s="28" t="s">
        <v>36</v>
      </c>
      <c r="C3229" s="29">
        <v>0</v>
      </c>
      <c r="D3229" s="28" t="s">
        <v>36</v>
      </c>
      <c r="E3229" s="30"/>
      <c r="F3229" s="37">
        <v>0</v>
      </c>
      <c r="H3229" s="32">
        <v>0</v>
      </c>
      <c r="J3229" s="32">
        <f>ROUNDDOWN(E3229*H3229,4)</f>
        <v>0</v>
      </c>
    </row>
    <row r="3230" spans="1:16" ht="15.75" thickBot="1" x14ac:dyDescent="0.25">
      <c r="A3230" s="315"/>
      <c r="B3230" s="27"/>
      <c r="C3230" s="27"/>
      <c r="D3230" s="313" t="s">
        <v>339</v>
      </c>
      <c r="E3230" s="313"/>
      <c r="F3230" s="313"/>
      <c r="G3230" s="313"/>
      <c r="H3230" s="313"/>
      <c r="I3230" s="27"/>
      <c r="J3230" s="39">
        <f>SUM(J3228:J3229)</f>
        <v>0</v>
      </c>
    </row>
    <row r="3231" spans="1:16" ht="15.75" thickBot="1" x14ac:dyDescent="0.25">
      <c r="A3231" s="315"/>
      <c r="B3231" s="322" t="s">
        <v>340</v>
      </c>
      <c r="C3231" s="322"/>
      <c r="D3231" s="323" t="s">
        <v>314</v>
      </c>
      <c r="E3231" s="323" t="s">
        <v>49</v>
      </c>
      <c r="F3231" s="323" t="s">
        <v>341</v>
      </c>
      <c r="G3231" s="323"/>
      <c r="H3231" s="323"/>
      <c r="J3231" s="313" t="s">
        <v>333</v>
      </c>
    </row>
    <row r="3232" spans="1:16" ht="15.75" thickBot="1" x14ac:dyDescent="0.25">
      <c r="A3232" s="315"/>
      <c r="B3232" s="322"/>
      <c r="C3232" s="322"/>
      <c r="D3232" s="323"/>
      <c r="E3232" s="323"/>
      <c r="F3232" s="25" t="s">
        <v>342</v>
      </c>
      <c r="G3232" s="25" t="s">
        <v>343</v>
      </c>
      <c r="H3232" s="25" t="s">
        <v>344</v>
      </c>
      <c r="I3232" s="27"/>
      <c r="J3232" s="313"/>
    </row>
    <row r="3233" spans="1:16" x14ac:dyDescent="0.2">
      <c r="A3233" s="315"/>
      <c r="B3233" s="28" t="s">
        <v>36</v>
      </c>
      <c r="C3233" s="29">
        <v>0</v>
      </c>
      <c r="D3233" s="30"/>
      <c r="E3233" s="37" t="s">
        <v>72</v>
      </c>
      <c r="F3233" s="37"/>
      <c r="G3233" s="37"/>
      <c r="H3233" s="37"/>
    </row>
    <row r="3234" spans="1:16" x14ac:dyDescent="0.2">
      <c r="A3234" s="315"/>
      <c r="B3234" s="28" t="s">
        <v>36</v>
      </c>
      <c r="C3234" s="29">
        <v>0</v>
      </c>
      <c r="D3234" s="30"/>
      <c r="E3234" s="37" t="s">
        <v>72</v>
      </c>
      <c r="F3234" s="37"/>
      <c r="G3234" s="37"/>
      <c r="H3234" s="37"/>
    </row>
    <row r="3235" spans="1:16" x14ac:dyDescent="0.2">
      <c r="A3235" s="315"/>
      <c r="D3235" s="314" t="s">
        <v>345</v>
      </c>
      <c r="E3235" s="314"/>
      <c r="F3235" s="314"/>
      <c r="G3235" s="314"/>
      <c r="H3235" s="314"/>
    </row>
    <row r="3236" spans="1:16" ht="15.75" thickBot="1" x14ac:dyDescent="0.25">
      <c r="A3236" s="315"/>
      <c r="B3236" s="44"/>
      <c r="C3236" s="44"/>
      <c r="D3236" s="44"/>
      <c r="E3236" s="44"/>
      <c r="F3236" s="325" t="s">
        <v>346</v>
      </c>
      <c r="G3236" s="325"/>
      <c r="H3236" s="325"/>
      <c r="I3236" s="44"/>
      <c r="J3236" s="45">
        <f>TRUNC(J3226+J3230,2)</f>
        <v>1.35</v>
      </c>
    </row>
    <row r="3237" spans="1:16" ht="15.75" thickTop="1" x14ac:dyDescent="0.2">
      <c r="A3237" s="315"/>
      <c r="B3237" s="46" t="s">
        <v>347</v>
      </c>
    </row>
    <row r="3238" spans="1:16" s="47" customFormat="1" ht="20.100000000000001" customHeight="1" x14ac:dyDescent="0.25">
      <c r="A3238"/>
      <c r="B3238"/>
      <c r="C3238"/>
      <c r="D3238"/>
      <c r="E3238"/>
      <c r="F3238"/>
      <c r="G3238"/>
      <c r="H3238"/>
      <c r="I3238"/>
      <c r="J3238"/>
      <c r="K3238" s="13"/>
      <c r="L3238"/>
      <c r="M3238"/>
      <c r="N3238"/>
      <c r="O3238"/>
      <c r="P3238"/>
    </row>
    <row r="3239" spans="1:16" ht="23.25" thickBot="1" x14ac:dyDescent="0.25">
      <c r="A3239" s="315">
        <v>121</v>
      </c>
      <c r="B3239" s="14" t="s">
        <v>308</v>
      </c>
      <c r="C3239" s="15"/>
      <c r="D3239" s="15"/>
      <c r="E3239" s="15"/>
      <c r="F3239" s="15"/>
      <c r="G3239" s="15"/>
      <c r="H3239" s="15"/>
      <c r="I3239" s="15"/>
      <c r="J3239" s="16"/>
      <c r="K3239" s="168">
        <f>J3275</f>
        <v>2.0699999999999998</v>
      </c>
      <c r="L3239" s="329"/>
      <c r="M3239" s="329"/>
    </row>
    <row r="3240" spans="1:16" ht="35.25" customHeight="1" thickTop="1" x14ac:dyDescent="0.2">
      <c r="A3240" s="315"/>
      <c r="B3240" s="17" t="s">
        <v>31</v>
      </c>
      <c r="C3240" s="317" t="s">
        <v>743</v>
      </c>
      <c r="D3240" s="317"/>
      <c r="E3240" s="317"/>
      <c r="F3240" s="317"/>
      <c r="G3240" s="317"/>
      <c r="H3240" s="317"/>
      <c r="I3240" s="317"/>
      <c r="J3240" s="317"/>
      <c r="L3240" s="179"/>
      <c r="M3240" s="179"/>
    </row>
    <row r="3241" spans="1:16" ht="15.75" x14ac:dyDescent="0.25">
      <c r="A3241" s="315"/>
      <c r="B3241" s="318" t="s">
        <v>310</v>
      </c>
      <c r="C3241" s="318"/>
      <c r="D3241" s="318"/>
      <c r="E3241" s="318" t="s">
        <v>309</v>
      </c>
      <c r="F3241" s="318"/>
      <c r="K3241" s="136"/>
      <c r="M3241" s="48"/>
      <c r="N3241" s="49"/>
    </row>
    <row r="3242" spans="1:16" ht="15.75" x14ac:dyDescent="0.2">
      <c r="A3242" s="315"/>
      <c r="B3242" s="318"/>
      <c r="C3242" s="318"/>
      <c r="D3242" s="318"/>
      <c r="E3242" s="319" t="s">
        <v>607</v>
      </c>
      <c r="F3242" s="319"/>
      <c r="H3242" s="20" t="s">
        <v>311</v>
      </c>
      <c r="I3242" s="21">
        <v>146.76</v>
      </c>
      <c r="J3242" s="22" t="str">
        <f>VLOOKUP(A3239,ORÇAMENTO!A:L,7,0)</f>
        <v>txkm</v>
      </c>
    </row>
    <row r="3243" spans="1:16" ht="36" customHeight="1" thickBot="1" x14ac:dyDescent="0.25">
      <c r="A3243" s="315"/>
      <c r="B3243" s="23" t="s">
        <v>383</v>
      </c>
      <c r="C3243" s="320" t="s">
        <v>379</v>
      </c>
      <c r="D3243" s="320"/>
      <c r="E3243" s="320"/>
      <c r="F3243" s="320"/>
      <c r="G3243" s="320"/>
      <c r="H3243" s="320"/>
      <c r="I3243" s="321" t="s">
        <v>312</v>
      </c>
      <c r="J3243" s="321"/>
    </row>
    <row r="3244" spans="1:16" ht="15.75" thickBot="1" x14ac:dyDescent="0.25">
      <c r="A3244" s="315"/>
      <c r="B3244" s="322" t="s">
        <v>313</v>
      </c>
      <c r="C3244" s="322"/>
      <c r="D3244" s="323" t="s">
        <v>314</v>
      </c>
      <c r="E3244" s="323" t="s">
        <v>315</v>
      </c>
      <c r="F3244" s="323"/>
      <c r="G3244" s="323" t="s">
        <v>316</v>
      </c>
      <c r="H3244" s="323"/>
      <c r="J3244" s="26" t="s">
        <v>317</v>
      </c>
    </row>
    <row r="3245" spans="1:16" ht="15.75" thickBot="1" x14ac:dyDescent="0.25">
      <c r="A3245" s="315"/>
      <c r="B3245" s="322"/>
      <c r="C3245" s="322"/>
      <c r="D3245" s="323"/>
      <c r="E3245" s="25" t="s">
        <v>318</v>
      </c>
      <c r="F3245" s="25" t="s">
        <v>319</v>
      </c>
      <c r="G3245" s="25" t="s">
        <v>320</v>
      </c>
      <c r="H3245" s="25" t="s">
        <v>321</v>
      </c>
      <c r="I3245" s="27"/>
      <c r="J3245" s="25" t="s">
        <v>322</v>
      </c>
    </row>
    <row r="3246" spans="1:16" ht="28.5" x14ac:dyDescent="0.2">
      <c r="A3246" s="315"/>
      <c r="B3246" s="28" t="s">
        <v>156</v>
      </c>
      <c r="C3246" s="29" t="s">
        <v>462</v>
      </c>
      <c r="D3246" s="30">
        <v>1</v>
      </c>
      <c r="E3246" s="31">
        <v>1</v>
      </c>
      <c r="F3246" s="31">
        <v>0</v>
      </c>
      <c r="G3246" s="32">
        <v>298.78370000000001</v>
      </c>
      <c r="H3246" s="32">
        <v>99.075000000000003</v>
      </c>
      <c r="J3246" s="32">
        <f>D3246*(E3246*G3246+F3246*H3246)</f>
        <v>298.78370000000001</v>
      </c>
      <c r="L3246" s="50"/>
      <c r="M3246" s="51"/>
      <c r="N3246" s="312"/>
      <c r="O3246" s="312"/>
      <c r="P3246" s="312"/>
    </row>
    <row r="3247" spans="1:16" x14ac:dyDescent="0.2">
      <c r="A3247" s="315"/>
      <c r="B3247" s="28" t="s">
        <v>36</v>
      </c>
      <c r="C3247" s="29">
        <v>0</v>
      </c>
      <c r="D3247" s="30"/>
      <c r="E3247" s="31"/>
      <c r="F3247" s="31"/>
      <c r="G3247" s="32">
        <v>0</v>
      </c>
      <c r="H3247" s="32">
        <v>0</v>
      </c>
      <c r="J3247" s="32">
        <f>D3247*(E3247*G3247+F3247*H3247)</f>
        <v>0</v>
      </c>
      <c r="L3247" s="33"/>
      <c r="M3247" s="33"/>
      <c r="N3247" s="33"/>
      <c r="O3247" s="34"/>
      <c r="P3247" s="33"/>
    </row>
    <row r="3248" spans="1:16" ht="15.75" thickBot="1" x14ac:dyDescent="0.25">
      <c r="A3248" s="315"/>
      <c r="B3248" s="27"/>
      <c r="C3248" s="27"/>
      <c r="D3248" s="27"/>
      <c r="E3248" s="27"/>
      <c r="F3248" s="27"/>
      <c r="G3248" s="27"/>
      <c r="H3248" s="35" t="s">
        <v>323</v>
      </c>
      <c r="I3248" s="27"/>
      <c r="J3248" s="36">
        <f>SUM(J3246:J3247)</f>
        <v>298.78370000000001</v>
      </c>
      <c r="L3248" s="33"/>
      <c r="M3248" s="33"/>
      <c r="N3248" s="33"/>
      <c r="O3248" s="34"/>
      <c r="P3248" s="33"/>
    </row>
    <row r="3249" spans="1:16" ht="15.75" thickBot="1" x14ac:dyDescent="0.25">
      <c r="A3249" s="315"/>
      <c r="B3249" s="24" t="s">
        <v>324</v>
      </c>
      <c r="C3249" s="27"/>
      <c r="D3249" s="25" t="s">
        <v>314</v>
      </c>
      <c r="E3249" s="25" t="s">
        <v>49</v>
      </c>
      <c r="F3249" s="27"/>
      <c r="G3249" s="25" t="s">
        <v>316</v>
      </c>
      <c r="H3249" s="313" t="s">
        <v>325</v>
      </c>
      <c r="I3249" s="313"/>
      <c r="J3249" s="313"/>
      <c r="L3249" s="33"/>
      <c r="M3249" s="33"/>
      <c r="N3249" s="33"/>
      <c r="O3249" s="34"/>
      <c r="P3249" s="33"/>
    </row>
    <row r="3250" spans="1:16" x14ac:dyDescent="0.2">
      <c r="A3250" s="315"/>
      <c r="B3250" s="28" t="s">
        <v>36</v>
      </c>
      <c r="C3250" s="29">
        <v>0</v>
      </c>
      <c r="D3250" s="30"/>
      <c r="E3250" s="37">
        <v>0</v>
      </c>
      <c r="G3250" s="32">
        <v>0</v>
      </c>
      <c r="J3250" s="32">
        <f>D3250*G3250</f>
        <v>0</v>
      </c>
      <c r="L3250" s="33"/>
      <c r="M3250" s="33"/>
      <c r="N3250" s="33"/>
      <c r="O3250" s="34"/>
      <c r="P3250" s="33"/>
    </row>
    <row r="3251" spans="1:16" x14ac:dyDescent="0.2">
      <c r="A3251" s="315"/>
      <c r="B3251" s="28" t="s">
        <v>36</v>
      </c>
      <c r="C3251" s="29">
        <v>0</v>
      </c>
      <c r="D3251" s="30"/>
      <c r="E3251" s="37">
        <v>0</v>
      </c>
      <c r="G3251" s="32">
        <v>0</v>
      </c>
      <c r="J3251" s="32">
        <f>D3251*G3251</f>
        <v>0</v>
      </c>
      <c r="L3251" s="33"/>
      <c r="M3251" s="33"/>
      <c r="N3251" s="33"/>
      <c r="O3251" s="34"/>
      <c r="P3251" s="33"/>
    </row>
    <row r="3252" spans="1:16" x14ac:dyDescent="0.2">
      <c r="A3252" s="315"/>
      <c r="D3252" s="314" t="s">
        <v>326</v>
      </c>
      <c r="E3252" s="314"/>
      <c r="F3252" s="314"/>
      <c r="G3252" s="314"/>
      <c r="H3252" s="314"/>
      <c r="J3252" s="32">
        <f>SUM(J3250:J3251)</f>
        <v>0</v>
      </c>
      <c r="L3252" s="33"/>
      <c r="M3252" s="33"/>
      <c r="N3252" s="33"/>
      <c r="O3252" s="34"/>
      <c r="P3252" s="33"/>
    </row>
    <row r="3253" spans="1:16" ht="15.75" thickBot="1" x14ac:dyDescent="0.25">
      <c r="A3253" s="315"/>
      <c r="B3253" s="27"/>
      <c r="C3253" s="27"/>
      <c r="D3253" s="313" t="s">
        <v>327</v>
      </c>
      <c r="E3253" s="313"/>
      <c r="F3253" s="313"/>
      <c r="G3253" s="313"/>
      <c r="H3253" s="313"/>
      <c r="I3253" s="27"/>
      <c r="J3253" s="39">
        <f>J3248+J3252</f>
        <v>298.78370000000001</v>
      </c>
      <c r="L3253" s="33"/>
      <c r="M3253" s="33"/>
      <c r="N3253" s="33"/>
      <c r="O3253" s="34"/>
      <c r="P3253" s="33"/>
    </row>
    <row r="3254" spans="1:16" x14ac:dyDescent="0.2">
      <c r="A3254" s="315"/>
      <c r="D3254" s="314" t="s">
        <v>328</v>
      </c>
      <c r="E3254" s="314"/>
      <c r="F3254" s="314"/>
      <c r="G3254" s="314"/>
      <c r="H3254" s="314"/>
      <c r="J3254" s="40">
        <f>J3253/I3242</f>
        <v>2.0358660397928592</v>
      </c>
      <c r="L3254" s="324"/>
      <c r="M3254" s="324"/>
      <c r="N3254" s="324"/>
      <c r="O3254" s="34"/>
      <c r="P3254" s="33"/>
    </row>
    <row r="3255" spans="1:16" x14ac:dyDescent="0.2">
      <c r="A3255" s="315"/>
      <c r="H3255" s="38" t="s">
        <v>329</v>
      </c>
      <c r="J3255" s="41">
        <v>3.9300000000000002E-2</v>
      </c>
      <c r="L3255" s="33"/>
      <c r="M3255" s="33"/>
      <c r="N3255" s="33"/>
      <c r="O3255" s="34"/>
      <c r="P3255" s="33"/>
    </row>
    <row r="3256" spans="1:16" ht="15.75" thickBot="1" x14ac:dyDescent="0.25">
      <c r="A3256" s="315"/>
      <c r="B3256" s="27"/>
      <c r="C3256" s="27"/>
      <c r="D3256" s="27"/>
      <c r="E3256" s="27"/>
      <c r="F3256" s="27"/>
      <c r="G3256" s="27"/>
      <c r="H3256" s="35" t="s">
        <v>330</v>
      </c>
      <c r="I3256" s="27"/>
      <c r="J3256" s="42">
        <v>0</v>
      </c>
      <c r="L3256" s="33"/>
      <c r="M3256" s="33"/>
      <c r="N3256" s="33"/>
      <c r="O3256" s="34"/>
      <c r="P3256" s="33"/>
    </row>
    <row r="3257" spans="1:16" ht="15.75" thickBot="1" x14ac:dyDescent="0.25">
      <c r="A3257" s="315"/>
      <c r="B3257" s="24" t="s">
        <v>331</v>
      </c>
      <c r="C3257" s="27"/>
      <c r="D3257" s="25" t="s">
        <v>314</v>
      </c>
      <c r="E3257" s="25" t="s">
        <v>49</v>
      </c>
      <c r="F3257" s="27"/>
      <c r="G3257" s="25" t="s">
        <v>332</v>
      </c>
      <c r="H3257" s="313" t="s">
        <v>333</v>
      </c>
      <c r="I3257" s="313"/>
      <c r="J3257" s="313"/>
      <c r="L3257" s="33"/>
      <c r="M3257" s="33"/>
      <c r="N3257" s="33"/>
      <c r="O3257" s="34"/>
      <c r="P3257" s="33"/>
    </row>
    <row r="3258" spans="1:16" x14ac:dyDescent="0.2">
      <c r="A3258" s="315"/>
      <c r="B3258" s="28" t="s">
        <v>36</v>
      </c>
      <c r="C3258" s="29">
        <v>0</v>
      </c>
      <c r="D3258" s="30"/>
      <c r="E3258" s="37" t="s">
        <v>450</v>
      </c>
      <c r="G3258" s="32">
        <v>0</v>
      </c>
      <c r="J3258" s="32">
        <f>D3258*G3258</f>
        <v>0</v>
      </c>
      <c r="M3258" s="18"/>
      <c r="N3258" s="33"/>
      <c r="O3258" s="34"/>
      <c r="P3258" s="33"/>
    </row>
    <row r="3259" spans="1:16" x14ac:dyDescent="0.2">
      <c r="A3259" s="315"/>
      <c r="B3259" s="28" t="s">
        <v>36</v>
      </c>
      <c r="C3259" s="29">
        <v>0</v>
      </c>
      <c r="D3259" s="30"/>
      <c r="E3259" s="37" t="s">
        <v>450</v>
      </c>
      <c r="G3259" s="32">
        <v>0</v>
      </c>
      <c r="J3259" s="32">
        <f>D3259*G3259</f>
        <v>0</v>
      </c>
      <c r="M3259" s="18"/>
      <c r="N3259" s="33"/>
      <c r="O3259" s="34"/>
      <c r="P3259" s="33"/>
    </row>
    <row r="3260" spans="1:16" ht="15.75" thickBot="1" x14ac:dyDescent="0.25">
      <c r="A3260" s="315"/>
      <c r="B3260" s="27"/>
      <c r="C3260" s="27"/>
      <c r="D3260" s="313" t="s">
        <v>334</v>
      </c>
      <c r="E3260" s="313"/>
      <c r="F3260" s="313"/>
      <c r="G3260" s="313"/>
      <c r="H3260" s="313"/>
      <c r="I3260" s="27"/>
      <c r="J3260" s="36">
        <f>SUM(J3258:J3259)</f>
        <v>0</v>
      </c>
      <c r="L3260" s="33"/>
      <c r="M3260" s="33"/>
      <c r="N3260" s="33"/>
      <c r="O3260" s="34"/>
      <c r="P3260" s="33"/>
    </row>
    <row r="3261" spans="1:16" ht="15.75" thickBot="1" x14ac:dyDescent="0.25">
      <c r="A3261" s="315"/>
      <c r="B3261" s="24" t="s">
        <v>335</v>
      </c>
      <c r="C3261" s="27"/>
      <c r="D3261" s="25" t="s">
        <v>314</v>
      </c>
      <c r="E3261" s="25" t="s">
        <v>49</v>
      </c>
      <c r="F3261" s="27"/>
      <c r="G3261" s="25" t="s">
        <v>333</v>
      </c>
      <c r="H3261" s="313" t="s">
        <v>333</v>
      </c>
      <c r="I3261" s="313"/>
      <c r="J3261" s="313"/>
      <c r="L3261" s="33"/>
      <c r="M3261" s="33"/>
      <c r="N3261" s="33"/>
      <c r="O3261" s="34"/>
      <c r="P3261" s="33"/>
    </row>
    <row r="3262" spans="1:16" x14ac:dyDescent="0.2">
      <c r="A3262" s="315"/>
      <c r="B3262" s="28" t="s">
        <v>36</v>
      </c>
      <c r="C3262" s="29">
        <v>0</v>
      </c>
      <c r="D3262" s="30"/>
      <c r="E3262" s="37">
        <v>0</v>
      </c>
      <c r="G3262" s="32">
        <v>0</v>
      </c>
      <c r="J3262" s="32">
        <f>D3262*G3262</f>
        <v>0</v>
      </c>
      <c r="L3262" s="33"/>
      <c r="M3262" s="33"/>
      <c r="N3262" s="33"/>
      <c r="O3262" s="34"/>
      <c r="P3262" s="33"/>
    </row>
    <row r="3263" spans="1:16" x14ac:dyDescent="0.2">
      <c r="A3263" s="315"/>
      <c r="B3263" s="28" t="s">
        <v>36</v>
      </c>
      <c r="C3263" s="29">
        <v>0</v>
      </c>
      <c r="D3263" s="30"/>
      <c r="E3263" s="37">
        <v>0</v>
      </c>
      <c r="G3263" s="32">
        <v>0</v>
      </c>
      <c r="J3263" s="32">
        <f>D3263*G3263</f>
        <v>0</v>
      </c>
      <c r="L3263" s="33"/>
      <c r="M3263" s="33"/>
      <c r="N3263" s="33"/>
      <c r="O3263" s="34"/>
      <c r="P3263" s="33"/>
    </row>
    <row r="3264" spans="1:16" ht="15.75" thickBot="1" x14ac:dyDescent="0.25">
      <c r="A3264" s="315"/>
      <c r="B3264" s="27"/>
      <c r="C3264" s="27"/>
      <c r="D3264" s="313" t="s">
        <v>336</v>
      </c>
      <c r="E3264" s="313"/>
      <c r="F3264" s="313"/>
      <c r="G3264" s="313"/>
      <c r="H3264" s="313"/>
      <c r="I3264" s="27"/>
      <c r="J3264" s="36">
        <f>SUM(J3262:J3263)</f>
        <v>0</v>
      </c>
      <c r="L3264" s="33"/>
      <c r="M3264" s="33"/>
      <c r="N3264" s="33"/>
      <c r="O3264" s="34"/>
      <c r="P3264" s="33"/>
    </row>
    <row r="3265" spans="1:14" ht="15.75" thickBot="1" x14ac:dyDescent="0.25">
      <c r="A3265" s="315"/>
      <c r="B3265" s="27"/>
      <c r="C3265" s="27"/>
      <c r="D3265" s="27"/>
      <c r="E3265" s="27"/>
      <c r="F3265" s="27"/>
      <c r="G3265" s="27"/>
      <c r="H3265" s="35" t="s">
        <v>337</v>
      </c>
      <c r="I3265" s="27"/>
      <c r="J3265" s="39">
        <f>J3254+J3260+J3264+J3255+J3256</f>
        <v>2.0751660397928591</v>
      </c>
      <c r="L3265" s="43"/>
    </row>
    <row r="3266" spans="1:14" ht="15.75" thickBot="1" x14ac:dyDescent="0.25">
      <c r="A3266" s="315"/>
      <c r="B3266" s="24" t="s">
        <v>338</v>
      </c>
      <c r="C3266" s="27"/>
      <c r="D3266" s="25" t="s">
        <v>48</v>
      </c>
      <c r="E3266" s="25" t="s">
        <v>314</v>
      </c>
      <c r="F3266" s="25" t="s">
        <v>49</v>
      </c>
      <c r="G3266" s="27"/>
      <c r="H3266" s="25" t="s">
        <v>333</v>
      </c>
      <c r="I3266" s="313" t="s">
        <v>333</v>
      </c>
      <c r="J3266" s="313"/>
    </row>
    <row r="3267" spans="1:14" x14ac:dyDescent="0.2">
      <c r="A3267" s="315"/>
      <c r="B3267" s="28" t="s">
        <v>36</v>
      </c>
      <c r="C3267" s="29">
        <v>0</v>
      </c>
      <c r="D3267" s="28" t="s">
        <v>36</v>
      </c>
      <c r="E3267" s="30"/>
      <c r="F3267" s="37">
        <v>0</v>
      </c>
      <c r="H3267" s="32">
        <v>0</v>
      </c>
      <c r="J3267" s="32">
        <f>ROUNDDOWN(E3267*H3267,4)</f>
        <v>0</v>
      </c>
    </row>
    <row r="3268" spans="1:14" x14ac:dyDescent="0.2">
      <c r="A3268" s="315"/>
      <c r="B3268" s="28" t="s">
        <v>36</v>
      </c>
      <c r="C3268" s="29">
        <v>0</v>
      </c>
      <c r="D3268" s="28" t="s">
        <v>36</v>
      </c>
      <c r="E3268" s="30"/>
      <c r="F3268" s="37">
        <v>0</v>
      </c>
      <c r="H3268" s="32">
        <v>0</v>
      </c>
      <c r="J3268" s="32">
        <f>ROUNDDOWN(E3268*H3268,4)</f>
        <v>0</v>
      </c>
    </row>
    <row r="3269" spans="1:14" ht="15.75" thickBot="1" x14ac:dyDescent="0.25">
      <c r="A3269" s="315"/>
      <c r="B3269" s="27"/>
      <c r="C3269" s="27"/>
      <c r="D3269" s="313" t="s">
        <v>339</v>
      </c>
      <c r="E3269" s="313"/>
      <c r="F3269" s="313"/>
      <c r="G3269" s="313"/>
      <c r="H3269" s="313"/>
      <c r="I3269" s="27"/>
      <c r="J3269" s="39">
        <f>SUM(J3267:J3268)</f>
        <v>0</v>
      </c>
    </row>
    <row r="3270" spans="1:14" ht="15.75" thickBot="1" x14ac:dyDescent="0.25">
      <c r="A3270" s="315"/>
      <c r="B3270" s="322" t="s">
        <v>340</v>
      </c>
      <c r="C3270" s="322"/>
      <c r="D3270" s="323" t="s">
        <v>314</v>
      </c>
      <c r="E3270" s="323" t="s">
        <v>49</v>
      </c>
      <c r="F3270" s="323" t="s">
        <v>341</v>
      </c>
      <c r="G3270" s="323"/>
      <c r="H3270" s="323"/>
      <c r="J3270" s="313" t="s">
        <v>333</v>
      </c>
    </row>
    <row r="3271" spans="1:14" ht="15.75" thickBot="1" x14ac:dyDescent="0.25">
      <c r="A3271" s="315"/>
      <c r="B3271" s="322"/>
      <c r="C3271" s="322"/>
      <c r="D3271" s="323"/>
      <c r="E3271" s="323"/>
      <c r="F3271" s="25" t="s">
        <v>342</v>
      </c>
      <c r="G3271" s="25" t="s">
        <v>343</v>
      </c>
      <c r="H3271" s="25" t="s">
        <v>344</v>
      </c>
      <c r="I3271" s="27"/>
      <c r="J3271" s="313"/>
    </row>
    <row r="3272" spans="1:14" x14ac:dyDescent="0.2">
      <c r="A3272" s="315"/>
      <c r="B3272" s="28" t="s">
        <v>36</v>
      </c>
      <c r="C3272" s="29">
        <v>0</v>
      </c>
      <c r="D3272" s="30"/>
      <c r="E3272" s="37" t="s">
        <v>72</v>
      </c>
      <c r="F3272" s="37"/>
      <c r="G3272" s="37"/>
      <c r="H3272" s="37"/>
    </row>
    <row r="3273" spans="1:14" x14ac:dyDescent="0.2">
      <c r="A3273" s="315"/>
      <c r="B3273" s="28" t="s">
        <v>36</v>
      </c>
      <c r="C3273" s="29">
        <v>0</v>
      </c>
      <c r="D3273" s="30"/>
      <c r="E3273" s="37" t="s">
        <v>72</v>
      </c>
      <c r="F3273" s="37"/>
      <c r="G3273" s="37"/>
      <c r="H3273" s="37"/>
    </row>
    <row r="3274" spans="1:14" x14ac:dyDescent="0.2">
      <c r="A3274" s="315"/>
      <c r="D3274" s="314" t="s">
        <v>345</v>
      </c>
      <c r="E3274" s="314"/>
      <c r="F3274" s="314"/>
      <c r="G3274" s="314"/>
      <c r="H3274" s="314"/>
    </row>
    <row r="3275" spans="1:14" ht="15.75" thickBot="1" x14ac:dyDescent="0.25">
      <c r="A3275" s="315"/>
      <c r="B3275" s="44"/>
      <c r="C3275" s="44"/>
      <c r="D3275" s="44"/>
      <c r="E3275" s="44"/>
      <c r="F3275" s="325" t="s">
        <v>346</v>
      </c>
      <c r="G3275" s="325"/>
      <c r="H3275" s="325"/>
      <c r="I3275" s="44"/>
      <c r="J3275" s="45">
        <f>TRUNC(J3265+J3269,2)</f>
        <v>2.0699999999999998</v>
      </c>
    </row>
    <row r="3276" spans="1:14" ht="15.75" thickTop="1" x14ac:dyDescent="0.2">
      <c r="A3276" s="315"/>
      <c r="B3276" s="46" t="s">
        <v>347</v>
      </c>
    </row>
    <row r="3277" spans="1:14" x14ac:dyDescent="0.2">
      <c r="A3277"/>
    </row>
    <row r="3278" spans="1:14" ht="23.25" thickBot="1" x14ac:dyDescent="0.25">
      <c r="A3278" s="315">
        <v>126</v>
      </c>
      <c r="B3278" s="14" t="s">
        <v>308</v>
      </c>
      <c r="C3278" s="15"/>
      <c r="D3278" s="15"/>
      <c r="E3278" s="15"/>
      <c r="F3278" s="15"/>
      <c r="G3278" s="15"/>
      <c r="H3278" s="15"/>
      <c r="I3278" s="15"/>
      <c r="J3278" s="16"/>
      <c r="K3278" s="168">
        <f>J3315</f>
        <v>2465.69</v>
      </c>
      <c r="L3278" s="329"/>
      <c r="M3278" s="329"/>
    </row>
    <row r="3279" spans="1:14" ht="35.25" customHeight="1" thickTop="1" x14ac:dyDescent="0.2">
      <c r="A3279" s="315"/>
      <c r="B3279" s="17" t="s">
        <v>31</v>
      </c>
      <c r="C3279" s="317" t="s">
        <v>743</v>
      </c>
      <c r="D3279" s="317"/>
      <c r="E3279" s="317"/>
      <c r="F3279" s="317"/>
      <c r="G3279" s="317"/>
      <c r="H3279" s="317"/>
      <c r="I3279" s="317"/>
      <c r="J3279" s="317"/>
      <c r="L3279" s="179"/>
      <c r="M3279" s="179"/>
    </row>
    <row r="3280" spans="1:14" ht="15.75" x14ac:dyDescent="0.25">
      <c r="A3280" s="315"/>
      <c r="B3280" s="318" t="s">
        <v>310</v>
      </c>
      <c r="C3280" s="318"/>
      <c r="D3280" s="318"/>
      <c r="E3280" s="318" t="s">
        <v>309</v>
      </c>
      <c r="F3280" s="318"/>
      <c r="K3280" s="136"/>
      <c r="M3280" s="48"/>
      <c r="N3280" s="49"/>
    </row>
    <row r="3281" spans="1:16" ht="15.75" x14ac:dyDescent="0.2">
      <c r="A3281" s="315"/>
      <c r="B3281" s="318"/>
      <c r="C3281" s="318"/>
      <c r="D3281" s="318"/>
      <c r="E3281" s="319" t="s">
        <v>607</v>
      </c>
      <c r="F3281" s="319"/>
      <c r="H3281" s="20" t="s">
        <v>311</v>
      </c>
      <c r="I3281" s="21">
        <v>1</v>
      </c>
      <c r="J3281" s="22" t="str">
        <f>VLOOKUP(A3278,ORÇAMENTO!A:L,7,0)</f>
        <v>ton</v>
      </c>
    </row>
    <row r="3282" spans="1:16" ht="36" customHeight="1" thickBot="1" x14ac:dyDescent="0.25">
      <c r="A3282" s="315"/>
      <c r="B3282" s="25" t="s">
        <v>624</v>
      </c>
      <c r="C3282" s="320" t="s">
        <v>623</v>
      </c>
      <c r="D3282" s="320"/>
      <c r="E3282" s="320"/>
      <c r="F3282" s="320"/>
      <c r="G3282" s="320"/>
      <c r="H3282" s="320"/>
      <c r="I3282" s="321" t="s">
        <v>312</v>
      </c>
      <c r="J3282" s="321"/>
    </row>
    <row r="3283" spans="1:16" ht="15.75" thickBot="1" x14ac:dyDescent="0.25">
      <c r="A3283" s="315"/>
      <c r="B3283" s="322" t="s">
        <v>313</v>
      </c>
      <c r="C3283" s="322"/>
      <c r="D3283" s="323" t="s">
        <v>314</v>
      </c>
      <c r="E3283" s="323" t="s">
        <v>315</v>
      </c>
      <c r="F3283" s="323"/>
      <c r="G3283" s="323" t="s">
        <v>316</v>
      </c>
      <c r="H3283" s="323"/>
      <c r="J3283" s="26" t="s">
        <v>317</v>
      </c>
    </row>
    <row r="3284" spans="1:16" ht="15.75" thickBot="1" x14ac:dyDescent="0.25">
      <c r="A3284" s="315"/>
      <c r="B3284" s="322"/>
      <c r="C3284" s="322"/>
      <c r="D3284" s="323"/>
      <c r="E3284" s="25" t="s">
        <v>318</v>
      </c>
      <c r="F3284" s="25" t="s">
        <v>319</v>
      </c>
      <c r="G3284" s="25" t="s">
        <v>320</v>
      </c>
      <c r="H3284" s="25" t="s">
        <v>321</v>
      </c>
      <c r="I3284" s="27"/>
      <c r="J3284" s="25" t="s">
        <v>322</v>
      </c>
    </row>
    <row r="3285" spans="1:16" x14ac:dyDescent="0.2">
      <c r="A3285" s="315"/>
      <c r="B3285" s="28" t="s">
        <v>36</v>
      </c>
      <c r="C3285" s="29">
        <v>0</v>
      </c>
      <c r="D3285" s="30">
        <v>1</v>
      </c>
      <c r="E3285" s="31">
        <v>1</v>
      </c>
      <c r="F3285" s="31">
        <v>0</v>
      </c>
      <c r="G3285" s="32">
        <v>0</v>
      </c>
      <c r="H3285" s="32">
        <v>0</v>
      </c>
      <c r="J3285" s="32">
        <f>D3285*(E3285*G3285+F3285*H3285)</f>
        <v>0</v>
      </c>
      <c r="L3285" s="50"/>
      <c r="M3285" s="51"/>
      <c r="N3285" s="312"/>
      <c r="O3285" s="312"/>
      <c r="P3285" s="312"/>
    </row>
    <row r="3286" spans="1:16" x14ac:dyDescent="0.2">
      <c r="A3286" s="315"/>
      <c r="B3286" s="28" t="s">
        <v>36</v>
      </c>
      <c r="C3286" s="29">
        <v>0</v>
      </c>
      <c r="D3286" s="30"/>
      <c r="E3286" s="31"/>
      <c r="F3286" s="31"/>
      <c r="G3286" s="32">
        <v>0</v>
      </c>
      <c r="H3286" s="32">
        <v>0</v>
      </c>
      <c r="J3286" s="32">
        <f>D3286*(E3286*G3286+F3286*H3286)</f>
        <v>0</v>
      </c>
      <c r="L3286" s="33"/>
      <c r="M3286" s="33"/>
      <c r="N3286" s="33"/>
      <c r="O3286" s="34"/>
      <c r="P3286" s="33"/>
    </row>
    <row r="3287" spans="1:16" ht="15.75" thickBot="1" x14ac:dyDescent="0.25">
      <c r="A3287" s="315"/>
      <c r="B3287" s="27"/>
      <c r="C3287" s="27"/>
      <c r="D3287" s="27"/>
      <c r="E3287" s="27"/>
      <c r="F3287" s="27"/>
      <c r="G3287" s="27"/>
      <c r="H3287" s="35" t="s">
        <v>323</v>
      </c>
      <c r="I3287" s="27"/>
      <c r="J3287" s="36">
        <f>SUM(J3285:J3286)</f>
        <v>0</v>
      </c>
      <c r="L3287" s="33"/>
      <c r="M3287" s="33"/>
      <c r="N3287" s="33"/>
      <c r="O3287" s="34"/>
      <c r="P3287" s="33"/>
    </row>
    <row r="3288" spans="1:16" ht="15.75" thickBot="1" x14ac:dyDescent="0.25">
      <c r="A3288" s="315"/>
      <c r="B3288" s="24" t="s">
        <v>324</v>
      </c>
      <c r="C3288" s="27"/>
      <c r="D3288" s="25" t="s">
        <v>314</v>
      </c>
      <c r="E3288" s="25" t="s">
        <v>49</v>
      </c>
      <c r="F3288" s="27"/>
      <c r="G3288" s="25" t="s">
        <v>316</v>
      </c>
      <c r="H3288" s="313" t="s">
        <v>325</v>
      </c>
      <c r="I3288" s="313"/>
      <c r="J3288" s="313"/>
      <c r="L3288" s="33"/>
      <c r="M3288" s="33"/>
      <c r="N3288" s="33"/>
      <c r="O3288" s="34"/>
      <c r="P3288" s="33"/>
    </row>
    <row r="3289" spans="1:16" x14ac:dyDescent="0.2">
      <c r="A3289" s="315"/>
      <c r="B3289" s="28" t="s">
        <v>36</v>
      </c>
      <c r="C3289" s="29">
        <v>0</v>
      </c>
      <c r="D3289" s="30"/>
      <c r="E3289" s="37">
        <v>0</v>
      </c>
      <c r="G3289" s="32">
        <v>0</v>
      </c>
      <c r="J3289" s="32">
        <f>D3289*G3289</f>
        <v>0</v>
      </c>
      <c r="L3289" s="33"/>
      <c r="M3289" s="33"/>
      <c r="N3289" s="33"/>
      <c r="O3289" s="34"/>
      <c r="P3289" s="33"/>
    </row>
    <row r="3290" spans="1:16" x14ac:dyDescent="0.2">
      <c r="A3290" s="315"/>
      <c r="B3290" s="28" t="s">
        <v>36</v>
      </c>
      <c r="C3290" s="29">
        <v>0</v>
      </c>
      <c r="D3290" s="30"/>
      <c r="E3290" s="37">
        <v>0</v>
      </c>
      <c r="G3290" s="32">
        <v>0</v>
      </c>
      <c r="J3290" s="32">
        <f>D3290*G3290</f>
        <v>0</v>
      </c>
      <c r="L3290" s="33"/>
      <c r="M3290" s="33"/>
      <c r="N3290" s="33"/>
      <c r="O3290" s="34"/>
      <c r="P3290" s="33"/>
    </row>
    <row r="3291" spans="1:16" x14ac:dyDescent="0.2">
      <c r="A3291" s="315"/>
      <c r="D3291" s="314" t="s">
        <v>326</v>
      </c>
      <c r="E3291" s="314"/>
      <c r="F3291" s="314"/>
      <c r="G3291" s="314"/>
      <c r="H3291" s="314"/>
      <c r="J3291" s="32">
        <f>SUM(J3289:J3290)</f>
        <v>0</v>
      </c>
      <c r="L3291" s="33"/>
      <c r="M3291" s="33"/>
      <c r="N3291" s="33"/>
      <c r="O3291" s="34"/>
      <c r="P3291" s="33"/>
    </row>
    <row r="3292" spans="1:16" ht="15.75" thickBot="1" x14ac:dyDescent="0.25">
      <c r="A3292" s="315"/>
      <c r="B3292" s="27"/>
      <c r="C3292" s="27"/>
      <c r="D3292" s="313" t="s">
        <v>327</v>
      </c>
      <c r="E3292" s="313"/>
      <c r="F3292" s="313"/>
      <c r="G3292" s="313"/>
      <c r="H3292" s="313"/>
      <c r="I3292" s="27"/>
      <c r="J3292" s="39">
        <f>J3287+J3291</f>
        <v>0</v>
      </c>
      <c r="L3292" s="33"/>
      <c r="M3292" s="33"/>
      <c r="N3292" s="33"/>
      <c r="O3292" s="34"/>
      <c r="P3292" s="33"/>
    </row>
    <row r="3293" spans="1:16" x14ac:dyDescent="0.2">
      <c r="A3293" s="315"/>
      <c r="D3293" s="314" t="s">
        <v>328</v>
      </c>
      <c r="E3293" s="314"/>
      <c r="F3293" s="314"/>
      <c r="G3293" s="314"/>
      <c r="H3293" s="314"/>
      <c r="J3293" s="40">
        <f>J3292/I3281</f>
        <v>0</v>
      </c>
      <c r="L3293" s="324"/>
      <c r="M3293" s="324"/>
      <c r="N3293" s="324"/>
      <c r="O3293" s="34"/>
      <c r="P3293" s="33"/>
    </row>
    <row r="3294" spans="1:16" x14ac:dyDescent="0.2">
      <c r="A3294" s="315"/>
      <c r="H3294" s="38" t="s">
        <v>329</v>
      </c>
      <c r="J3294" s="41">
        <v>0</v>
      </c>
      <c r="L3294" s="33"/>
      <c r="M3294" s="33"/>
      <c r="N3294" s="33"/>
      <c r="O3294" s="34"/>
      <c r="P3294" s="33"/>
    </row>
    <row r="3295" spans="1:16" ht="15.75" thickBot="1" x14ac:dyDescent="0.25">
      <c r="A3295" s="315"/>
      <c r="B3295" s="27"/>
      <c r="C3295" s="27"/>
      <c r="D3295" s="27"/>
      <c r="E3295" s="27"/>
      <c r="F3295" s="27"/>
      <c r="G3295" s="27"/>
      <c r="H3295" s="35" t="s">
        <v>330</v>
      </c>
      <c r="I3295" s="27"/>
      <c r="J3295" s="42">
        <v>0</v>
      </c>
      <c r="L3295" s="33"/>
      <c r="M3295" s="33"/>
      <c r="N3295" s="33"/>
      <c r="O3295" s="34"/>
      <c r="P3295" s="33"/>
    </row>
    <row r="3296" spans="1:16" ht="15.75" thickBot="1" x14ac:dyDescent="0.25">
      <c r="A3296" s="315"/>
      <c r="B3296" s="24" t="s">
        <v>331</v>
      </c>
      <c r="C3296" s="27"/>
      <c r="D3296" s="25" t="s">
        <v>314</v>
      </c>
      <c r="E3296" s="25" t="s">
        <v>49</v>
      </c>
      <c r="F3296" s="27"/>
      <c r="G3296" s="25" t="s">
        <v>332</v>
      </c>
      <c r="H3296" s="313" t="s">
        <v>333</v>
      </c>
      <c r="I3296" s="313"/>
      <c r="J3296" s="313"/>
      <c r="L3296" s="33"/>
      <c r="M3296" s="33"/>
      <c r="N3296" s="33"/>
      <c r="O3296" s="34"/>
      <c r="P3296" s="33"/>
    </row>
    <row r="3297" spans="1:16" ht="28.5" x14ac:dyDescent="0.2">
      <c r="A3297" s="315"/>
      <c r="B3297" s="28" t="s">
        <v>627</v>
      </c>
      <c r="C3297" s="29" t="s">
        <v>895</v>
      </c>
      <c r="D3297" s="30">
        <v>1</v>
      </c>
      <c r="E3297" s="37" t="s">
        <v>46</v>
      </c>
      <c r="G3297" s="133">
        <v>1961.5999859270555</v>
      </c>
      <c r="J3297" s="32">
        <f>D3297*G3297</f>
        <v>1961.5999859270555</v>
      </c>
      <c r="M3297" s="18"/>
      <c r="N3297" s="33"/>
      <c r="O3297" s="34"/>
      <c r="P3297" s="33"/>
    </row>
    <row r="3298" spans="1:16" x14ac:dyDescent="0.2">
      <c r="A3298" s="315"/>
      <c r="B3298" s="28" t="s">
        <v>36</v>
      </c>
      <c r="C3298" s="29">
        <v>0</v>
      </c>
      <c r="D3298" s="30"/>
      <c r="E3298" s="37" t="s">
        <v>450</v>
      </c>
      <c r="G3298" s="32">
        <v>0</v>
      </c>
      <c r="J3298" s="32">
        <f>D3298*G3298</f>
        <v>0</v>
      </c>
      <c r="M3298" s="18"/>
      <c r="N3298" s="33"/>
      <c r="O3298" s="34"/>
      <c r="P3298" s="33"/>
    </row>
    <row r="3299" spans="1:16" ht="15.75" thickBot="1" x14ac:dyDescent="0.25">
      <c r="A3299" s="315"/>
      <c r="B3299" s="27"/>
      <c r="C3299" s="27"/>
      <c r="D3299" s="313" t="s">
        <v>334</v>
      </c>
      <c r="E3299" s="313"/>
      <c r="F3299" s="313"/>
      <c r="G3299" s="313"/>
      <c r="H3299" s="313"/>
      <c r="I3299" s="27"/>
      <c r="J3299" s="36">
        <f>SUM(J3297:J3298)</f>
        <v>1961.5999859270555</v>
      </c>
      <c r="L3299" s="33"/>
      <c r="M3299" s="33"/>
      <c r="N3299" s="33"/>
      <c r="O3299" s="34"/>
      <c r="P3299" s="33"/>
    </row>
    <row r="3300" spans="1:16" ht="15.75" thickBot="1" x14ac:dyDescent="0.25">
      <c r="A3300" s="315"/>
      <c r="B3300" s="24" t="s">
        <v>335</v>
      </c>
      <c r="C3300" s="27"/>
      <c r="D3300" s="25" t="s">
        <v>314</v>
      </c>
      <c r="E3300" s="25" t="s">
        <v>49</v>
      </c>
      <c r="F3300" s="27"/>
      <c r="G3300" s="25" t="s">
        <v>333</v>
      </c>
      <c r="H3300" s="313" t="s">
        <v>333</v>
      </c>
      <c r="I3300" s="313"/>
      <c r="J3300" s="313"/>
      <c r="L3300" s="33"/>
      <c r="M3300" s="33"/>
      <c r="N3300" s="33"/>
      <c r="O3300" s="34"/>
      <c r="P3300" s="33"/>
    </row>
    <row r="3301" spans="1:16" x14ac:dyDescent="0.2">
      <c r="A3301" s="315"/>
      <c r="B3301" s="28" t="s">
        <v>632</v>
      </c>
      <c r="C3301" s="29" t="s">
        <v>633</v>
      </c>
      <c r="D3301" s="30">
        <v>1</v>
      </c>
      <c r="E3301" s="37" t="s">
        <v>884</v>
      </c>
      <c r="G3301" s="133">
        <v>430.6</v>
      </c>
      <c r="J3301" s="32">
        <f>D3301*G3301</f>
        <v>430.6</v>
      </c>
      <c r="L3301" s="33"/>
      <c r="M3301" s="33"/>
      <c r="N3301" s="33"/>
      <c r="O3301" s="34"/>
      <c r="P3301" s="33"/>
    </row>
    <row r="3302" spans="1:16" x14ac:dyDescent="0.2">
      <c r="A3302" s="315"/>
      <c r="B3302" s="28" t="s">
        <v>357</v>
      </c>
      <c r="C3302" s="29" t="s">
        <v>636</v>
      </c>
      <c r="D3302" s="30">
        <v>1</v>
      </c>
      <c r="E3302" s="37" t="s">
        <v>884</v>
      </c>
      <c r="G3302" s="133">
        <v>60.67</v>
      </c>
      <c r="J3302" s="32">
        <f t="shared" ref="J3302:J3303" si="44">D3302*G3302</f>
        <v>60.67</v>
      </c>
      <c r="L3302" s="33"/>
      <c r="M3302" s="33"/>
      <c r="N3302" s="33"/>
      <c r="O3302" s="34"/>
      <c r="P3302" s="33"/>
    </row>
    <row r="3303" spans="1:16" x14ac:dyDescent="0.2">
      <c r="A3303" s="315"/>
      <c r="B3303" s="28" t="s">
        <v>358</v>
      </c>
      <c r="C3303" s="29" t="s">
        <v>637</v>
      </c>
      <c r="D3303" s="30">
        <v>1</v>
      </c>
      <c r="E3303" s="37" t="s">
        <v>884</v>
      </c>
      <c r="G3303" s="133">
        <v>12.83</v>
      </c>
      <c r="J3303" s="32">
        <f t="shared" si="44"/>
        <v>12.83</v>
      </c>
      <c r="L3303" s="33"/>
      <c r="M3303" s="33"/>
      <c r="N3303" s="33"/>
      <c r="O3303" s="34"/>
      <c r="P3303" s="33"/>
    </row>
    <row r="3304" spans="1:16" ht="15.75" thickBot="1" x14ac:dyDescent="0.25">
      <c r="A3304" s="315"/>
      <c r="B3304" s="27"/>
      <c r="C3304" s="27"/>
      <c r="D3304" s="313" t="s">
        <v>336</v>
      </c>
      <c r="E3304" s="313"/>
      <c r="F3304" s="313"/>
      <c r="G3304" s="313"/>
      <c r="H3304" s="313"/>
      <c r="I3304" s="27"/>
      <c r="J3304" s="36">
        <f>SUM(J3301:J3303)</f>
        <v>504.1</v>
      </c>
      <c r="L3304" s="33"/>
      <c r="M3304" s="33"/>
      <c r="N3304" s="33"/>
      <c r="O3304" s="34"/>
      <c r="P3304" s="33"/>
    </row>
    <row r="3305" spans="1:16" ht="15.75" thickBot="1" x14ac:dyDescent="0.25">
      <c r="A3305" s="315"/>
      <c r="B3305" s="27"/>
      <c r="C3305" s="27"/>
      <c r="D3305" s="27"/>
      <c r="E3305" s="27"/>
      <c r="F3305" s="27"/>
      <c r="G3305" s="27"/>
      <c r="H3305" s="35" t="s">
        <v>337</v>
      </c>
      <c r="I3305" s="27"/>
      <c r="J3305" s="39">
        <f>J3293+J3299+J3304+J3294+J3295</f>
        <v>2465.6999859270554</v>
      </c>
      <c r="L3305" s="43"/>
    </row>
    <row r="3306" spans="1:16" ht="15.75" thickBot="1" x14ac:dyDescent="0.25">
      <c r="A3306" s="315"/>
      <c r="B3306" s="24" t="s">
        <v>338</v>
      </c>
      <c r="C3306" s="27"/>
      <c r="D3306" s="25" t="s">
        <v>48</v>
      </c>
      <c r="E3306" s="25" t="s">
        <v>314</v>
      </c>
      <c r="F3306" s="25" t="s">
        <v>49</v>
      </c>
      <c r="G3306" s="27"/>
      <c r="H3306" s="25" t="s">
        <v>333</v>
      </c>
      <c r="I3306" s="313" t="s">
        <v>333</v>
      </c>
      <c r="J3306" s="313"/>
    </row>
    <row r="3307" spans="1:16" x14ac:dyDescent="0.2">
      <c r="A3307" s="315"/>
      <c r="B3307" s="28" t="s">
        <v>36</v>
      </c>
      <c r="C3307" s="29">
        <v>0</v>
      </c>
      <c r="D3307" s="28" t="s">
        <v>36</v>
      </c>
      <c r="E3307" s="30"/>
      <c r="F3307" s="37">
        <v>0</v>
      </c>
      <c r="H3307" s="32">
        <v>0</v>
      </c>
      <c r="J3307" s="32">
        <f>ROUNDDOWN(E3307*H3307,4)</f>
        <v>0</v>
      </c>
    </row>
    <row r="3308" spans="1:16" x14ac:dyDescent="0.2">
      <c r="A3308" s="315"/>
      <c r="B3308" s="28" t="s">
        <v>36</v>
      </c>
      <c r="C3308" s="29">
        <v>0</v>
      </c>
      <c r="D3308" s="28" t="s">
        <v>36</v>
      </c>
      <c r="E3308" s="30"/>
      <c r="F3308" s="37">
        <v>0</v>
      </c>
      <c r="H3308" s="32">
        <v>0</v>
      </c>
      <c r="J3308" s="32">
        <f>ROUNDDOWN(E3308*H3308,4)</f>
        <v>0</v>
      </c>
    </row>
    <row r="3309" spans="1:16" ht="15.75" thickBot="1" x14ac:dyDescent="0.25">
      <c r="A3309" s="315"/>
      <c r="B3309" s="27"/>
      <c r="C3309" s="27"/>
      <c r="D3309" s="313" t="s">
        <v>339</v>
      </c>
      <c r="E3309" s="313"/>
      <c r="F3309" s="313"/>
      <c r="G3309" s="313"/>
      <c r="H3309" s="313"/>
      <c r="I3309" s="27"/>
      <c r="J3309" s="39">
        <f>SUM(J3307:J3308)</f>
        <v>0</v>
      </c>
    </row>
    <row r="3310" spans="1:16" ht="15.75" thickBot="1" x14ac:dyDescent="0.25">
      <c r="A3310" s="315"/>
      <c r="B3310" s="322" t="s">
        <v>340</v>
      </c>
      <c r="C3310" s="322"/>
      <c r="D3310" s="323" t="s">
        <v>314</v>
      </c>
      <c r="E3310" s="323" t="s">
        <v>49</v>
      </c>
      <c r="F3310" s="323" t="s">
        <v>341</v>
      </c>
      <c r="G3310" s="323"/>
      <c r="H3310" s="323"/>
      <c r="J3310" s="313" t="s">
        <v>333</v>
      </c>
    </row>
    <row r="3311" spans="1:16" ht="15.75" thickBot="1" x14ac:dyDescent="0.25">
      <c r="A3311" s="315"/>
      <c r="B3311" s="322"/>
      <c r="C3311" s="322"/>
      <c r="D3311" s="323"/>
      <c r="E3311" s="323"/>
      <c r="F3311" s="25" t="s">
        <v>342</v>
      </c>
      <c r="G3311" s="25" t="s">
        <v>343</v>
      </c>
      <c r="H3311" s="25" t="s">
        <v>344</v>
      </c>
      <c r="I3311" s="27"/>
      <c r="J3311" s="313"/>
    </row>
    <row r="3312" spans="1:16" x14ac:dyDescent="0.2">
      <c r="A3312" s="315"/>
      <c r="B3312" s="28" t="s">
        <v>36</v>
      </c>
      <c r="C3312" s="29">
        <v>0</v>
      </c>
      <c r="D3312" s="30"/>
      <c r="E3312" s="37" t="s">
        <v>72</v>
      </c>
      <c r="F3312" s="37"/>
      <c r="G3312" s="37"/>
      <c r="H3312" s="37"/>
    </row>
    <row r="3313" spans="1:16" x14ac:dyDescent="0.2">
      <c r="A3313" s="315"/>
      <c r="B3313" s="28" t="s">
        <v>36</v>
      </c>
      <c r="C3313" s="29">
        <v>0</v>
      </c>
      <c r="D3313" s="30"/>
      <c r="E3313" s="37" t="s">
        <v>72</v>
      </c>
      <c r="F3313" s="37"/>
      <c r="G3313" s="37"/>
      <c r="H3313" s="37"/>
    </row>
    <row r="3314" spans="1:16" x14ac:dyDescent="0.2">
      <c r="A3314" s="315"/>
      <c r="D3314" s="314" t="s">
        <v>345</v>
      </c>
      <c r="E3314" s="314"/>
      <c r="F3314" s="314"/>
      <c r="G3314" s="314"/>
      <c r="H3314" s="314"/>
    </row>
    <row r="3315" spans="1:16" ht="15.75" thickBot="1" x14ac:dyDescent="0.25">
      <c r="A3315" s="315"/>
      <c r="B3315" s="44"/>
      <c r="C3315" s="44"/>
      <c r="D3315" s="44"/>
      <c r="E3315" s="44"/>
      <c r="F3315" s="325" t="s">
        <v>346</v>
      </c>
      <c r="G3315" s="325"/>
      <c r="H3315" s="325"/>
      <c r="I3315" s="44"/>
      <c r="J3315" s="45">
        <f>TRUNC(J3305+J3309,2)</f>
        <v>2465.69</v>
      </c>
    </row>
    <row r="3316" spans="1:16" ht="15.75" thickTop="1" x14ac:dyDescent="0.2">
      <c r="A3316" s="315"/>
      <c r="B3316" s="46" t="s">
        <v>347</v>
      </c>
    </row>
    <row r="3317" spans="1:16" x14ac:dyDescent="0.2">
      <c r="A3317"/>
    </row>
    <row r="3318" spans="1:16" ht="23.25" thickBot="1" x14ac:dyDescent="0.25">
      <c r="A3318" s="315">
        <v>127</v>
      </c>
      <c r="B3318" s="14" t="s">
        <v>308</v>
      </c>
      <c r="C3318" s="15"/>
      <c r="D3318" s="15"/>
      <c r="E3318" s="15"/>
      <c r="F3318" s="15"/>
      <c r="G3318" s="15"/>
      <c r="H3318" s="15"/>
      <c r="I3318" s="15"/>
      <c r="J3318" s="16"/>
      <c r="K3318" s="168">
        <f>J3355</f>
        <v>2953.58</v>
      </c>
      <c r="L3318" s="329"/>
      <c r="M3318" s="329"/>
    </row>
    <row r="3319" spans="1:16" ht="35.25" customHeight="1" thickTop="1" x14ac:dyDescent="0.2">
      <c r="A3319" s="315"/>
      <c r="B3319" s="17" t="s">
        <v>31</v>
      </c>
      <c r="C3319" s="317" t="s">
        <v>743</v>
      </c>
      <c r="D3319" s="317"/>
      <c r="E3319" s="317"/>
      <c r="F3319" s="317"/>
      <c r="G3319" s="317"/>
      <c r="H3319" s="317"/>
      <c r="I3319" s="317"/>
      <c r="J3319" s="317"/>
      <c r="L3319" s="179"/>
      <c r="M3319" s="179"/>
    </row>
    <row r="3320" spans="1:16" ht="15.75" x14ac:dyDescent="0.25">
      <c r="A3320" s="315"/>
      <c r="B3320" s="318" t="s">
        <v>310</v>
      </c>
      <c r="C3320" s="318"/>
      <c r="D3320" s="318"/>
      <c r="E3320" s="318" t="s">
        <v>309</v>
      </c>
      <c r="F3320" s="318"/>
      <c r="K3320" s="136"/>
      <c r="M3320" s="48"/>
      <c r="N3320" s="49"/>
    </row>
    <row r="3321" spans="1:16" ht="15.75" x14ac:dyDescent="0.2">
      <c r="A3321" s="315"/>
      <c r="B3321" s="318"/>
      <c r="C3321" s="318"/>
      <c r="D3321" s="318"/>
      <c r="E3321" s="319" t="s">
        <v>607</v>
      </c>
      <c r="F3321" s="319"/>
      <c r="H3321" s="20" t="s">
        <v>311</v>
      </c>
      <c r="I3321" s="21">
        <v>1</v>
      </c>
      <c r="J3321" s="22" t="str">
        <f>VLOOKUP(A3318,ORÇAMENTO!A:L,7,0)</f>
        <v>ton</v>
      </c>
    </row>
    <row r="3322" spans="1:16" ht="36" customHeight="1" thickBot="1" x14ac:dyDescent="0.25">
      <c r="A3322" s="315"/>
      <c r="B3322" s="25" t="s">
        <v>625</v>
      </c>
      <c r="C3322" s="320" t="s">
        <v>634</v>
      </c>
      <c r="D3322" s="320"/>
      <c r="E3322" s="320"/>
      <c r="F3322" s="320"/>
      <c r="G3322" s="320"/>
      <c r="H3322" s="320"/>
      <c r="I3322" s="321" t="s">
        <v>312</v>
      </c>
      <c r="J3322" s="321"/>
    </row>
    <row r="3323" spans="1:16" ht="15.75" thickBot="1" x14ac:dyDescent="0.25">
      <c r="A3323" s="315"/>
      <c r="B3323" s="322" t="s">
        <v>313</v>
      </c>
      <c r="C3323" s="322"/>
      <c r="D3323" s="323" t="s">
        <v>314</v>
      </c>
      <c r="E3323" s="323" t="s">
        <v>315</v>
      </c>
      <c r="F3323" s="323"/>
      <c r="G3323" s="323" t="s">
        <v>316</v>
      </c>
      <c r="H3323" s="323"/>
      <c r="J3323" s="26" t="s">
        <v>317</v>
      </c>
    </row>
    <row r="3324" spans="1:16" ht="15.75" thickBot="1" x14ac:dyDescent="0.25">
      <c r="A3324" s="315"/>
      <c r="B3324" s="322"/>
      <c r="C3324" s="322"/>
      <c r="D3324" s="323"/>
      <c r="E3324" s="25" t="s">
        <v>318</v>
      </c>
      <c r="F3324" s="25" t="s">
        <v>319</v>
      </c>
      <c r="G3324" s="25" t="s">
        <v>320</v>
      </c>
      <c r="H3324" s="25" t="s">
        <v>321</v>
      </c>
      <c r="I3324" s="27"/>
      <c r="J3324" s="25" t="s">
        <v>322</v>
      </c>
    </row>
    <row r="3325" spans="1:16" x14ac:dyDescent="0.2">
      <c r="A3325" s="315"/>
      <c r="B3325" s="28" t="s">
        <v>36</v>
      </c>
      <c r="C3325" s="29">
        <v>0</v>
      </c>
      <c r="D3325" s="30">
        <v>1</v>
      </c>
      <c r="E3325" s="31">
        <v>1</v>
      </c>
      <c r="F3325" s="31">
        <v>0</v>
      </c>
      <c r="G3325" s="32">
        <v>0</v>
      </c>
      <c r="H3325" s="32">
        <v>0</v>
      </c>
      <c r="J3325" s="32">
        <f>D3325*(E3325*G3325+F3325*H3325)</f>
        <v>0</v>
      </c>
      <c r="L3325" s="50"/>
      <c r="M3325" s="51"/>
      <c r="N3325" s="312"/>
      <c r="O3325" s="312"/>
      <c r="P3325" s="312"/>
    </row>
    <row r="3326" spans="1:16" x14ac:dyDescent="0.2">
      <c r="A3326" s="315"/>
      <c r="B3326" s="28" t="s">
        <v>36</v>
      </c>
      <c r="C3326" s="29">
        <v>0</v>
      </c>
      <c r="D3326" s="30"/>
      <c r="E3326" s="31"/>
      <c r="F3326" s="31"/>
      <c r="G3326" s="32">
        <v>0</v>
      </c>
      <c r="H3326" s="32">
        <v>0</v>
      </c>
      <c r="J3326" s="32">
        <f>D3326*(E3326*G3326+F3326*H3326)</f>
        <v>0</v>
      </c>
      <c r="L3326" s="33"/>
      <c r="M3326" s="33"/>
      <c r="N3326" s="33"/>
      <c r="O3326" s="34"/>
      <c r="P3326" s="33"/>
    </row>
    <row r="3327" spans="1:16" ht="15.75" thickBot="1" x14ac:dyDescent="0.25">
      <c r="A3327" s="315"/>
      <c r="B3327" s="27"/>
      <c r="C3327" s="27"/>
      <c r="D3327" s="27"/>
      <c r="E3327" s="27"/>
      <c r="F3327" s="27"/>
      <c r="G3327" s="27"/>
      <c r="H3327" s="35" t="s">
        <v>323</v>
      </c>
      <c r="I3327" s="27"/>
      <c r="J3327" s="36">
        <f>SUM(J3325:J3326)</f>
        <v>0</v>
      </c>
      <c r="L3327" s="33"/>
      <c r="M3327" s="33"/>
      <c r="N3327" s="33"/>
      <c r="O3327" s="34"/>
      <c r="P3327" s="33"/>
    </row>
    <row r="3328" spans="1:16" ht="15.75" thickBot="1" x14ac:dyDescent="0.25">
      <c r="A3328" s="315"/>
      <c r="B3328" s="24" t="s">
        <v>324</v>
      </c>
      <c r="C3328" s="27"/>
      <c r="D3328" s="25" t="s">
        <v>314</v>
      </c>
      <c r="E3328" s="25" t="s">
        <v>49</v>
      </c>
      <c r="F3328" s="27"/>
      <c r="G3328" s="25" t="s">
        <v>316</v>
      </c>
      <c r="H3328" s="313" t="s">
        <v>325</v>
      </c>
      <c r="I3328" s="313"/>
      <c r="J3328" s="313"/>
      <c r="L3328" s="33"/>
      <c r="M3328" s="33"/>
      <c r="N3328" s="33"/>
      <c r="O3328" s="34"/>
      <c r="P3328" s="33"/>
    </row>
    <row r="3329" spans="1:16" x14ac:dyDescent="0.2">
      <c r="A3329" s="315"/>
      <c r="B3329" s="28" t="s">
        <v>36</v>
      </c>
      <c r="C3329" s="29">
        <v>0</v>
      </c>
      <c r="D3329" s="30"/>
      <c r="E3329" s="37">
        <v>0</v>
      </c>
      <c r="G3329" s="32">
        <v>0</v>
      </c>
      <c r="J3329" s="32">
        <f>D3329*G3329</f>
        <v>0</v>
      </c>
      <c r="L3329" s="33"/>
      <c r="M3329" s="33"/>
      <c r="N3329" s="33"/>
      <c r="O3329" s="34"/>
      <c r="P3329" s="33"/>
    </row>
    <row r="3330" spans="1:16" x14ac:dyDescent="0.2">
      <c r="A3330" s="315"/>
      <c r="B3330" s="28" t="s">
        <v>36</v>
      </c>
      <c r="C3330" s="29">
        <v>0</v>
      </c>
      <c r="D3330" s="30"/>
      <c r="E3330" s="37">
        <v>0</v>
      </c>
      <c r="G3330" s="32">
        <v>0</v>
      </c>
      <c r="J3330" s="32">
        <f>D3330*G3330</f>
        <v>0</v>
      </c>
      <c r="L3330" s="33"/>
      <c r="M3330" s="33"/>
      <c r="N3330" s="33"/>
      <c r="O3330" s="34"/>
      <c r="P3330" s="33"/>
    </row>
    <row r="3331" spans="1:16" x14ac:dyDescent="0.2">
      <c r="A3331" s="315"/>
      <c r="D3331" s="314" t="s">
        <v>326</v>
      </c>
      <c r="E3331" s="314"/>
      <c r="F3331" s="314"/>
      <c r="G3331" s="314"/>
      <c r="H3331" s="314"/>
      <c r="J3331" s="32">
        <f>SUM(J3329:J3330)</f>
        <v>0</v>
      </c>
      <c r="L3331" s="33"/>
      <c r="M3331" s="33"/>
      <c r="N3331" s="33"/>
      <c r="O3331" s="34"/>
      <c r="P3331" s="33"/>
    </row>
    <row r="3332" spans="1:16" ht="15.75" thickBot="1" x14ac:dyDescent="0.25">
      <c r="A3332" s="315"/>
      <c r="B3332" s="27"/>
      <c r="C3332" s="27"/>
      <c r="D3332" s="313" t="s">
        <v>327</v>
      </c>
      <c r="E3332" s="313"/>
      <c r="F3332" s="313"/>
      <c r="G3332" s="313"/>
      <c r="H3332" s="313"/>
      <c r="I3332" s="27"/>
      <c r="J3332" s="39">
        <f>J3327+J3331</f>
        <v>0</v>
      </c>
      <c r="L3332" s="33"/>
      <c r="M3332" s="33"/>
      <c r="N3332" s="33"/>
      <c r="O3332" s="34"/>
      <c r="P3332" s="33"/>
    </row>
    <row r="3333" spans="1:16" x14ac:dyDescent="0.2">
      <c r="A3333" s="315"/>
      <c r="D3333" s="314" t="s">
        <v>328</v>
      </c>
      <c r="E3333" s="314"/>
      <c r="F3333" s="314"/>
      <c r="G3333" s="314"/>
      <c r="H3333" s="314"/>
      <c r="J3333" s="40">
        <f>J3332/I3321</f>
        <v>0</v>
      </c>
      <c r="L3333" s="324"/>
      <c r="M3333" s="324"/>
      <c r="N3333" s="324"/>
      <c r="O3333" s="34"/>
      <c r="P3333" s="33"/>
    </row>
    <row r="3334" spans="1:16" x14ac:dyDescent="0.2">
      <c r="A3334" s="315"/>
      <c r="H3334" s="38" t="s">
        <v>329</v>
      </c>
      <c r="J3334" s="41">
        <v>0</v>
      </c>
      <c r="L3334" s="33"/>
      <c r="M3334" s="33"/>
      <c r="N3334" s="33"/>
      <c r="O3334" s="34"/>
      <c r="P3334" s="33"/>
    </row>
    <row r="3335" spans="1:16" ht="15.75" thickBot="1" x14ac:dyDescent="0.25">
      <c r="A3335" s="315"/>
      <c r="B3335" s="27"/>
      <c r="C3335" s="27"/>
      <c r="D3335" s="27"/>
      <c r="E3335" s="27"/>
      <c r="F3335" s="27"/>
      <c r="G3335" s="27"/>
      <c r="H3335" s="35" t="s">
        <v>330</v>
      </c>
      <c r="I3335" s="27"/>
      <c r="J3335" s="42">
        <v>0</v>
      </c>
      <c r="L3335" s="33"/>
      <c r="M3335" s="33"/>
      <c r="N3335" s="33"/>
      <c r="O3335" s="34"/>
      <c r="P3335" s="33"/>
    </row>
    <row r="3336" spans="1:16" ht="15.75" thickBot="1" x14ac:dyDescent="0.25">
      <c r="A3336" s="315"/>
      <c r="B3336" s="24" t="s">
        <v>331</v>
      </c>
      <c r="C3336" s="27"/>
      <c r="D3336" s="25" t="s">
        <v>314</v>
      </c>
      <c r="E3336" s="25" t="s">
        <v>49</v>
      </c>
      <c r="F3336" s="27"/>
      <c r="G3336" s="25" t="s">
        <v>332</v>
      </c>
      <c r="H3336" s="313" t="s">
        <v>333</v>
      </c>
      <c r="I3336" s="313"/>
      <c r="J3336" s="313"/>
      <c r="L3336" s="33"/>
      <c r="M3336" s="33"/>
      <c r="N3336" s="33"/>
      <c r="O3336" s="34"/>
      <c r="P3336" s="33"/>
    </row>
    <row r="3337" spans="1:16" ht="28.5" x14ac:dyDescent="0.2">
      <c r="A3337" s="315"/>
      <c r="B3337" s="28" t="s">
        <v>628</v>
      </c>
      <c r="C3337" s="29" t="s">
        <v>631</v>
      </c>
      <c r="D3337" s="30">
        <v>1</v>
      </c>
      <c r="E3337" s="37" t="s">
        <v>46</v>
      </c>
      <c r="G3337" s="133">
        <v>2408.851047573135</v>
      </c>
      <c r="J3337" s="32">
        <f>D3337*G3337</f>
        <v>2408.851047573135</v>
      </c>
      <c r="M3337" s="18"/>
      <c r="N3337" s="33"/>
      <c r="O3337" s="34"/>
      <c r="P3337" s="33"/>
    </row>
    <row r="3338" spans="1:16" x14ac:dyDescent="0.2">
      <c r="A3338" s="315"/>
      <c r="B3338" s="28" t="s">
        <v>36</v>
      </c>
      <c r="C3338" s="29">
        <v>0</v>
      </c>
      <c r="D3338" s="30"/>
      <c r="E3338" s="37" t="s">
        <v>450</v>
      </c>
      <c r="G3338" s="32">
        <v>0</v>
      </c>
      <c r="J3338" s="32">
        <f>D3338*G3338</f>
        <v>0</v>
      </c>
      <c r="M3338" s="18"/>
      <c r="N3338" s="33"/>
      <c r="O3338" s="34"/>
      <c r="P3338" s="33"/>
    </row>
    <row r="3339" spans="1:16" ht="15.75" thickBot="1" x14ac:dyDescent="0.25">
      <c r="A3339" s="315"/>
      <c r="B3339" s="27"/>
      <c r="C3339" s="27"/>
      <c r="D3339" s="313" t="s">
        <v>334</v>
      </c>
      <c r="E3339" s="313"/>
      <c r="F3339" s="313"/>
      <c r="G3339" s="313"/>
      <c r="H3339" s="313"/>
      <c r="I3339" s="27"/>
      <c r="J3339" s="36">
        <f>SUM(J3337:J3338)</f>
        <v>2408.851047573135</v>
      </c>
      <c r="L3339" s="33"/>
      <c r="M3339" s="33"/>
      <c r="N3339" s="33"/>
      <c r="O3339" s="34"/>
      <c r="P3339" s="33"/>
    </row>
    <row r="3340" spans="1:16" ht="15.75" thickBot="1" x14ac:dyDescent="0.25">
      <c r="A3340" s="315"/>
      <c r="B3340" s="24" t="s">
        <v>335</v>
      </c>
      <c r="C3340" s="27"/>
      <c r="D3340" s="25" t="s">
        <v>314</v>
      </c>
      <c r="E3340" s="25" t="s">
        <v>49</v>
      </c>
      <c r="F3340" s="27"/>
      <c r="G3340" s="25" t="s">
        <v>333</v>
      </c>
      <c r="H3340" s="313" t="s">
        <v>333</v>
      </c>
      <c r="I3340" s="313"/>
      <c r="J3340" s="313"/>
      <c r="L3340" s="33"/>
      <c r="M3340" s="33"/>
      <c r="N3340" s="33"/>
      <c r="O3340" s="34"/>
      <c r="P3340" s="33"/>
    </row>
    <row r="3341" spans="1:16" x14ac:dyDescent="0.2">
      <c r="A3341" s="315"/>
      <c r="B3341" s="28" t="s">
        <v>632</v>
      </c>
      <c r="C3341" s="29" t="s">
        <v>633</v>
      </c>
      <c r="D3341" s="30">
        <v>1</v>
      </c>
      <c r="E3341" s="37" t="s">
        <v>884</v>
      </c>
      <c r="G3341" s="133">
        <v>528.77</v>
      </c>
      <c r="J3341" s="32">
        <f>D3341*G3341</f>
        <v>528.77</v>
      </c>
      <c r="L3341" s="33"/>
      <c r="M3341" s="33"/>
      <c r="N3341" s="33"/>
      <c r="O3341" s="34"/>
      <c r="P3341" s="33"/>
    </row>
    <row r="3342" spans="1:16" x14ac:dyDescent="0.2">
      <c r="A3342" s="315"/>
      <c r="B3342" s="28" t="s">
        <v>357</v>
      </c>
      <c r="C3342" s="29" t="s">
        <v>636</v>
      </c>
      <c r="D3342" s="30">
        <v>1</v>
      </c>
      <c r="E3342" s="37" t="s">
        <v>884</v>
      </c>
      <c r="G3342" s="133">
        <v>74.5</v>
      </c>
      <c r="J3342" s="32"/>
      <c r="L3342" s="33"/>
      <c r="M3342" s="33"/>
      <c r="N3342" s="33"/>
      <c r="O3342" s="34"/>
      <c r="P3342" s="33"/>
    </row>
    <row r="3343" spans="1:16" x14ac:dyDescent="0.2">
      <c r="A3343" s="315"/>
      <c r="B3343" s="28" t="s">
        <v>358</v>
      </c>
      <c r="C3343" s="29" t="s">
        <v>637</v>
      </c>
      <c r="D3343" s="30">
        <v>1</v>
      </c>
      <c r="E3343" s="37" t="s">
        <v>884</v>
      </c>
      <c r="G3343" s="133">
        <v>15.96</v>
      </c>
      <c r="J3343" s="32">
        <f>D3343*G3343</f>
        <v>15.96</v>
      </c>
      <c r="L3343" s="33"/>
      <c r="M3343" s="33"/>
      <c r="N3343" s="33"/>
      <c r="O3343" s="34"/>
      <c r="P3343" s="33"/>
    </row>
    <row r="3344" spans="1:16" ht="15.75" thickBot="1" x14ac:dyDescent="0.25">
      <c r="A3344" s="315"/>
      <c r="B3344" s="27"/>
      <c r="C3344" s="27"/>
      <c r="D3344" s="313" t="s">
        <v>336</v>
      </c>
      <c r="E3344" s="313"/>
      <c r="F3344" s="313"/>
      <c r="G3344" s="313"/>
      <c r="H3344" s="313"/>
      <c r="I3344" s="27"/>
      <c r="J3344" s="36">
        <f>SUM(J3341:J3343)</f>
        <v>544.73</v>
      </c>
      <c r="L3344" s="33"/>
      <c r="M3344" s="33"/>
      <c r="N3344" s="33"/>
      <c r="O3344" s="34"/>
      <c r="P3344" s="33"/>
    </row>
    <row r="3345" spans="1:16" ht="15.75" thickBot="1" x14ac:dyDescent="0.25">
      <c r="A3345" s="315"/>
      <c r="B3345" s="27"/>
      <c r="C3345" s="27"/>
      <c r="D3345" s="27"/>
      <c r="E3345" s="27"/>
      <c r="F3345" s="27"/>
      <c r="G3345" s="27"/>
      <c r="H3345" s="35" t="s">
        <v>337</v>
      </c>
      <c r="I3345" s="27"/>
      <c r="J3345" s="39">
        <f>J3333+J3339+J3344+J3334+J3335</f>
        <v>2953.581047573135</v>
      </c>
      <c r="L3345" s="43"/>
    </row>
    <row r="3346" spans="1:16" ht="15.75" thickBot="1" x14ac:dyDescent="0.25">
      <c r="A3346" s="315"/>
      <c r="B3346" s="24" t="s">
        <v>338</v>
      </c>
      <c r="C3346" s="27"/>
      <c r="D3346" s="25" t="s">
        <v>48</v>
      </c>
      <c r="E3346" s="25" t="s">
        <v>314</v>
      </c>
      <c r="F3346" s="25" t="s">
        <v>49</v>
      </c>
      <c r="G3346" s="27"/>
      <c r="H3346" s="25" t="s">
        <v>333</v>
      </c>
      <c r="I3346" s="313" t="s">
        <v>333</v>
      </c>
      <c r="J3346" s="313"/>
    </row>
    <row r="3347" spans="1:16" x14ac:dyDescent="0.2">
      <c r="A3347" s="315"/>
      <c r="B3347" s="28" t="s">
        <v>36</v>
      </c>
      <c r="C3347" s="29">
        <v>0</v>
      </c>
      <c r="D3347" s="28" t="s">
        <v>36</v>
      </c>
      <c r="E3347" s="30"/>
      <c r="F3347" s="37">
        <v>0</v>
      </c>
      <c r="H3347" s="32">
        <v>0</v>
      </c>
      <c r="J3347" s="32">
        <f>ROUNDDOWN(E3347*H3347,4)</f>
        <v>0</v>
      </c>
    </row>
    <row r="3348" spans="1:16" x14ac:dyDescent="0.2">
      <c r="A3348" s="315"/>
      <c r="B3348" s="28" t="s">
        <v>36</v>
      </c>
      <c r="C3348" s="29">
        <v>0</v>
      </c>
      <c r="D3348" s="28" t="s">
        <v>36</v>
      </c>
      <c r="E3348" s="30"/>
      <c r="F3348" s="37">
        <v>0</v>
      </c>
      <c r="H3348" s="32">
        <v>0</v>
      </c>
      <c r="J3348" s="32">
        <f>ROUNDDOWN(E3348*H3348,4)</f>
        <v>0</v>
      </c>
    </row>
    <row r="3349" spans="1:16" ht="15.75" thickBot="1" x14ac:dyDescent="0.25">
      <c r="A3349" s="315"/>
      <c r="B3349" s="27"/>
      <c r="C3349" s="27"/>
      <c r="D3349" s="313" t="s">
        <v>339</v>
      </c>
      <c r="E3349" s="313"/>
      <c r="F3349" s="313"/>
      <c r="G3349" s="313"/>
      <c r="H3349" s="313"/>
      <c r="I3349" s="27"/>
      <c r="J3349" s="39">
        <f>SUM(J3347:J3348)</f>
        <v>0</v>
      </c>
    </row>
    <row r="3350" spans="1:16" ht="15.75" thickBot="1" x14ac:dyDescent="0.25">
      <c r="A3350" s="315"/>
      <c r="B3350" s="322" t="s">
        <v>340</v>
      </c>
      <c r="C3350" s="322"/>
      <c r="D3350" s="323" t="s">
        <v>314</v>
      </c>
      <c r="E3350" s="323" t="s">
        <v>49</v>
      </c>
      <c r="F3350" s="323" t="s">
        <v>341</v>
      </c>
      <c r="G3350" s="323"/>
      <c r="H3350" s="323"/>
      <c r="J3350" s="313" t="s">
        <v>333</v>
      </c>
    </row>
    <row r="3351" spans="1:16" ht="15.75" thickBot="1" x14ac:dyDescent="0.25">
      <c r="A3351" s="315"/>
      <c r="B3351" s="322"/>
      <c r="C3351" s="322"/>
      <c r="D3351" s="323"/>
      <c r="E3351" s="323"/>
      <c r="F3351" s="25" t="s">
        <v>342</v>
      </c>
      <c r="G3351" s="25" t="s">
        <v>343</v>
      </c>
      <c r="H3351" s="25" t="s">
        <v>344</v>
      </c>
      <c r="I3351" s="27"/>
      <c r="J3351" s="313"/>
    </row>
    <row r="3352" spans="1:16" x14ac:dyDescent="0.2">
      <c r="A3352" s="315"/>
      <c r="B3352" s="28" t="s">
        <v>36</v>
      </c>
      <c r="C3352" s="29">
        <v>0</v>
      </c>
      <c r="D3352" s="30"/>
      <c r="E3352" s="37" t="s">
        <v>72</v>
      </c>
      <c r="F3352" s="37"/>
      <c r="G3352" s="37"/>
      <c r="H3352" s="37"/>
    </row>
    <row r="3353" spans="1:16" x14ac:dyDescent="0.2">
      <c r="A3353" s="315"/>
      <c r="B3353" s="28" t="s">
        <v>36</v>
      </c>
      <c r="C3353" s="29">
        <v>0</v>
      </c>
      <c r="D3353" s="30"/>
      <c r="E3353" s="37" t="s">
        <v>72</v>
      </c>
      <c r="F3353" s="37"/>
      <c r="G3353" s="37"/>
      <c r="H3353" s="37"/>
    </row>
    <row r="3354" spans="1:16" x14ac:dyDescent="0.2">
      <c r="A3354" s="315"/>
      <c r="D3354" s="314" t="s">
        <v>345</v>
      </c>
      <c r="E3354" s="314"/>
      <c r="F3354" s="314"/>
      <c r="G3354" s="314"/>
      <c r="H3354" s="314"/>
    </row>
    <row r="3355" spans="1:16" ht="15.75" thickBot="1" x14ac:dyDescent="0.25">
      <c r="A3355" s="315"/>
      <c r="B3355" s="44"/>
      <c r="C3355" s="44"/>
      <c r="D3355" s="44"/>
      <c r="E3355" s="44"/>
      <c r="F3355" s="325" t="s">
        <v>346</v>
      </c>
      <c r="G3355" s="325"/>
      <c r="H3355" s="325"/>
      <c r="I3355" s="44"/>
      <c r="J3355" s="45">
        <f>TRUNC(J3345+J3349,2)</f>
        <v>2953.58</v>
      </c>
    </row>
    <row r="3356" spans="1:16" ht="15.75" thickTop="1" x14ac:dyDescent="0.2">
      <c r="A3356" s="315"/>
      <c r="B3356" s="46" t="s">
        <v>347</v>
      </c>
    </row>
    <row r="3357" spans="1:16" s="47" customFormat="1" ht="20.100000000000001" customHeight="1" x14ac:dyDescent="0.25">
      <c r="A3357"/>
      <c r="B3357"/>
      <c r="C3357"/>
      <c r="D3357"/>
      <c r="E3357"/>
      <c r="F3357"/>
      <c r="G3357"/>
      <c r="H3357"/>
      <c r="I3357"/>
      <c r="J3357"/>
      <c r="K3357" s="13"/>
      <c r="L3357"/>
      <c r="M3357"/>
      <c r="N3357"/>
      <c r="O3357"/>
      <c r="P3357"/>
    </row>
    <row r="3358" spans="1:16" ht="23.25" thickBot="1" x14ac:dyDescent="0.25">
      <c r="A3358" s="315">
        <v>128</v>
      </c>
      <c r="B3358" s="14" t="s">
        <v>308</v>
      </c>
      <c r="C3358" s="15"/>
      <c r="D3358" s="15"/>
      <c r="E3358" s="15"/>
      <c r="F3358" s="15"/>
      <c r="G3358" s="15"/>
      <c r="H3358" s="15"/>
      <c r="I3358" s="15"/>
      <c r="J3358" s="16"/>
      <c r="K3358" s="168">
        <f>J3394</f>
        <v>693.6</v>
      </c>
      <c r="L3358" s="329"/>
      <c r="M3358" s="329"/>
    </row>
    <row r="3359" spans="1:16" ht="35.25" customHeight="1" thickTop="1" x14ac:dyDescent="0.2">
      <c r="A3359" s="315"/>
      <c r="B3359" s="17" t="s">
        <v>31</v>
      </c>
      <c r="C3359" s="317" t="s">
        <v>743</v>
      </c>
      <c r="D3359" s="317"/>
      <c r="E3359" s="317"/>
      <c r="F3359" s="317"/>
      <c r="G3359" s="317"/>
      <c r="H3359" s="317"/>
      <c r="I3359" s="317"/>
      <c r="J3359" s="317"/>
      <c r="L3359" s="179"/>
      <c r="M3359" s="179"/>
    </row>
    <row r="3360" spans="1:16" ht="15.75" x14ac:dyDescent="0.25">
      <c r="A3360" s="315"/>
      <c r="B3360" s="318" t="s">
        <v>310</v>
      </c>
      <c r="C3360" s="318"/>
      <c r="D3360" s="318"/>
      <c r="E3360" s="318" t="s">
        <v>309</v>
      </c>
      <c r="F3360" s="318"/>
      <c r="K3360" s="136"/>
      <c r="M3360" s="48"/>
      <c r="N3360" s="49"/>
    </row>
    <row r="3361" spans="1:16" ht="15.75" x14ac:dyDescent="0.2">
      <c r="A3361" s="315"/>
      <c r="B3361" s="318"/>
      <c r="C3361" s="318"/>
      <c r="D3361" s="318"/>
      <c r="E3361" s="319" t="s">
        <v>607</v>
      </c>
      <c r="F3361" s="319"/>
      <c r="H3361" s="20" t="s">
        <v>311</v>
      </c>
      <c r="I3361" s="21">
        <v>1</v>
      </c>
      <c r="J3361" s="22" t="str">
        <f>VLOOKUP(A3358,ORÇAMENTO!A:L,7,0)</f>
        <v>ton</v>
      </c>
    </row>
    <row r="3362" spans="1:16" ht="36" customHeight="1" thickBot="1" x14ac:dyDescent="0.25">
      <c r="A3362" s="315"/>
      <c r="B3362" s="25" t="s">
        <v>626</v>
      </c>
      <c r="C3362" s="320" t="s">
        <v>635</v>
      </c>
      <c r="D3362" s="320"/>
      <c r="E3362" s="320"/>
      <c r="F3362" s="320"/>
      <c r="G3362" s="320"/>
      <c r="H3362" s="320"/>
      <c r="I3362" s="321" t="s">
        <v>312</v>
      </c>
      <c r="J3362" s="321"/>
    </row>
    <row r="3363" spans="1:16" ht="15.75" thickBot="1" x14ac:dyDescent="0.25">
      <c r="A3363" s="315"/>
      <c r="B3363" s="322" t="s">
        <v>313</v>
      </c>
      <c r="C3363" s="322"/>
      <c r="D3363" s="323" t="s">
        <v>314</v>
      </c>
      <c r="E3363" s="323" t="s">
        <v>315</v>
      </c>
      <c r="F3363" s="323"/>
      <c r="G3363" s="323" t="s">
        <v>316</v>
      </c>
      <c r="H3363" s="323"/>
      <c r="J3363" s="26" t="s">
        <v>317</v>
      </c>
    </row>
    <row r="3364" spans="1:16" ht="15.75" thickBot="1" x14ac:dyDescent="0.25">
      <c r="A3364" s="315"/>
      <c r="B3364" s="322"/>
      <c r="C3364" s="322"/>
      <c r="D3364" s="323"/>
      <c r="E3364" s="25" t="s">
        <v>318</v>
      </c>
      <c r="F3364" s="25" t="s">
        <v>319</v>
      </c>
      <c r="G3364" s="25" t="s">
        <v>320</v>
      </c>
      <c r="H3364" s="25" t="s">
        <v>321</v>
      </c>
      <c r="I3364" s="27"/>
      <c r="J3364" s="25" t="s">
        <v>322</v>
      </c>
    </row>
    <row r="3365" spans="1:16" x14ac:dyDescent="0.2">
      <c r="A3365" s="315"/>
      <c r="B3365" s="28" t="s">
        <v>36</v>
      </c>
      <c r="C3365" s="29">
        <v>0</v>
      </c>
      <c r="D3365" s="30">
        <v>1</v>
      </c>
      <c r="E3365" s="31">
        <v>1</v>
      </c>
      <c r="F3365" s="31">
        <v>0</v>
      </c>
      <c r="G3365" s="32">
        <v>0</v>
      </c>
      <c r="H3365" s="32">
        <v>0</v>
      </c>
      <c r="J3365" s="32">
        <f>D3365*(E3365*G3365+F3365*H3365)</f>
        <v>0</v>
      </c>
      <c r="L3365" s="50"/>
      <c r="M3365" s="51"/>
      <c r="N3365" s="312"/>
      <c r="O3365" s="312"/>
      <c r="P3365" s="312"/>
    </row>
    <row r="3366" spans="1:16" x14ac:dyDescent="0.2">
      <c r="A3366" s="315"/>
      <c r="B3366" s="28" t="s">
        <v>36</v>
      </c>
      <c r="C3366" s="29">
        <v>0</v>
      </c>
      <c r="D3366" s="30"/>
      <c r="E3366" s="31"/>
      <c r="F3366" s="31"/>
      <c r="G3366" s="32">
        <v>0</v>
      </c>
      <c r="H3366" s="32">
        <v>0</v>
      </c>
      <c r="J3366" s="32">
        <f>D3366*(E3366*G3366+F3366*H3366)</f>
        <v>0</v>
      </c>
      <c r="L3366" s="33"/>
      <c r="M3366" s="33"/>
      <c r="N3366" s="33"/>
      <c r="O3366" s="34"/>
      <c r="P3366" s="33"/>
    </row>
    <row r="3367" spans="1:16" ht="15.75" thickBot="1" x14ac:dyDescent="0.25">
      <c r="A3367" s="315"/>
      <c r="B3367" s="27"/>
      <c r="C3367" s="27"/>
      <c r="D3367" s="27"/>
      <c r="E3367" s="27"/>
      <c r="F3367" s="27"/>
      <c r="G3367" s="27"/>
      <c r="H3367" s="35" t="s">
        <v>323</v>
      </c>
      <c r="I3367" s="27"/>
      <c r="J3367" s="36">
        <f>SUM(J3365:J3366)</f>
        <v>0</v>
      </c>
      <c r="L3367" s="33"/>
      <c r="M3367" s="33"/>
      <c r="N3367" s="33"/>
      <c r="O3367" s="34"/>
      <c r="P3367" s="33"/>
    </row>
    <row r="3368" spans="1:16" ht="15.75" thickBot="1" x14ac:dyDescent="0.25">
      <c r="A3368" s="315"/>
      <c r="B3368" s="24" t="s">
        <v>324</v>
      </c>
      <c r="C3368" s="27"/>
      <c r="D3368" s="25" t="s">
        <v>314</v>
      </c>
      <c r="E3368" s="25" t="s">
        <v>49</v>
      </c>
      <c r="F3368" s="27"/>
      <c r="G3368" s="25" t="s">
        <v>316</v>
      </c>
      <c r="H3368" s="313" t="s">
        <v>325</v>
      </c>
      <c r="I3368" s="313"/>
      <c r="J3368" s="313"/>
      <c r="L3368" s="33"/>
      <c r="M3368" s="33"/>
      <c r="N3368" s="33"/>
      <c r="O3368" s="34"/>
      <c r="P3368" s="33"/>
    </row>
    <row r="3369" spans="1:16" x14ac:dyDescent="0.2">
      <c r="A3369" s="315"/>
      <c r="B3369" s="28" t="s">
        <v>36</v>
      </c>
      <c r="C3369" s="29">
        <v>0</v>
      </c>
      <c r="D3369" s="30"/>
      <c r="E3369" s="37">
        <v>0</v>
      </c>
      <c r="G3369" s="32">
        <v>0</v>
      </c>
      <c r="J3369" s="32">
        <f>D3369*G3369</f>
        <v>0</v>
      </c>
      <c r="L3369" s="33"/>
      <c r="M3369" s="33"/>
      <c r="N3369" s="33"/>
      <c r="O3369" s="34"/>
      <c r="P3369" s="33"/>
    </row>
    <row r="3370" spans="1:16" x14ac:dyDescent="0.2">
      <c r="A3370" s="315"/>
      <c r="B3370" s="28" t="s">
        <v>36</v>
      </c>
      <c r="C3370" s="29">
        <v>0</v>
      </c>
      <c r="D3370" s="30"/>
      <c r="E3370" s="37">
        <v>0</v>
      </c>
      <c r="G3370" s="32">
        <v>0</v>
      </c>
      <c r="J3370" s="32">
        <f>D3370*G3370</f>
        <v>0</v>
      </c>
      <c r="L3370" s="33"/>
      <c r="M3370" s="33"/>
      <c r="N3370" s="33"/>
      <c r="O3370" s="34"/>
      <c r="P3370" s="33"/>
    </row>
    <row r="3371" spans="1:16" x14ac:dyDescent="0.2">
      <c r="A3371" s="315"/>
      <c r="D3371" s="314" t="s">
        <v>326</v>
      </c>
      <c r="E3371" s="314"/>
      <c r="F3371" s="314"/>
      <c r="G3371" s="314"/>
      <c r="H3371" s="314"/>
      <c r="J3371" s="32">
        <f>SUM(J3369:J3370)</f>
        <v>0</v>
      </c>
      <c r="L3371" s="33"/>
      <c r="M3371" s="33"/>
      <c r="N3371" s="33"/>
      <c r="O3371" s="34"/>
      <c r="P3371" s="33"/>
    </row>
    <row r="3372" spans="1:16" ht="15.75" thickBot="1" x14ac:dyDescent="0.25">
      <c r="A3372" s="315"/>
      <c r="B3372" s="27"/>
      <c r="C3372" s="27"/>
      <c r="D3372" s="313" t="s">
        <v>327</v>
      </c>
      <c r="E3372" s="313"/>
      <c r="F3372" s="313"/>
      <c r="G3372" s="313"/>
      <c r="H3372" s="313"/>
      <c r="I3372" s="27"/>
      <c r="J3372" s="39">
        <f>J3367+J3371</f>
        <v>0</v>
      </c>
      <c r="L3372" s="33"/>
      <c r="M3372" s="33"/>
      <c r="N3372" s="33"/>
      <c r="O3372" s="34"/>
      <c r="P3372" s="33"/>
    </row>
    <row r="3373" spans="1:16" x14ac:dyDescent="0.2">
      <c r="A3373" s="315"/>
      <c r="D3373" s="314" t="s">
        <v>328</v>
      </c>
      <c r="E3373" s="314"/>
      <c r="F3373" s="314"/>
      <c r="G3373" s="314"/>
      <c r="H3373" s="314"/>
      <c r="J3373" s="40">
        <f>J3372/I3361</f>
        <v>0</v>
      </c>
      <c r="L3373" s="324"/>
      <c r="M3373" s="324"/>
      <c r="N3373" s="324"/>
      <c r="O3373" s="34"/>
      <c r="P3373" s="33"/>
    </row>
    <row r="3374" spans="1:16" x14ac:dyDescent="0.2">
      <c r="A3374" s="315"/>
      <c r="H3374" s="38" t="s">
        <v>329</v>
      </c>
      <c r="J3374" s="41">
        <v>0</v>
      </c>
      <c r="L3374" s="33"/>
      <c r="M3374" s="33"/>
      <c r="N3374" s="33"/>
      <c r="O3374" s="34"/>
      <c r="P3374" s="33"/>
    </row>
    <row r="3375" spans="1:16" ht="15.75" thickBot="1" x14ac:dyDescent="0.25">
      <c r="A3375" s="315"/>
      <c r="B3375" s="27"/>
      <c r="C3375" s="27"/>
      <c r="D3375" s="27"/>
      <c r="E3375" s="27"/>
      <c r="F3375" s="27"/>
      <c r="G3375" s="27"/>
      <c r="H3375" s="35" t="s">
        <v>330</v>
      </c>
      <c r="I3375" s="27"/>
      <c r="J3375" s="42">
        <v>0</v>
      </c>
      <c r="L3375" s="33"/>
      <c r="M3375" s="33"/>
      <c r="N3375" s="33"/>
      <c r="O3375" s="34"/>
      <c r="P3375" s="33"/>
    </row>
    <row r="3376" spans="1:16" ht="15.75" thickBot="1" x14ac:dyDescent="0.25">
      <c r="A3376" s="315"/>
      <c r="B3376" s="24" t="s">
        <v>331</v>
      </c>
      <c r="C3376" s="27"/>
      <c r="D3376" s="25" t="s">
        <v>314</v>
      </c>
      <c r="E3376" s="25" t="s">
        <v>49</v>
      </c>
      <c r="F3376" s="27"/>
      <c r="G3376" s="25" t="s">
        <v>332</v>
      </c>
      <c r="H3376" s="313" t="s">
        <v>333</v>
      </c>
      <c r="I3376" s="313"/>
      <c r="J3376" s="313"/>
      <c r="L3376" s="33"/>
      <c r="M3376" s="33"/>
      <c r="N3376" s="33"/>
      <c r="O3376" s="34"/>
      <c r="P3376" s="33"/>
    </row>
    <row r="3377" spans="1:16" x14ac:dyDescent="0.2">
      <c r="A3377" s="315"/>
      <c r="B3377" s="28" t="s">
        <v>629</v>
      </c>
      <c r="C3377" s="29" t="s">
        <v>630</v>
      </c>
      <c r="D3377" s="30">
        <v>1.02</v>
      </c>
      <c r="E3377" s="37" t="s">
        <v>46</v>
      </c>
      <c r="G3377" s="133">
        <v>680</v>
      </c>
      <c r="J3377" s="32">
        <f>D3377*G3377</f>
        <v>693.6</v>
      </c>
      <c r="M3377" s="18"/>
      <c r="N3377" s="33"/>
      <c r="O3377" s="34"/>
      <c r="P3377" s="33"/>
    </row>
    <row r="3378" spans="1:16" x14ac:dyDescent="0.2">
      <c r="A3378" s="315"/>
      <c r="B3378" s="28" t="s">
        <v>36</v>
      </c>
      <c r="C3378" s="29">
        <v>0</v>
      </c>
      <c r="D3378" s="30"/>
      <c r="E3378" s="37" t="s">
        <v>450</v>
      </c>
      <c r="G3378" s="32">
        <v>0</v>
      </c>
      <c r="J3378" s="32">
        <f>D3378*G3378</f>
        <v>0</v>
      </c>
      <c r="M3378" s="18"/>
      <c r="N3378" s="33"/>
      <c r="O3378" s="34"/>
      <c r="P3378" s="33"/>
    </row>
    <row r="3379" spans="1:16" ht="15.75" thickBot="1" x14ac:dyDescent="0.25">
      <c r="A3379" s="315"/>
      <c r="B3379" s="27"/>
      <c r="C3379" s="27"/>
      <c r="D3379" s="313" t="s">
        <v>334</v>
      </c>
      <c r="E3379" s="313"/>
      <c r="F3379" s="313"/>
      <c r="G3379" s="313"/>
      <c r="H3379" s="313"/>
      <c r="I3379" s="27"/>
      <c r="J3379" s="36">
        <f>SUM(J3377:J3378)</f>
        <v>693.6</v>
      </c>
      <c r="L3379" s="33"/>
      <c r="M3379" s="33"/>
      <c r="N3379" s="33"/>
      <c r="O3379" s="34"/>
      <c r="P3379" s="33"/>
    </row>
    <row r="3380" spans="1:16" ht="15.75" thickBot="1" x14ac:dyDescent="0.25">
      <c r="A3380" s="315"/>
      <c r="B3380" s="24" t="s">
        <v>335</v>
      </c>
      <c r="C3380" s="27"/>
      <c r="D3380" s="25" t="s">
        <v>314</v>
      </c>
      <c r="E3380" s="25" t="s">
        <v>49</v>
      </c>
      <c r="F3380" s="27"/>
      <c r="G3380" s="25" t="s">
        <v>333</v>
      </c>
      <c r="H3380" s="313" t="s">
        <v>333</v>
      </c>
      <c r="I3380" s="313"/>
      <c r="J3380" s="313"/>
      <c r="L3380" s="33"/>
      <c r="M3380" s="33"/>
      <c r="N3380" s="33"/>
      <c r="O3380" s="34"/>
      <c r="P3380" s="33"/>
    </row>
    <row r="3381" spans="1:16" x14ac:dyDescent="0.2">
      <c r="A3381" s="315"/>
      <c r="B3381" s="28" t="s">
        <v>36</v>
      </c>
      <c r="C3381" s="29">
        <v>0</v>
      </c>
      <c r="D3381" s="30"/>
      <c r="E3381" s="37">
        <v>0</v>
      </c>
      <c r="G3381" s="32">
        <v>0</v>
      </c>
      <c r="J3381" s="32">
        <f>D3381*G3381</f>
        <v>0</v>
      </c>
      <c r="L3381" s="33"/>
      <c r="M3381" s="33"/>
      <c r="N3381" s="33"/>
      <c r="O3381" s="34"/>
      <c r="P3381" s="33"/>
    </row>
    <row r="3382" spans="1:16" x14ac:dyDescent="0.2">
      <c r="A3382" s="315"/>
      <c r="B3382" s="28" t="s">
        <v>36</v>
      </c>
      <c r="C3382" s="29">
        <v>0</v>
      </c>
      <c r="D3382" s="30"/>
      <c r="E3382" s="37">
        <v>0</v>
      </c>
      <c r="G3382" s="32">
        <v>0</v>
      </c>
      <c r="J3382" s="32">
        <f>D3382*G3382</f>
        <v>0</v>
      </c>
      <c r="L3382" s="33"/>
      <c r="M3382" s="33"/>
      <c r="N3382" s="33"/>
      <c r="O3382" s="34"/>
      <c r="P3382" s="33"/>
    </row>
    <row r="3383" spans="1:16" ht="15.75" thickBot="1" x14ac:dyDescent="0.25">
      <c r="A3383" s="315"/>
      <c r="B3383" s="27"/>
      <c r="C3383" s="27"/>
      <c r="D3383" s="313" t="s">
        <v>336</v>
      </c>
      <c r="E3383" s="313"/>
      <c r="F3383" s="313"/>
      <c r="G3383" s="313"/>
      <c r="H3383" s="313"/>
      <c r="I3383" s="27"/>
      <c r="J3383" s="36">
        <f>SUM(J3381:J3382)</f>
        <v>0</v>
      </c>
      <c r="L3383" s="33"/>
      <c r="M3383" s="33"/>
      <c r="N3383" s="33"/>
      <c r="O3383" s="34"/>
      <c r="P3383" s="33"/>
    </row>
    <row r="3384" spans="1:16" ht="15.75" thickBot="1" x14ac:dyDescent="0.25">
      <c r="A3384" s="315"/>
      <c r="B3384" s="27"/>
      <c r="C3384" s="27"/>
      <c r="D3384" s="27"/>
      <c r="E3384" s="27"/>
      <c r="F3384" s="27"/>
      <c r="G3384" s="27"/>
      <c r="H3384" s="35" t="s">
        <v>337</v>
      </c>
      <c r="I3384" s="27"/>
      <c r="J3384" s="39">
        <f>J3373+J3379+J3383+J3374+J3375</f>
        <v>693.6</v>
      </c>
      <c r="L3384" s="43"/>
    </row>
    <row r="3385" spans="1:16" ht="15.75" thickBot="1" x14ac:dyDescent="0.25">
      <c r="A3385" s="315"/>
      <c r="B3385" s="24" t="s">
        <v>338</v>
      </c>
      <c r="C3385" s="27"/>
      <c r="D3385" s="25" t="s">
        <v>48</v>
      </c>
      <c r="E3385" s="25" t="s">
        <v>314</v>
      </c>
      <c r="F3385" s="25" t="s">
        <v>49</v>
      </c>
      <c r="G3385" s="27"/>
      <c r="H3385" s="25" t="s">
        <v>333</v>
      </c>
      <c r="I3385" s="313" t="s">
        <v>333</v>
      </c>
      <c r="J3385" s="313"/>
    </row>
    <row r="3386" spans="1:16" x14ac:dyDescent="0.2">
      <c r="A3386" s="315"/>
      <c r="B3386" s="28" t="s">
        <v>36</v>
      </c>
      <c r="C3386" s="29">
        <v>0</v>
      </c>
      <c r="D3386" s="28" t="s">
        <v>36</v>
      </c>
      <c r="E3386" s="30"/>
      <c r="F3386" s="37">
        <v>0</v>
      </c>
      <c r="H3386" s="32">
        <v>0</v>
      </c>
      <c r="J3386" s="32">
        <f>ROUNDDOWN(E3386*H3386,4)</f>
        <v>0</v>
      </c>
    </row>
    <row r="3387" spans="1:16" x14ac:dyDescent="0.2">
      <c r="A3387" s="315"/>
      <c r="B3387" s="28" t="s">
        <v>36</v>
      </c>
      <c r="C3387" s="29">
        <v>0</v>
      </c>
      <c r="D3387" s="28" t="s">
        <v>36</v>
      </c>
      <c r="E3387" s="30"/>
      <c r="F3387" s="37">
        <v>0</v>
      </c>
      <c r="H3387" s="32">
        <v>0</v>
      </c>
      <c r="J3387" s="32">
        <f>ROUNDDOWN(E3387*H3387,4)</f>
        <v>0</v>
      </c>
    </row>
    <row r="3388" spans="1:16" ht="15.75" thickBot="1" x14ac:dyDescent="0.25">
      <c r="A3388" s="315"/>
      <c r="B3388" s="27"/>
      <c r="C3388" s="27"/>
      <c r="D3388" s="313" t="s">
        <v>339</v>
      </c>
      <c r="E3388" s="313"/>
      <c r="F3388" s="313"/>
      <c r="G3388" s="313"/>
      <c r="H3388" s="313"/>
      <c r="I3388" s="27"/>
      <c r="J3388" s="39">
        <f>SUM(J3386:J3387)</f>
        <v>0</v>
      </c>
    </row>
    <row r="3389" spans="1:16" ht="15.75" thickBot="1" x14ac:dyDescent="0.25">
      <c r="A3389" s="315"/>
      <c r="B3389" s="322" t="s">
        <v>340</v>
      </c>
      <c r="C3389" s="322"/>
      <c r="D3389" s="323" t="s">
        <v>314</v>
      </c>
      <c r="E3389" s="323" t="s">
        <v>49</v>
      </c>
      <c r="F3389" s="323" t="s">
        <v>341</v>
      </c>
      <c r="G3389" s="323"/>
      <c r="H3389" s="323"/>
      <c r="J3389" s="313" t="s">
        <v>333</v>
      </c>
    </row>
    <row r="3390" spans="1:16" ht="15.75" thickBot="1" x14ac:dyDescent="0.25">
      <c r="A3390" s="315"/>
      <c r="B3390" s="322"/>
      <c r="C3390" s="322"/>
      <c r="D3390" s="323"/>
      <c r="E3390" s="323"/>
      <c r="F3390" s="25" t="s">
        <v>342</v>
      </c>
      <c r="G3390" s="25" t="s">
        <v>343</v>
      </c>
      <c r="H3390" s="25" t="s">
        <v>344</v>
      </c>
      <c r="I3390" s="27"/>
      <c r="J3390" s="313"/>
    </row>
    <row r="3391" spans="1:16" x14ac:dyDescent="0.2">
      <c r="A3391" s="315"/>
      <c r="B3391" s="28" t="s">
        <v>36</v>
      </c>
      <c r="C3391" s="29">
        <v>0</v>
      </c>
      <c r="D3391" s="30"/>
      <c r="E3391" s="37" t="s">
        <v>72</v>
      </c>
      <c r="F3391" s="37"/>
      <c r="G3391" s="37"/>
      <c r="H3391" s="37"/>
    </row>
    <row r="3392" spans="1:16" x14ac:dyDescent="0.2">
      <c r="A3392" s="315"/>
      <c r="B3392" s="28" t="s">
        <v>36</v>
      </c>
      <c r="C3392" s="29">
        <v>0</v>
      </c>
      <c r="D3392" s="30"/>
      <c r="E3392" s="37" t="s">
        <v>72</v>
      </c>
      <c r="F3392" s="37"/>
      <c r="G3392" s="37"/>
      <c r="H3392" s="37"/>
    </row>
    <row r="3393" spans="1:16" x14ac:dyDescent="0.2">
      <c r="A3393" s="315"/>
      <c r="D3393" s="314" t="s">
        <v>345</v>
      </c>
      <c r="E3393" s="314"/>
      <c r="F3393" s="314"/>
      <c r="G3393" s="314"/>
      <c r="H3393" s="314"/>
    </row>
    <row r="3394" spans="1:16" ht="15.75" thickBot="1" x14ac:dyDescent="0.25">
      <c r="A3394" s="315"/>
      <c r="B3394" s="44"/>
      <c r="C3394" s="44"/>
      <c r="D3394" s="44"/>
      <c r="E3394" s="44"/>
      <c r="F3394" s="325" t="s">
        <v>346</v>
      </c>
      <c r="G3394" s="325"/>
      <c r="H3394" s="325"/>
      <c r="I3394" s="44"/>
      <c r="J3394" s="45">
        <f>TRUNC(J3384+J3388,2)</f>
        <v>693.6</v>
      </c>
    </row>
    <row r="3395" spans="1:16" ht="15.75" thickTop="1" x14ac:dyDescent="0.2">
      <c r="A3395" s="315"/>
      <c r="B3395" s="46" t="s">
        <v>347</v>
      </c>
    </row>
    <row r="3396" spans="1:16" s="47" customFormat="1" ht="20.100000000000001" customHeight="1" x14ac:dyDescent="0.25">
      <c r="A3396"/>
      <c r="B3396"/>
      <c r="C3396"/>
      <c r="D3396"/>
      <c r="E3396"/>
      <c r="F3396"/>
      <c r="G3396"/>
      <c r="H3396"/>
      <c r="I3396"/>
      <c r="J3396"/>
      <c r="K3396" s="13"/>
      <c r="L3396"/>
      <c r="M3396"/>
      <c r="N3396"/>
      <c r="O3396"/>
      <c r="P3396"/>
    </row>
    <row r="3397" spans="1:16" ht="23.25" thickBot="1" x14ac:dyDescent="0.25">
      <c r="A3397" s="315">
        <v>132</v>
      </c>
      <c r="B3397" s="14" t="s">
        <v>308</v>
      </c>
      <c r="C3397" s="15"/>
      <c r="D3397" s="15"/>
      <c r="E3397" s="15"/>
      <c r="F3397" s="15"/>
      <c r="G3397" s="15"/>
      <c r="H3397" s="15"/>
      <c r="I3397" s="15"/>
      <c r="J3397" s="16"/>
      <c r="K3397" s="168">
        <f>J3437</f>
        <v>15.35</v>
      </c>
      <c r="L3397" s="329"/>
      <c r="M3397" s="329"/>
    </row>
    <row r="3398" spans="1:16" ht="35.25" customHeight="1" thickTop="1" x14ac:dyDescent="0.2">
      <c r="A3398" s="315"/>
      <c r="B3398" s="17" t="s">
        <v>31</v>
      </c>
      <c r="C3398" s="317" t="s">
        <v>743</v>
      </c>
      <c r="D3398" s="317"/>
      <c r="E3398" s="317"/>
      <c r="F3398" s="317"/>
      <c r="G3398" s="317"/>
      <c r="H3398" s="317"/>
      <c r="I3398" s="317"/>
      <c r="J3398" s="317"/>
      <c r="L3398" s="179"/>
      <c r="M3398" s="179"/>
    </row>
    <row r="3399" spans="1:16" ht="15.75" x14ac:dyDescent="0.25">
      <c r="A3399" s="315"/>
      <c r="B3399" s="318" t="s">
        <v>310</v>
      </c>
      <c r="C3399" s="318"/>
      <c r="D3399" s="318"/>
      <c r="E3399" s="318" t="s">
        <v>309</v>
      </c>
      <c r="F3399" s="318"/>
      <c r="K3399" s="136"/>
      <c r="M3399" s="48"/>
      <c r="N3399" s="49"/>
    </row>
    <row r="3400" spans="1:16" ht="15.75" x14ac:dyDescent="0.2">
      <c r="A3400" s="315"/>
      <c r="B3400" s="318"/>
      <c r="C3400" s="318"/>
      <c r="D3400" s="318"/>
      <c r="E3400" s="319" t="s">
        <v>607</v>
      </c>
      <c r="F3400" s="319"/>
      <c r="H3400" s="20" t="s">
        <v>311</v>
      </c>
      <c r="I3400" s="21">
        <v>134.56</v>
      </c>
      <c r="J3400" s="22" t="str">
        <f>VLOOKUP(A3397,ORÇAMENTO!A:L,7,0)</f>
        <v>m³</v>
      </c>
    </row>
    <row r="3401" spans="1:16" ht="36" customHeight="1" thickBot="1" x14ac:dyDescent="0.25">
      <c r="A3401" s="315"/>
      <c r="B3401" s="23" t="s">
        <v>727</v>
      </c>
      <c r="C3401" s="320" t="s">
        <v>728</v>
      </c>
      <c r="D3401" s="320"/>
      <c r="E3401" s="320"/>
      <c r="F3401" s="320"/>
      <c r="G3401" s="320"/>
      <c r="H3401" s="320"/>
      <c r="I3401" s="321" t="s">
        <v>312</v>
      </c>
      <c r="J3401" s="321"/>
    </row>
    <row r="3402" spans="1:16" ht="15.75" thickBot="1" x14ac:dyDescent="0.25">
      <c r="A3402" s="315"/>
      <c r="B3402" s="322" t="s">
        <v>313</v>
      </c>
      <c r="C3402" s="322"/>
      <c r="D3402" s="323" t="s">
        <v>314</v>
      </c>
      <c r="E3402" s="323" t="s">
        <v>315</v>
      </c>
      <c r="F3402" s="323"/>
      <c r="G3402" s="323" t="s">
        <v>316</v>
      </c>
      <c r="H3402" s="323"/>
      <c r="J3402" s="26" t="s">
        <v>317</v>
      </c>
    </row>
    <row r="3403" spans="1:16" ht="15.75" thickBot="1" x14ac:dyDescent="0.25">
      <c r="A3403" s="315"/>
      <c r="B3403" s="322"/>
      <c r="C3403" s="322"/>
      <c r="D3403" s="323"/>
      <c r="E3403" s="25" t="s">
        <v>318</v>
      </c>
      <c r="F3403" s="25" t="s">
        <v>319</v>
      </c>
      <c r="G3403" s="25" t="s">
        <v>320</v>
      </c>
      <c r="H3403" s="25" t="s">
        <v>321</v>
      </c>
      <c r="I3403" s="27"/>
      <c r="J3403" s="25" t="s">
        <v>322</v>
      </c>
    </row>
    <row r="3404" spans="1:16" x14ac:dyDescent="0.2">
      <c r="A3404" s="315"/>
      <c r="B3404" s="28" t="s">
        <v>145</v>
      </c>
      <c r="C3404" s="29" t="s">
        <v>146</v>
      </c>
      <c r="D3404" s="30">
        <v>1</v>
      </c>
      <c r="E3404" s="31">
        <v>0.74</v>
      </c>
      <c r="F3404" s="31">
        <v>0.26</v>
      </c>
      <c r="G3404" s="32">
        <v>358.54259999999999</v>
      </c>
      <c r="H3404" s="32">
        <v>97.3673</v>
      </c>
      <c r="J3404" s="32">
        <f>D3404*(E3404*G3404+F3404*H3404)</f>
        <v>290.637022</v>
      </c>
      <c r="L3404" s="50"/>
      <c r="M3404" s="51"/>
      <c r="N3404" s="312"/>
      <c r="O3404" s="312"/>
      <c r="P3404" s="312"/>
    </row>
    <row r="3405" spans="1:16" x14ac:dyDescent="0.2">
      <c r="A3405" s="315"/>
      <c r="B3405" s="28" t="s">
        <v>92</v>
      </c>
      <c r="C3405" s="29" t="s">
        <v>93</v>
      </c>
      <c r="D3405" s="30">
        <v>1</v>
      </c>
      <c r="E3405" s="31">
        <v>0.41</v>
      </c>
      <c r="F3405" s="31">
        <v>0.59000000000000008</v>
      </c>
      <c r="G3405" s="32">
        <v>4.9439000000000002</v>
      </c>
      <c r="H3405" s="32">
        <v>3.4428000000000001</v>
      </c>
      <c r="J3405" s="32">
        <f t="shared" ref="J3405:J3409" si="45">D3405*(E3405*G3405+F3405*H3405)</f>
        <v>4.0582510000000003</v>
      </c>
      <c r="L3405" s="50"/>
      <c r="M3405" s="51"/>
      <c r="N3405" s="131"/>
      <c r="O3405" s="131"/>
      <c r="P3405" s="131"/>
    </row>
    <row r="3406" spans="1:16" x14ac:dyDescent="0.2">
      <c r="A3406" s="315"/>
      <c r="B3406" s="28" t="s">
        <v>96</v>
      </c>
      <c r="C3406" s="29" t="s">
        <v>97</v>
      </c>
      <c r="D3406" s="30">
        <v>1</v>
      </c>
      <c r="E3406" s="31">
        <v>0.59</v>
      </c>
      <c r="F3406" s="31">
        <v>0.41000000000000003</v>
      </c>
      <c r="G3406" s="32">
        <v>342.05520000000001</v>
      </c>
      <c r="H3406" s="32">
        <v>150.57470000000001</v>
      </c>
      <c r="J3406" s="32">
        <f t="shared" si="45"/>
        <v>263.54819500000002</v>
      </c>
      <c r="L3406" s="50"/>
      <c r="M3406" s="51"/>
      <c r="N3406" s="131"/>
      <c r="O3406" s="131"/>
      <c r="P3406" s="131"/>
    </row>
    <row r="3407" spans="1:16" x14ac:dyDescent="0.2">
      <c r="A3407" s="315"/>
      <c r="B3407" s="28" t="s">
        <v>133</v>
      </c>
      <c r="C3407" s="29" t="s">
        <v>134</v>
      </c>
      <c r="D3407" s="30">
        <v>1</v>
      </c>
      <c r="E3407" s="31">
        <v>0.96</v>
      </c>
      <c r="F3407" s="31">
        <v>4.0000000000000036E-2</v>
      </c>
      <c r="G3407" s="32">
        <v>331.78800000000001</v>
      </c>
      <c r="H3407" s="32">
        <v>164.60919999999999</v>
      </c>
      <c r="J3407" s="32">
        <f t="shared" si="45"/>
        <v>325.10084799999998</v>
      </c>
      <c r="L3407" s="50"/>
      <c r="M3407" s="51"/>
      <c r="N3407" s="131"/>
      <c r="O3407" s="131"/>
      <c r="P3407" s="131"/>
    </row>
    <row r="3408" spans="1:16" ht="28.5" x14ac:dyDescent="0.2">
      <c r="A3408" s="315"/>
      <c r="B3408" s="28" t="s">
        <v>123</v>
      </c>
      <c r="C3408" s="29" t="s">
        <v>124</v>
      </c>
      <c r="D3408" s="30">
        <v>1</v>
      </c>
      <c r="E3408" s="31">
        <v>1</v>
      </c>
      <c r="F3408" s="31">
        <v>0</v>
      </c>
      <c r="G3408" s="32">
        <v>248.25219999999999</v>
      </c>
      <c r="H3408" s="32">
        <v>114.1401</v>
      </c>
      <c r="J3408" s="32">
        <f t="shared" si="45"/>
        <v>248.25219999999999</v>
      </c>
      <c r="L3408" s="50"/>
      <c r="M3408" s="51"/>
      <c r="N3408" s="131"/>
      <c r="O3408" s="131"/>
      <c r="P3408" s="131"/>
    </row>
    <row r="3409" spans="1:16" x14ac:dyDescent="0.2">
      <c r="A3409" s="315"/>
      <c r="B3409" s="28" t="s">
        <v>109</v>
      </c>
      <c r="C3409" s="29" t="s">
        <v>110</v>
      </c>
      <c r="D3409" s="30">
        <v>1</v>
      </c>
      <c r="E3409" s="31">
        <v>0.41</v>
      </c>
      <c r="F3409" s="31">
        <v>0.59000000000000008</v>
      </c>
      <c r="G3409" s="32">
        <v>178.655</v>
      </c>
      <c r="H3409" s="32">
        <v>70.547200000000004</v>
      </c>
      <c r="J3409" s="32">
        <f t="shared" si="45"/>
        <v>114.871398</v>
      </c>
      <c r="L3409" s="33"/>
      <c r="M3409" s="33"/>
      <c r="N3409" s="33"/>
      <c r="O3409" s="34"/>
      <c r="P3409" s="33"/>
    </row>
    <row r="3410" spans="1:16" ht="15.75" thickBot="1" x14ac:dyDescent="0.25">
      <c r="A3410" s="315"/>
      <c r="B3410" s="27"/>
      <c r="C3410" s="27"/>
      <c r="D3410" s="27"/>
      <c r="E3410" s="27"/>
      <c r="F3410" s="27"/>
      <c r="G3410" s="27"/>
      <c r="H3410" s="35" t="s">
        <v>323</v>
      </c>
      <c r="I3410" s="27"/>
      <c r="J3410" s="36">
        <f>SUM(J3404:J3409)</f>
        <v>1246.4679139999998</v>
      </c>
      <c r="L3410" s="33"/>
      <c r="M3410" s="33"/>
      <c r="N3410" s="33"/>
      <c r="O3410" s="34"/>
      <c r="P3410" s="33"/>
    </row>
    <row r="3411" spans="1:16" ht="15.75" thickBot="1" x14ac:dyDescent="0.25">
      <c r="A3411" s="315"/>
      <c r="B3411" s="24" t="s">
        <v>324</v>
      </c>
      <c r="C3411" s="27"/>
      <c r="D3411" s="25" t="s">
        <v>314</v>
      </c>
      <c r="E3411" s="25" t="s">
        <v>49</v>
      </c>
      <c r="F3411" s="27"/>
      <c r="G3411" s="25" t="s">
        <v>316</v>
      </c>
      <c r="H3411" s="313" t="s">
        <v>325</v>
      </c>
      <c r="I3411" s="313"/>
      <c r="J3411" s="313"/>
      <c r="L3411" s="33"/>
      <c r="M3411" s="33"/>
      <c r="N3411" s="33"/>
      <c r="O3411" s="34"/>
      <c r="P3411" s="33"/>
    </row>
    <row r="3412" spans="1:16" x14ac:dyDescent="0.2">
      <c r="A3412" s="315"/>
      <c r="B3412" s="28" t="s">
        <v>286</v>
      </c>
      <c r="C3412" s="29" t="s">
        <v>287</v>
      </c>
      <c r="D3412" s="30">
        <v>1</v>
      </c>
      <c r="E3412" s="37" t="s">
        <v>56</v>
      </c>
      <c r="G3412" s="32">
        <v>21.684899999999999</v>
      </c>
      <c r="J3412" s="32">
        <f>D3412*G3412</f>
        <v>21.684899999999999</v>
      </c>
      <c r="L3412" s="33"/>
      <c r="M3412" s="33"/>
      <c r="N3412" s="33"/>
      <c r="O3412" s="34"/>
      <c r="P3412" s="33"/>
    </row>
    <row r="3413" spans="1:16" x14ac:dyDescent="0.2">
      <c r="A3413" s="315"/>
      <c r="B3413" s="28" t="s">
        <v>36</v>
      </c>
      <c r="C3413" s="29">
        <v>0</v>
      </c>
      <c r="D3413" s="30"/>
      <c r="E3413" s="37">
        <v>0</v>
      </c>
      <c r="G3413" s="32">
        <v>0</v>
      </c>
      <c r="J3413" s="32">
        <f>D3413*G3413</f>
        <v>0</v>
      </c>
      <c r="L3413" s="33"/>
      <c r="M3413" s="33"/>
      <c r="N3413" s="33"/>
      <c r="O3413" s="34"/>
      <c r="P3413" s="33"/>
    </row>
    <row r="3414" spans="1:16" x14ac:dyDescent="0.2">
      <c r="A3414" s="315"/>
      <c r="D3414" s="314" t="s">
        <v>326</v>
      </c>
      <c r="E3414" s="314"/>
      <c r="F3414" s="314"/>
      <c r="G3414" s="314"/>
      <c r="H3414" s="314"/>
      <c r="J3414" s="32">
        <f>SUM(J3412:J3413)</f>
        <v>21.684899999999999</v>
      </c>
      <c r="L3414" s="33"/>
      <c r="M3414" s="33"/>
      <c r="N3414" s="33"/>
      <c r="O3414" s="34"/>
      <c r="P3414" s="33"/>
    </row>
    <row r="3415" spans="1:16" ht="15.75" thickBot="1" x14ac:dyDescent="0.25">
      <c r="A3415" s="315"/>
      <c r="B3415" s="27"/>
      <c r="C3415" s="27"/>
      <c r="D3415" s="313" t="s">
        <v>327</v>
      </c>
      <c r="E3415" s="313"/>
      <c r="F3415" s="313"/>
      <c r="G3415" s="313"/>
      <c r="H3415" s="313"/>
      <c r="I3415" s="27"/>
      <c r="J3415" s="39">
        <f>J3410+J3414</f>
        <v>1268.1528139999998</v>
      </c>
      <c r="L3415" s="33"/>
      <c r="M3415" s="33"/>
      <c r="N3415" s="33"/>
      <c r="O3415" s="34"/>
      <c r="P3415" s="33"/>
    </row>
    <row r="3416" spans="1:16" x14ac:dyDescent="0.2">
      <c r="A3416" s="315"/>
      <c r="D3416" s="314" t="s">
        <v>328</v>
      </c>
      <c r="E3416" s="314"/>
      <c r="F3416" s="314"/>
      <c r="G3416" s="314"/>
      <c r="H3416" s="314"/>
      <c r="J3416" s="40">
        <f>J3415/I3400</f>
        <v>9.4244412455410203</v>
      </c>
      <c r="L3416" s="324"/>
      <c r="M3416" s="324"/>
      <c r="N3416" s="324"/>
      <c r="O3416" s="34"/>
      <c r="P3416" s="33"/>
    </row>
    <row r="3417" spans="1:16" x14ac:dyDescent="0.2">
      <c r="A3417" s="315"/>
      <c r="H3417" s="38" t="s">
        <v>329</v>
      </c>
      <c r="J3417" s="41">
        <v>0.19120000000000001</v>
      </c>
      <c r="L3417" s="33"/>
      <c r="M3417" s="33"/>
      <c r="N3417" s="33"/>
      <c r="O3417" s="34"/>
      <c r="P3417" s="33"/>
    </row>
    <row r="3418" spans="1:16" ht="15.75" thickBot="1" x14ac:dyDescent="0.25">
      <c r="A3418" s="315"/>
      <c r="B3418" s="27"/>
      <c r="C3418" s="27"/>
      <c r="D3418" s="27"/>
      <c r="E3418" s="27"/>
      <c r="F3418" s="27"/>
      <c r="G3418" s="27"/>
      <c r="H3418" s="35" t="s">
        <v>330</v>
      </c>
      <c r="I3418" s="27"/>
      <c r="J3418" s="42">
        <v>0</v>
      </c>
      <c r="L3418" s="33"/>
      <c r="M3418" s="33"/>
      <c r="N3418" s="33"/>
      <c r="O3418" s="34"/>
      <c r="P3418" s="33"/>
    </row>
    <row r="3419" spans="1:16" ht="15.75" thickBot="1" x14ac:dyDescent="0.25">
      <c r="A3419" s="315"/>
      <c r="B3419" s="24" t="s">
        <v>331</v>
      </c>
      <c r="C3419" s="27"/>
      <c r="D3419" s="25" t="s">
        <v>314</v>
      </c>
      <c r="E3419" s="25" t="s">
        <v>49</v>
      </c>
      <c r="F3419" s="27"/>
      <c r="G3419" s="25" t="s">
        <v>332</v>
      </c>
      <c r="H3419" s="313" t="s">
        <v>333</v>
      </c>
      <c r="I3419" s="313"/>
      <c r="J3419" s="313"/>
      <c r="L3419" s="33"/>
      <c r="M3419" s="33"/>
      <c r="N3419" s="33"/>
      <c r="O3419" s="34"/>
      <c r="P3419" s="33"/>
    </row>
    <row r="3420" spans="1:16" x14ac:dyDescent="0.2">
      <c r="A3420" s="315"/>
      <c r="B3420" s="28" t="s">
        <v>36</v>
      </c>
      <c r="C3420" s="29">
        <v>0</v>
      </c>
      <c r="D3420" s="30"/>
      <c r="E3420" s="37" t="s">
        <v>450</v>
      </c>
      <c r="G3420" s="32">
        <v>0</v>
      </c>
      <c r="J3420" s="32">
        <f>D3420*G3420</f>
        <v>0</v>
      </c>
      <c r="M3420" s="18"/>
      <c r="N3420" s="33"/>
      <c r="O3420" s="34"/>
      <c r="P3420" s="33"/>
    </row>
    <row r="3421" spans="1:16" x14ac:dyDescent="0.2">
      <c r="A3421" s="315"/>
      <c r="B3421" s="28" t="s">
        <v>36</v>
      </c>
      <c r="C3421" s="29">
        <v>0</v>
      </c>
      <c r="D3421" s="30"/>
      <c r="E3421" s="37" t="s">
        <v>450</v>
      </c>
      <c r="G3421" s="32">
        <v>0</v>
      </c>
      <c r="J3421" s="32">
        <f>D3421*G3421</f>
        <v>0</v>
      </c>
      <c r="M3421" s="18"/>
      <c r="N3421" s="33"/>
      <c r="O3421" s="34"/>
      <c r="P3421" s="33"/>
    </row>
    <row r="3422" spans="1:16" ht="15.75" thickBot="1" x14ac:dyDescent="0.25">
      <c r="A3422" s="315"/>
      <c r="B3422" s="27"/>
      <c r="C3422" s="27"/>
      <c r="D3422" s="313" t="s">
        <v>334</v>
      </c>
      <c r="E3422" s="313"/>
      <c r="F3422" s="313"/>
      <c r="G3422" s="313"/>
      <c r="H3422" s="313"/>
      <c r="I3422" s="27"/>
      <c r="J3422" s="36">
        <f>SUM(J3420:J3421)</f>
        <v>0</v>
      </c>
      <c r="L3422" s="33"/>
      <c r="M3422" s="33"/>
      <c r="N3422" s="33"/>
      <c r="O3422" s="34"/>
      <c r="P3422" s="33"/>
    </row>
    <row r="3423" spans="1:16" ht="15.75" thickBot="1" x14ac:dyDescent="0.25">
      <c r="A3423" s="315"/>
      <c r="B3423" s="24" t="s">
        <v>335</v>
      </c>
      <c r="C3423" s="27"/>
      <c r="D3423" s="25" t="s">
        <v>314</v>
      </c>
      <c r="E3423" s="25" t="s">
        <v>49</v>
      </c>
      <c r="F3423" s="27"/>
      <c r="G3423" s="25" t="s">
        <v>333</v>
      </c>
      <c r="H3423" s="313" t="s">
        <v>333</v>
      </c>
      <c r="I3423" s="313"/>
      <c r="J3423" s="313"/>
      <c r="L3423" s="33"/>
      <c r="M3423" s="33"/>
      <c r="N3423" s="33"/>
      <c r="O3423" s="34"/>
      <c r="P3423" s="33"/>
    </row>
    <row r="3424" spans="1:16" ht="28.5" x14ac:dyDescent="0.2">
      <c r="A3424" s="315"/>
      <c r="B3424" s="28">
        <v>4016096</v>
      </c>
      <c r="C3424" s="29" t="s">
        <v>61</v>
      </c>
      <c r="D3424" s="30">
        <v>1.1002700000000001</v>
      </c>
      <c r="E3424" s="37" t="s">
        <v>42</v>
      </c>
      <c r="G3424" s="32">
        <v>1.62</v>
      </c>
      <c r="J3424" s="32">
        <f>D3424*G3424</f>
        <v>1.7824374000000003</v>
      </c>
      <c r="L3424" s="33"/>
      <c r="M3424" s="33"/>
      <c r="N3424" s="33"/>
      <c r="O3424" s="34"/>
      <c r="P3424" s="33"/>
    </row>
    <row r="3425" spans="1:16" x14ac:dyDescent="0.2">
      <c r="A3425" s="315"/>
      <c r="B3425" s="28" t="s">
        <v>36</v>
      </c>
      <c r="C3425" s="29">
        <v>0</v>
      </c>
      <c r="D3425" s="30"/>
      <c r="E3425" s="37">
        <v>0</v>
      </c>
      <c r="G3425" s="32">
        <v>0</v>
      </c>
      <c r="J3425" s="32">
        <f>D3425*G3425</f>
        <v>0</v>
      </c>
      <c r="L3425" s="33"/>
      <c r="M3425" s="33"/>
      <c r="N3425" s="33"/>
      <c r="O3425" s="34"/>
      <c r="P3425" s="33"/>
    </row>
    <row r="3426" spans="1:16" ht="15.75" thickBot="1" x14ac:dyDescent="0.25">
      <c r="A3426" s="315"/>
      <c r="B3426" s="27"/>
      <c r="C3426" s="27"/>
      <c r="D3426" s="313" t="s">
        <v>336</v>
      </c>
      <c r="E3426" s="313"/>
      <c r="F3426" s="313"/>
      <c r="G3426" s="313"/>
      <c r="H3426" s="313"/>
      <c r="I3426" s="27"/>
      <c r="J3426" s="36">
        <f>SUM(J3424:J3425)</f>
        <v>1.7824374000000003</v>
      </c>
      <c r="L3426" s="33"/>
      <c r="M3426" s="33"/>
      <c r="N3426" s="33"/>
      <c r="O3426" s="34"/>
      <c r="P3426" s="33"/>
    </row>
    <row r="3427" spans="1:16" ht="15.75" thickBot="1" x14ac:dyDescent="0.25">
      <c r="A3427" s="315"/>
      <c r="B3427" s="27"/>
      <c r="C3427" s="27"/>
      <c r="D3427" s="27"/>
      <c r="E3427" s="27"/>
      <c r="F3427" s="27"/>
      <c r="G3427" s="27"/>
      <c r="H3427" s="35" t="s">
        <v>337</v>
      </c>
      <c r="I3427" s="27"/>
      <c r="J3427" s="39">
        <f>J3416+J3422+J3426+J3417+J3418</f>
        <v>11.398078645541021</v>
      </c>
      <c r="L3427" s="43"/>
    </row>
    <row r="3428" spans="1:16" ht="15.75" thickBot="1" x14ac:dyDescent="0.25">
      <c r="A3428" s="315"/>
      <c r="B3428" s="24" t="s">
        <v>338</v>
      </c>
      <c r="C3428" s="27"/>
      <c r="D3428" s="25" t="s">
        <v>48</v>
      </c>
      <c r="E3428" s="25" t="s">
        <v>314</v>
      </c>
      <c r="F3428" s="25" t="s">
        <v>49</v>
      </c>
      <c r="G3428" s="27"/>
      <c r="H3428" s="25" t="s">
        <v>333</v>
      </c>
      <c r="I3428" s="313" t="s">
        <v>333</v>
      </c>
      <c r="J3428" s="313"/>
    </row>
    <row r="3429" spans="1:16" ht="28.5" x14ac:dyDescent="0.2">
      <c r="A3429" s="315"/>
      <c r="B3429" s="28">
        <v>4016096</v>
      </c>
      <c r="C3429" s="29" t="s">
        <v>61</v>
      </c>
      <c r="D3429" s="28">
        <v>5914354</v>
      </c>
      <c r="E3429" s="30">
        <v>2.0630099999999998</v>
      </c>
      <c r="F3429" s="37" t="s">
        <v>42</v>
      </c>
      <c r="H3429" s="32">
        <v>1.92</v>
      </c>
      <c r="J3429" s="32">
        <f>ROUNDDOWN(E3429*H3429,4)</f>
        <v>3.9609000000000001</v>
      </c>
    </row>
    <row r="3430" spans="1:16" x14ac:dyDescent="0.2">
      <c r="A3430" s="315"/>
      <c r="B3430" s="28" t="s">
        <v>36</v>
      </c>
      <c r="C3430" s="29">
        <v>0</v>
      </c>
      <c r="D3430" s="28" t="s">
        <v>36</v>
      </c>
      <c r="E3430" s="30"/>
      <c r="F3430" s="37">
        <v>0</v>
      </c>
      <c r="H3430" s="32">
        <v>0</v>
      </c>
      <c r="J3430" s="32">
        <f>ROUNDDOWN(E3430*H3430,4)</f>
        <v>0</v>
      </c>
    </row>
    <row r="3431" spans="1:16" ht="15.75" thickBot="1" x14ac:dyDescent="0.25">
      <c r="A3431" s="315"/>
      <c r="B3431" s="27"/>
      <c r="C3431" s="27"/>
      <c r="D3431" s="313" t="s">
        <v>339</v>
      </c>
      <c r="E3431" s="313"/>
      <c r="F3431" s="313"/>
      <c r="G3431" s="313"/>
      <c r="H3431" s="313"/>
      <c r="I3431" s="27"/>
      <c r="J3431" s="39">
        <f>SUM(J3429:J3430)</f>
        <v>3.9609000000000001</v>
      </c>
    </row>
    <row r="3432" spans="1:16" ht="15.75" thickBot="1" x14ac:dyDescent="0.25">
      <c r="A3432" s="315"/>
      <c r="B3432" s="322" t="s">
        <v>340</v>
      </c>
      <c r="C3432" s="322"/>
      <c r="D3432" s="323" t="s">
        <v>314</v>
      </c>
      <c r="E3432" s="323" t="s">
        <v>49</v>
      </c>
      <c r="F3432" s="323" t="s">
        <v>341</v>
      </c>
      <c r="G3432" s="323"/>
      <c r="H3432" s="323"/>
      <c r="J3432" s="313" t="s">
        <v>333</v>
      </c>
    </row>
    <row r="3433" spans="1:16" ht="15.75" thickBot="1" x14ac:dyDescent="0.25">
      <c r="A3433" s="315"/>
      <c r="B3433" s="322"/>
      <c r="C3433" s="322"/>
      <c r="D3433" s="323"/>
      <c r="E3433" s="323"/>
      <c r="F3433" s="25" t="s">
        <v>342</v>
      </c>
      <c r="G3433" s="25" t="s">
        <v>343</v>
      </c>
      <c r="H3433" s="25" t="s">
        <v>344</v>
      </c>
      <c r="I3433" s="27"/>
      <c r="J3433" s="313"/>
    </row>
    <row r="3434" spans="1:16" x14ac:dyDescent="0.2">
      <c r="A3434" s="315"/>
      <c r="B3434" s="28" t="s">
        <v>36</v>
      </c>
      <c r="C3434" s="29">
        <v>0</v>
      </c>
      <c r="D3434" s="30"/>
      <c r="E3434" s="37" t="s">
        <v>72</v>
      </c>
      <c r="F3434" s="37"/>
      <c r="G3434" s="37"/>
      <c r="H3434" s="37"/>
    </row>
    <row r="3435" spans="1:16" x14ac:dyDescent="0.2">
      <c r="A3435" s="315"/>
      <c r="B3435" s="28" t="s">
        <v>36</v>
      </c>
      <c r="C3435" s="29">
        <v>0</v>
      </c>
      <c r="D3435" s="30"/>
      <c r="E3435" s="37" t="s">
        <v>72</v>
      </c>
      <c r="F3435" s="37"/>
      <c r="G3435" s="37"/>
      <c r="H3435" s="37"/>
    </row>
    <row r="3436" spans="1:16" x14ac:dyDescent="0.2">
      <c r="A3436" s="315"/>
      <c r="D3436" s="314" t="s">
        <v>345</v>
      </c>
      <c r="E3436" s="314"/>
      <c r="F3436" s="314"/>
      <c r="G3436" s="314"/>
      <c r="H3436" s="314"/>
    </row>
    <row r="3437" spans="1:16" ht="15.75" thickBot="1" x14ac:dyDescent="0.25">
      <c r="A3437" s="315"/>
      <c r="B3437" s="44"/>
      <c r="C3437" s="44"/>
      <c r="D3437" s="44"/>
      <c r="E3437" s="44"/>
      <c r="F3437" s="325" t="s">
        <v>346</v>
      </c>
      <c r="G3437" s="325"/>
      <c r="H3437" s="325"/>
      <c r="I3437" s="44"/>
      <c r="J3437" s="45">
        <f>TRUNC(J3427+J3431,2)</f>
        <v>15.35</v>
      </c>
    </row>
    <row r="3438" spans="1:16" ht="15.75" thickTop="1" x14ac:dyDescent="0.2">
      <c r="A3438" s="315"/>
      <c r="B3438" s="46" t="s">
        <v>347</v>
      </c>
    </row>
    <row r="3439" spans="1:16" s="47" customFormat="1" ht="20.100000000000001" customHeight="1" x14ac:dyDescent="0.25">
      <c r="A3439"/>
      <c r="B3439"/>
      <c r="C3439"/>
      <c r="D3439"/>
      <c r="E3439"/>
      <c r="F3439"/>
      <c r="G3439"/>
      <c r="H3439"/>
      <c r="I3439"/>
      <c r="J3439"/>
      <c r="K3439" s="13"/>
      <c r="L3439"/>
      <c r="M3439"/>
      <c r="N3439"/>
      <c r="O3439"/>
      <c r="P3439"/>
    </row>
    <row r="3440" spans="1:16" ht="23.25" thickBot="1" x14ac:dyDescent="0.25">
      <c r="A3440" s="315">
        <v>133</v>
      </c>
      <c r="B3440" s="14" t="s">
        <v>308</v>
      </c>
      <c r="C3440" s="15"/>
      <c r="D3440" s="15"/>
      <c r="E3440" s="15"/>
      <c r="F3440" s="15"/>
      <c r="G3440" s="15"/>
      <c r="H3440" s="15"/>
      <c r="I3440" s="15"/>
      <c r="J3440" s="16"/>
      <c r="K3440" s="168">
        <f>J3476</f>
        <v>21.2</v>
      </c>
      <c r="L3440" s="329"/>
      <c r="M3440" s="329"/>
    </row>
    <row r="3441" spans="1:16" ht="35.25" customHeight="1" thickTop="1" x14ac:dyDescent="0.2">
      <c r="A3441" s="315"/>
      <c r="B3441" s="17" t="s">
        <v>31</v>
      </c>
      <c r="C3441" s="317" t="s">
        <v>743</v>
      </c>
      <c r="D3441" s="317"/>
      <c r="E3441" s="317"/>
      <c r="F3441" s="317"/>
      <c r="G3441" s="317"/>
      <c r="H3441" s="317"/>
      <c r="I3441" s="317"/>
      <c r="J3441" s="317"/>
      <c r="L3441" s="179"/>
      <c r="M3441" s="179"/>
    </row>
    <row r="3442" spans="1:16" ht="15.75" x14ac:dyDescent="0.25">
      <c r="A3442" s="315"/>
      <c r="B3442" s="318" t="s">
        <v>310</v>
      </c>
      <c r="C3442" s="318"/>
      <c r="D3442" s="318"/>
      <c r="E3442" s="318" t="s">
        <v>309</v>
      </c>
      <c r="F3442" s="318"/>
      <c r="K3442" s="136"/>
      <c r="M3442" s="48"/>
      <c r="N3442" s="49"/>
    </row>
    <row r="3443" spans="1:16" ht="15.75" x14ac:dyDescent="0.2">
      <c r="A3443" s="315"/>
      <c r="B3443" s="318"/>
      <c r="C3443" s="318"/>
      <c r="D3443" s="318"/>
      <c r="E3443" s="319" t="s">
        <v>607</v>
      </c>
      <c r="F3443" s="319"/>
      <c r="H3443" s="20" t="s">
        <v>311</v>
      </c>
      <c r="I3443" s="21">
        <v>20.8</v>
      </c>
      <c r="J3443" s="22" t="str">
        <f>VLOOKUP(A3440,ORÇAMENTO!A:L,7,0)</f>
        <v>ton</v>
      </c>
    </row>
    <row r="3444" spans="1:16" ht="36" customHeight="1" thickBot="1" x14ac:dyDescent="0.25">
      <c r="A3444" s="315"/>
      <c r="B3444" s="23" t="s">
        <v>729</v>
      </c>
      <c r="C3444" s="320" t="s">
        <v>730</v>
      </c>
      <c r="D3444" s="320"/>
      <c r="E3444" s="320"/>
      <c r="F3444" s="320"/>
      <c r="G3444" s="320"/>
      <c r="H3444" s="320"/>
      <c r="I3444" s="321" t="s">
        <v>312</v>
      </c>
      <c r="J3444" s="321"/>
    </row>
    <row r="3445" spans="1:16" ht="15.75" thickBot="1" x14ac:dyDescent="0.25">
      <c r="A3445" s="315"/>
      <c r="B3445" s="322" t="s">
        <v>313</v>
      </c>
      <c r="C3445" s="322"/>
      <c r="D3445" s="323" t="s">
        <v>314</v>
      </c>
      <c r="E3445" s="323" t="s">
        <v>315</v>
      </c>
      <c r="F3445" s="323"/>
      <c r="G3445" s="323" t="s">
        <v>316</v>
      </c>
      <c r="H3445" s="323"/>
      <c r="J3445" s="26" t="s">
        <v>317</v>
      </c>
    </row>
    <row r="3446" spans="1:16" ht="15.75" thickBot="1" x14ac:dyDescent="0.25">
      <c r="A3446" s="315"/>
      <c r="B3446" s="322"/>
      <c r="C3446" s="322"/>
      <c r="D3446" s="323"/>
      <c r="E3446" s="25" t="s">
        <v>318</v>
      </c>
      <c r="F3446" s="25" t="s">
        <v>319</v>
      </c>
      <c r="G3446" s="25" t="s">
        <v>320</v>
      </c>
      <c r="H3446" s="25" t="s">
        <v>321</v>
      </c>
      <c r="I3446" s="27"/>
      <c r="J3446" s="25" t="s">
        <v>322</v>
      </c>
    </row>
    <row r="3447" spans="1:16" ht="28.5" x14ac:dyDescent="0.2">
      <c r="A3447" s="315"/>
      <c r="B3447" s="28" t="s">
        <v>139</v>
      </c>
      <c r="C3447" s="29" t="s">
        <v>453</v>
      </c>
      <c r="D3447" s="30">
        <v>1</v>
      </c>
      <c r="E3447" s="31">
        <v>1</v>
      </c>
      <c r="F3447" s="31">
        <v>0</v>
      </c>
      <c r="G3447" s="32">
        <v>397.6644</v>
      </c>
      <c r="H3447" s="32">
        <v>122.861</v>
      </c>
      <c r="J3447" s="32">
        <f>D3447*(E3447*G3447+F3447*H3447)</f>
        <v>397.6644</v>
      </c>
      <c r="L3447" s="50"/>
      <c r="M3447" s="51"/>
      <c r="N3447" s="312"/>
      <c r="O3447" s="312"/>
      <c r="P3447" s="312"/>
    </row>
    <row r="3448" spans="1:16" x14ac:dyDescent="0.2">
      <c r="A3448" s="315"/>
      <c r="B3448" s="28" t="s">
        <v>36</v>
      </c>
      <c r="C3448" s="29">
        <v>0</v>
      </c>
      <c r="D3448" s="30"/>
      <c r="E3448" s="31"/>
      <c r="F3448" s="31"/>
      <c r="G3448" s="32">
        <v>0</v>
      </c>
      <c r="H3448" s="32">
        <v>0</v>
      </c>
      <c r="J3448" s="32">
        <f t="shared" ref="J3448" si="46">D3448*(E3448*G3448+F3448*H3448)</f>
        <v>0</v>
      </c>
      <c r="L3448" s="33"/>
      <c r="M3448" s="33"/>
      <c r="N3448" s="33"/>
      <c r="O3448" s="34"/>
      <c r="P3448" s="33"/>
    </row>
    <row r="3449" spans="1:16" ht="15.75" thickBot="1" x14ac:dyDescent="0.25">
      <c r="A3449" s="315"/>
      <c r="B3449" s="27"/>
      <c r="C3449" s="27"/>
      <c r="D3449" s="27"/>
      <c r="E3449" s="27"/>
      <c r="F3449" s="27"/>
      <c r="G3449" s="27"/>
      <c r="H3449" s="35" t="s">
        <v>323</v>
      </c>
      <c r="I3449" s="27"/>
      <c r="J3449" s="36">
        <f>SUM(J3447:J3448)</f>
        <v>397.6644</v>
      </c>
      <c r="L3449" s="33"/>
      <c r="M3449" s="33"/>
      <c r="N3449" s="33"/>
      <c r="O3449" s="34"/>
      <c r="P3449" s="33"/>
    </row>
    <row r="3450" spans="1:16" ht="15.75" thickBot="1" x14ac:dyDescent="0.25">
      <c r="A3450" s="315"/>
      <c r="B3450" s="24" t="s">
        <v>324</v>
      </c>
      <c r="C3450" s="27"/>
      <c r="D3450" s="25" t="s">
        <v>314</v>
      </c>
      <c r="E3450" s="25" t="s">
        <v>49</v>
      </c>
      <c r="F3450" s="27"/>
      <c r="G3450" s="25" t="s">
        <v>316</v>
      </c>
      <c r="H3450" s="313" t="s">
        <v>325</v>
      </c>
      <c r="I3450" s="313"/>
      <c r="J3450" s="313"/>
      <c r="L3450" s="33"/>
      <c r="M3450" s="33"/>
      <c r="N3450" s="33"/>
      <c r="O3450" s="34"/>
      <c r="P3450" s="33"/>
    </row>
    <row r="3451" spans="1:16" x14ac:dyDescent="0.2">
      <c r="A3451" s="315"/>
      <c r="B3451" s="28" t="s">
        <v>286</v>
      </c>
      <c r="C3451" s="29" t="s">
        <v>287</v>
      </c>
      <c r="D3451" s="30">
        <v>2</v>
      </c>
      <c r="E3451" s="37" t="s">
        <v>56</v>
      </c>
      <c r="G3451" s="32">
        <v>21.684899999999999</v>
      </c>
      <c r="J3451" s="32">
        <f>D3451*G3451</f>
        <v>43.369799999999998</v>
      </c>
      <c r="L3451" s="33"/>
      <c r="M3451" s="33"/>
      <c r="N3451" s="33"/>
      <c r="O3451" s="34"/>
      <c r="P3451" s="33"/>
    </row>
    <row r="3452" spans="1:16" x14ac:dyDescent="0.2">
      <c r="A3452" s="315"/>
      <c r="B3452" s="28" t="s">
        <v>36</v>
      </c>
      <c r="C3452" s="29">
        <v>0</v>
      </c>
      <c r="D3452" s="30"/>
      <c r="E3452" s="37">
        <v>0</v>
      </c>
      <c r="G3452" s="32">
        <v>0</v>
      </c>
      <c r="J3452" s="32">
        <f>D3452*G3452</f>
        <v>0</v>
      </c>
      <c r="L3452" s="33"/>
      <c r="M3452" s="33"/>
      <c r="N3452" s="33"/>
      <c r="O3452" s="34"/>
      <c r="P3452" s="33"/>
    </row>
    <row r="3453" spans="1:16" x14ac:dyDescent="0.2">
      <c r="A3453" s="315"/>
      <c r="D3453" s="314" t="s">
        <v>326</v>
      </c>
      <c r="E3453" s="314"/>
      <c r="F3453" s="314"/>
      <c r="G3453" s="314"/>
      <c r="H3453" s="314"/>
      <c r="J3453" s="32">
        <f>SUM(J3451:J3452)</f>
        <v>43.369799999999998</v>
      </c>
      <c r="L3453" s="33"/>
      <c r="M3453" s="33"/>
      <c r="N3453" s="33"/>
      <c r="O3453" s="34"/>
      <c r="P3453" s="33"/>
    </row>
    <row r="3454" spans="1:16" ht="15.75" thickBot="1" x14ac:dyDescent="0.25">
      <c r="A3454" s="315"/>
      <c r="B3454" s="27"/>
      <c r="C3454" s="27"/>
      <c r="D3454" s="313" t="s">
        <v>327</v>
      </c>
      <c r="E3454" s="313"/>
      <c r="F3454" s="313"/>
      <c r="G3454" s="313"/>
      <c r="H3454" s="313"/>
      <c r="I3454" s="27"/>
      <c r="J3454" s="39">
        <f>J3449+J3453</f>
        <v>441.0342</v>
      </c>
      <c r="L3454" s="33"/>
      <c r="M3454" s="33"/>
      <c r="N3454" s="33"/>
      <c r="O3454" s="34"/>
      <c r="P3454" s="33"/>
    </row>
    <row r="3455" spans="1:16" x14ac:dyDescent="0.2">
      <c r="A3455" s="315"/>
      <c r="D3455" s="314" t="s">
        <v>328</v>
      </c>
      <c r="E3455" s="314"/>
      <c r="F3455" s="314"/>
      <c r="G3455" s="314"/>
      <c r="H3455" s="314"/>
      <c r="J3455" s="40">
        <f>J3454/I3443</f>
        <v>21.203567307692307</v>
      </c>
      <c r="L3455" s="324"/>
      <c r="M3455" s="324"/>
      <c r="N3455" s="324"/>
      <c r="O3455" s="34"/>
      <c r="P3455" s="33"/>
    </row>
    <row r="3456" spans="1:16" x14ac:dyDescent="0.2">
      <c r="A3456" s="315"/>
      <c r="H3456" s="38" t="s">
        <v>329</v>
      </c>
      <c r="J3456" s="41">
        <v>0</v>
      </c>
      <c r="L3456" s="33"/>
      <c r="M3456" s="33"/>
      <c r="N3456" s="33"/>
      <c r="O3456" s="34"/>
      <c r="P3456" s="33"/>
    </row>
    <row r="3457" spans="1:16" ht="15.75" thickBot="1" x14ac:dyDescent="0.25">
      <c r="A3457" s="315"/>
      <c r="B3457" s="27"/>
      <c r="C3457" s="27"/>
      <c r="D3457" s="27"/>
      <c r="E3457" s="27"/>
      <c r="F3457" s="27"/>
      <c r="G3457" s="27"/>
      <c r="H3457" s="35" t="s">
        <v>330</v>
      </c>
      <c r="I3457" s="27"/>
      <c r="J3457" s="42">
        <v>0</v>
      </c>
      <c r="L3457" s="33"/>
      <c r="M3457" s="33"/>
      <c r="N3457" s="33"/>
      <c r="O3457" s="34"/>
      <c r="P3457" s="33"/>
    </row>
    <row r="3458" spans="1:16" ht="15.75" thickBot="1" x14ac:dyDescent="0.25">
      <c r="A3458" s="315"/>
      <c r="B3458" s="24" t="s">
        <v>331</v>
      </c>
      <c r="C3458" s="27"/>
      <c r="D3458" s="25" t="s">
        <v>314</v>
      </c>
      <c r="E3458" s="25" t="s">
        <v>49</v>
      </c>
      <c r="F3458" s="27"/>
      <c r="G3458" s="25" t="s">
        <v>332</v>
      </c>
      <c r="H3458" s="313" t="s">
        <v>333</v>
      </c>
      <c r="I3458" s="313"/>
      <c r="J3458" s="313"/>
      <c r="L3458" s="33"/>
      <c r="M3458" s="33"/>
      <c r="N3458" s="33"/>
      <c r="O3458" s="34"/>
      <c r="P3458" s="33"/>
    </row>
    <row r="3459" spans="1:16" x14ac:dyDescent="0.2">
      <c r="A3459" s="315"/>
      <c r="B3459" s="28" t="s">
        <v>36</v>
      </c>
      <c r="C3459" s="29">
        <v>0</v>
      </c>
      <c r="D3459" s="30"/>
      <c r="E3459" s="37" t="s">
        <v>450</v>
      </c>
      <c r="G3459" s="32">
        <v>0</v>
      </c>
      <c r="J3459" s="32">
        <f>D3459*G3459</f>
        <v>0</v>
      </c>
      <c r="M3459" s="18"/>
      <c r="N3459" s="33"/>
      <c r="O3459" s="34"/>
      <c r="P3459" s="33"/>
    </row>
    <row r="3460" spans="1:16" x14ac:dyDescent="0.2">
      <c r="A3460" s="315"/>
      <c r="B3460" s="28" t="s">
        <v>36</v>
      </c>
      <c r="C3460" s="29">
        <v>0</v>
      </c>
      <c r="D3460" s="30"/>
      <c r="E3460" s="37" t="s">
        <v>450</v>
      </c>
      <c r="G3460" s="32">
        <v>0</v>
      </c>
      <c r="J3460" s="32">
        <f>D3460*G3460</f>
        <v>0</v>
      </c>
      <c r="M3460" s="18"/>
      <c r="N3460" s="33"/>
      <c r="O3460" s="34"/>
      <c r="P3460" s="33"/>
    </row>
    <row r="3461" spans="1:16" ht="15.75" thickBot="1" x14ac:dyDescent="0.25">
      <c r="A3461" s="315"/>
      <c r="B3461" s="27"/>
      <c r="C3461" s="27"/>
      <c r="D3461" s="313" t="s">
        <v>334</v>
      </c>
      <c r="E3461" s="313"/>
      <c r="F3461" s="313"/>
      <c r="G3461" s="313"/>
      <c r="H3461" s="313"/>
      <c r="I3461" s="27"/>
      <c r="J3461" s="36">
        <f>SUM(J3459:J3460)</f>
        <v>0</v>
      </c>
      <c r="L3461" s="33"/>
      <c r="M3461" s="33"/>
      <c r="N3461" s="33"/>
      <c r="O3461" s="34"/>
      <c r="P3461" s="33"/>
    </row>
    <row r="3462" spans="1:16" ht="15.75" thickBot="1" x14ac:dyDescent="0.25">
      <c r="A3462" s="315"/>
      <c r="B3462" s="24" t="s">
        <v>335</v>
      </c>
      <c r="C3462" s="27"/>
      <c r="D3462" s="25" t="s">
        <v>314</v>
      </c>
      <c r="E3462" s="25" t="s">
        <v>49</v>
      </c>
      <c r="F3462" s="27"/>
      <c r="G3462" s="25" t="s">
        <v>333</v>
      </c>
      <c r="H3462" s="313" t="s">
        <v>333</v>
      </c>
      <c r="I3462" s="313"/>
      <c r="J3462" s="313"/>
      <c r="L3462" s="33"/>
      <c r="M3462" s="33"/>
      <c r="N3462" s="33"/>
      <c r="O3462" s="34"/>
      <c r="P3462" s="33"/>
    </row>
    <row r="3463" spans="1:16" x14ac:dyDescent="0.2">
      <c r="A3463" s="315"/>
      <c r="B3463" s="28" t="s">
        <v>36</v>
      </c>
      <c r="C3463" s="29">
        <v>0</v>
      </c>
      <c r="D3463" s="30"/>
      <c r="E3463" s="37">
        <v>0</v>
      </c>
      <c r="G3463" s="32">
        <v>0</v>
      </c>
      <c r="J3463" s="32">
        <f>D3463*G3463</f>
        <v>0</v>
      </c>
      <c r="L3463" s="33"/>
      <c r="M3463" s="33"/>
      <c r="N3463" s="33"/>
      <c r="O3463" s="34"/>
      <c r="P3463" s="33"/>
    </row>
    <row r="3464" spans="1:16" x14ac:dyDescent="0.2">
      <c r="A3464" s="315"/>
      <c r="B3464" s="28" t="s">
        <v>36</v>
      </c>
      <c r="C3464" s="29">
        <v>0</v>
      </c>
      <c r="D3464" s="30"/>
      <c r="E3464" s="37">
        <v>0</v>
      </c>
      <c r="G3464" s="32">
        <v>0</v>
      </c>
      <c r="J3464" s="32">
        <f>D3464*G3464</f>
        <v>0</v>
      </c>
      <c r="L3464" s="33"/>
      <c r="M3464" s="33"/>
      <c r="N3464" s="33"/>
      <c r="O3464" s="34"/>
      <c r="P3464" s="33"/>
    </row>
    <row r="3465" spans="1:16" ht="15.75" thickBot="1" x14ac:dyDescent="0.25">
      <c r="A3465" s="315"/>
      <c r="B3465" s="27"/>
      <c r="C3465" s="27"/>
      <c r="D3465" s="313" t="s">
        <v>336</v>
      </c>
      <c r="E3465" s="313"/>
      <c r="F3465" s="313"/>
      <c r="G3465" s="313"/>
      <c r="H3465" s="313"/>
      <c r="I3465" s="27"/>
      <c r="J3465" s="36">
        <f>SUM(J3463:J3464)</f>
        <v>0</v>
      </c>
      <c r="L3465" s="33"/>
      <c r="M3465" s="33"/>
      <c r="N3465" s="33"/>
      <c r="O3465" s="34"/>
      <c r="P3465" s="33"/>
    </row>
    <row r="3466" spans="1:16" ht="15.75" thickBot="1" x14ac:dyDescent="0.25">
      <c r="A3466" s="315"/>
      <c r="B3466" s="27"/>
      <c r="C3466" s="27"/>
      <c r="D3466" s="27"/>
      <c r="E3466" s="27"/>
      <c r="F3466" s="27"/>
      <c r="G3466" s="27"/>
      <c r="H3466" s="35" t="s">
        <v>337</v>
      </c>
      <c r="I3466" s="27"/>
      <c r="J3466" s="39">
        <f>J3455+J3461+J3465+J3456+J3457</f>
        <v>21.203567307692307</v>
      </c>
      <c r="L3466" s="43"/>
    </row>
    <row r="3467" spans="1:16" ht="15.75" thickBot="1" x14ac:dyDescent="0.25">
      <c r="A3467" s="315"/>
      <c r="B3467" s="24" t="s">
        <v>338</v>
      </c>
      <c r="C3467" s="27"/>
      <c r="D3467" s="25" t="s">
        <v>48</v>
      </c>
      <c r="E3467" s="25" t="s">
        <v>314</v>
      </c>
      <c r="F3467" s="25" t="s">
        <v>49</v>
      </c>
      <c r="G3467" s="27"/>
      <c r="H3467" s="25" t="s">
        <v>333</v>
      </c>
      <c r="I3467" s="313" t="s">
        <v>333</v>
      </c>
      <c r="J3467" s="313"/>
    </row>
    <row r="3468" spans="1:16" x14ac:dyDescent="0.2">
      <c r="A3468" s="315"/>
      <c r="B3468" s="28" t="s">
        <v>36</v>
      </c>
      <c r="C3468" s="29">
        <v>0</v>
      </c>
      <c r="D3468" s="28" t="s">
        <v>36</v>
      </c>
      <c r="E3468" s="30"/>
      <c r="F3468" s="37">
        <v>0</v>
      </c>
      <c r="H3468" s="32">
        <v>0</v>
      </c>
      <c r="J3468" s="32">
        <f>ROUNDDOWN(E3468*H3468,4)</f>
        <v>0</v>
      </c>
    </row>
    <row r="3469" spans="1:16" x14ac:dyDescent="0.2">
      <c r="A3469" s="315"/>
      <c r="B3469" s="28" t="s">
        <v>36</v>
      </c>
      <c r="C3469" s="29">
        <v>0</v>
      </c>
      <c r="D3469" s="28" t="s">
        <v>36</v>
      </c>
      <c r="E3469" s="30"/>
      <c r="F3469" s="37">
        <v>0</v>
      </c>
      <c r="H3469" s="32">
        <v>0</v>
      </c>
      <c r="J3469" s="32">
        <f>ROUNDDOWN(E3469*H3469,4)</f>
        <v>0</v>
      </c>
    </row>
    <row r="3470" spans="1:16" ht="15.75" thickBot="1" x14ac:dyDescent="0.25">
      <c r="A3470" s="315"/>
      <c r="B3470" s="27"/>
      <c r="C3470" s="27"/>
      <c r="D3470" s="313" t="s">
        <v>339</v>
      </c>
      <c r="E3470" s="313"/>
      <c r="F3470" s="313"/>
      <c r="G3470" s="313"/>
      <c r="H3470" s="313"/>
      <c r="I3470" s="27"/>
      <c r="J3470" s="39">
        <f>SUM(J3468:J3469)</f>
        <v>0</v>
      </c>
    </row>
    <row r="3471" spans="1:16" ht="15.75" thickBot="1" x14ac:dyDescent="0.25">
      <c r="A3471" s="315"/>
      <c r="B3471" s="322" t="s">
        <v>340</v>
      </c>
      <c r="C3471" s="322"/>
      <c r="D3471" s="323" t="s">
        <v>314</v>
      </c>
      <c r="E3471" s="323" t="s">
        <v>49</v>
      </c>
      <c r="F3471" s="323" t="s">
        <v>341</v>
      </c>
      <c r="G3471" s="323"/>
      <c r="H3471" s="323"/>
      <c r="J3471" s="313" t="s">
        <v>333</v>
      </c>
    </row>
    <row r="3472" spans="1:16" ht="15.75" thickBot="1" x14ac:dyDescent="0.25">
      <c r="A3472" s="315"/>
      <c r="B3472" s="322"/>
      <c r="C3472" s="322"/>
      <c r="D3472" s="323"/>
      <c r="E3472" s="323"/>
      <c r="F3472" s="25" t="s">
        <v>342</v>
      </c>
      <c r="G3472" s="25" t="s">
        <v>343</v>
      </c>
      <c r="H3472" s="25" t="s">
        <v>344</v>
      </c>
      <c r="I3472" s="27"/>
      <c r="J3472" s="313"/>
    </row>
    <row r="3473" spans="1:10" x14ac:dyDescent="0.2">
      <c r="A3473" s="315"/>
      <c r="B3473" s="28" t="s">
        <v>36</v>
      </c>
      <c r="C3473" s="29">
        <v>0</v>
      </c>
      <c r="D3473" s="30"/>
      <c r="E3473" s="37" t="s">
        <v>72</v>
      </c>
      <c r="F3473" s="37"/>
      <c r="G3473" s="37"/>
      <c r="H3473" s="37"/>
    </row>
    <row r="3474" spans="1:10" x14ac:dyDescent="0.2">
      <c r="A3474" s="315"/>
      <c r="B3474" s="28" t="s">
        <v>36</v>
      </c>
      <c r="C3474" s="29">
        <v>0</v>
      </c>
      <c r="D3474" s="30"/>
      <c r="E3474" s="37" t="s">
        <v>72</v>
      </c>
      <c r="F3474" s="37"/>
      <c r="G3474" s="37"/>
      <c r="H3474" s="37"/>
    </row>
    <row r="3475" spans="1:10" x14ac:dyDescent="0.2">
      <c r="A3475" s="315"/>
      <c r="D3475" s="314" t="s">
        <v>345</v>
      </c>
      <c r="E3475" s="314"/>
      <c r="F3475" s="314"/>
      <c r="G3475" s="314"/>
      <c r="H3475" s="314"/>
    </row>
    <row r="3476" spans="1:10" ht="15.75" thickBot="1" x14ac:dyDescent="0.25">
      <c r="A3476" s="315"/>
      <c r="B3476" s="44"/>
      <c r="C3476" s="44"/>
      <c r="D3476" s="44"/>
      <c r="E3476" s="44"/>
      <c r="F3476" s="325" t="s">
        <v>346</v>
      </c>
      <c r="G3476" s="325"/>
      <c r="H3476" s="325"/>
      <c r="I3476" s="44"/>
      <c r="J3476" s="45">
        <f>TRUNC(J3466+J3470,2)</f>
        <v>21.2</v>
      </c>
    </row>
    <row r="3477" spans="1:10" ht="15.75" thickTop="1" x14ac:dyDescent="0.2">
      <c r="A3477" s="315"/>
      <c r="B3477" s="46" t="s">
        <v>347</v>
      </c>
    </row>
  </sheetData>
  <mergeCells count="2692">
    <mergeCell ref="H142:J142"/>
    <mergeCell ref="D145:H145"/>
    <mergeCell ref="H146:J146"/>
    <mergeCell ref="D157:H157"/>
    <mergeCell ref="I159:J159"/>
    <mergeCell ref="D162:H162"/>
    <mergeCell ref="B163:C164"/>
    <mergeCell ref="D163:D164"/>
    <mergeCell ref="E163:E164"/>
    <mergeCell ref="F163:H163"/>
    <mergeCell ref="J163:J164"/>
    <mergeCell ref="D167:H167"/>
    <mergeCell ref="F168:H168"/>
    <mergeCell ref="L124:M124"/>
    <mergeCell ref="C125:J125"/>
    <mergeCell ref="L125:M125"/>
    <mergeCell ref="B126:D127"/>
    <mergeCell ref="E126:F126"/>
    <mergeCell ref="E127:F127"/>
    <mergeCell ref="C128:H128"/>
    <mergeCell ref="I128:J128"/>
    <mergeCell ref="B129:C130"/>
    <mergeCell ref="D129:D130"/>
    <mergeCell ref="E129:F129"/>
    <mergeCell ref="G129:H129"/>
    <mergeCell ref="N131:P131"/>
    <mergeCell ref="H134:J134"/>
    <mergeCell ref="D137:H137"/>
    <mergeCell ref="D138:H138"/>
    <mergeCell ref="D139:H139"/>
    <mergeCell ref="L139:N139"/>
    <mergeCell ref="C1124:J1124"/>
    <mergeCell ref="A3440:A3477"/>
    <mergeCell ref="F3476:H3476"/>
    <mergeCell ref="D3475:H3475"/>
    <mergeCell ref="J3471:J3472"/>
    <mergeCell ref="E3471:E3472"/>
    <mergeCell ref="D3471:D3472"/>
    <mergeCell ref="B3471:C3472"/>
    <mergeCell ref="F3471:H3471"/>
    <mergeCell ref="D3470:H3470"/>
    <mergeCell ref="I3467:J3467"/>
    <mergeCell ref="D3465:H3465"/>
    <mergeCell ref="H3462:J3462"/>
    <mergeCell ref="D3461:H3461"/>
    <mergeCell ref="H3458:J3458"/>
    <mergeCell ref="L3455:N3455"/>
    <mergeCell ref="D3455:H3455"/>
    <mergeCell ref="D3454:H3454"/>
    <mergeCell ref="D3453:H3453"/>
    <mergeCell ref="H3450:J3450"/>
    <mergeCell ref="N3447:P3447"/>
    <mergeCell ref="D3445:D3446"/>
    <mergeCell ref="B3445:C3446"/>
    <mergeCell ref="G3445:H3445"/>
    <mergeCell ref="E3445:F3445"/>
    <mergeCell ref="I3444:J3444"/>
    <mergeCell ref="C3444:H3444"/>
    <mergeCell ref="E3443:F3443"/>
    <mergeCell ref="B3442:D3443"/>
    <mergeCell ref="E3442:F3442"/>
    <mergeCell ref="C3441:J3441"/>
    <mergeCell ref="L3440:M3440"/>
    <mergeCell ref="A3397:A3438"/>
    <mergeCell ref="L3397:M3397"/>
    <mergeCell ref="C3398:J3398"/>
    <mergeCell ref="B3399:D3400"/>
    <mergeCell ref="E3399:F3399"/>
    <mergeCell ref="E3400:F3400"/>
    <mergeCell ref="C3401:H3401"/>
    <mergeCell ref="I3401:J3401"/>
    <mergeCell ref="B3402:C3403"/>
    <mergeCell ref="D3402:D3403"/>
    <mergeCell ref="E3402:F3402"/>
    <mergeCell ref="G3402:H3402"/>
    <mergeCell ref="D3436:H3436"/>
    <mergeCell ref="F3437:H3437"/>
    <mergeCell ref="N3404:P3404"/>
    <mergeCell ref="H3411:J3411"/>
    <mergeCell ref="D3414:H3414"/>
    <mergeCell ref="D3415:H3415"/>
    <mergeCell ref="D3416:H3416"/>
    <mergeCell ref="L3416:N3416"/>
    <mergeCell ref="H3419:J3419"/>
    <mergeCell ref="D3422:H3422"/>
    <mergeCell ref="H3423:J3423"/>
    <mergeCell ref="D3426:H3426"/>
    <mergeCell ref="I3428:J3428"/>
    <mergeCell ref="D3431:H3431"/>
    <mergeCell ref="B3432:C3433"/>
    <mergeCell ref="D3432:D3433"/>
    <mergeCell ref="E3432:E3433"/>
    <mergeCell ref="F3432:H3432"/>
    <mergeCell ref="J3432:J3433"/>
    <mergeCell ref="L1060:N1060"/>
    <mergeCell ref="H1063:J1063"/>
    <mergeCell ref="H1065:I1065"/>
    <mergeCell ref="D1066:H1066"/>
    <mergeCell ref="H1067:J1067"/>
    <mergeCell ref="D1070:H1070"/>
    <mergeCell ref="I1072:J1072"/>
    <mergeCell ref="D1075:H1075"/>
    <mergeCell ref="B1076:C1077"/>
    <mergeCell ref="D1076:D1077"/>
    <mergeCell ref="E1076:E1077"/>
    <mergeCell ref="F1076:H1076"/>
    <mergeCell ref="J1076:J1077"/>
    <mergeCell ref="D1080:H1080"/>
    <mergeCell ref="F1081:H1081"/>
    <mergeCell ref="A1045:A1082"/>
    <mergeCell ref="L1045:M1045"/>
    <mergeCell ref="C1046:J1046"/>
    <mergeCell ref="B1047:D1048"/>
    <mergeCell ref="E1047:F1047"/>
    <mergeCell ref="E1048:F1048"/>
    <mergeCell ref="C1049:H1049"/>
    <mergeCell ref="I1049:J1049"/>
    <mergeCell ref="B1050:C1051"/>
    <mergeCell ref="D1050:D1051"/>
    <mergeCell ref="E1050:F1050"/>
    <mergeCell ref="G1050:H1050"/>
    <mergeCell ref="N1052:P1052"/>
    <mergeCell ref="H1055:J1055"/>
    <mergeCell ref="D1058:H1058"/>
    <mergeCell ref="D1059:H1059"/>
    <mergeCell ref="D1060:H1060"/>
    <mergeCell ref="L1099:N1099"/>
    <mergeCell ref="H1102:J1102"/>
    <mergeCell ref="H1104:I1104"/>
    <mergeCell ref="D1105:H1105"/>
    <mergeCell ref="H1106:J1106"/>
    <mergeCell ref="D1109:H1109"/>
    <mergeCell ref="I1111:J1111"/>
    <mergeCell ref="D1114:H1114"/>
    <mergeCell ref="B1115:C1116"/>
    <mergeCell ref="D1115:D1116"/>
    <mergeCell ref="E1115:E1116"/>
    <mergeCell ref="F1115:H1115"/>
    <mergeCell ref="J1115:J1116"/>
    <mergeCell ref="D1119:H1119"/>
    <mergeCell ref="F1120:H1120"/>
    <mergeCell ref="A1668:A1707"/>
    <mergeCell ref="L1668:M1668"/>
    <mergeCell ref="C1669:J1669"/>
    <mergeCell ref="B1670:D1671"/>
    <mergeCell ref="E1670:F1670"/>
    <mergeCell ref="E1671:F1671"/>
    <mergeCell ref="C1672:H1672"/>
    <mergeCell ref="I1672:J1672"/>
    <mergeCell ref="B1673:C1674"/>
    <mergeCell ref="D1673:D1674"/>
    <mergeCell ref="E1673:F1673"/>
    <mergeCell ref="G1673:H1673"/>
    <mergeCell ref="N1675:P1675"/>
    <mergeCell ref="H1679:J1679"/>
    <mergeCell ref="D1682:H1682"/>
    <mergeCell ref="D1683:H1683"/>
    <mergeCell ref="D1684:H1684"/>
    <mergeCell ref="L1684:N1684"/>
    <mergeCell ref="H1687:J1687"/>
    <mergeCell ref="D1691:H1691"/>
    <mergeCell ref="H1692:J1692"/>
    <mergeCell ref="D1695:H1695"/>
    <mergeCell ref="I1697:J1697"/>
    <mergeCell ref="D1700:H1700"/>
    <mergeCell ref="B1701:C1702"/>
    <mergeCell ref="D1701:D1702"/>
    <mergeCell ref="E1701:E1702"/>
    <mergeCell ref="F1701:H1701"/>
    <mergeCell ref="J1701:J1702"/>
    <mergeCell ref="D1705:H1705"/>
    <mergeCell ref="F1706:H1706"/>
    <mergeCell ref="I33:J33"/>
    <mergeCell ref="D36:H36"/>
    <mergeCell ref="B37:C38"/>
    <mergeCell ref="D37:D38"/>
    <mergeCell ref="E37:E38"/>
    <mergeCell ref="F37:H37"/>
    <mergeCell ref="J37:J38"/>
    <mergeCell ref="H56:J56"/>
    <mergeCell ref="D59:H59"/>
    <mergeCell ref="D60:H60"/>
    <mergeCell ref="D61:H61"/>
    <mergeCell ref="D192:H192"/>
    <mergeCell ref="H193:J193"/>
    <mergeCell ref="D199:H199"/>
    <mergeCell ref="I201:J201"/>
    <mergeCell ref="D204:H204"/>
    <mergeCell ref="B205:C206"/>
    <mergeCell ref="D106:H106"/>
    <mergeCell ref="B6:C7"/>
    <mergeCell ref="D6:D7"/>
    <mergeCell ref="E6:F6"/>
    <mergeCell ref="G6:H6"/>
    <mergeCell ref="N8:P8"/>
    <mergeCell ref="H11:J11"/>
    <mergeCell ref="L29:M29"/>
    <mergeCell ref="L30:M30"/>
    <mergeCell ref="L31:M31"/>
    <mergeCell ref="L32:M32"/>
    <mergeCell ref="L28:M28"/>
    <mergeCell ref="H28:J28"/>
    <mergeCell ref="D31:H31"/>
    <mergeCell ref="A1:A43"/>
    <mergeCell ref="L1:M1"/>
    <mergeCell ref="C2:J2"/>
    <mergeCell ref="L2:M2"/>
    <mergeCell ref="B3:D4"/>
    <mergeCell ref="E3:F3"/>
    <mergeCell ref="K3:L3"/>
    <mergeCell ref="E4:F4"/>
    <mergeCell ref="C5:H5"/>
    <mergeCell ref="I5:J5"/>
    <mergeCell ref="D41:H41"/>
    <mergeCell ref="F42:H42"/>
    <mergeCell ref="D19:H19"/>
    <mergeCell ref="D20:H20"/>
    <mergeCell ref="D21:H21"/>
    <mergeCell ref="L21:N21"/>
    <mergeCell ref="H24:J24"/>
    <mergeCell ref="D27:H27"/>
    <mergeCell ref="L8:M9"/>
    <mergeCell ref="B77:C78"/>
    <mergeCell ref="D77:D78"/>
    <mergeCell ref="E77:E78"/>
    <mergeCell ref="F77:H77"/>
    <mergeCell ref="J77:J78"/>
    <mergeCell ref="A45:A83"/>
    <mergeCell ref="L45:M45"/>
    <mergeCell ref="C46:J46"/>
    <mergeCell ref="L46:M46"/>
    <mergeCell ref="B47:D48"/>
    <mergeCell ref="E47:F47"/>
    <mergeCell ref="D209:H209"/>
    <mergeCell ref="F210:H210"/>
    <mergeCell ref="I175:J175"/>
    <mergeCell ref="B176:C177"/>
    <mergeCell ref="D176:D177"/>
    <mergeCell ref="E176:F176"/>
    <mergeCell ref="G176:H176"/>
    <mergeCell ref="H107:J107"/>
    <mergeCell ref="D110:H110"/>
    <mergeCell ref="I112:J112"/>
    <mergeCell ref="D115:H115"/>
    <mergeCell ref="B116:C117"/>
    <mergeCell ref="D116:D117"/>
    <mergeCell ref="E116:E117"/>
    <mergeCell ref="F116:H116"/>
    <mergeCell ref="J116:J117"/>
    <mergeCell ref="D120:H120"/>
    <mergeCell ref="F121:H121"/>
    <mergeCell ref="D81:H81"/>
    <mergeCell ref="F82:H82"/>
    <mergeCell ref="A124:A169"/>
    <mergeCell ref="N178:P178"/>
    <mergeCell ref="L186:N186"/>
    <mergeCell ref="H189:J189"/>
    <mergeCell ref="D205:D206"/>
    <mergeCell ref="E205:E206"/>
    <mergeCell ref="F205:H205"/>
    <mergeCell ref="L61:N61"/>
    <mergeCell ref="H64:J64"/>
    <mergeCell ref="I49:J49"/>
    <mergeCell ref="B50:C51"/>
    <mergeCell ref="D50:D51"/>
    <mergeCell ref="E50:F50"/>
    <mergeCell ref="G50:H50"/>
    <mergeCell ref="N52:P52"/>
    <mergeCell ref="E48:F48"/>
    <mergeCell ref="C49:H49"/>
    <mergeCell ref="A85:A122"/>
    <mergeCell ref="L85:M85"/>
    <mergeCell ref="C86:J86"/>
    <mergeCell ref="A171:A211"/>
    <mergeCell ref="L171:M171"/>
    <mergeCell ref="C172:J172"/>
    <mergeCell ref="L172:M172"/>
    <mergeCell ref="B173:D174"/>
    <mergeCell ref="E173:F173"/>
    <mergeCell ref="E174:F174"/>
    <mergeCell ref="C175:H175"/>
    <mergeCell ref="D67:H67"/>
    <mergeCell ref="H68:J68"/>
    <mergeCell ref="D71:H71"/>
    <mergeCell ref="I73:J73"/>
    <mergeCell ref="D76:H76"/>
    <mergeCell ref="H223:J223"/>
    <mergeCell ref="D226:H226"/>
    <mergeCell ref="D227:H227"/>
    <mergeCell ref="D228:H228"/>
    <mergeCell ref="L228:N228"/>
    <mergeCell ref="H231:J231"/>
    <mergeCell ref="I217:J217"/>
    <mergeCell ref="B218:C219"/>
    <mergeCell ref="D218:D219"/>
    <mergeCell ref="E218:F218"/>
    <mergeCell ref="G218:H218"/>
    <mergeCell ref="N220:P220"/>
    <mergeCell ref="J205:J206"/>
    <mergeCell ref="H181:J181"/>
    <mergeCell ref="D184:H184"/>
    <mergeCell ref="D185:H185"/>
    <mergeCell ref="D186:H186"/>
    <mergeCell ref="L213:M213"/>
    <mergeCell ref="C214:J214"/>
    <mergeCell ref="L214:M214"/>
    <mergeCell ref="B215:D216"/>
    <mergeCell ref="E215:F215"/>
    <mergeCell ref="E216:F216"/>
    <mergeCell ref="C217:H217"/>
    <mergeCell ref="E259:F259"/>
    <mergeCell ref="G259:H259"/>
    <mergeCell ref="N261:P261"/>
    <mergeCell ref="H311:J311"/>
    <mergeCell ref="I297:J297"/>
    <mergeCell ref="B298:C299"/>
    <mergeCell ref="D298:D299"/>
    <mergeCell ref="E298:F298"/>
    <mergeCell ref="G298:H298"/>
    <mergeCell ref="N300:P300"/>
    <mergeCell ref="D236:H236"/>
    <mergeCell ref="H237:J237"/>
    <mergeCell ref="D240:H240"/>
    <mergeCell ref="I242:J242"/>
    <mergeCell ref="D245:H245"/>
    <mergeCell ref="B246:C247"/>
    <mergeCell ref="D246:D247"/>
    <mergeCell ref="E246:E247"/>
    <mergeCell ref="F246:H246"/>
    <mergeCell ref="J246:J247"/>
    <mergeCell ref="A213:A252"/>
    <mergeCell ref="B324:C325"/>
    <mergeCell ref="D324:D325"/>
    <mergeCell ref="E324:E325"/>
    <mergeCell ref="F324:H324"/>
    <mergeCell ref="J324:J325"/>
    <mergeCell ref="B285:C286"/>
    <mergeCell ref="D285:D286"/>
    <mergeCell ref="E285:E286"/>
    <mergeCell ref="F285:H285"/>
    <mergeCell ref="J285:J286"/>
    <mergeCell ref="H303:J303"/>
    <mergeCell ref="D306:H306"/>
    <mergeCell ref="D307:H307"/>
    <mergeCell ref="D308:H308"/>
    <mergeCell ref="L308:N308"/>
    <mergeCell ref="H264:J264"/>
    <mergeCell ref="D267:H267"/>
    <mergeCell ref="D268:H268"/>
    <mergeCell ref="D269:H269"/>
    <mergeCell ref="L269:N269"/>
    <mergeCell ref="H272:J272"/>
    <mergeCell ref="E296:F296"/>
    <mergeCell ref="C297:H297"/>
    <mergeCell ref="D275:H275"/>
    <mergeCell ref="H276:J276"/>
    <mergeCell ref="D279:H279"/>
    <mergeCell ref="I281:J281"/>
    <mergeCell ref="D284:H284"/>
    <mergeCell ref="I258:J258"/>
    <mergeCell ref="B259:C260"/>
    <mergeCell ref="D259:D260"/>
    <mergeCell ref="D337:D338"/>
    <mergeCell ref="E337:F337"/>
    <mergeCell ref="G337:H337"/>
    <mergeCell ref="N339:P339"/>
    <mergeCell ref="L347:N347"/>
    <mergeCell ref="D250:H250"/>
    <mergeCell ref="F251:H251"/>
    <mergeCell ref="A254:A291"/>
    <mergeCell ref="L254:M254"/>
    <mergeCell ref="C255:J255"/>
    <mergeCell ref="L255:M255"/>
    <mergeCell ref="B256:D257"/>
    <mergeCell ref="E256:F256"/>
    <mergeCell ref="E257:F257"/>
    <mergeCell ref="C258:H258"/>
    <mergeCell ref="D289:H289"/>
    <mergeCell ref="F290:H290"/>
    <mergeCell ref="D328:H328"/>
    <mergeCell ref="F329:H329"/>
    <mergeCell ref="A332:A369"/>
    <mergeCell ref="L332:M332"/>
    <mergeCell ref="C333:J333"/>
    <mergeCell ref="L333:M333"/>
    <mergeCell ref="B334:D335"/>
    <mergeCell ref="E334:F334"/>
    <mergeCell ref="E335:F335"/>
    <mergeCell ref="C336:H336"/>
    <mergeCell ref="D314:H314"/>
    <mergeCell ref="H315:J315"/>
    <mergeCell ref="D318:H318"/>
    <mergeCell ref="I320:J320"/>
    <mergeCell ref="D323:H323"/>
    <mergeCell ref="L386:N386"/>
    <mergeCell ref="H389:J389"/>
    <mergeCell ref="I375:J375"/>
    <mergeCell ref="B376:C377"/>
    <mergeCell ref="D392:H392"/>
    <mergeCell ref="D353:H353"/>
    <mergeCell ref="H354:J354"/>
    <mergeCell ref="D357:H357"/>
    <mergeCell ref="I359:J359"/>
    <mergeCell ref="D362:H362"/>
    <mergeCell ref="B363:C364"/>
    <mergeCell ref="A293:A330"/>
    <mergeCell ref="L293:M293"/>
    <mergeCell ref="C294:J294"/>
    <mergeCell ref="L294:M294"/>
    <mergeCell ref="B295:D296"/>
    <mergeCell ref="E295:F295"/>
    <mergeCell ref="N378:P378"/>
    <mergeCell ref="D367:H367"/>
    <mergeCell ref="F368:H368"/>
    <mergeCell ref="A371:A408"/>
    <mergeCell ref="L371:M371"/>
    <mergeCell ref="C372:J372"/>
    <mergeCell ref="L372:M372"/>
    <mergeCell ref="B373:D374"/>
    <mergeCell ref="E373:F373"/>
    <mergeCell ref="E374:F374"/>
    <mergeCell ref="C375:H375"/>
    <mergeCell ref="D406:H406"/>
    <mergeCell ref="F407:H407"/>
    <mergeCell ref="I336:J336"/>
    <mergeCell ref="B337:C338"/>
    <mergeCell ref="H393:J393"/>
    <mergeCell ref="D396:H396"/>
    <mergeCell ref="I398:J398"/>
    <mergeCell ref="D401:H401"/>
    <mergeCell ref="B402:C403"/>
    <mergeCell ref="D402:D403"/>
    <mergeCell ref="E402:E403"/>
    <mergeCell ref="F402:H402"/>
    <mergeCell ref="J402:J403"/>
    <mergeCell ref="D363:D364"/>
    <mergeCell ref="E363:E364"/>
    <mergeCell ref="F363:H363"/>
    <mergeCell ref="J363:J364"/>
    <mergeCell ref="H342:J342"/>
    <mergeCell ref="D345:H345"/>
    <mergeCell ref="D346:H346"/>
    <mergeCell ref="D347:H347"/>
    <mergeCell ref="D376:D377"/>
    <mergeCell ref="E376:F376"/>
    <mergeCell ref="G376:H376"/>
    <mergeCell ref="H350:J350"/>
    <mergeCell ref="H381:J381"/>
    <mergeCell ref="D384:H384"/>
    <mergeCell ref="D385:H385"/>
    <mergeCell ref="D386:H386"/>
    <mergeCell ref="H420:J420"/>
    <mergeCell ref="D423:H423"/>
    <mergeCell ref="D424:H424"/>
    <mergeCell ref="D425:H425"/>
    <mergeCell ref="L425:N425"/>
    <mergeCell ref="H428:J428"/>
    <mergeCell ref="I414:J414"/>
    <mergeCell ref="B415:C416"/>
    <mergeCell ref="D415:D416"/>
    <mergeCell ref="E415:F415"/>
    <mergeCell ref="G415:H415"/>
    <mergeCell ref="N417:P417"/>
    <mergeCell ref="A410:A447"/>
    <mergeCell ref="L410:M410"/>
    <mergeCell ref="C411:J411"/>
    <mergeCell ref="L411:M411"/>
    <mergeCell ref="B412:D413"/>
    <mergeCell ref="E412:F412"/>
    <mergeCell ref="E413:F413"/>
    <mergeCell ref="C414:H414"/>
    <mergeCell ref="D445:H445"/>
    <mergeCell ref="F446:H446"/>
    <mergeCell ref="D431:H431"/>
    <mergeCell ref="H432:J432"/>
    <mergeCell ref="D435:H435"/>
    <mergeCell ref="I437:J437"/>
    <mergeCell ref="D440:H440"/>
    <mergeCell ref="B441:C442"/>
    <mergeCell ref="D441:D442"/>
    <mergeCell ref="E441:E442"/>
    <mergeCell ref="F441:H441"/>
    <mergeCell ref="J441:J442"/>
    <mergeCell ref="A488:A525"/>
    <mergeCell ref="L488:M488"/>
    <mergeCell ref="C489:J489"/>
    <mergeCell ref="D470:H470"/>
    <mergeCell ref="H471:J471"/>
    <mergeCell ref="D474:H474"/>
    <mergeCell ref="I476:J476"/>
    <mergeCell ref="D479:H479"/>
    <mergeCell ref="B480:C481"/>
    <mergeCell ref="D480:D481"/>
    <mergeCell ref="E480:E481"/>
    <mergeCell ref="F480:H480"/>
    <mergeCell ref="J480:J481"/>
    <mergeCell ref="H459:J459"/>
    <mergeCell ref="D462:H462"/>
    <mergeCell ref="D463:H463"/>
    <mergeCell ref="D464:H464"/>
    <mergeCell ref="L464:N464"/>
    <mergeCell ref="H467:J467"/>
    <mergeCell ref="A449:A486"/>
    <mergeCell ref="L449:M449"/>
    <mergeCell ref="C450:J450"/>
    <mergeCell ref="L450:M450"/>
    <mergeCell ref="B451:D452"/>
    <mergeCell ref="E451:F451"/>
    <mergeCell ref="E452:F452"/>
    <mergeCell ref="C453:H453"/>
    <mergeCell ref="D523:H523"/>
    <mergeCell ref="F524:H524"/>
    <mergeCell ref="D509:H509"/>
    <mergeCell ref="H510:J510"/>
    <mergeCell ref="D513:H513"/>
    <mergeCell ref="D484:H484"/>
    <mergeCell ref="F485:H485"/>
    <mergeCell ref="I453:J453"/>
    <mergeCell ref="B454:C455"/>
    <mergeCell ref="D454:D455"/>
    <mergeCell ref="E454:F454"/>
    <mergeCell ref="G454:H454"/>
    <mergeCell ref="H498:J498"/>
    <mergeCell ref="D501:H501"/>
    <mergeCell ref="D502:H502"/>
    <mergeCell ref="D503:H503"/>
    <mergeCell ref="L489:M489"/>
    <mergeCell ref="B490:D491"/>
    <mergeCell ref="E490:F490"/>
    <mergeCell ref="E491:F491"/>
    <mergeCell ref="C492:H492"/>
    <mergeCell ref="L503:N503"/>
    <mergeCell ref="N456:P456"/>
    <mergeCell ref="H506:J506"/>
    <mergeCell ref="I492:J492"/>
    <mergeCell ref="B493:C494"/>
    <mergeCell ref="D493:D494"/>
    <mergeCell ref="E493:F493"/>
    <mergeCell ref="G493:H493"/>
    <mergeCell ref="N495:P495"/>
    <mergeCell ref="L581:N581"/>
    <mergeCell ref="H584:J584"/>
    <mergeCell ref="I570:J570"/>
    <mergeCell ref="B571:C572"/>
    <mergeCell ref="N573:P573"/>
    <mergeCell ref="G571:H571"/>
    <mergeCell ref="L566:M568"/>
    <mergeCell ref="H576:J576"/>
    <mergeCell ref="D579:H579"/>
    <mergeCell ref="D580:H580"/>
    <mergeCell ref="D581:H581"/>
    <mergeCell ref="D562:H562"/>
    <mergeCell ref="F563:H563"/>
    <mergeCell ref="D587:H587"/>
    <mergeCell ref="H588:J588"/>
    <mergeCell ref="D591:H591"/>
    <mergeCell ref="I593:J593"/>
    <mergeCell ref="D596:H596"/>
    <mergeCell ref="B597:C598"/>
    <mergeCell ref="D597:D598"/>
    <mergeCell ref="E597:E598"/>
    <mergeCell ref="F597:H597"/>
    <mergeCell ref="J597:J598"/>
    <mergeCell ref="C606:J606"/>
    <mergeCell ref="D601:H601"/>
    <mergeCell ref="F602:H602"/>
    <mergeCell ref="I515:J515"/>
    <mergeCell ref="D518:H518"/>
    <mergeCell ref="B519:C520"/>
    <mergeCell ref="D519:D520"/>
    <mergeCell ref="E519:E520"/>
    <mergeCell ref="F519:H519"/>
    <mergeCell ref="J519:J520"/>
    <mergeCell ref="L622:N622"/>
    <mergeCell ref="H625:J625"/>
    <mergeCell ref="N612:P612"/>
    <mergeCell ref="D637:H637"/>
    <mergeCell ref="B638:C639"/>
    <mergeCell ref="D638:D639"/>
    <mergeCell ref="E638:E639"/>
    <mergeCell ref="F638:H638"/>
    <mergeCell ref="D628:H628"/>
    <mergeCell ref="H629:J629"/>
    <mergeCell ref="D632:H632"/>
    <mergeCell ref="I634:J634"/>
    <mergeCell ref="A605:A644"/>
    <mergeCell ref="L605:M605"/>
    <mergeCell ref="B607:D608"/>
    <mergeCell ref="E607:F607"/>
    <mergeCell ref="E608:F608"/>
    <mergeCell ref="C609:H609"/>
    <mergeCell ref="D642:H642"/>
    <mergeCell ref="F643:H643"/>
    <mergeCell ref="J638:J639"/>
    <mergeCell ref="I609:J609"/>
    <mergeCell ref="H615:J615"/>
    <mergeCell ref="D620:H620"/>
    <mergeCell ref="D621:H621"/>
    <mergeCell ref="D622:H622"/>
    <mergeCell ref="B610:C611"/>
    <mergeCell ref="D610:D611"/>
    <mergeCell ref="E610:F610"/>
    <mergeCell ref="G610:H610"/>
    <mergeCell ref="A566:A603"/>
    <mergeCell ref="C567:J567"/>
    <mergeCell ref="B568:D569"/>
    <mergeCell ref="E568:F568"/>
    <mergeCell ref="E569:F569"/>
    <mergeCell ref="C570:H570"/>
    <mergeCell ref="D571:D572"/>
    <mergeCell ref="E571:F571"/>
    <mergeCell ref="H695:J695"/>
    <mergeCell ref="D698:H698"/>
    <mergeCell ref="D699:H699"/>
    <mergeCell ref="D700:H700"/>
    <mergeCell ref="L700:N700"/>
    <mergeCell ref="H703:J703"/>
    <mergeCell ref="I689:J689"/>
    <mergeCell ref="B690:C691"/>
    <mergeCell ref="D690:D691"/>
    <mergeCell ref="E690:F690"/>
    <mergeCell ref="G690:H690"/>
    <mergeCell ref="N692:P692"/>
    <mergeCell ref="A685:A722"/>
    <mergeCell ref="C686:J686"/>
    <mergeCell ref="B687:D688"/>
    <mergeCell ref="E687:F687"/>
    <mergeCell ref="E688:F688"/>
    <mergeCell ref="C689:H689"/>
    <mergeCell ref="D720:H720"/>
    <mergeCell ref="F721:H721"/>
    <mergeCell ref="L685:R691"/>
    <mergeCell ref="A646:A683"/>
    <mergeCell ref="D671:H671"/>
    <mergeCell ref="I673:J673"/>
    <mergeCell ref="D745:H745"/>
    <mergeCell ref="H746:J746"/>
    <mergeCell ref="D749:H749"/>
    <mergeCell ref="I751:J751"/>
    <mergeCell ref="D754:H754"/>
    <mergeCell ref="B755:C756"/>
    <mergeCell ref="D755:D756"/>
    <mergeCell ref="E755:E756"/>
    <mergeCell ref="F755:H755"/>
    <mergeCell ref="J755:J756"/>
    <mergeCell ref="H734:J734"/>
    <mergeCell ref="D737:H737"/>
    <mergeCell ref="D738:H738"/>
    <mergeCell ref="D739:H739"/>
    <mergeCell ref="L739:N739"/>
    <mergeCell ref="H742:J742"/>
    <mergeCell ref="I728:J728"/>
    <mergeCell ref="B729:C730"/>
    <mergeCell ref="D729:D730"/>
    <mergeCell ref="E729:F729"/>
    <mergeCell ref="G729:H729"/>
    <mergeCell ref="N731:P731"/>
    <mergeCell ref="N810:P810"/>
    <mergeCell ref="A724:A761"/>
    <mergeCell ref="L724:M724"/>
    <mergeCell ref="C725:J725"/>
    <mergeCell ref="B726:D727"/>
    <mergeCell ref="E726:F726"/>
    <mergeCell ref="E727:F727"/>
    <mergeCell ref="C728:H728"/>
    <mergeCell ref="D706:H706"/>
    <mergeCell ref="H707:J707"/>
    <mergeCell ref="D710:H710"/>
    <mergeCell ref="I712:J712"/>
    <mergeCell ref="D715:H715"/>
    <mergeCell ref="B716:C717"/>
    <mergeCell ref="D716:D717"/>
    <mergeCell ref="E716:E717"/>
    <mergeCell ref="F716:H716"/>
    <mergeCell ref="J716:J717"/>
    <mergeCell ref="L778:N778"/>
    <mergeCell ref="H781:J781"/>
    <mergeCell ref="I767:J767"/>
    <mergeCell ref="B768:C769"/>
    <mergeCell ref="D768:D769"/>
    <mergeCell ref="E768:F768"/>
    <mergeCell ref="G768:H768"/>
    <mergeCell ref="N770:P770"/>
    <mergeCell ref="D759:H759"/>
    <mergeCell ref="F760:H760"/>
    <mergeCell ref="A763:A801"/>
    <mergeCell ref="L763:M763"/>
    <mergeCell ref="C764:J764"/>
    <mergeCell ref="B765:D766"/>
    <mergeCell ref="E765:F765"/>
    <mergeCell ref="E766:F766"/>
    <mergeCell ref="C767:H767"/>
    <mergeCell ref="D799:H799"/>
    <mergeCell ref="F800:H800"/>
    <mergeCell ref="D784:H784"/>
    <mergeCell ref="H785:J785"/>
    <mergeCell ref="D789:H789"/>
    <mergeCell ref="I791:J791"/>
    <mergeCell ref="D794:H794"/>
    <mergeCell ref="B795:C796"/>
    <mergeCell ref="D795:D796"/>
    <mergeCell ref="E795:E796"/>
    <mergeCell ref="F795:H795"/>
    <mergeCell ref="J795:J796"/>
    <mergeCell ref="D824:H824"/>
    <mergeCell ref="H825:J825"/>
    <mergeCell ref="D829:H829"/>
    <mergeCell ref="I831:J831"/>
    <mergeCell ref="D834:H834"/>
    <mergeCell ref="B835:C836"/>
    <mergeCell ref="D835:D836"/>
    <mergeCell ref="E835:E836"/>
    <mergeCell ref="F835:H835"/>
    <mergeCell ref="J835:J836"/>
    <mergeCell ref="D864:H864"/>
    <mergeCell ref="H865:J865"/>
    <mergeCell ref="D868:H868"/>
    <mergeCell ref="I870:J870"/>
    <mergeCell ref="D873:H873"/>
    <mergeCell ref="B874:C875"/>
    <mergeCell ref="H773:J773"/>
    <mergeCell ref="D776:H776"/>
    <mergeCell ref="D777:H777"/>
    <mergeCell ref="D778:H778"/>
    <mergeCell ref="C804:J804"/>
    <mergeCell ref="B805:D806"/>
    <mergeCell ref="E805:F805"/>
    <mergeCell ref="E806:F806"/>
    <mergeCell ref="C807:H807"/>
    <mergeCell ref="H813:J813"/>
    <mergeCell ref="D816:H816"/>
    <mergeCell ref="D817:H817"/>
    <mergeCell ref="D818:H818"/>
    <mergeCell ref="H821:J821"/>
    <mergeCell ref="I807:J807"/>
    <mergeCell ref="B808:C809"/>
    <mergeCell ref="N889:P889"/>
    <mergeCell ref="D878:H878"/>
    <mergeCell ref="F879:H879"/>
    <mergeCell ref="A882:A921"/>
    <mergeCell ref="C883:J883"/>
    <mergeCell ref="B884:D885"/>
    <mergeCell ref="E884:F884"/>
    <mergeCell ref="E885:F885"/>
    <mergeCell ref="C886:H886"/>
    <mergeCell ref="I847:J847"/>
    <mergeCell ref="B848:C849"/>
    <mergeCell ref="D848:D849"/>
    <mergeCell ref="E848:F848"/>
    <mergeCell ref="G848:H848"/>
    <mergeCell ref="N850:P850"/>
    <mergeCell ref="D839:H839"/>
    <mergeCell ref="F840:H840"/>
    <mergeCell ref="A843:A880"/>
    <mergeCell ref="L843:M843"/>
    <mergeCell ref="C844:J844"/>
    <mergeCell ref="B845:D846"/>
    <mergeCell ref="E845:F845"/>
    <mergeCell ref="E846:F846"/>
    <mergeCell ref="C847:H847"/>
    <mergeCell ref="A803:A841"/>
    <mergeCell ref="L803:M803"/>
    <mergeCell ref="L818:N818"/>
    <mergeCell ref="D808:D809"/>
    <mergeCell ref="E808:F808"/>
    <mergeCell ref="G808:H808"/>
    <mergeCell ref="L858:N858"/>
    <mergeCell ref="H861:J861"/>
    <mergeCell ref="L882:M884"/>
    <mergeCell ref="D944:H944"/>
    <mergeCell ref="H945:J945"/>
    <mergeCell ref="D950:H950"/>
    <mergeCell ref="I952:J952"/>
    <mergeCell ref="D955:H955"/>
    <mergeCell ref="B956:C957"/>
    <mergeCell ref="D956:D957"/>
    <mergeCell ref="E956:E957"/>
    <mergeCell ref="F956:H956"/>
    <mergeCell ref="J956:J957"/>
    <mergeCell ref="H933:J933"/>
    <mergeCell ref="D936:H936"/>
    <mergeCell ref="D937:H937"/>
    <mergeCell ref="D938:H938"/>
    <mergeCell ref="L938:N938"/>
    <mergeCell ref="H941:J941"/>
    <mergeCell ref="I927:J927"/>
    <mergeCell ref="B928:C929"/>
    <mergeCell ref="D928:D929"/>
    <mergeCell ref="E928:F928"/>
    <mergeCell ref="G928:H928"/>
    <mergeCell ref="H892:J892"/>
    <mergeCell ref="D895:H895"/>
    <mergeCell ref="D896:H896"/>
    <mergeCell ref="D897:H897"/>
    <mergeCell ref="L897:N897"/>
    <mergeCell ref="H900:J900"/>
    <mergeCell ref="I886:J886"/>
    <mergeCell ref="B887:C888"/>
    <mergeCell ref="D903:H903"/>
    <mergeCell ref="H904:J904"/>
    <mergeCell ref="D909:H909"/>
    <mergeCell ref="I911:J911"/>
    <mergeCell ref="D914:H914"/>
    <mergeCell ref="B915:C916"/>
    <mergeCell ref="D915:D916"/>
    <mergeCell ref="E915:E916"/>
    <mergeCell ref="F915:H915"/>
    <mergeCell ref="J915:J916"/>
    <mergeCell ref="D874:D875"/>
    <mergeCell ref="E874:E875"/>
    <mergeCell ref="F874:H874"/>
    <mergeCell ref="J874:J875"/>
    <mergeCell ref="H853:J853"/>
    <mergeCell ref="D856:H856"/>
    <mergeCell ref="D857:H857"/>
    <mergeCell ref="D858:H858"/>
    <mergeCell ref="D887:D888"/>
    <mergeCell ref="E887:F887"/>
    <mergeCell ref="G887:H887"/>
    <mergeCell ref="N930:P930"/>
    <mergeCell ref="D919:H919"/>
    <mergeCell ref="F920:H920"/>
    <mergeCell ref="H1015:J1015"/>
    <mergeCell ref="D1018:H1018"/>
    <mergeCell ref="D1031:H1031"/>
    <mergeCell ref="I1033:J1033"/>
    <mergeCell ref="A923:A962"/>
    <mergeCell ref="L923:M923"/>
    <mergeCell ref="C924:J924"/>
    <mergeCell ref="B925:D926"/>
    <mergeCell ref="E925:F925"/>
    <mergeCell ref="E926:F926"/>
    <mergeCell ref="C927:H927"/>
    <mergeCell ref="E1008:F1008"/>
    <mergeCell ref="C1009:H1009"/>
    <mergeCell ref="D985:H985"/>
    <mergeCell ref="H986:J986"/>
    <mergeCell ref="D991:H991"/>
    <mergeCell ref="I993:J993"/>
    <mergeCell ref="D996:H996"/>
    <mergeCell ref="B997:C998"/>
    <mergeCell ref="D997:D998"/>
    <mergeCell ref="E997:E998"/>
    <mergeCell ref="F997:H997"/>
    <mergeCell ref="J997:J998"/>
    <mergeCell ref="I968:J968"/>
    <mergeCell ref="B969:C970"/>
    <mergeCell ref="D969:D970"/>
    <mergeCell ref="E969:F969"/>
    <mergeCell ref="G969:H969"/>
    <mergeCell ref="H974:J974"/>
    <mergeCell ref="D977:H977"/>
    <mergeCell ref="D978:H978"/>
    <mergeCell ref="D979:H979"/>
    <mergeCell ref="L979:N979"/>
    <mergeCell ref="H982:J982"/>
    <mergeCell ref="H1143:I1143"/>
    <mergeCell ref="N971:P971"/>
    <mergeCell ref="D960:H960"/>
    <mergeCell ref="F961:H961"/>
    <mergeCell ref="H1023:J1023"/>
    <mergeCell ref="I1009:J1009"/>
    <mergeCell ref="B1010:C1011"/>
    <mergeCell ref="D1010:D1011"/>
    <mergeCell ref="E1010:F1010"/>
    <mergeCell ref="G1010:H1010"/>
    <mergeCell ref="N1012:P1012"/>
    <mergeCell ref="L1084:M1084"/>
    <mergeCell ref="C1085:J1085"/>
    <mergeCell ref="B1086:D1087"/>
    <mergeCell ref="E1086:F1086"/>
    <mergeCell ref="E1087:F1087"/>
    <mergeCell ref="C1088:H1088"/>
    <mergeCell ref="I1088:J1088"/>
    <mergeCell ref="B1089:C1090"/>
    <mergeCell ref="D1089:D1090"/>
    <mergeCell ref="E1089:F1089"/>
    <mergeCell ref="G1089:H1089"/>
    <mergeCell ref="N1091:P1091"/>
    <mergeCell ref="H1094:J1094"/>
    <mergeCell ref="D1097:H1097"/>
    <mergeCell ref="B1007:D1008"/>
    <mergeCell ref="E1007:F1007"/>
    <mergeCell ref="A964:A1003"/>
    <mergeCell ref="L964:M964"/>
    <mergeCell ref="C965:J965"/>
    <mergeCell ref="B966:D967"/>
    <mergeCell ref="E966:F966"/>
    <mergeCell ref="E967:F967"/>
    <mergeCell ref="C968:H968"/>
    <mergeCell ref="D1001:H1001"/>
    <mergeCell ref="F1002:H1002"/>
    <mergeCell ref="D1041:H1041"/>
    <mergeCell ref="F1042:H1042"/>
    <mergeCell ref="A1123:A1160"/>
    <mergeCell ref="L1123:M1123"/>
    <mergeCell ref="B1125:D1126"/>
    <mergeCell ref="E1125:F1125"/>
    <mergeCell ref="E1126:F1126"/>
    <mergeCell ref="C1127:H1127"/>
    <mergeCell ref="D1026:H1026"/>
    <mergeCell ref="H1027:J1027"/>
    <mergeCell ref="D1036:H1036"/>
    <mergeCell ref="B1037:C1038"/>
    <mergeCell ref="D1037:D1038"/>
    <mergeCell ref="E1037:E1038"/>
    <mergeCell ref="F1037:H1037"/>
    <mergeCell ref="J1037:J1038"/>
    <mergeCell ref="D1144:H1144"/>
    <mergeCell ref="H1145:J1145"/>
    <mergeCell ref="D1019:H1019"/>
    <mergeCell ref="D1020:H1020"/>
    <mergeCell ref="A1005:A1043"/>
    <mergeCell ref="L1005:M1005"/>
    <mergeCell ref="C1006:J1006"/>
    <mergeCell ref="A1162:A1199"/>
    <mergeCell ref="L1162:M1162"/>
    <mergeCell ref="C1163:J1163"/>
    <mergeCell ref="B1164:D1165"/>
    <mergeCell ref="E1164:F1164"/>
    <mergeCell ref="E1165:F1165"/>
    <mergeCell ref="C1166:H1166"/>
    <mergeCell ref="D1197:H1197"/>
    <mergeCell ref="F1198:H1198"/>
    <mergeCell ref="I1127:J1127"/>
    <mergeCell ref="B1128:C1129"/>
    <mergeCell ref="D1128:D1129"/>
    <mergeCell ref="E1128:F1128"/>
    <mergeCell ref="G1128:H1128"/>
    <mergeCell ref="N1130:P1130"/>
    <mergeCell ref="L1138:N1138"/>
    <mergeCell ref="H1141:J1141"/>
    <mergeCell ref="H1172:J1172"/>
    <mergeCell ref="H1133:J1133"/>
    <mergeCell ref="D1136:H1136"/>
    <mergeCell ref="D1137:H1137"/>
    <mergeCell ref="D1138:H1138"/>
    <mergeCell ref="D1148:H1148"/>
    <mergeCell ref="I1150:J1150"/>
    <mergeCell ref="D1153:H1153"/>
    <mergeCell ref="L1020:N1020"/>
    <mergeCell ref="A1084:A1121"/>
    <mergeCell ref="D1098:H1098"/>
    <mergeCell ref="D1099:H1099"/>
    <mergeCell ref="D1261:H1261"/>
    <mergeCell ref="H1262:J1262"/>
    <mergeCell ref="D1265:H1265"/>
    <mergeCell ref="I1267:J1267"/>
    <mergeCell ref="D1270:H1270"/>
    <mergeCell ref="B1271:C1272"/>
    <mergeCell ref="D1271:D1272"/>
    <mergeCell ref="E1271:E1272"/>
    <mergeCell ref="F1271:H1271"/>
    <mergeCell ref="J1271:J1272"/>
    <mergeCell ref="D1175:H1175"/>
    <mergeCell ref="D1176:H1176"/>
    <mergeCell ref="D1177:H1177"/>
    <mergeCell ref="L1177:N1177"/>
    <mergeCell ref="H1180:J1180"/>
    <mergeCell ref="I1166:J1166"/>
    <mergeCell ref="B1167:C1168"/>
    <mergeCell ref="D1183:H1183"/>
    <mergeCell ref="H1184:J1184"/>
    <mergeCell ref="D1187:H1187"/>
    <mergeCell ref="I1189:J1189"/>
    <mergeCell ref="D1192:H1192"/>
    <mergeCell ref="B1193:C1194"/>
    <mergeCell ref="D1193:D1194"/>
    <mergeCell ref="E1193:E1194"/>
    <mergeCell ref="F1193:H1193"/>
    <mergeCell ref="J1193:J1194"/>
    <mergeCell ref="D1215:H1215"/>
    <mergeCell ref="H1250:J1250"/>
    <mergeCell ref="D1253:H1253"/>
    <mergeCell ref="D1254:H1254"/>
    <mergeCell ref="D1255:H1255"/>
    <mergeCell ref="L1255:N1255"/>
    <mergeCell ref="H1258:J1258"/>
    <mergeCell ref="I1244:J1244"/>
    <mergeCell ref="B1245:C1246"/>
    <mergeCell ref="D1245:D1246"/>
    <mergeCell ref="E1245:F1245"/>
    <mergeCell ref="G1245:H1245"/>
    <mergeCell ref="N1247:P1247"/>
    <mergeCell ref="D1154:D1155"/>
    <mergeCell ref="E1154:E1155"/>
    <mergeCell ref="F1154:H1154"/>
    <mergeCell ref="J1154:J1155"/>
    <mergeCell ref="D1167:D1168"/>
    <mergeCell ref="E1167:F1167"/>
    <mergeCell ref="G1167:H1167"/>
    <mergeCell ref="B1206:C1207"/>
    <mergeCell ref="D1206:D1207"/>
    <mergeCell ref="E1206:F1206"/>
    <mergeCell ref="G1206:H1206"/>
    <mergeCell ref="N1208:P1208"/>
    <mergeCell ref="B1154:C1155"/>
    <mergeCell ref="D1236:H1236"/>
    <mergeCell ref="F1237:H1237"/>
    <mergeCell ref="N1169:P1169"/>
    <mergeCell ref="D1158:H1158"/>
    <mergeCell ref="F1159:H1159"/>
    <mergeCell ref="A1240:A1277"/>
    <mergeCell ref="L1240:M1240"/>
    <mergeCell ref="C1241:J1241"/>
    <mergeCell ref="B1242:D1243"/>
    <mergeCell ref="E1242:F1242"/>
    <mergeCell ref="E1243:F1243"/>
    <mergeCell ref="C1244:H1244"/>
    <mergeCell ref="D1275:H1275"/>
    <mergeCell ref="F1276:H1276"/>
    <mergeCell ref="A1201:A1238"/>
    <mergeCell ref="L1201:M1201"/>
    <mergeCell ref="C1202:J1202"/>
    <mergeCell ref="B1203:D1204"/>
    <mergeCell ref="E1203:F1203"/>
    <mergeCell ref="E1204:F1204"/>
    <mergeCell ref="C1205:H1205"/>
    <mergeCell ref="D1222:H1222"/>
    <mergeCell ref="H1223:J1223"/>
    <mergeCell ref="D1226:H1226"/>
    <mergeCell ref="I1228:J1228"/>
    <mergeCell ref="D1231:H1231"/>
    <mergeCell ref="B1232:C1233"/>
    <mergeCell ref="D1232:D1233"/>
    <mergeCell ref="E1232:E1233"/>
    <mergeCell ref="F1232:H1232"/>
    <mergeCell ref="J1232:J1233"/>
    <mergeCell ref="H1211:J1211"/>
    <mergeCell ref="D1214:H1214"/>
    <mergeCell ref="D1216:H1216"/>
    <mergeCell ref="L1216:N1216"/>
    <mergeCell ref="H1219:J1219"/>
    <mergeCell ref="I1205:J1205"/>
    <mergeCell ref="H1289:J1289"/>
    <mergeCell ref="D1292:H1292"/>
    <mergeCell ref="D1293:H1293"/>
    <mergeCell ref="D1294:H1294"/>
    <mergeCell ref="L1294:N1294"/>
    <mergeCell ref="H1297:J1297"/>
    <mergeCell ref="I1283:J1283"/>
    <mergeCell ref="B1284:C1285"/>
    <mergeCell ref="D1284:D1285"/>
    <mergeCell ref="E1284:F1284"/>
    <mergeCell ref="G1284:H1284"/>
    <mergeCell ref="N1286:P1286"/>
    <mergeCell ref="A1279:A1331"/>
    <mergeCell ref="L1279:M1279"/>
    <mergeCell ref="C1280:J1280"/>
    <mergeCell ref="B1281:D1282"/>
    <mergeCell ref="E1281:F1281"/>
    <mergeCell ref="E1282:F1282"/>
    <mergeCell ref="C1283:H1283"/>
    <mergeCell ref="D1329:H1329"/>
    <mergeCell ref="F1330:H1330"/>
    <mergeCell ref="D1305:H1305"/>
    <mergeCell ref="H1306:J1306"/>
    <mergeCell ref="D1309:H1309"/>
    <mergeCell ref="I1311:J1311"/>
    <mergeCell ref="D1319:H1319"/>
    <mergeCell ref="B1320:C1321"/>
    <mergeCell ref="D1320:D1321"/>
    <mergeCell ref="E1320:E1321"/>
    <mergeCell ref="H1439:J1439"/>
    <mergeCell ref="F1320:H1320"/>
    <mergeCell ref="J1320:J1321"/>
    <mergeCell ref="E1423:F1423"/>
    <mergeCell ref="C1424:H1424"/>
    <mergeCell ref="D1399:H1399"/>
    <mergeCell ref="H1400:J1400"/>
    <mergeCell ref="D1402:H1402"/>
    <mergeCell ref="I1404:J1404"/>
    <mergeCell ref="D1409:H1409"/>
    <mergeCell ref="I1379:J1379"/>
    <mergeCell ref="B1380:C1381"/>
    <mergeCell ref="D1380:D1381"/>
    <mergeCell ref="E1380:F1380"/>
    <mergeCell ref="G1380:H1380"/>
    <mergeCell ref="N1382:P1382"/>
    <mergeCell ref="I1424:J1424"/>
    <mergeCell ref="B1425:C1426"/>
    <mergeCell ref="D1425:D1426"/>
    <mergeCell ref="E1425:F1425"/>
    <mergeCell ref="G1425:H1425"/>
    <mergeCell ref="N1427:P1427"/>
    <mergeCell ref="D1356:H1356"/>
    <mergeCell ref="H1357:J1357"/>
    <mergeCell ref="D1359:H1359"/>
    <mergeCell ref="I1361:J1361"/>
    <mergeCell ref="D1365:H1365"/>
    <mergeCell ref="B1366:C1367"/>
    <mergeCell ref="D1366:D1367"/>
    <mergeCell ref="E1366:E1367"/>
    <mergeCell ref="F1366:H1366"/>
    <mergeCell ref="J1366:J1367"/>
    <mergeCell ref="E1335:F1335"/>
    <mergeCell ref="E1336:F1336"/>
    <mergeCell ref="C1337:H1337"/>
    <mergeCell ref="B1410:C1411"/>
    <mergeCell ref="D1410:D1411"/>
    <mergeCell ref="E1410:E1411"/>
    <mergeCell ref="F1410:H1410"/>
    <mergeCell ref="J1410:J1411"/>
    <mergeCell ref="H1431:J1431"/>
    <mergeCell ref="D1434:H1434"/>
    <mergeCell ref="D1435:H1435"/>
    <mergeCell ref="D1436:H1436"/>
    <mergeCell ref="L1436:N1436"/>
    <mergeCell ref="H1386:J1386"/>
    <mergeCell ref="D1389:H1389"/>
    <mergeCell ref="D1390:H1390"/>
    <mergeCell ref="D1391:H1391"/>
    <mergeCell ref="L1391:N1391"/>
    <mergeCell ref="H1394:J1394"/>
    <mergeCell ref="H1344:J1344"/>
    <mergeCell ref="D1347:H1347"/>
    <mergeCell ref="D1348:H1348"/>
    <mergeCell ref="D1349:H1349"/>
    <mergeCell ref="L1349:N1349"/>
    <mergeCell ref="H1352:J1352"/>
    <mergeCell ref="I1337:J1337"/>
    <mergeCell ref="B1338:C1339"/>
    <mergeCell ref="D1338:D1339"/>
    <mergeCell ref="E1338:F1338"/>
    <mergeCell ref="G1338:H1338"/>
    <mergeCell ref="N1340:P1340"/>
    <mergeCell ref="D1471:D1472"/>
    <mergeCell ref="E1471:F1471"/>
    <mergeCell ref="G1471:H1471"/>
    <mergeCell ref="N1473:P1473"/>
    <mergeCell ref="L1482:N1482"/>
    <mergeCell ref="D1371:H1371"/>
    <mergeCell ref="F1372:H1372"/>
    <mergeCell ref="A1375:A1418"/>
    <mergeCell ref="L1375:M1375"/>
    <mergeCell ref="C1376:J1376"/>
    <mergeCell ref="B1377:D1378"/>
    <mergeCell ref="E1377:F1377"/>
    <mergeCell ref="E1378:F1378"/>
    <mergeCell ref="C1379:H1379"/>
    <mergeCell ref="D1416:H1416"/>
    <mergeCell ref="F1417:H1417"/>
    <mergeCell ref="D1462:H1462"/>
    <mergeCell ref="F1463:H1463"/>
    <mergeCell ref="A1466:A1510"/>
    <mergeCell ref="L1466:M1466"/>
    <mergeCell ref="C1467:J1467"/>
    <mergeCell ref="B1468:D1469"/>
    <mergeCell ref="E1468:F1468"/>
    <mergeCell ref="E1469:F1469"/>
    <mergeCell ref="C1470:H1470"/>
    <mergeCell ref="A1333:A1373"/>
    <mergeCell ref="L1333:M1333"/>
    <mergeCell ref="C1334:J1334"/>
    <mergeCell ref="B1335:D1336"/>
    <mergeCell ref="D1444:H1444"/>
    <mergeCell ref="H1445:J1445"/>
    <mergeCell ref="D1448:H1448"/>
    <mergeCell ref="L1527:N1527"/>
    <mergeCell ref="H1530:J1530"/>
    <mergeCell ref="I1516:J1516"/>
    <mergeCell ref="B1517:C1518"/>
    <mergeCell ref="D1533:H1533"/>
    <mergeCell ref="D1490:H1490"/>
    <mergeCell ref="H1491:J1491"/>
    <mergeCell ref="D1494:H1494"/>
    <mergeCell ref="I1496:J1496"/>
    <mergeCell ref="D1501:H1501"/>
    <mergeCell ref="B1502:C1503"/>
    <mergeCell ref="A1420:A1464"/>
    <mergeCell ref="L1420:M1420"/>
    <mergeCell ref="C1421:J1421"/>
    <mergeCell ref="B1422:D1423"/>
    <mergeCell ref="E1422:F1422"/>
    <mergeCell ref="N1519:P1519"/>
    <mergeCell ref="D1508:H1508"/>
    <mergeCell ref="F1509:H1509"/>
    <mergeCell ref="A1512:A1549"/>
    <mergeCell ref="L1512:M1512"/>
    <mergeCell ref="C1513:J1513"/>
    <mergeCell ref="B1514:D1515"/>
    <mergeCell ref="E1514:F1514"/>
    <mergeCell ref="E1515:F1515"/>
    <mergeCell ref="C1516:H1516"/>
    <mergeCell ref="D1547:H1547"/>
    <mergeCell ref="F1548:H1548"/>
    <mergeCell ref="I1470:J1470"/>
    <mergeCell ref="B1471:C1472"/>
    <mergeCell ref="H1534:J1534"/>
    <mergeCell ref="D1537:H1537"/>
    <mergeCell ref="D1576:H1576"/>
    <mergeCell ref="I1578:J1578"/>
    <mergeCell ref="D1581:H1581"/>
    <mergeCell ref="B1582:C1583"/>
    <mergeCell ref="D1582:D1583"/>
    <mergeCell ref="E1582:E1583"/>
    <mergeCell ref="F1582:H1582"/>
    <mergeCell ref="J1582:J1583"/>
    <mergeCell ref="H1561:J1561"/>
    <mergeCell ref="D1564:H1564"/>
    <mergeCell ref="D1565:H1565"/>
    <mergeCell ref="D1566:H1566"/>
    <mergeCell ref="L1566:N1566"/>
    <mergeCell ref="H1569:J1569"/>
    <mergeCell ref="I1555:J1555"/>
    <mergeCell ref="B1556:C1557"/>
    <mergeCell ref="D1556:D1557"/>
    <mergeCell ref="E1556:F1556"/>
    <mergeCell ref="G1556:H1556"/>
    <mergeCell ref="N1558:P1558"/>
    <mergeCell ref="I1539:J1539"/>
    <mergeCell ref="D1542:H1542"/>
    <mergeCell ref="B1543:C1544"/>
    <mergeCell ref="D1543:D1544"/>
    <mergeCell ref="E1543:E1544"/>
    <mergeCell ref="F1543:H1543"/>
    <mergeCell ref="J1543:J1544"/>
    <mergeCell ref="D1502:D1503"/>
    <mergeCell ref="E1502:E1503"/>
    <mergeCell ref="F1502:H1502"/>
    <mergeCell ref="J1502:J1503"/>
    <mergeCell ref="H1477:J1477"/>
    <mergeCell ref="D1480:H1480"/>
    <mergeCell ref="D1481:H1481"/>
    <mergeCell ref="D1482:H1482"/>
    <mergeCell ref="D1517:D1518"/>
    <mergeCell ref="E1517:F1517"/>
    <mergeCell ref="G1517:H1517"/>
    <mergeCell ref="H1485:J1485"/>
    <mergeCell ref="H1522:J1522"/>
    <mergeCell ref="D1525:H1525"/>
    <mergeCell ref="D1526:H1526"/>
    <mergeCell ref="D1527:H1527"/>
    <mergeCell ref="A1629:A1666"/>
    <mergeCell ref="L1629:M1629"/>
    <mergeCell ref="C1630:J1630"/>
    <mergeCell ref="B1631:D1632"/>
    <mergeCell ref="E1631:F1631"/>
    <mergeCell ref="E1632:F1632"/>
    <mergeCell ref="C1633:H1633"/>
    <mergeCell ref="D1611:H1611"/>
    <mergeCell ref="H1612:J1612"/>
    <mergeCell ref="D1615:H1615"/>
    <mergeCell ref="I1617:J1617"/>
    <mergeCell ref="D1620:H1620"/>
    <mergeCell ref="B1621:C1622"/>
    <mergeCell ref="D1621:D1622"/>
    <mergeCell ref="E1621:E1622"/>
    <mergeCell ref="F1621:H1621"/>
    <mergeCell ref="J1621:J1622"/>
    <mergeCell ref="H1639:J1639"/>
    <mergeCell ref="D1642:H1642"/>
    <mergeCell ref="D1643:H1643"/>
    <mergeCell ref="D1644:H1644"/>
    <mergeCell ref="L1644:N1644"/>
    <mergeCell ref="H1647:J1647"/>
    <mergeCell ref="I1633:J1633"/>
    <mergeCell ref="B1634:C1635"/>
    <mergeCell ref="D1634:D1635"/>
    <mergeCell ref="E1634:F1634"/>
    <mergeCell ref="G1634:H1634"/>
    <mergeCell ref="N1636:P1636"/>
    <mergeCell ref="H1600:J1600"/>
    <mergeCell ref="D1603:H1603"/>
    <mergeCell ref="D1604:H1604"/>
    <mergeCell ref="D1605:H1605"/>
    <mergeCell ref="L1605:N1605"/>
    <mergeCell ref="H1608:J1608"/>
    <mergeCell ref="I1594:J1594"/>
    <mergeCell ref="B1595:C1596"/>
    <mergeCell ref="D1595:D1596"/>
    <mergeCell ref="E1595:F1595"/>
    <mergeCell ref="G1595:H1595"/>
    <mergeCell ref="N1597:P1597"/>
    <mergeCell ref="D1586:H1586"/>
    <mergeCell ref="F1587:H1587"/>
    <mergeCell ref="A1590:A1627"/>
    <mergeCell ref="L1590:M1590"/>
    <mergeCell ref="C1591:J1591"/>
    <mergeCell ref="B1592:D1593"/>
    <mergeCell ref="E1592:F1592"/>
    <mergeCell ref="E1593:F1593"/>
    <mergeCell ref="C1594:H1594"/>
    <mergeCell ref="D1625:H1625"/>
    <mergeCell ref="F1626:H1626"/>
    <mergeCell ref="A1551:A1588"/>
    <mergeCell ref="L1551:M1551"/>
    <mergeCell ref="C1552:J1552"/>
    <mergeCell ref="B1553:D1554"/>
    <mergeCell ref="E1553:F1553"/>
    <mergeCell ref="E1554:F1554"/>
    <mergeCell ref="C1555:H1555"/>
    <mergeCell ref="D1572:H1572"/>
    <mergeCell ref="H1573:J1573"/>
    <mergeCell ref="I1713:J1713"/>
    <mergeCell ref="B1714:C1715"/>
    <mergeCell ref="D1714:D1715"/>
    <mergeCell ref="E1714:F1714"/>
    <mergeCell ref="G1714:H1714"/>
    <mergeCell ref="N1716:P1716"/>
    <mergeCell ref="D1664:H1664"/>
    <mergeCell ref="F1665:H1665"/>
    <mergeCell ref="A1709:A1746"/>
    <mergeCell ref="L1709:M1709"/>
    <mergeCell ref="C1710:J1710"/>
    <mergeCell ref="B1711:D1712"/>
    <mergeCell ref="E1711:F1711"/>
    <mergeCell ref="E1712:F1712"/>
    <mergeCell ref="C1713:H1713"/>
    <mergeCell ref="D1650:H1650"/>
    <mergeCell ref="H1651:J1651"/>
    <mergeCell ref="D1654:H1654"/>
    <mergeCell ref="I1656:J1656"/>
    <mergeCell ref="D1659:H1659"/>
    <mergeCell ref="B1660:C1661"/>
    <mergeCell ref="D1660:D1661"/>
    <mergeCell ref="E1660:E1661"/>
    <mergeCell ref="F1660:H1660"/>
    <mergeCell ref="J1660:J1661"/>
    <mergeCell ref="D1730:H1730"/>
    <mergeCell ref="H1731:J1731"/>
    <mergeCell ref="D1734:H1734"/>
    <mergeCell ref="I1736:J1736"/>
    <mergeCell ref="D1739:H1739"/>
    <mergeCell ref="B1740:C1741"/>
    <mergeCell ref="E1740:E1741"/>
    <mergeCell ref="D1762:H1762"/>
    <mergeCell ref="D1763:H1763"/>
    <mergeCell ref="L1763:N1763"/>
    <mergeCell ref="H1766:J1766"/>
    <mergeCell ref="I1752:J1752"/>
    <mergeCell ref="B1753:C1754"/>
    <mergeCell ref="D1753:D1754"/>
    <mergeCell ref="E1753:F1753"/>
    <mergeCell ref="G1753:H1753"/>
    <mergeCell ref="N1755:P1755"/>
    <mergeCell ref="D1744:H1744"/>
    <mergeCell ref="F1745:H1745"/>
    <mergeCell ref="A1748:A1785"/>
    <mergeCell ref="L1748:M1748"/>
    <mergeCell ref="C1749:J1749"/>
    <mergeCell ref="B1750:D1751"/>
    <mergeCell ref="E1750:F1750"/>
    <mergeCell ref="E1751:F1751"/>
    <mergeCell ref="C1752:H1752"/>
    <mergeCell ref="D1783:H1783"/>
    <mergeCell ref="F1784:H1784"/>
    <mergeCell ref="F1740:H1740"/>
    <mergeCell ref="J1740:J1741"/>
    <mergeCell ref="H1719:J1719"/>
    <mergeCell ref="D1722:H1722"/>
    <mergeCell ref="D1723:H1723"/>
    <mergeCell ref="D1724:H1724"/>
    <mergeCell ref="L1724:N1724"/>
    <mergeCell ref="H1727:J1727"/>
    <mergeCell ref="D1808:H1808"/>
    <mergeCell ref="H1809:J1809"/>
    <mergeCell ref="D1812:H1812"/>
    <mergeCell ref="I1814:J1814"/>
    <mergeCell ref="D1817:H1817"/>
    <mergeCell ref="B1818:C1819"/>
    <mergeCell ref="D1818:D1819"/>
    <mergeCell ref="E1818:E1819"/>
    <mergeCell ref="F1818:H1818"/>
    <mergeCell ref="J1818:J1819"/>
    <mergeCell ref="H1797:J1797"/>
    <mergeCell ref="D1800:H1800"/>
    <mergeCell ref="D1801:H1801"/>
    <mergeCell ref="D1802:H1802"/>
    <mergeCell ref="L1802:N1802"/>
    <mergeCell ref="H1805:J1805"/>
    <mergeCell ref="I1791:J1791"/>
    <mergeCell ref="B1792:C1793"/>
    <mergeCell ref="D1792:D1793"/>
    <mergeCell ref="E1792:F1792"/>
    <mergeCell ref="G1792:H1792"/>
    <mergeCell ref="N1794:P1794"/>
    <mergeCell ref="H1758:J1758"/>
    <mergeCell ref="D1761:H1761"/>
    <mergeCell ref="A1787:A1824"/>
    <mergeCell ref="L1787:M1787"/>
    <mergeCell ref="C1788:J1788"/>
    <mergeCell ref="B1789:D1790"/>
    <mergeCell ref="E1789:F1789"/>
    <mergeCell ref="E1790:F1790"/>
    <mergeCell ref="C1791:H1791"/>
    <mergeCell ref="D1769:H1769"/>
    <mergeCell ref="H1770:J1770"/>
    <mergeCell ref="D1773:H1773"/>
    <mergeCell ref="I1775:J1775"/>
    <mergeCell ref="D1778:H1778"/>
    <mergeCell ref="B1779:C1780"/>
    <mergeCell ref="D1779:D1780"/>
    <mergeCell ref="E1779:E1780"/>
    <mergeCell ref="F1779:H1779"/>
    <mergeCell ref="J1779:J1780"/>
    <mergeCell ref="D1822:H1822"/>
    <mergeCell ref="F1823:H1823"/>
    <mergeCell ref="A1826:A1867"/>
    <mergeCell ref="L1826:M1826"/>
    <mergeCell ref="C1827:J1827"/>
    <mergeCell ref="B1828:D1829"/>
    <mergeCell ref="E1828:F1828"/>
    <mergeCell ref="E1829:F1829"/>
    <mergeCell ref="C1830:H1830"/>
    <mergeCell ref="I1830:J1830"/>
    <mergeCell ref="B1831:C1832"/>
    <mergeCell ref="D1831:D1832"/>
    <mergeCell ref="E1831:F1831"/>
    <mergeCell ref="G1831:H1831"/>
    <mergeCell ref="N1833:P1833"/>
    <mergeCell ref="H1837:J1837"/>
    <mergeCell ref="D1840:H1840"/>
    <mergeCell ref="D1841:H1841"/>
    <mergeCell ref="D1842:H1842"/>
    <mergeCell ref="L1842:N1842"/>
    <mergeCell ref="H1845:J1845"/>
    <mergeCell ref="D1849:H1849"/>
    <mergeCell ref="H1850:J1850"/>
    <mergeCell ref="D1853:H1853"/>
    <mergeCell ref="I1855:J1855"/>
    <mergeCell ref="D1859:H1859"/>
    <mergeCell ref="B1860:C1861"/>
    <mergeCell ref="D1860:D1861"/>
    <mergeCell ref="E1860:E1861"/>
    <mergeCell ref="F1860:H1860"/>
    <mergeCell ref="J1860:J1861"/>
    <mergeCell ref="D1865:H1865"/>
    <mergeCell ref="F1866:H1866"/>
    <mergeCell ref="A1869:A1924"/>
    <mergeCell ref="C1870:J1870"/>
    <mergeCell ref="B1871:D1872"/>
    <mergeCell ref="E1871:F1871"/>
    <mergeCell ref="E1872:F1872"/>
    <mergeCell ref="C1873:H1873"/>
    <mergeCell ref="I1873:J1873"/>
    <mergeCell ref="B1874:C1875"/>
    <mergeCell ref="D1874:D1875"/>
    <mergeCell ref="E1874:F1874"/>
    <mergeCell ref="G1874:H1874"/>
    <mergeCell ref="N1876:P1876"/>
    <mergeCell ref="H1880:J1880"/>
    <mergeCell ref="D1883:H1883"/>
    <mergeCell ref="D1884:H1884"/>
    <mergeCell ref="D1885:H1885"/>
    <mergeCell ref="L1885:N1885"/>
    <mergeCell ref="H1888:J1888"/>
    <mergeCell ref="D1898:H1898"/>
    <mergeCell ref="H1899:J1899"/>
    <mergeCell ref="D1902:H1902"/>
    <mergeCell ref="I1904:J1904"/>
    <mergeCell ref="D1912:H1912"/>
    <mergeCell ref="B1913:C1914"/>
    <mergeCell ref="D1913:D1914"/>
    <mergeCell ref="E1913:E1914"/>
    <mergeCell ref="F1913:H1913"/>
    <mergeCell ref="J1913:J1914"/>
    <mergeCell ref="D1922:H1922"/>
    <mergeCell ref="F1923:H1923"/>
    <mergeCell ref="L1869:O1873"/>
    <mergeCell ref="A1926:A1964"/>
    <mergeCell ref="C1927:J1927"/>
    <mergeCell ref="B1928:D1929"/>
    <mergeCell ref="E1928:F1928"/>
    <mergeCell ref="E1929:F1929"/>
    <mergeCell ref="C1930:H1930"/>
    <mergeCell ref="I1930:J1930"/>
    <mergeCell ref="B1931:C1932"/>
    <mergeCell ref="D1931:D1932"/>
    <mergeCell ref="E1931:F1931"/>
    <mergeCell ref="G1931:H1931"/>
    <mergeCell ref="N1933:P1933"/>
    <mergeCell ref="H1937:J1937"/>
    <mergeCell ref="D1940:H1940"/>
    <mergeCell ref="D1941:H1941"/>
    <mergeCell ref="D1942:H1942"/>
    <mergeCell ref="L1942:N1942"/>
    <mergeCell ref="H1945:J1945"/>
    <mergeCell ref="D1948:H1948"/>
    <mergeCell ref="H1949:J1949"/>
    <mergeCell ref="D1952:H1952"/>
    <mergeCell ref="I1954:J1954"/>
    <mergeCell ref="D1957:H1957"/>
    <mergeCell ref="B1958:C1959"/>
    <mergeCell ref="D1958:D1959"/>
    <mergeCell ref="E1958:E1959"/>
    <mergeCell ref="F1958:H1958"/>
    <mergeCell ref="J1958:J1959"/>
    <mergeCell ref="D1962:H1962"/>
    <mergeCell ref="F1963:H1963"/>
    <mergeCell ref="A1966:A2003"/>
    <mergeCell ref="L1966:M1966"/>
    <mergeCell ref="C1967:J1967"/>
    <mergeCell ref="B1968:D1969"/>
    <mergeCell ref="E1968:F1968"/>
    <mergeCell ref="E1969:F1969"/>
    <mergeCell ref="C1970:H1970"/>
    <mergeCell ref="I1970:J1970"/>
    <mergeCell ref="B1971:C1972"/>
    <mergeCell ref="D1971:D1972"/>
    <mergeCell ref="E1971:F1971"/>
    <mergeCell ref="G1971:H1971"/>
    <mergeCell ref="N1973:P1973"/>
    <mergeCell ref="H1976:J1976"/>
    <mergeCell ref="D1979:H1979"/>
    <mergeCell ref="D1980:H1980"/>
    <mergeCell ref="D1981:H1981"/>
    <mergeCell ref="L1981:N1981"/>
    <mergeCell ref="H1984:J1984"/>
    <mergeCell ref="D1987:H1987"/>
    <mergeCell ref="H1988:J1988"/>
    <mergeCell ref="D1991:H1991"/>
    <mergeCell ref="I1993:J1993"/>
    <mergeCell ref="D1996:H1996"/>
    <mergeCell ref="B1997:C1998"/>
    <mergeCell ref="D1997:D1998"/>
    <mergeCell ref="E1997:E1998"/>
    <mergeCell ref="F1997:H1997"/>
    <mergeCell ref="J1997:J1998"/>
    <mergeCell ref="D2001:H2001"/>
    <mergeCell ref="F2002:H2002"/>
    <mergeCell ref="A2005:A2042"/>
    <mergeCell ref="L2005:M2005"/>
    <mergeCell ref="C2006:J2006"/>
    <mergeCell ref="B2007:D2008"/>
    <mergeCell ref="E2007:F2007"/>
    <mergeCell ref="E2008:F2008"/>
    <mergeCell ref="C2009:H2009"/>
    <mergeCell ref="I2009:J2009"/>
    <mergeCell ref="B2010:C2011"/>
    <mergeCell ref="D2010:D2011"/>
    <mergeCell ref="E2010:F2010"/>
    <mergeCell ref="G2010:H2010"/>
    <mergeCell ref="N2012:P2012"/>
    <mergeCell ref="H2015:J2015"/>
    <mergeCell ref="D2018:H2018"/>
    <mergeCell ref="D2019:H2019"/>
    <mergeCell ref="D2020:H2020"/>
    <mergeCell ref="L2020:N2020"/>
    <mergeCell ref="H2023:J2023"/>
    <mergeCell ref="D2026:H2026"/>
    <mergeCell ref="H2027:J2027"/>
    <mergeCell ref="D2030:H2030"/>
    <mergeCell ref="I2032:J2032"/>
    <mergeCell ref="D2035:H2035"/>
    <mergeCell ref="B2036:C2037"/>
    <mergeCell ref="D2036:D2037"/>
    <mergeCell ref="E2036:E2037"/>
    <mergeCell ref="F2036:H2036"/>
    <mergeCell ref="J2036:J2037"/>
    <mergeCell ref="D2040:H2040"/>
    <mergeCell ref="F2041:H2041"/>
    <mergeCell ref="A2044:A2081"/>
    <mergeCell ref="L2044:M2044"/>
    <mergeCell ref="C2045:J2045"/>
    <mergeCell ref="B2046:D2047"/>
    <mergeCell ref="E2046:F2046"/>
    <mergeCell ref="E2047:F2047"/>
    <mergeCell ref="C2048:H2048"/>
    <mergeCell ref="I2048:J2048"/>
    <mergeCell ref="B2049:C2050"/>
    <mergeCell ref="D2049:D2050"/>
    <mergeCell ref="E2049:F2049"/>
    <mergeCell ref="G2049:H2049"/>
    <mergeCell ref="N2051:P2051"/>
    <mergeCell ref="H2054:J2054"/>
    <mergeCell ref="D2057:H2057"/>
    <mergeCell ref="D2058:H2058"/>
    <mergeCell ref="D2059:H2059"/>
    <mergeCell ref="L2059:N2059"/>
    <mergeCell ref="H2062:J2062"/>
    <mergeCell ref="D2065:H2065"/>
    <mergeCell ref="H2066:J2066"/>
    <mergeCell ref="D2069:H2069"/>
    <mergeCell ref="I2071:J2071"/>
    <mergeCell ref="D2074:H2074"/>
    <mergeCell ref="B2075:C2076"/>
    <mergeCell ref="D2075:D2076"/>
    <mergeCell ref="E2075:E2076"/>
    <mergeCell ref="F2075:H2075"/>
    <mergeCell ref="J2075:J2076"/>
    <mergeCell ref="D2079:H2079"/>
    <mergeCell ref="F2080:H2080"/>
    <mergeCell ref="A2083:A2120"/>
    <mergeCell ref="L2083:M2083"/>
    <mergeCell ref="C2084:J2084"/>
    <mergeCell ref="B2085:D2086"/>
    <mergeCell ref="E2085:F2085"/>
    <mergeCell ref="E2086:F2086"/>
    <mergeCell ref="C2087:H2087"/>
    <mergeCell ref="I2087:J2087"/>
    <mergeCell ref="B2088:C2089"/>
    <mergeCell ref="D2088:D2089"/>
    <mergeCell ref="E2088:F2088"/>
    <mergeCell ref="G2088:H2088"/>
    <mergeCell ref="N2090:P2090"/>
    <mergeCell ref="H2093:J2093"/>
    <mergeCell ref="D2096:H2096"/>
    <mergeCell ref="D2097:H2097"/>
    <mergeCell ref="D2098:H2098"/>
    <mergeCell ref="L2098:N2098"/>
    <mergeCell ref="H2101:J2101"/>
    <mergeCell ref="D2104:H2104"/>
    <mergeCell ref="H2105:J2105"/>
    <mergeCell ref="D2108:H2108"/>
    <mergeCell ref="I2110:J2110"/>
    <mergeCell ref="D2113:H2113"/>
    <mergeCell ref="B2114:C2115"/>
    <mergeCell ref="D2114:D2115"/>
    <mergeCell ref="E2114:E2115"/>
    <mergeCell ref="F2114:H2114"/>
    <mergeCell ref="J2114:J2115"/>
    <mergeCell ref="D2118:H2118"/>
    <mergeCell ref="F2119:H2119"/>
    <mergeCell ref="A2122:A2159"/>
    <mergeCell ref="L2122:M2122"/>
    <mergeCell ref="C2123:J2123"/>
    <mergeCell ref="B2124:D2125"/>
    <mergeCell ref="E2124:F2124"/>
    <mergeCell ref="E2125:F2125"/>
    <mergeCell ref="C2126:H2126"/>
    <mergeCell ref="I2126:J2126"/>
    <mergeCell ref="B2127:C2128"/>
    <mergeCell ref="D2127:D2128"/>
    <mergeCell ref="E2127:F2127"/>
    <mergeCell ref="G2127:H2127"/>
    <mergeCell ref="N2129:P2129"/>
    <mergeCell ref="H2132:J2132"/>
    <mergeCell ref="D2135:H2135"/>
    <mergeCell ref="D2136:H2136"/>
    <mergeCell ref="D2137:H2137"/>
    <mergeCell ref="L2137:N2137"/>
    <mergeCell ref="H2140:J2140"/>
    <mergeCell ref="D2143:H2143"/>
    <mergeCell ref="H2144:J2144"/>
    <mergeCell ref="D2147:H2147"/>
    <mergeCell ref="I2149:J2149"/>
    <mergeCell ref="D2152:H2152"/>
    <mergeCell ref="B2153:C2154"/>
    <mergeCell ref="D2153:D2154"/>
    <mergeCell ref="E2153:E2154"/>
    <mergeCell ref="F2153:H2153"/>
    <mergeCell ref="J2153:J2154"/>
    <mergeCell ref="D2157:H2157"/>
    <mergeCell ref="F2158:H2158"/>
    <mergeCell ref="A2161:A2198"/>
    <mergeCell ref="L2161:M2161"/>
    <mergeCell ref="C2162:J2162"/>
    <mergeCell ref="B2163:D2164"/>
    <mergeCell ref="E2163:F2163"/>
    <mergeCell ref="E2164:F2164"/>
    <mergeCell ref="C2165:H2165"/>
    <mergeCell ref="I2165:J2165"/>
    <mergeCell ref="B2166:C2167"/>
    <mergeCell ref="D2166:D2167"/>
    <mergeCell ref="E2166:F2166"/>
    <mergeCell ref="G2166:H2166"/>
    <mergeCell ref="N2168:P2168"/>
    <mergeCell ref="H2171:J2171"/>
    <mergeCell ref="D2174:H2174"/>
    <mergeCell ref="D2175:H2175"/>
    <mergeCell ref="D2176:H2176"/>
    <mergeCell ref="L2176:N2176"/>
    <mergeCell ref="H2179:J2179"/>
    <mergeCell ref="D2182:H2182"/>
    <mergeCell ref="H2183:J2183"/>
    <mergeCell ref="D2186:H2186"/>
    <mergeCell ref="I2188:J2188"/>
    <mergeCell ref="D2191:H2191"/>
    <mergeCell ref="B2192:C2193"/>
    <mergeCell ref="D2192:D2193"/>
    <mergeCell ref="E2192:E2193"/>
    <mergeCell ref="F2192:H2192"/>
    <mergeCell ref="J2192:J2193"/>
    <mergeCell ref="D2196:H2196"/>
    <mergeCell ref="F2197:H2197"/>
    <mergeCell ref="A2200:A2237"/>
    <mergeCell ref="L2200:M2200"/>
    <mergeCell ref="C2201:J2201"/>
    <mergeCell ref="B2202:D2203"/>
    <mergeCell ref="E2202:F2202"/>
    <mergeCell ref="E2203:F2203"/>
    <mergeCell ref="C2204:H2204"/>
    <mergeCell ref="I2204:J2204"/>
    <mergeCell ref="B2205:C2206"/>
    <mergeCell ref="D2205:D2206"/>
    <mergeCell ref="E2205:F2205"/>
    <mergeCell ref="G2205:H2205"/>
    <mergeCell ref="N2207:P2207"/>
    <mergeCell ref="H2210:J2210"/>
    <mergeCell ref="D2213:H2213"/>
    <mergeCell ref="D2214:H2214"/>
    <mergeCell ref="D2215:H2215"/>
    <mergeCell ref="L2215:N2215"/>
    <mergeCell ref="H2218:J2218"/>
    <mergeCell ref="D2221:H2221"/>
    <mergeCell ref="H2222:J2222"/>
    <mergeCell ref="D2225:H2225"/>
    <mergeCell ref="I2227:J2227"/>
    <mergeCell ref="D2230:H2230"/>
    <mergeCell ref="B2231:C2232"/>
    <mergeCell ref="D2231:D2232"/>
    <mergeCell ref="E2231:E2232"/>
    <mergeCell ref="F2231:H2231"/>
    <mergeCell ref="J2231:J2232"/>
    <mergeCell ref="D2235:H2235"/>
    <mergeCell ref="F2236:H2236"/>
    <mergeCell ref="A2239:A2277"/>
    <mergeCell ref="L2239:M2239"/>
    <mergeCell ref="C2240:J2240"/>
    <mergeCell ref="B2241:D2242"/>
    <mergeCell ref="E2241:F2241"/>
    <mergeCell ref="E2242:F2242"/>
    <mergeCell ref="C2243:H2243"/>
    <mergeCell ref="I2243:J2243"/>
    <mergeCell ref="B2244:C2245"/>
    <mergeCell ref="D2244:D2245"/>
    <mergeCell ref="E2244:F2244"/>
    <mergeCell ref="G2244:H2244"/>
    <mergeCell ref="N2246:P2246"/>
    <mergeCell ref="H2250:J2250"/>
    <mergeCell ref="D2253:H2253"/>
    <mergeCell ref="D2254:H2254"/>
    <mergeCell ref="D2255:H2255"/>
    <mergeCell ref="L2255:N2255"/>
    <mergeCell ref="H2258:J2258"/>
    <mergeCell ref="D2261:H2261"/>
    <mergeCell ref="H2262:J2262"/>
    <mergeCell ref="D2265:H2265"/>
    <mergeCell ref="I2267:J2267"/>
    <mergeCell ref="D2270:H2270"/>
    <mergeCell ref="B2271:C2272"/>
    <mergeCell ref="D2271:D2272"/>
    <mergeCell ref="E2271:E2272"/>
    <mergeCell ref="F2271:H2271"/>
    <mergeCell ref="J2271:J2272"/>
    <mergeCell ref="D2275:H2275"/>
    <mergeCell ref="F2276:H2276"/>
    <mergeCell ref="A2279:A2319"/>
    <mergeCell ref="L2279:M2279"/>
    <mergeCell ref="C2280:J2280"/>
    <mergeCell ref="B2281:D2282"/>
    <mergeCell ref="E2281:F2281"/>
    <mergeCell ref="E2282:F2282"/>
    <mergeCell ref="C2283:H2283"/>
    <mergeCell ref="I2283:J2283"/>
    <mergeCell ref="B2284:C2285"/>
    <mergeCell ref="D2284:D2285"/>
    <mergeCell ref="E2284:F2284"/>
    <mergeCell ref="G2284:H2284"/>
    <mergeCell ref="N2286:P2286"/>
    <mergeCell ref="H2292:J2292"/>
    <mergeCell ref="D2295:H2295"/>
    <mergeCell ref="D2296:H2296"/>
    <mergeCell ref="D2297:H2297"/>
    <mergeCell ref="L2297:N2297"/>
    <mergeCell ref="H2300:J2300"/>
    <mergeCell ref="D2303:H2303"/>
    <mergeCell ref="H2304:J2304"/>
    <mergeCell ref="D2307:H2307"/>
    <mergeCell ref="I2309:J2309"/>
    <mergeCell ref="D2312:H2312"/>
    <mergeCell ref="B2313:C2314"/>
    <mergeCell ref="D2313:D2314"/>
    <mergeCell ref="E2313:E2314"/>
    <mergeCell ref="F2313:H2313"/>
    <mergeCell ref="J2313:J2314"/>
    <mergeCell ref="D2317:H2317"/>
    <mergeCell ref="F2318:H2318"/>
    <mergeCell ref="A2321:A2360"/>
    <mergeCell ref="L2321:M2321"/>
    <mergeCell ref="C2322:J2322"/>
    <mergeCell ref="B2323:D2324"/>
    <mergeCell ref="E2323:F2323"/>
    <mergeCell ref="E2324:F2324"/>
    <mergeCell ref="C2325:H2325"/>
    <mergeCell ref="I2325:J2325"/>
    <mergeCell ref="B2326:C2327"/>
    <mergeCell ref="D2326:D2327"/>
    <mergeCell ref="E2326:F2326"/>
    <mergeCell ref="G2326:H2326"/>
    <mergeCell ref="N2328:P2328"/>
    <mergeCell ref="H2335:J2335"/>
    <mergeCell ref="D2337:H2337"/>
    <mergeCell ref="D2338:H2338"/>
    <mergeCell ref="D2339:H2339"/>
    <mergeCell ref="L2339:N2339"/>
    <mergeCell ref="H2342:J2342"/>
    <mergeCell ref="D2344:H2344"/>
    <mergeCell ref="H2345:J2345"/>
    <mergeCell ref="D2348:H2348"/>
    <mergeCell ref="I2350:J2350"/>
    <mergeCell ref="D2353:H2353"/>
    <mergeCell ref="B2354:C2355"/>
    <mergeCell ref="D2354:D2355"/>
    <mergeCell ref="E2354:E2355"/>
    <mergeCell ref="F2354:H2354"/>
    <mergeCell ref="J2354:J2355"/>
    <mergeCell ref="D2358:H2358"/>
    <mergeCell ref="F2359:H2359"/>
    <mergeCell ref="A2362:A2401"/>
    <mergeCell ref="L2362:M2362"/>
    <mergeCell ref="C2363:J2363"/>
    <mergeCell ref="B2364:D2365"/>
    <mergeCell ref="E2364:F2364"/>
    <mergeCell ref="E2365:F2365"/>
    <mergeCell ref="C2366:H2366"/>
    <mergeCell ref="I2366:J2366"/>
    <mergeCell ref="B2367:C2368"/>
    <mergeCell ref="D2367:D2368"/>
    <mergeCell ref="E2367:F2367"/>
    <mergeCell ref="G2367:H2367"/>
    <mergeCell ref="N2369:P2369"/>
    <mergeCell ref="H2376:J2376"/>
    <mergeCell ref="D2378:H2378"/>
    <mergeCell ref="D2379:H2379"/>
    <mergeCell ref="D2380:H2380"/>
    <mergeCell ref="L2380:N2380"/>
    <mergeCell ref="H2383:J2383"/>
    <mergeCell ref="D2385:H2385"/>
    <mergeCell ref="H2386:J2386"/>
    <mergeCell ref="D2389:H2389"/>
    <mergeCell ref="I2391:J2391"/>
    <mergeCell ref="D2394:H2394"/>
    <mergeCell ref="B2395:C2396"/>
    <mergeCell ref="D2395:D2396"/>
    <mergeCell ref="E2395:E2396"/>
    <mergeCell ref="F2395:H2395"/>
    <mergeCell ref="J2395:J2396"/>
    <mergeCell ref="D2399:H2399"/>
    <mergeCell ref="F2400:H2400"/>
    <mergeCell ref="A2403:A2440"/>
    <mergeCell ref="L2403:M2403"/>
    <mergeCell ref="C2404:J2404"/>
    <mergeCell ref="B2405:D2406"/>
    <mergeCell ref="E2405:F2405"/>
    <mergeCell ref="E2406:F2406"/>
    <mergeCell ref="C2407:H2407"/>
    <mergeCell ref="I2407:J2407"/>
    <mergeCell ref="B2408:C2409"/>
    <mergeCell ref="D2408:D2409"/>
    <mergeCell ref="E2408:F2408"/>
    <mergeCell ref="G2408:H2408"/>
    <mergeCell ref="N2410:P2410"/>
    <mergeCell ref="H2413:J2413"/>
    <mergeCell ref="D2416:H2416"/>
    <mergeCell ref="D2417:H2417"/>
    <mergeCell ref="D2418:H2418"/>
    <mergeCell ref="L2418:N2418"/>
    <mergeCell ref="H2421:J2421"/>
    <mergeCell ref="D2424:H2424"/>
    <mergeCell ref="H2425:J2425"/>
    <mergeCell ref="D2428:H2428"/>
    <mergeCell ref="I2430:J2430"/>
    <mergeCell ref="D2433:H2433"/>
    <mergeCell ref="B2434:C2435"/>
    <mergeCell ref="D2434:D2435"/>
    <mergeCell ref="E2434:E2435"/>
    <mergeCell ref="F2434:H2434"/>
    <mergeCell ref="J2434:J2435"/>
    <mergeCell ref="D2438:H2438"/>
    <mergeCell ref="F2439:H2439"/>
    <mergeCell ref="H2422:I2422"/>
    <mergeCell ref="A2442:A2479"/>
    <mergeCell ref="L2442:M2442"/>
    <mergeCell ref="C2443:J2443"/>
    <mergeCell ref="B2444:D2445"/>
    <mergeCell ref="E2444:F2444"/>
    <mergeCell ref="E2445:F2445"/>
    <mergeCell ref="C2446:H2446"/>
    <mergeCell ref="I2446:J2446"/>
    <mergeCell ref="B2447:C2448"/>
    <mergeCell ref="D2447:D2448"/>
    <mergeCell ref="E2447:F2447"/>
    <mergeCell ref="G2447:H2447"/>
    <mergeCell ref="N2449:P2449"/>
    <mergeCell ref="H2452:J2452"/>
    <mergeCell ref="D2455:H2455"/>
    <mergeCell ref="D2456:H2456"/>
    <mergeCell ref="D2457:H2457"/>
    <mergeCell ref="L2457:N2457"/>
    <mergeCell ref="H2460:J2460"/>
    <mergeCell ref="D2463:H2463"/>
    <mergeCell ref="H2464:J2464"/>
    <mergeCell ref="D2467:H2467"/>
    <mergeCell ref="I2469:J2469"/>
    <mergeCell ref="D2472:H2472"/>
    <mergeCell ref="B2473:C2474"/>
    <mergeCell ref="D2473:D2474"/>
    <mergeCell ref="E2473:E2474"/>
    <mergeCell ref="F2473:H2473"/>
    <mergeCell ref="J2473:J2474"/>
    <mergeCell ref="D2477:H2477"/>
    <mergeCell ref="F2478:H2478"/>
    <mergeCell ref="H2461:I2461"/>
    <mergeCell ref="A2481:A2519"/>
    <mergeCell ref="L2481:M2481"/>
    <mergeCell ref="C2482:J2482"/>
    <mergeCell ref="B2483:D2484"/>
    <mergeCell ref="E2483:F2483"/>
    <mergeCell ref="E2484:F2484"/>
    <mergeCell ref="C2485:H2485"/>
    <mergeCell ref="I2485:J2485"/>
    <mergeCell ref="B2486:C2487"/>
    <mergeCell ref="D2486:D2487"/>
    <mergeCell ref="E2486:F2486"/>
    <mergeCell ref="G2486:H2486"/>
    <mergeCell ref="N2488:P2488"/>
    <mergeCell ref="H2492:J2492"/>
    <mergeCell ref="D2495:H2495"/>
    <mergeCell ref="D2496:H2496"/>
    <mergeCell ref="D2497:H2497"/>
    <mergeCell ref="L2497:N2497"/>
    <mergeCell ref="H2500:J2500"/>
    <mergeCell ref="D2503:H2503"/>
    <mergeCell ref="H2504:J2504"/>
    <mergeCell ref="D2507:H2507"/>
    <mergeCell ref="I2509:J2509"/>
    <mergeCell ref="D2512:H2512"/>
    <mergeCell ref="B2513:C2514"/>
    <mergeCell ref="D2513:D2514"/>
    <mergeCell ref="E2513:E2514"/>
    <mergeCell ref="F2513:H2513"/>
    <mergeCell ref="J2513:J2514"/>
    <mergeCell ref="D2517:H2517"/>
    <mergeCell ref="F2518:H2518"/>
    <mergeCell ref="H2501:I2501"/>
    <mergeCell ref="A2521:A2558"/>
    <mergeCell ref="L2521:M2521"/>
    <mergeCell ref="C2522:J2522"/>
    <mergeCell ref="B2523:D2524"/>
    <mergeCell ref="E2523:F2523"/>
    <mergeCell ref="E2524:F2524"/>
    <mergeCell ref="C2525:H2525"/>
    <mergeCell ref="I2525:J2525"/>
    <mergeCell ref="B2526:C2527"/>
    <mergeCell ref="D2526:D2527"/>
    <mergeCell ref="E2526:F2526"/>
    <mergeCell ref="G2526:H2526"/>
    <mergeCell ref="N2528:P2528"/>
    <mergeCell ref="H2531:J2531"/>
    <mergeCell ref="D2534:H2534"/>
    <mergeCell ref="D2535:H2535"/>
    <mergeCell ref="D2536:H2536"/>
    <mergeCell ref="L2536:N2536"/>
    <mergeCell ref="H2539:J2539"/>
    <mergeCell ref="D2542:H2542"/>
    <mergeCell ref="H2543:J2543"/>
    <mergeCell ref="D2546:H2546"/>
    <mergeCell ref="I2548:J2548"/>
    <mergeCell ref="D2551:H2551"/>
    <mergeCell ref="B2552:C2553"/>
    <mergeCell ref="D2552:D2553"/>
    <mergeCell ref="E2552:E2553"/>
    <mergeCell ref="F2552:H2552"/>
    <mergeCell ref="J2552:J2553"/>
    <mergeCell ref="D2556:H2556"/>
    <mergeCell ref="F2557:H2557"/>
    <mergeCell ref="A2560:A2597"/>
    <mergeCell ref="L2560:M2560"/>
    <mergeCell ref="C2561:J2561"/>
    <mergeCell ref="B2562:D2563"/>
    <mergeCell ref="E2562:F2562"/>
    <mergeCell ref="E2563:F2563"/>
    <mergeCell ref="C2564:H2564"/>
    <mergeCell ref="I2564:J2564"/>
    <mergeCell ref="B2565:C2566"/>
    <mergeCell ref="D2565:D2566"/>
    <mergeCell ref="E2565:F2565"/>
    <mergeCell ref="G2565:H2565"/>
    <mergeCell ref="N2567:P2567"/>
    <mergeCell ref="H2570:J2570"/>
    <mergeCell ref="D2573:H2573"/>
    <mergeCell ref="D2574:H2574"/>
    <mergeCell ref="D2575:H2575"/>
    <mergeCell ref="L2575:N2575"/>
    <mergeCell ref="H2578:J2578"/>
    <mergeCell ref="D2581:H2581"/>
    <mergeCell ref="H2582:J2582"/>
    <mergeCell ref="D2585:H2585"/>
    <mergeCell ref="I2587:J2587"/>
    <mergeCell ref="D2590:H2590"/>
    <mergeCell ref="B2591:C2592"/>
    <mergeCell ref="D2591:D2592"/>
    <mergeCell ref="E2591:E2592"/>
    <mergeCell ref="F2591:H2591"/>
    <mergeCell ref="J2591:J2592"/>
    <mergeCell ref="D2595:H2595"/>
    <mergeCell ref="F2596:H2596"/>
    <mergeCell ref="A2599:A2636"/>
    <mergeCell ref="L2599:M2599"/>
    <mergeCell ref="C2600:J2600"/>
    <mergeCell ref="B2601:D2602"/>
    <mergeCell ref="E2601:F2601"/>
    <mergeCell ref="E2602:F2602"/>
    <mergeCell ref="C2603:H2603"/>
    <mergeCell ref="I2603:J2603"/>
    <mergeCell ref="B2604:C2605"/>
    <mergeCell ref="D2604:D2605"/>
    <mergeCell ref="E2604:F2604"/>
    <mergeCell ref="G2604:H2604"/>
    <mergeCell ref="N2606:P2606"/>
    <mergeCell ref="H2609:J2609"/>
    <mergeCell ref="D2612:H2612"/>
    <mergeCell ref="D2613:H2613"/>
    <mergeCell ref="D2614:H2614"/>
    <mergeCell ref="L2614:N2614"/>
    <mergeCell ref="H2617:J2617"/>
    <mergeCell ref="D2620:H2620"/>
    <mergeCell ref="H2621:J2621"/>
    <mergeCell ref="D2624:H2624"/>
    <mergeCell ref="I2626:J2626"/>
    <mergeCell ref="D2629:H2629"/>
    <mergeCell ref="B2630:C2631"/>
    <mergeCell ref="D2630:D2631"/>
    <mergeCell ref="E2630:E2631"/>
    <mergeCell ref="F2630:H2630"/>
    <mergeCell ref="J2630:J2631"/>
    <mergeCell ref="D2634:H2634"/>
    <mergeCell ref="F2635:H2635"/>
    <mergeCell ref="A2638:A2675"/>
    <mergeCell ref="L2638:M2638"/>
    <mergeCell ref="C2639:J2639"/>
    <mergeCell ref="B2640:D2641"/>
    <mergeCell ref="E2640:F2640"/>
    <mergeCell ref="E2641:F2641"/>
    <mergeCell ref="C2642:H2642"/>
    <mergeCell ref="I2642:J2642"/>
    <mergeCell ref="B2643:C2644"/>
    <mergeCell ref="D2643:D2644"/>
    <mergeCell ref="E2643:F2643"/>
    <mergeCell ref="G2643:H2643"/>
    <mergeCell ref="N2645:P2645"/>
    <mergeCell ref="H2648:J2648"/>
    <mergeCell ref="D2651:H2651"/>
    <mergeCell ref="D2652:H2652"/>
    <mergeCell ref="D2653:H2653"/>
    <mergeCell ref="L2653:N2653"/>
    <mergeCell ref="H2656:J2656"/>
    <mergeCell ref="D2659:H2659"/>
    <mergeCell ref="H2660:J2660"/>
    <mergeCell ref="D2663:H2663"/>
    <mergeCell ref="I2665:J2665"/>
    <mergeCell ref="D2668:H2668"/>
    <mergeCell ref="B2669:C2670"/>
    <mergeCell ref="D2669:D2670"/>
    <mergeCell ref="E2669:E2670"/>
    <mergeCell ref="F2669:H2669"/>
    <mergeCell ref="J2669:J2670"/>
    <mergeCell ref="D2673:H2673"/>
    <mergeCell ref="F2674:H2674"/>
    <mergeCell ref="A2677:A2714"/>
    <mergeCell ref="L2677:M2677"/>
    <mergeCell ref="C2678:J2678"/>
    <mergeCell ref="B2679:D2680"/>
    <mergeCell ref="E2679:F2679"/>
    <mergeCell ref="E2680:F2680"/>
    <mergeCell ref="C2681:H2681"/>
    <mergeCell ref="I2681:J2681"/>
    <mergeCell ref="B2682:C2683"/>
    <mergeCell ref="D2682:D2683"/>
    <mergeCell ref="E2682:F2682"/>
    <mergeCell ref="G2682:H2682"/>
    <mergeCell ref="N2684:P2684"/>
    <mergeCell ref="H2687:J2687"/>
    <mergeCell ref="D2690:H2690"/>
    <mergeCell ref="D2691:H2691"/>
    <mergeCell ref="D2692:H2692"/>
    <mergeCell ref="L2692:N2692"/>
    <mergeCell ref="H2695:J2695"/>
    <mergeCell ref="D2698:H2698"/>
    <mergeCell ref="H2699:J2699"/>
    <mergeCell ref="D2702:H2702"/>
    <mergeCell ref="I2704:J2704"/>
    <mergeCell ref="D2707:H2707"/>
    <mergeCell ref="B2708:C2709"/>
    <mergeCell ref="D2708:D2709"/>
    <mergeCell ref="E2708:E2709"/>
    <mergeCell ref="F2708:H2708"/>
    <mergeCell ref="J2708:J2709"/>
    <mergeCell ref="D2712:H2712"/>
    <mergeCell ref="F2713:H2713"/>
    <mergeCell ref="A2716:A2753"/>
    <mergeCell ref="L2716:M2716"/>
    <mergeCell ref="C2717:J2717"/>
    <mergeCell ref="B2718:D2719"/>
    <mergeCell ref="E2718:F2718"/>
    <mergeCell ref="E2719:F2719"/>
    <mergeCell ref="C2720:H2720"/>
    <mergeCell ref="I2720:J2720"/>
    <mergeCell ref="B2721:C2722"/>
    <mergeCell ref="D2721:D2722"/>
    <mergeCell ref="E2721:F2721"/>
    <mergeCell ref="G2721:H2721"/>
    <mergeCell ref="N2723:P2723"/>
    <mergeCell ref="H2726:J2726"/>
    <mergeCell ref="D2729:H2729"/>
    <mergeCell ref="D2730:H2730"/>
    <mergeCell ref="D2731:H2731"/>
    <mergeCell ref="L2731:N2731"/>
    <mergeCell ref="H2734:J2734"/>
    <mergeCell ref="D2737:H2737"/>
    <mergeCell ref="H2738:J2738"/>
    <mergeCell ref="D2741:H2741"/>
    <mergeCell ref="I2743:J2743"/>
    <mergeCell ref="D2746:H2746"/>
    <mergeCell ref="B2747:C2748"/>
    <mergeCell ref="D2747:D2748"/>
    <mergeCell ref="E2747:E2748"/>
    <mergeCell ref="F2747:H2747"/>
    <mergeCell ref="J2747:J2748"/>
    <mergeCell ref="D2751:H2751"/>
    <mergeCell ref="F2752:H2752"/>
    <mergeCell ref="A2755:A2792"/>
    <mergeCell ref="L2755:M2755"/>
    <mergeCell ref="C2756:J2756"/>
    <mergeCell ref="B2757:D2758"/>
    <mergeCell ref="E2757:F2757"/>
    <mergeCell ref="E2758:F2758"/>
    <mergeCell ref="C2759:H2759"/>
    <mergeCell ref="I2759:J2759"/>
    <mergeCell ref="B2760:C2761"/>
    <mergeCell ref="D2760:D2761"/>
    <mergeCell ref="E2760:F2760"/>
    <mergeCell ref="G2760:H2760"/>
    <mergeCell ref="N2762:P2762"/>
    <mergeCell ref="H2765:J2765"/>
    <mergeCell ref="D2768:H2768"/>
    <mergeCell ref="D2769:H2769"/>
    <mergeCell ref="D2770:H2770"/>
    <mergeCell ref="L2770:N2770"/>
    <mergeCell ref="H2773:J2773"/>
    <mergeCell ref="D2776:H2776"/>
    <mergeCell ref="H2777:J2777"/>
    <mergeCell ref="D2780:H2780"/>
    <mergeCell ref="I2782:J2782"/>
    <mergeCell ref="D2785:H2785"/>
    <mergeCell ref="B2786:C2787"/>
    <mergeCell ref="D2786:D2787"/>
    <mergeCell ref="E2786:E2787"/>
    <mergeCell ref="F2786:H2786"/>
    <mergeCell ref="J2786:J2787"/>
    <mergeCell ref="D2790:H2790"/>
    <mergeCell ref="F2791:H2791"/>
    <mergeCell ref="A2795:A2838"/>
    <mergeCell ref="L2795:M2795"/>
    <mergeCell ref="C2796:J2796"/>
    <mergeCell ref="B2797:D2798"/>
    <mergeCell ref="E2797:F2797"/>
    <mergeCell ref="E2798:F2798"/>
    <mergeCell ref="C2799:H2799"/>
    <mergeCell ref="I2799:J2799"/>
    <mergeCell ref="B2800:C2801"/>
    <mergeCell ref="D2800:D2801"/>
    <mergeCell ref="E2800:F2800"/>
    <mergeCell ref="G2800:H2800"/>
    <mergeCell ref="N2802:P2802"/>
    <mergeCell ref="H2805:J2805"/>
    <mergeCell ref="D2808:H2808"/>
    <mergeCell ref="D2809:H2809"/>
    <mergeCell ref="D2810:H2810"/>
    <mergeCell ref="L2810:N2810"/>
    <mergeCell ref="H2813:J2813"/>
    <mergeCell ref="D2818:H2818"/>
    <mergeCell ref="H2819:J2819"/>
    <mergeCell ref="D2822:H2822"/>
    <mergeCell ref="I2824:J2824"/>
    <mergeCell ref="D2829:H2829"/>
    <mergeCell ref="B2830:C2831"/>
    <mergeCell ref="D2830:D2831"/>
    <mergeCell ref="E2830:E2831"/>
    <mergeCell ref="F2830:H2830"/>
    <mergeCell ref="J2830:J2831"/>
    <mergeCell ref="D2836:H2836"/>
    <mergeCell ref="F2837:H2837"/>
    <mergeCell ref="A2840:A2877"/>
    <mergeCell ref="L2840:M2840"/>
    <mergeCell ref="C2841:J2841"/>
    <mergeCell ref="B2842:D2843"/>
    <mergeCell ref="E2842:F2842"/>
    <mergeCell ref="E2843:F2843"/>
    <mergeCell ref="C2844:H2844"/>
    <mergeCell ref="I2844:J2844"/>
    <mergeCell ref="B2845:C2846"/>
    <mergeCell ref="D2845:D2846"/>
    <mergeCell ref="E2845:F2845"/>
    <mergeCell ref="G2845:H2845"/>
    <mergeCell ref="N2847:P2847"/>
    <mergeCell ref="H2850:J2850"/>
    <mergeCell ref="D2853:H2853"/>
    <mergeCell ref="D2854:H2854"/>
    <mergeCell ref="D2855:H2855"/>
    <mergeCell ref="L2855:N2855"/>
    <mergeCell ref="H2858:J2858"/>
    <mergeCell ref="D2861:H2861"/>
    <mergeCell ref="H2862:J2862"/>
    <mergeCell ref="D2865:H2865"/>
    <mergeCell ref="I2867:J2867"/>
    <mergeCell ref="D2870:H2870"/>
    <mergeCell ref="B2871:C2872"/>
    <mergeCell ref="D2871:D2872"/>
    <mergeCell ref="E2871:E2872"/>
    <mergeCell ref="F2871:H2871"/>
    <mergeCell ref="J2871:J2872"/>
    <mergeCell ref="D2875:H2875"/>
    <mergeCell ref="F2876:H2876"/>
    <mergeCell ref="A2879:A2916"/>
    <mergeCell ref="L2879:M2879"/>
    <mergeCell ref="C2880:J2880"/>
    <mergeCell ref="B2881:D2882"/>
    <mergeCell ref="E2881:F2881"/>
    <mergeCell ref="E2882:F2882"/>
    <mergeCell ref="C2883:H2883"/>
    <mergeCell ref="I2883:J2883"/>
    <mergeCell ref="B2884:C2885"/>
    <mergeCell ref="D2884:D2885"/>
    <mergeCell ref="E2884:F2884"/>
    <mergeCell ref="G2884:H2884"/>
    <mergeCell ref="N2886:P2886"/>
    <mergeCell ref="H2889:J2889"/>
    <mergeCell ref="D2892:H2892"/>
    <mergeCell ref="D2893:H2893"/>
    <mergeCell ref="D2894:H2894"/>
    <mergeCell ref="L2894:N2894"/>
    <mergeCell ref="H2897:J2897"/>
    <mergeCell ref="D2900:H2900"/>
    <mergeCell ref="H2901:J2901"/>
    <mergeCell ref="D2904:H2904"/>
    <mergeCell ref="I2906:J2906"/>
    <mergeCell ref="D2909:H2909"/>
    <mergeCell ref="B2910:C2911"/>
    <mergeCell ref="D2910:D2911"/>
    <mergeCell ref="E2910:E2911"/>
    <mergeCell ref="F2910:H2910"/>
    <mergeCell ref="J2910:J2911"/>
    <mergeCell ref="D2914:H2914"/>
    <mergeCell ref="F2915:H2915"/>
    <mergeCell ref="A2918:A2955"/>
    <mergeCell ref="L2918:M2918"/>
    <mergeCell ref="C2919:J2919"/>
    <mergeCell ref="B2920:D2921"/>
    <mergeCell ref="E2920:F2920"/>
    <mergeCell ref="E2921:F2921"/>
    <mergeCell ref="C2922:H2922"/>
    <mergeCell ref="I2922:J2922"/>
    <mergeCell ref="B2923:C2924"/>
    <mergeCell ref="D2923:D2924"/>
    <mergeCell ref="E2923:F2923"/>
    <mergeCell ref="G2923:H2923"/>
    <mergeCell ref="N2925:P2925"/>
    <mergeCell ref="H2928:J2928"/>
    <mergeCell ref="D2931:H2931"/>
    <mergeCell ref="D2932:H2932"/>
    <mergeCell ref="D2933:H2933"/>
    <mergeCell ref="L2933:N2933"/>
    <mergeCell ref="H2936:J2936"/>
    <mergeCell ref="D2939:H2939"/>
    <mergeCell ref="H2940:J2940"/>
    <mergeCell ref="D2943:H2943"/>
    <mergeCell ref="I2945:J2945"/>
    <mergeCell ref="D2948:H2948"/>
    <mergeCell ref="B2949:C2950"/>
    <mergeCell ref="D2949:D2950"/>
    <mergeCell ref="E2949:E2950"/>
    <mergeCell ref="F2949:H2949"/>
    <mergeCell ref="J2949:J2950"/>
    <mergeCell ref="D2953:H2953"/>
    <mergeCell ref="F2954:H2954"/>
    <mergeCell ref="A2957:A2994"/>
    <mergeCell ref="L2957:M2957"/>
    <mergeCell ref="C2958:J2958"/>
    <mergeCell ref="B2959:D2960"/>
    <mergeCell ref="E2959:F2959"/>
    <mergeCell ref="E2960:F2960"/>
    <mergeCell ref="C2961:H2961"/>
    <mergeCell ref="I2961:J2961"/>
    <mergeCell ref="B2962:C2963"/>
    <mergeCell ref="D2962:D2963"/>
    <mergeCell ref="E2962:F2962"/>
    <mergeCell ref="G2962:H2962"/>
    <mergeCell ref="N2964:P2964"/>
    <mergeCell ref="H2967:J2967"/>
    <mergeCell ref="D2970:H2970"/>
    <mergeCell ref="D2971:H2971"/>
    <mergeCell ref="D2972:H2972"/>
    <mergeCell ref="L2972:N2972"/>
    <mergeCell ref="H2975:J2975"/>
    <mergeCell ref="D2978:H2978"/>
    <mergeCell ref="H2979:J2979"/>
    <mergeCell ref="D2982:H2982"/>
    <mergeCell ref="I2984:J2984"/>
    <mergeCell ref="D2987:H2987"/>
    <mergeCell ref="B2988:C2989"/>
    <mergeCell ref="D2988:D2989"/>
    <mergeCell ref="E2988:E2989"/>
    <mergeCell ref="F2988:H2988"/>
    <mergeCell ref="J2988:J2989"/>
    <mergeCell ref="D2992:H2992"/>
    <mergeCell ref="F2993:H2993"/>
    <mergeCell ref="A2996:A3033"/>
    <mergeCell ref="L2996:M2996"/>
    <mergeCell ref="C2997:J2997"/>
    <mergeCell ref="B2998:D2999"/>
    <mergeCell ref="E2998:F2998"/>
    <mergeCell ref="E2999:F2999"/>
    <mergeCell ref="C3000:H3000"/>
    <mergeCell ref="I3000:J3000"/>
    <mergeCell ref="B3001:C3002"/>
    <mergeCell ref="D3001:D3002"/>
    <mergeCell ref="E3001:F3001"/>
    <mergeCell ref="G3001:H3001"/>
    <mergeCell ref="N3003:P3003"/>
    <mergeCell ref="H3006:J3006"/>
    <mergeCell ref="D3009:H3009"/>
    <mergeCell ref="D3010:H3010"/>
    <mergeCell ref="D3011:H3011"/>
    <mergeCell ref="L3011:N3011"/>
    <mergeCell ref="H3014:J3014"/>
    <mergeCell ref="D3017:H3017"/>
    <mergeCell ref="H3018:J3018"/>
    <mergeCell ref="D3021:H3021"/>
    <mergeCell ref="I3023:J3023"/>
    <mergeCell ref="D3026:H3026"/>
    <mergeCell ref="B3027:C3028"/>
    <mergeCell ref="D3027:D3028"/>
    <mergeCell ref="E3027:E3028"/>
    <mergeCell ref="F3027:H3027"/>
    <mergeCell ref="J3027:J3028"/>
    <mergeCell ref="D3031:H3031"/>
    <mergeCell ref="F3032:H3032"/>
    <mergeCell ref="A3035:A3077"/>
    <mergeCell ref="L3035:M3035"/>
    <mergeCell ref="C3036:J3036"/>
    <mergeCell ref="B3037:D3038"/>
    <mergeCell ref="E3037:F3037"/>
    <mergeCell ref="E3038:F3038"/>
    <mergeCell ref="C3039:H3039"/>
    <mergeCell ref="I3039:J3039"/>
    <mergeCell ref="B3040:C3041"/>
    <mergeCell ref="D3040:D3041"/>
    <mergeCell ref="E3040:F3040"/>
    <mergeCell ref="G3040:H3040"/>
    <mergeCell ref="N3042:P3042"/>
    <mergeCell ref="H3045:J3045"/>
    <mergeCell ref="D3049:H3049"/>
    <mergeCell ref="D3050:H3050"/>
    <mergeCell ref="D3051:H3051"/>
    <mergeCell ref="L3051:N3051"/>
    <mergeCell ref="H3054:J3054"/>
    <mergeCell ref="D3058:H3058"/>
    <mergeCell ref="H3059:J3059"/>
    <mergeCell ref="D3063:H3063"/>
    <mergeCell ref="I3065:J3065"/>
    <mergeCell ref="D3069:H3069"/>
    <mergeCell ref="B3070:C3071"/>
    <mergeCell ref="D3070:D3071"/>
    <mergeCell ref="E3070:E3071"/>
    <mergeCell ref="F3070:H3070"/>
    <mergeCell ref="J3070:J3071"/>
    <mergeCell ref="D3075:H3075"/>
    <mergeCell ref="F3076:H3076"/>
    <mergeCell ref="A3079:A3117"/>
    <mergeCell ref="L3079:M3079"/>
    <mergeCell ref="C3080:J3080"/>
    <mergeCell ref="B3081:D3082"/>
    <mergeCell ref="E3081:F3081"/>
    <mergeCell ref="E3082:F3082"/>
    <mergeCell ref="C3083:H3083"/>
    <mergeCell ref="I3083:J3083"/>
    <mergeCell ref="B3084:C3085"/>
    <mergeCell ref="D3084:D3085"/>
    <mergeCell ref="E3084:F3084"/>
    <mergeCell ref="G3084:H3084"/>
    <mergeCell ref="N3086:P3086"/>
    <mergeCell ref="H3089:J3089"/>
    <mergeCell ref="D3092:H3092"/>
    <mergeCell ref="D3093:H3093"/>
    <mergeCell ref="D3094:H3094"/>
    <mergeCell ref="L3094:N3094"/>
    <mergeCell ref="H3097:J3097"/>
    <mergeCell ref="D3101:H3101"/>
    <mergeCell ref="H3102:J3102"/>
    <mergeCell ref="D3105:H3105"/>
    <mergeCell ref="I3107:J3107"/>
    <mergeCell ref="D3110:H3110"/>
    <mergeCell ref="B3111:C3112"/>
    <mergeCell ref="D3111:D3112"/>
    <mergeCell ref="E3111:E3112"/>
    <mergeCell ref="F3111:H3111"/>
    <mergeCell ref="J3111:J3112"/>
    <mergeCell ref="D3115:H3115"/>
    <mergeCell ref="F3116:H3116"/>
    <mergeCell ref="A3119:A3159"/>
    <mergeCell ref="L3119:M3119"/>
    <mergeCell ref="C3120:J3120"/>
    <mergeCell ref="B3121:D3122"/>
    <mergeCell ref="E3121:F3121"/>
    <mergeCell ref="E3122:F3122"/>
    <mergeCell ref="C3123:H3123"/>
    <mergeCell ref="I3123:J3123"/>
    <mergeCell ref="B3124:C3125"/>
    <mergeCell ref="D3124:D3125"/>
    <mergeCell ref="E3124:F3124"/>
    <mergeCell ref="G3124:H3124"/>
    <mergeCell ref="N3126:P3126"/>
    <mergeCell ref="H3129:J3129"/>
    <mergeCell ref="D3132:H3132"/>
    <mergeCell ref="D3133:H3133"/>
    <mergeCell ref="D3134:H3134"/>
    <mergeCell ref="L3134:N3134"/>
    <mergeCell ref="H3137:J3137"/>
    <mergeCell ref="D3141:H3141"/>
    <mergeCell ref="H3142:J3142"/>
    <mergeCell ref="D3145:H3145"/>
    <mergeCell ref="I3147:J3147"/>
    <mergeCell ref="D3151:H3151"/>
    <mergeCell ref="B3152:C3153"/>
    <mergeCell ref="D3152:D3153"/>
    <mergeCell ref="E3152:E3153"/>
    <mergeCell ref="F3152:H3152"/>
    <mergeCell ref="J3152:J3153"/>
    <mergeCell ref="D3157:H3157"/>
    <mergeCell ref="F3158:H3158"/>
    <mergeCell ref="C3162:J3162"/>
    <mergeCell ref="C3201:J3201"/>
    <mergeCell ref="C3359:J3359"/>
    <mergeCell ref="A3161:A3198"/>
    <mergeCell ref="L3161:M3161"/>
    <mergeCell ref="B3163:D3164"/>
    <mergeCell ref="E3163:F3163"/>
    <mergeCell ref="E3164:F3164"/>
    <mergeCell ref="C3165:H3165"/>
    <mergeCell ref="I3165:J3165"/>
    <mergeCell ref="B3166:C3167"/>
    <mergeCell ref="D3166:D3167"/>
    <mergeCell ref="E3166:F3166"/>
    <mergeCell ref="G3166:H3166"/>
    <mergeCell ref="N3168:P3168"/>
    <mergeCell ref="H3171:J3171"/>
    <mergeCell ref="D3174:H3174"/>
    <mergeCell ref="D3175:H3175"/>
    <mergeCell ref="D3176:H3176"/>
    <mergeCell ref="L3176:N3176"/>
    <mergeCell ref="H3179:J3179"/>
    <mergeCell ref="D3182:H3182"/>
    <mergeCell ref="H3183:J3183"/>
    <mergeCell ref="D3186:H3186"/>
    <mergeCell ref="I3188:J3188"/>
    <mergeCell ref="D3191:H3191"/>
    <mergeCell ref="B3192:C3193"/>
    <mergeCell ref="D3192:D3193"/>
    <mergeCell ref="E3192:E3193"/>
    <mergeCell ref="F3192:H3192"/>
    <mergeCell ref="J3192:J3193"/>
    <mergeCell ref="D3196:H3196"/>
    <mergeCell ref="N3246:P3246"/>
    <mergeCell ref="H3249:J3249"/>
    <mergeCell ref="D3252:H3252"/>
    <mergeCell ref="D3253:H3253"/>
    <mergeCell ref="D3254:H3254"/>
    <mergeCell ref="L3254:N3254"/>
    <mergeCell ref="H3257:J3257"/>
    <mergeCell ref="D3260:H3260"/>
    <mergeCell ref="H3261:J3261"/>
    <mergeCell ref="D3264:H3264"/>
    <mergeCell ref="I3266:J3266"/>
    <mergeCell ref="D3269:H3269"/>
    <mergeCell ref="B3270:C3271"/>
    <mergeCell ref="D3270:D3271"/>
    <mergeCell ref="E3270:E3271"/>
    <mergeCell ref="F3270:H3270"/>
    <mergeCell ref="F3197:H3197"/>
    <mergeCell ref="N3207:P3207"/>
    <mergeCell ref="H3210:J3210"/>
    <mergeCell ref="D3213:H3213"/>
    <mergeCell ref="D3214:H3214"/>
    <mergeCell ref="D3215:H3215"/>
    <mergeCell ref="L3215:N3215"/>
    <mergeCell ref="H3218:J3218"/>
    <mergeCell ref="D3221:H3221"/>
    <mergeCell ref="H3222:J3222"/>
    <mergeCell ref="D3225:H3225"/>
    <mergeCell ref="I3227:J3227"/>
    <mergeCell ref="D3230:H3230"/>
    <mergeCell ref="B3231:C3232"/>
    <mergeCell ref="D3231:D3232"/>
    <mergeCell ref="E3231:E3232"/>
    <mergeCell ref="F3315:H3315"/>
    <mergeCell ref="A3200:A3237"/>
    <mergeCell ref="L3200:M3200"/>
    <mergeCell ref="B3202:D3203"/>
    <mergeCell ref="E3202:F3202"/>
    <mergeCell ref="E3203:F3203"/>
    <mergeCell ref="C3204:H3204"/>
    <mergeCell ref="I3204:J3204"/>
    <mergeCell ref="B3205:C3206"/>
    <mergeCell ref="D3205:D3206"/>
    <mergeCell ref="E3205:F3205"/>
    <mergeCell ref="G3205:H3205"/>
    <mergeCell ref="D3235:H3235"/>
    <mergeCell ref="F3236:H3236"/>
    <mergeCell ref="L3239:M3239"/>
    <mergeCell ref="C3240:J3240"/>
    <mergeCell ref="A3239:A3276"/>
    <mergeCell ref="F3231:H3231"/>
    <mergeCell ref="J3231:J3232"/>
    <mergeCell ref="J3270:J3271"/>
    <mergeCell ref="D3274:H3274"/>
    <mergeCell ref="F3275:H3275"/>
    <mergeCell ref="B3241:D3242"/>
    <mergeCell ref="D3354:H3354"/>
    <mergeCell ref="F3355:H3355"/>
    <mergeCell ref="A3278:A3316"/>
    <mergeCell ref="L3278:M3278"/>
    <mergeCell ref="C3279:J3279"/>
    <mergeCell ref="B3280:D3281"/>
    <mergeCell ref="E3280:F3280"/>
    <mergeCell ref="E3281:F3281"/>
    <mergeCell ref="C3282:H3282"/>
    <mergeCell ref="I3282:J3282"/>
    <mergeCell ref="B3283:C3284"/>
    <mergeCell ref="D3283:D3284"/>
    <mergeCell ref="E3283:F3283"/>
    <mergeCell ref="G3283:H3283"/>
    <mergeCell ref="N3285:P3285"/>
    <mergeCell ref="H3288:J3288"/>
    <mergeCell ref="D3291:H3291"/>
    <mergeCell ref="D3292:H3292"/>
    <mergeCell ref="D3293:H3293"/>
    <mergeCell ref="L3293:N3293"/>
    <mergeCell ref="H3296:J3296"/>
    <mergeCell ref="D3299:H3299"/>
    <mergeCell ref="H3300:J3300"/>
    <mergeCell ref="D3304:H3304"/>
    <mergeCell ref="I3306:J3306"/>
    <mergeCell ref="D3309:H3309"/>
    <mergeCell ref="B3310:C3311"/>
    <mergeCell ref="D3310:D3311"/>
    <mergeCell ref="E3310:E3311"/>
    <mergeCell ref="F3310:H3310"/>
    <mergeCell ref="J3310:J3311"/>
    <mergeCell ref="D3314:H3314"/>
    <mergeCell ref="E3323:F3323"/>
    <mergeCell ref="G3323:H3323"/>
    <mergeCell ref="N3325:P3325"/>
    <mergeCell ref="H3328:J3328"/>
    <mergeCell ref="D3331:H3331"/>
    <mergeCell ref="D3332:H3332"/>
    <mergeCell ref="D3333:H3333"/>
    <mergeCell ref="L3333:N3333"/>
    <mergeCell ref="H3336:J3336"/>
    <mergeCell ref="D3339:H3339"/>
    <mergeCell ref="H3340:J3340"/>
    <mergeCell ref="D3344:H3344"/>
    <mergeCell ref="I3346:J3346"/>
    <mergeCell ref="D3349:H3349"/>
    <mergeCell ref="B3350:C3351"/>
    <mergeCell ref="D3350:D3351"/>
    <mergeCell ref="E3350:E3351"/>
    <mergeCell ref="F3350:H3350"/>
    <mergeCell ref="J3350:J3351"/>
    <mergeCell ref="N3365:P3365"/>
    <mergeCell ref="H3368:J3368"/>
    <mergeCell ref="D3371:H3371"/>
    <mergeCell ref="D3372:H3372"/>
    <mergeCell ref="D3373:H3373"/>
    <mergeCell ref="L3373:N3373"/>
    <mergeCell ref="H3376:J3376"/>
    <mergeCell ref="D3379:H3379"/>
    <mergeCell ref="H3380:J3380"/>
    <mergeCell ref="D3383:H3383"/>
    <mergeCell ref="I3385:J3385"/>
    <mergeCell ref="D3388:H3388"/>
    <mergeCell ref="B3389:C3390"/>
    <mergeCell ref="D3389:D3390"/>
    <mergeCell ref="E3389:E3390"/>
    <mergeCell ref="F3389:H3389"/>
    <mergeCell ref="J3389:J3390"/>
    <mergeCell ref="H3180:I3180"/>
    <mergeCell ref="E3241:F3241"/>
    <mergeCell ref="E3242:F3242"/>
    <mergeCell ref="C3243:H3243"/>
    <mergeCell ref="I3243:J3243"/>
    <mergeCell ref="B3244:C3245"/>
    <mergeCell ref="D3244:D3245"/>
    <mergeCell ref="E3244:F3244"/>
    <mergeCell ref="G3244:H3244"/>
    <mergeCell ref="A3358:A3395"/>
    <mergeCell ref="L3358:M3358"/>
    <mergeCell ref="B3360:D3361"/>
    <mergeCell ref="E3360:F3360"/>
    <mergeCell ref="E3361:F3361"/>
    <mergeCell ref="C3362:H3362"/>
    <mergeCell ref="I3362:J3362"/>
    <mergeCell ref="B3363:C3364"/>
    <mergeCell ref="D3363:D3364"/>
    <mergeCell ref="E3363:F3363"/>
    <mergeCell ref="G3363:H3363"/>
    <mergeCell ref="D3393:H3393"/>
    <mergeCell ref="F3394:H3394"/>
    <mergeCell ref="A3318:A3356"/>
    <mergeCell ref="L3318:M3318"/>
    <mergeCell ref="C3319:J3319"/>
    <mergeCell ref="B3320:D3321"/>
    <mergeCell ref="E3320:F3320"/>
    <mergeCell ref="E3321:F3321"/>
    <mergeCell ref="C3322:H3322"/>
    <mergeCell ref="I3322:J3322"/>
    <mergeCell ref="B3323:C3324"/>
    <mergeCell ref="D3323:D3324"/>
    <mergeCell ref="D1740:D1741"/>
    <mergeCell ref="L86:M86"/>
    <mergeCell ref="B87:D88"/>
    <mergeCell ref="E87:F87"/>
    <mergeCell ref="E88:F88"/>
    <mergeCell ref="C89:H89"/>
    <mergeCell ref="I89:J89"/>
    <mergeCell ref="B90:C91"/>
    <mergeCell ref="D90:D91"/>
    <mergeCell ref="E90:F90"/>
    <mergeCell ref="G90:H90"/>
    <mergeCell ref="N92:P92"/>
    <mergeCell ref="H95:J95"/>
    <mergeCell ref="D98:H98"/>
    <mergeCell ref="D99:H99"/>
    <mergeCell ref="D100:H100"/>
    <mergeCell ref="L100:N100"/>
    <mergeCell ref="H103:J103"/>
    <mergeCell ref="I1450:J1450"/>
    <mergeCell ref="D1455:H1455"/>
    <mergeCell ref="B1456:C1457"/>
    <mergeCell ref="D1456:D1457"/>
    <mergeCell ref="E1456:E1457"/>
    <mergeCell ref="F1456:H1456"/>
    <mergeCell ref="J1456:J1457"/>
    <mergeCell ref="L646:R652"/>
    <mergeCell ref="D659:H659"/>
    <mergeCell ref="D660:H660"/>
    <mergeCell ref="L661:N661"/>
    <mergeCell ref="H664:J664"/>
    <mergeCell ref="D667:H667"/>
    <mergeCell ref="H668:J668"/>
    <mergeCell ref="D676:H676"/>
    <mergeCell ref="B677:C678"/>
    <mergeCell ref="D677:D678"/>
    <mergeCell ref="E677:E678"/>
    <mergeCell ref="F677:H677"/>
    <mergeCell ref="J677:J678"/>
    <mergeCell ref="D681:H681"/>
    <mergeCell ref="F682:H682"/>
    <mergeCell ref="C647:J647"/>
    <mergeCell ref="B648:D649"/>
    <mergeCell ref="E648:F648"/>
    <mergeCell ref="E649:F649"/>
    <mergeCell ref="C650:H650"/>
    <mergeCell ref="I650:J650"/>
    <mergeCell ref="B651:C652"/>
    <mergeCell ref="D651:D652"/>
    <mergeCell ref="E651:F651"/>
    <mergeCell ref="G651:H651"/>
    <mergeCell ref="N653:P653"/>
    <mergeCell ref="H656:J656"/>
    <mergeCell ref="D661:H661"/>
    <mergeCell ref="A527:A564"/>
    <mergeCell ref="L527:M529"/>
    <mergeCell ref="C528:J528"/>
    <mergeCell ref="B529:D530"/>
    <mergeCell ref="E529:F529"/>
    <mergeCell ref="E530:F530"/>
    <mergeCell ref="C531:H531"/>
    <mergeCell ref="I531:J531"/>
    <mergeCell ref="B532:C533"/>
    <mergeCell ref="D532:D533"/>
    <mergeCell ref="E532:F532"/>
    <mergeCell ref="G532:H532"/>
    <mergeCell ref="N534:P534"/>
    <mergeCell ref="H537:J537"/>
    <mergeCell ref="D540:H540"/>
    <mergeCell ref="D541:H541"/>
    <mergeCell ref="D542:H542"/>
    <mergeCell ref="L542:N542"/>
    <mergeCell ref="H545:J545"/>
    <mergeCell ref="D548:H548"/>
    <mergeCell ref="H549:J549"/>
    <mergeCell ref="D552:H552"/>
    <mergeCell ref="I554:J554"/>
    <mergeCell ref="D557:H557"/>
    <mergeCell ref="B558:C559"/>
    <mergeCell ref="D558:D559"/>
    <mergeCell ref="E558:E559"/>
    <mergeCell ref="F558:H558"/>
    <mergeCell ref="J558:J559"/>
  </mergeCells>
  <phoneticPr fontId="26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rowBreaks count="44" manualBreakCount="44">
    <brk id="84" min="1" max="9" man="1"/>
    <brk id="170" min="1" max="9" man="1"/>
    <brk id="253" min="1" max="9" man="1"/>
    <brk id="331" min="1" max="9" man="1"/>
    <brk id="409" min="1" max="9" man="1"/>
    <brk id="487" min="1" max="9" man="1"/>
    <brk id="565" min="1" max="9" man="1"/>
    <brk id="645" min="1" max="9" man="1"/>
    <brk id="723" min="1" max="9" man="1"/>
    <brk id="802" min="1" max="9" man="1"/>
    <brk id="881" min="1" max="9" man="1"/>
    <brk id="963" min="1" max="9" man="1"/>
    <brk id="1044" min="1" max="9" man="1"/>
    <brk id="1122" min="1" max="9" man="1"/>
    <brk id="1200" min="1" max="9" man="1"/>
    <brk id="1278" min="1" max="9" man="1"/>
    <brk id="1332" min="1" max="9" man="1"/>
    <brk id="1419" min="1" max="9" man="1"/>
    <brk id="1465" min="1" max="9" man="1"/>
    <brk id="1550" min="1" max="9" man="1"/>
    <brk id="1628" min="1" max="9" man="1"/>
    <brk id="1708" min="1" max="9" man="1"/>
    <brk id="1786" min="1" max="9" man="1"/>
    <brk id="1868" min="1" max="9" man="1"/>
    <brk id="1925" min="1" max="9" man="1"/>
    <brk id="2004" min="1" max="9" man="1"/>
    <brk id="2082" min="1" max="9" man="1"/>
    <brk id="2160" min="1" max="9" man="1"/>
    <brk id="2238" min="1" max="9" man="1"/>
    <brk id="2320" min="1" max="9" man="1"/>
    <brk id="2402" min="1" max="9" man="1"/>
    <brk id="2480" min="1" max="9" man="1"/>
    <brk id="2559" min="1" max="9" man="1"/>
    <brk id="2637" min="1" max="9" man="1"/>
    <brk id="2715" min="1" max="9" man="1"/>
    <brk id="2794" min="1" max="9" man="1"/>
    <brk id="2878" min="1" max="9" man="1"/>
    <brk id="2956" min="1" max="9" man="1"/>
    <brk id="3034" min="1" max="9" man="1"/>
    <brk id="3118" min="1" max="9" man="1"/>
    <brk id="3199" min="1" max="9" man="1"/>
    <brk id="3277" min="1" max="9" man="1"/>
    <brk id="3357" min="1" max="9" man="1"/>
    <brk id="3439" min="1" max="9" man="1"/>
  </rowBreaks>
  <colBreaks count="1" manualBreakCount="1">
    <brk id="10" max="1271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054F8-9EE7-4E1F-8721-CB0ACF6721F9}">
  <sheetPr>
    <tabColor rgb="FF00B050"/>
  </sheetPr>
  <dimension ref="A1:DY90"/>
  <sheetViews>
    <sheetView view="pageBreakPreview" zoomScale="85" zoomScaleNormal="55" zoomScaleSheetLayoutView="85" workbookViewId="0">
      <selection activeCell="E28" sqref="E28"/>
    </sheetView>
  </sheetViews>
  <sheetFormatPr defaultColWidth="7" defaultRowHeight="15" x14ac:dyDescent="0.25"/>
  <cols>
    <col min="1" max="1" width="7" style="263"/>
    <col min="2" max="2" width="74.33203125" style="263" customWidth="1"/>
    <col min="3" max="3" width="22.44140625" style="263" customWidth="1"/>
    <col min="4" max="4" width="4.109375" style="263" customWidth="1"/>
    <col min="5" max="5" width="22.21875" style="263" customWidth="1"/>
    <col min="6" max="6" width="22.77734375" style="263" customWidth="1"/>
    <col min="7" max="7" width="22.109375" style="263" customWidth="1"/>
    <col min="8" max="8" width="24.109375" style="263" customWidth="1"/>
    <col min="9" max="9" width="4.109375" style="263" customWidth="1"/>
    <col min="10" max="10" width="18.77734375" style="263" customWidth="1"/>
    <col min="11" max="11" width="17.6640625" style="263" customWidth="1"/>
    <col min="12" max="19" width="8.88671875" style="263" bestFit="1" customWidth="1"/>
    <col min="20" max="20" width="7" style="263"/>
    <col min="21" max="21" width="18.44140625" style="263" customWidth="1"/>
    <col min="22" max="22" width="17.33203125" style="263" customWidth="1"/>
    <col min="23" max="23" width="10.77734375" style="263" customWidth="1"/>
    <col min="24" max="24" width="10.6640625" style="263" customWidth="1"/>
    <col min="25" max="25" width="10.33203125" style="263" customWidth="1"/>
    <col min="26" max="26" width="11.44140625" style="263" customWidth="1"/>
    <col min="27" max="27" width="11" style="263" customWidth="1"/>
    <col min="28" max="28" width="9.77734375" style="263" customWidth="1"/>
    <col min="29" max="30" width="10.33203125" style="263" customWidth="1"/>
    <col min="31" max="31" width="7" style="263"/>
    <col min="32" max="32" width="20.88671875" style="263" bestFit="1" customWidth="1"/>
    <col min="33" max="33" width="10.44140625" style="263" bestFit="1" customWidth="1"/>
    <col min="34" max="16384" width="7" style="263"/>
  </cols>
  <sheetData>
    <row r="1" spans="1:129" s="290" customFormat="1" ht="15" customHeight="1" x14ac:dyDescent="0.2">
      <c r="A1" s="261"/>
      <c r="B1" s="261"/>
      <c r="C1" s="261"/>
      <c r="D1" s="262"/>
      <c r="E1" s="261"/>
      <c r="F1" s="261"/>
      <c r="G1" s="261"/>
      <c r="H1" s="262"/>
      <c r="I1" s="262"/>
      <c r="J1" s="261"/>
    </row>
    <row r="2" spans="1:129" s="289" customFormat="1" ht="15" customHeight="1" x14ac:dyDescent="0.2">
      <c r="A2" s="259"/>
      <c r="B2" s="259"/>
      <c r="C2" s="259"/>
      <c r="D2" s="260"/>
      <c r="E2" s="259"/>
      <c r="F2" s="259"/>
      <c r="G2" s="259"/>
      <c r="H2" s="260"/>
      <c r="I2" s="260"/>
      <c r="J2" s="259"/>
    </row>
    <row r="3" spans="1:129" s="288" customFormat="1" ht="20.100000000000001" customHeight="1" thickBot="1" x14ac:dyDescent="0.25">
      <c r="A3" s="258"/>
      <c r="B3" s="258"/>
      <c r="C3" s="258"/>
      <c r="D3" s="391"/>
      <c r="E3" s="390"/>
      <c r="F3" s="390"/>
      <c r="G3" s="390"/>
      <c r="H3" s="391"/>
      <c r="I3" s="391"/>
      <c r="J3" s="390"/>
      <c r="K3" s="392"/>
      <c r="L3" s="392"/>
      <c r="M3" s="392"/>
      <c r="N3" s="392"/>
      <c r="O3" s="392"/>
      <c r="P3" s="392"/>
      <c r="Q3" s="392"/>
      <c r="R3" s="392"/>
      <c r="S3" s="392"/>
      <c r="T3" s="392"/>
      <c r="U3" s="392"/>
      <c r="V3" s="392"/>
      <c r="W3" s="392"/>
      <c r="X3" s="392"/>
      <c r="Y3" s="392"/>
      <c r="Z3" s="392"/>
      <c r="AA3" s="392"/>
      <c r="AB3" s="392"/>
      <c r="AC3" s="392"/>
      <c r="AD3" s="392"/>
      <c r="AE3" s="392"/>
      <c r="AF3" s="392"/>
      <c r="AG3" s="392"/>
      <c r="AH3" s="392"/>
      <c r="AI3" s="392"/>
      <c r="AJ3" s="392"/>
      <c r="AK3" s="392"/>
      <c r="AL3" s="392"/>
      <c r="AM3" s="392"/>
      <c r="AN3" s="392"/>
      <c r="AO3" s="392"/>
      <c r="AP3" s="392"/>
      <c r="AQ3" s="392"/>
      <c r="AR3" s="392"/>
      <c r="AS3" s="392"/>
      <c r="AT3" s="392"/>
      <c r="AU3" s="392"/>
      <c r="AV3" s="392"/>
      <c r="AW3" s="392"/>
      <c r="AX3" s="392"/>
      <c r="AY3" s="392"/>
      <c r="AZ3" s="392"/>
      <c r="BA3" s="392"/>
      <c r="BB3" s="392"/>
      <c r="BC3" s="392"/>
      <c r="BD3" s="392"/>
      <c r="BE3" s="392"/>
      <c r="BF3" s="392"/>
      <c r="BG3" s="392"/>
      <c r="BH3" s="392"/>
      <c r="BI3" s="392"/>
      <c r="BJ3" s="392"/>
      <c r="BK3" s="392"/>
      <c r="BL3" s="392"/>
      <c r="BM3" s="392"/>
      <c r="BN3" s="392"/>
      <c r="BO3" s="392"/>
      <c r="BP3" s="392"/>
      <c r="BQ3" s="392"/>
      <c r="BR3" s="392"/>
      <c r="BS3" s="392"/>
      <c r="BT3" s="392"/>
      <c r="BU3" s="392"/>
      <c r="BV3" s="392"/>
      <c r="BW3" s="392"/>
      <c r="BX3" s="392"/>
      <c r="BY3" s="392"/>
      <c r="BZ3" s="392"/>
      <c r="CA3" s="392"/>
      <c r="CB3" s="392"/>
      <c r="CC3" s="392"/>
      <c r="CD3" s="392"/>
      <c r="CE3" s="392"/>
      <c r="CF3" s="392"/>
      <c r="CG3" s="392"/>
      <c r="CH3" s="392"/>
      <c r="CI3" s="392"/>
      <c r="CJ3" s="392"/>
      <c r="CK3" s="392"/>
      <c r="CL3" s="392"/>
      <c r="CM3" s="392"/>
      <c r="CN3" s="392"/>
      <c r="CO3" s="392"/>
      <c r="CP3" s="392"/>
      <c r="CQ3" s="392"/>
      <c r="CR3" s="392"/>
      <c r="CS3" s="392"/>
      <c r="CT3" s="392"/>
      <c r="CU3" s="392"/>
      <c r="CV3" s="392"/>
      <c r="CW3" s="392"/>
      <c r="CX3" s="392"/>
      <c r="CY3" s="392"/>
      <c r="CZ3" s="392"/>
      <c r="DA3" s="392"/>
      <c r="DB3" s="392"/>
      <c r="DC3" s="392"/>
      <c r="DD3" s="392"/>
      <c r="DE3" s="392"/>
      <c r="DF3" s="392"/>
      <c r="DG3" s="392"/>
      <c r="DH3" s="392"/>
      <c r="DI3" s="392"/>
      <c r="DJ3" s="392"/>
      <c r="DK3" s="392"/>
      <c r="DL3" s="392"/>
      <c r="DM3" s="392"/>
      <c r="DN3" s="392"/>
      <c r="DO3" s="392"/>
      <c r="DP3" s="392"/>
      <c r="DQ3" s="392"/>
      <c r="DR3" s="392"/>
      <c r="DS3" s="392"/>
      <c r="DT3" s="392"/>
      <c r="DU3" s="392"/>
      <c r="DV3" s="392"/>
      <c r="DW3" s="392"/>
      <c r="DX3" s="392"/>
      <c r="DY3" s="392"/>
    </row>
    <row r="4" spans="1:129" ht="15.75" thickBot="1" x14ac:dyDescent="0.3">
      <c r="D4" s="393"/>
      <c r="E4" s="393"/>
      <c r="F4" s="393"/>
      <c r="G4" s="393"/>
      <c r="H4" s="393"/>
      <c r="I4" s="393"/>
      <c r="J4" s="393"/>
      <c r="K4" s="393"/>
      <c r="L4" s="393"/>
      <c r="M4" s="393"/>
      <c r="N4" s="393"/>
      <c r="O4" s="393"/>
      <c r="P4" s="393"/>
      <c r="Q4" s="393"/>
      <c r="R4" s="393"/>
      <c r="S4" s="393"/>
      <c r="T4" s="393"/>
      <c r="U4" s="393"/>
      <c r="V4" s="393"/>
      <c r="W4" s="393"/>
      <c r="X4" s="393"/>
      <c r="Y4" s="393"/>
      <c r="Z4" s="393"/>
      <c r="AA4" s="393"/>
      <c r="AB4" s="393"/>
      <c r="AC4" s="393"/>
      <c r="AD4" s="393"/>
      <c r="AE4" s="393"/>
      <c r="AF4" s="393"/>
      <c r="AG4" s="393"/>
      <c r="AH4" s="393"/>
      <c r="AI4" s="393"/>
      <c r="AJ4" s="393"/>
      <c r="AK4" s="393"/>
      <c r="AL4" s="393"/>
      <c r="AM4" s="393"/>
      <c r="AN4" s="393"/>
      <c r="AO4" s="393"/>
      <c r="AP4" s="393"/>
      <c r="AQ4" s="393"/>
      <c r="AR4" s="393"/>
      <c r="AS4" s="393"/>
      <c r="AT4" s="393"/>
      <c r="AU4" s="393"/>
      <c r="AV4" s="393"/>
      <c r="AW4" s="393"/>
      <c r="AX4" s="393"/>
      <c r="AY4" s="393"/>
      <c r="AZ4" s="393"/>
      <c r="BA4" s="393"/>
      <c r="BB4" s="393"/>
      <c r="BC4" s="393"/>
      <c r="BD4" s="393"/>
      <c r="BE4" s="393"/>
      <c r="BF4" s="393"/>
      <c r="BG4" s="393"/>
      <c r="BH4" s="393"/>
      <c r="BI4" s="393"/>
      <c r="BJ4" s="393"/>
      <c r="BK4" s="393"/>
      <c r="BL4" s="393"/>
      <c r="BM4" s="393"/>
      <c r="BN4" s="393"/>
      <c r="BO4" s="393"/>
      <c r="BP4" s="393"/>
      <c r="BQ4" s="393"/>
      <c r="BR4" s="393"/>
      <c r="BS4" s="393"/>
      <c r="BT4" s="393"/>
      <c r="BU4" s="393"/>
      <c r="BV4" s="393"/>
      <c r="BW4" s="393"/>
      <c r="BX4" s="393"/>
      <c r="BY4" s="393"/>
      <c r="BZ4" s="393"/>
      <c r="CA4" s="393"/>
      <c r="CB4" s="393"/>
      <c r="CC4" s="393"/>
      <c r="CD4" s="393"/>
      <c r="CE4" s="393"/>
      <c r="CF4" s="393"/>
      <c r="CG4" s="393"/>
      <c r="CH4" s="393"/>
      <c r="CI4" s="393"/>
      <c r="CJ4" s="393"/>
      <c r="CK4" s="393"/>
      <c r="CL4" s="393"/>
      <c r="CM4" s="393"/>
      <c r="CN4" s="393"/>
      <c r="CO4" s="393"/>
      <c r="CP4" s="393"/>
      <c r="CQ4" s="393"/>
      <c r="CR4" s="393"/>
      <c r="CS4" s="393"/>
      <c r="CT4" s="393"/>
      <c r="CU4" s="393"/>
      <c r="CV4" s="393"/>
      <c r="CW4" s="393"/>
      <c r="CX4" s="393"/>
      <c r="CY4" s="393"/>
      <c r="CZ4" s="393"/>
      <c r="DA4" s="393"/>
      <c r="DB4" s="393"/>
      <c r="DC4" s="393"/>
      <c r="DD4" s="393"/>
      <c r="DE4" s="393"/>
      <c r="DF4" s="393"/>
      <c r="DG4" s="393"/>
      <c r="DH4" s="393"/>
      <c r="DI4" s="393"/>
      <c r="DJ4" s="393"/>
      <c r="DK4" s="393"/>
      <c r="DL4" s="393"/>
      <c r="DM4" s="393"/>
      <c r="DN4" s="393"/>
      <c r="DO4" s="393"/>
      <c r="DP4" s="393"/>
      <c r="DQ4" s="393"/>
      <c r="DR4" s="393"/>
      <c r="DS4" s="393"/>
      <c r="DT4" s="393"/>
      <c r="DU4" s="393"/>
      <c r="DV4" s="393"/>
      <c r="DW4" s="393"/>
      <c r="DX4" s="393"/>
      <c r="DY4" s="393"/>
    </row>
    <row r="5" spans="1:129" ht="39.6" customHeight="1" thickBot="1" x14ac:dyDescent="0.3">
      <c r="A5" s="342" t="s">
        <v>883</v>
      </c>
      <c r="B5" s="343"/>
      <c r="C5" s="343"/>
      <c r="D5" s="393"/>
      <c r="E5" s="393"/>
      <c r="F5" s="393"/>
      <c r="G5" s="393"/>
      <c r="H5" s="393"/>
      <c r="I5" s="393"/>
      <c r="J5" s="393"/>
      <c r="K5" s="393"/>
      <c r="L5" s="393"/>
      <c r="M5" s="393"/>
      <c r="N5" s="393"/>
      <c r="O5" s="393"/>
      <c r="P5" s="393"/>
      <c r="Q5" s="393"/>
      <c r="R5" s="393"/>
      <c r="S5" s="393"/>
      <c r="T5" s="393"/>
      <c r="U5" s="393"/>
      <c r="V5" s="393"/>
      <c r="W5" s="393"/>
      <c r="X5" s="393"/>
      <c r="Y5" s="393"/>
      <c r="Z5" s="393"/>
      <c r="AA5" s="393"/>
      <c r="AB5" s="393"/>
      <c r="AC5" s="393"/>
      <c r="AD5" s="393"/>
      <c r="AE5" s="393"/>
      <c r="AF5" s="393"/>
    </row>
    <row r="6" spans="1:129" ht="31.9" customHeight="1" thickBot="1" x14ac:dyDescent="0.3">
      <c r="A6" s="257"/>
      <c r="B6" s="256" t="s">
        <v>882</v>
      </c>
      <c r="C6" s="255">
        <v>46064</v>
      </c>
      <c r="E6" s="394"/>
      <c r="F6" s="394"/>
      <c r="G6" s="394"/>
      <c r="H6" s="393"/>
      <c r="I6" s="393"/>
      <c r="J6" s="393"/>
      <c r="K6" s="394"/>
      <c r="L6" s="394"/>
      <c r="M6" s="394"/>
      <c r="N6" s="393"/>
      <c r="O6" s="393"/>
      <c r="P6" s="393"/>
      <c r="Q6" s="393"/>
      <c r="R6" s="393"/>
      <c r="S6" s="393"/>
      <c r="T6" s="393"/>
      <c r="U6" s="393"/>
      <c r="V6" s="394"/>
      <c r="W6" s="394"/>
      <c r="X6" s="394"/>
      <c r="Y6" s="393"/>
      <c r="Z6" s="393"/>
      <c r="AA6" s="393"/>
      <c r="AB6" s="393"/>
      <c r="AC6" s="393"/>
      <c r="AD6" s="393"/>
      <c r="AE6" s="393"/>
      <c r="AF6" s="393"/>
    </row>
    <row r="7" spans="1:129" ht="27" customHeight="1" thickBot="1" x14ac:dyDescent="0.3">
      <c r="A7" s="344" t="s">
        <v>881</v>
      </c>
      <c r="B7" s="344"/>
      <c r="C7" s="344"/>
      <c r="E7" s="395"/>
      <c r="F7" s="396"/>
      <c r="G7" s="396"/>
      <c r="H7" s="393"/>
      <c r="I7" s="393"/>
      <c r="J7" s="397"/>
      <c r="K7" s="398"/>
      <c r="L7" s="396"/>
      <c r="M7" s="396"/>
      <c r="N7" s="393"/>
      <c r="O7" s="393"/>
      <c r="P7" s="393"/>
      <c r="Q7" s="393"/>
      <c r="R7" s="393"/>
      <c r="S7" s="393"/>
      <c r="T7" s="393"/>
      <c r="U7" s="397"/>
      <c r="V7" s="398"/>
      <c r="W7" s="396"/>
      <c r="X7" s="396"/>
      <c r="Y7" s="393"/>
      <c r="Z7" s="393"/>
      <c r="AA7" s="393"/>
      <c r="AB7" s="393"/>
      <c r="AC7" s="393"/>
      <c r="AD7" s="399"/>
      <c r="AE7" s="393"/>
      <c r="AF7" s="393"/>
    </row>
    <row r="8" spans="1:129" ht="27" customHeight="1" thickBot="1" x14ac:dyDescent="0.3">
      <c r="A8" s="345" t="s">
        <v>880</v>
      </c>
      <c r="B8" s="346"/>
      <c r="C8" s="287"/>
      <c r="E8" s="400"/>
      <c r="F8" s="400"/>
      <c r="G8" s="400"/>
      <c r="H8" s="400"/>
      <c r="I8" s="393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399"/>
      <c r="U8" s="401"/>
      <c r="V8" s="401"/>
      <c r="W8" s="401"/>
      <c r="X8" s="401"/>
      <c r="Y8" s="401"/>
      <c r="Z8" s="401"/>
      <c r="AA8" s="401"/>
      <c r="AB8" s="401"/>
      <c r="AC8" s="401"/>
      <c r="AD8" s="401"/>
      <c r="AE8" s="393"/>
      <c r="AF8" s="393"/>
    </row>
    <row r="9" spans="1:129" ht="34.15" customHeight="1" thickBot="1" x14ac:dyDescent="0.35">
      <c r="A9" s="347" t="s">
        <v>879</v>
      </c>
      <c r="B9" s="347"/>
      <c r="C9" s="347"/>
      <c r="E9" s="402"/>
      <c r="F9" s="403"/>
      <c r="G9" s="404"/>
      <c r="H9" s="402"/>
      <c r="I9" s="393"/>
      <c r="J9" s="405"/>
      <c r="K9" s="406"/>
      <c r="L9" s="407"/>
      <c r="M9" s="408"/>
      <c r="N9" s="408"/>
      <c r="O9" s="408"/>
      <c r="P9" s="408"/>
      <c r="Q9" s="408"/>
      <c r="R9" s="408"/>
      <c r="S9" s="408"/>
      <c r="T9" s="393"/>
      <c r="U9" s="409"/>
      <c r="V9" s="406"/>
      <c r="W9" s="407"/>
      <c r="X9" s="407"/>
      <c r="Y9" s="407"/>
      <c r="Z9" s="407"/>
      <c r="AA9" s="407"/>
      <c r="AB9" s="407"/>
      <c r="AC9" s="408"/>
      <c r="AD9" s="408"/>
      <c r="AE9" s="393"/>
      <c r="AF9" s="393"/>
    </row>
    <row r="10" spans="1:129" ht="20.100000000000001" customHeight="1" x14ac:dyDescent="0.25">
      <c r="A10" s="286"/>
      <c r="B10" s="285" t="s">
        <v>878</v>
      </c>
      <c r="C10" s="284">
        <v>4448.0572095749767</v>
      </c>
      <c r="E10" s="410"/>
      <c r="F10" s="410"/>
      <c r="G10" s="410"/>
      <c r="H10" s="410"/>
      <c r="I10" s="393"/>
      <c r="J10" s="410"/>
      <c r="K10" s="410"/>
      <c r="L10" s="410"/>
      <c r="M10" s="393"/>
      <c r="N10" s="393"/>
      <c r="O10" s="393"/>
      <c r="P10" s="393"/>
      <c r="Q10" s="393"/>
      <c r="R10" s="393"/>
      <c r="S10" s="393"/>
      <c r="T10" s="393"/>
      <c r="U10" s="393"/>
      <c r="V10" s="393"/>
      <c r="W10" s="393"/>
      <c r="X10" s="393"/>
      <c r="Y10" s="393"/>
      <c r="Z10" s="393"/>
      <c r="AA10" s="393"/>
      <c r="AB10" s="393"/>
      <c r="AC10" s="393"/>
      <c r="AD10" s="393"/>
      <c r="AE10" s="393"/>
      <c r="AF10" s="393"/>
    </row>
    <row r="11" spans="1:129" ht="20.100000000000001" customHeight="1" x14ac:dyDescent="0.25">
      <c r="A11" s="286"/>
      <c r="B11" s="285" t="s">
        <v>877</v>
      </c>
      <c r="C11" s="284">
        <v>202.1844186170444</v>
      </c>
      <c r="E11" s="393"/>
      <c r="F11" s="393"/>
      <c r="G11" s="393"/>
      <c r="H11" s="411"/>
      <c r="I11" s="393"/>
      <c r="J11" s="393"/>
      <c r="K11" s="393"/>
      <c r="L11" s="393"/>
      <c r="M11" s="393"/>
      <c r="N11" s="393"/>
      <c r="O11" s="393"/>
      <c r="P11" s="393"/>
      <c r="Q11" s="393"/>
      <c r="R11" s="393"/>
      <c r="S11" s="393"/>
      <c r="T11" s="393"/>
      <c r="U11" s="393"/>
      <c r="V11" s="393"/>
      <c r="W11" s="393"/>
      <c r="X11" s="393"/>
      <c r="Y11" s="393"/>
      <c r="Z11" s="393"/>
      <c r="AA11" s="393"/>
      <c r="AB11" s="393"/>
      <c r="AC11" s="393"/>
      <c r="AD11" s="393"/>
      <c r="AE11" s="393"/>
      <c r="AF11" s="393"/>
    </row>
    <row r="12" spans="1:129" ht="20.100000000000001" customHeight="1" thickBot="1" x14ac:dyDescent="0.3">
      <c r="A12" s="286"/>
      <c r="B12" s="285" t="s">
        <v>876</v>
      </c>
      <c r="C12" s="284">
        <v>25.27305232713055</v>
      </c>
      <c r="E12" s="393"/>
      <c r="F12" s="393"/>
      <c r="G12" s="393"/>
      <c r="H12" s="393"/>
      <c r="I12" s="393"/>
      <c r="J12" s="393"/>
      <c r="K12" s="393"/>
      <c r="L12" s="393"/>
      <c r="M12" s="393"/>
      <c r="N12" s="393"/>
      <c r="O12" s="393"/>
      <c r="P12" s="393"/>
      <c r="Q12" s="393"/>
      <c r="R12" s="393"/>
      <c r="S12" s="393"/>
      <c r="T12" s="393"/>
      <c r="U12" s="393"/>
      <c r="V12" s="393"/>
      <c r="W12" s="393"/>
      <c r="X12" s="393"/>
      <c r="Y12" s="393"/>
      <c r="Z12" s="393"/>
      <c r="AA12" s="393"/>
      <c r="AB12" s="393"/>
      <c r="AC12" s="393"/>
      <c r="AD12" s="393"/>
      <c r="AE12" s="393"/>
      <c r="AF12" s="393"/>
    </row>
    <row r="13" spans="1:129" ht="20.100000000000001" customHeight="1" thickBot="1" x14ac:dyDescent="0.35">
      <c r="A13" s="244" t="s">
        <v>37</v>
      </c>
      <c r="B13" s="243" t="s">
        <v>875</v>
      </c>
      <c r="C13" s="248"/>
    </row>
    <row r="14" spans="1:129" ht="20.100000000000001" customHeight="1" thickBot="1" x14ac:dyDescent="0.35">
      <c r="A14" s="244" t="s">
        <v>789</v>
      </c>
      <c r="B14" s="245" t="s">
        <v>874</v>
      </c>
      <c r="C14" s="277">
        <v>209327.5</v>
      </c>
    </row>
    <row r="15" spans="1:129" ht="20.100000000000001" customHeight="1" thickBot="1" x14ac:dyDescent="0.35">
      <c r="A15" s="244" t="s">
        <v>790</v>
      </c>
      <c r="B15" s="245" t="s">
        <v>873</v>
      </c>
      <c r="C15" s="248">
        <v>36</v>
      </c>
    </row>
    <row r="16" spans="1:129" ht="20.100000000000001" customHeight="1" thickBot="1" x14ac:dyDescent="0.35">
      <c r="A16" s="244" t="s">
        <v>791</v>
      </c>
      <c r="B16" s="245" t="s">
        <v>872</v>
      </c>
      <c r="C16" s="254">
        <v>0.7</v>
      </c>
    </row>
    <row r="17" spans="1:33" ht="20.100000000000001" customHeight="1" thickBot="1" x14ac:dyDescent="0.35">
      <c r="A17" s="244" t="s">
        <v>792</v>
      </c>
      <c r="B17" s="245" t="s">
        <v>871</v>
      </c>
      <c r="C17" s="252">
        <v>1744.3958333333333</v>
      </c>
      <c r="H17" s="283"/>
    </row>
    <row r="18" spans="1:33" ht="20.100000000000001" customHeight="1" thickBot="1" x14ac:dyDescent="0.35">
      <c r="A18" s="244" t="s">
        <v>786</v>
      </c>
      <c r="B18" s="243" t="s">
        <v>870</v>
      </c>
      <c r="C18" s="248"/>
    </row>
    <row r="19" spans="1:33" ht="20.100000000000001" customHeight="1" thickBot="1" x14ac:dyDescent="0.35">
      <c r="A19" s="244" t="s">
        <v>793</v>
      </c>
      <c r="B19" s="245" t="s">
        <v>869</v>
      </c>
      <c r="C19" s="253">
        <v>1.1641575009651461E-2</v>
      </c>
      <c r="G19" s="268"/>
    </row>
    <row r="20" spans="1:33" ht="20.100000000000001" customHeight="1" thickBot="1" x14ac:dyDescent="0.35">
      <c r="A20" s="244" t="s">
        <v>794</v>
      </c>
      <c r="B20" s="245" t="s">
        <v>868</v>
      </c>
      <c r="C20" s="252">
        <v>20.307514940273467</v>
      </c>
      <c r="F20" s="266"/>
    </row>
    <row r="21" spans="1:33" ht="20.100000000000001" customHeight="1" thickBot="1" x14ac:dyDescent="0.35">
      <c r="A21" s="244" t="s">
        <v>787</v>
      </c>
      <c r="B21" s="243" t="s">
        <v>867</v>
      </c>
      <c r="C21" s="248">
        <v>0.75</v>
      </c>
    </row>
    <row r="22" spans="1:33" ht="20.100000000000001" customHeight="1" thickBot="1" x14ac:dyDescent="0.35">
      <c r="A22" s="244" t="s">
        <v>798</v>
      </c>
      <c r="B22" s="245" t="s">
        <v>866</v>
      </c>
      <c r="C22" s="248">
        <v>0.75</v>
      </c>
      <c r="AF22" s="282"/>
      <c r="AG22" s="281"/>
    </row>
    <row r="23" spans="1:33" ht="20.100000000000001" customHeight="1" thickBot="1" x14ac:dyDescent="0.35">
      <c r="A23" s="244" t="s">
        <v>799</v>
      </c>
      <c r="B23" s="245" t="s">
        <v>865</v>
      </c>
      <c r="C23" s="252">
        <v>1308.296875</v>
      </c>
      <c r="D23" s="278"/>
      <c r="AF23" s="233"/>
    </row>
    <row r="24" spans="1:33" ht="20.100000000000001" customHeight="1" thickBot="1" x14ac:dyDescent="0.35">
      <c r="A24" s="244" t="s">
        <v>803</v>
      </c>
      <c r="B24" s="243" t="s">
        <v>746</v>
      </c>
      <c r="C24" s="248"/>
      <c r="F24" s="280"/>
      <c r="G24" s="280"/>
      <c r="H24" s="280"/>
    </row>
    <row r="25" spans="1:33" ht="20.100000000000001" customHeight="1" thickBot="1" x14ac:dyDescent="0.35">
      <c r="A25" s="244" t="s">
        <v>804</v>
      </c>
      <c r="B25" s="245" t="s">
        <v>864</v>
      </c>
      <c r="C25" s="251">
        <v>2000</v>
      </c>
      <c r="E25" s="279"/>
      <c r="F25" s="280"/>
      <c r="G25" s="280"/>
      <c r="H25" s="280"/>
    </row>
    <row r="26" spans="1:33" ht="20.100000000000001" customHeight="1" thickBot="1" x14ac:dyDescent="0.35">
      <c r="A26" s="244" t="s">
        <v>805</v>
      </c>
      <c r="B26" s="245" t="s">
        <v>863</v>
      </c>
      <c r="C26" s="250">
        <v>6.12</v>
      </c>
      <c r="E26" s="279"/>
    </row>
    <row r="27" spans="1:33" ht="20.100000000000001" customHeight="1" thickBot="1" x14ac:dyDescent="0.35">
      <c r="A27" s="244" t="s">
        <v>862</v>
      </c>
      <c r="B27" s="245" t="s">
        <v>861</v>
      </c>
      <c r="C27" s="248">
        <v>10</v>
      </c>
      <c r="E27" s="279"/>
    </row>
    <row r="28" spans="1:33" ht="20.100000000000001" customHeight="1" thickBot="1" x14ac:dyDescent="0.35">
      <c r="A28" s="244" t="s">
        <v>860</v>
      </c>
      <c r="B28" s="245" t="s">
        <v>859</v>
      </c>
      <c r="C28" s="248">
        <v>1224</v>
      </c>
      <c r="E28" s="279"/>
    </row>
    <row r="29" spans="1:33" ht="20.100000000000001" customHeight="1" thickBot="1" x14ac:dyDescent="0.35">
      <c r="A29" s="244" t="s">
        <v>858</v>
      </c>
      <c r="B29" s="243" t="s">
        <v>857</v>
      </c>
      <c r="C29" s="248"/>
    </row>
    <row r="30" spans="1:33" ht="20.100000000000001" customHeight="1" thickBot="1" x14ac:dyDescent="0.35">
      <c r="A30" s="244" t="s">
        <v>856</v>
      </c>
      <c r="B30" s="245" t="s">
        <v>855</v>
      </c>
      <c r="C30" s="248">
        <v>72000</v>
      </c>
      <c r="E30" s="279"/>
    </row>
    <row r="31" spans="1:33" ht="20.100000000000001" customHeight="1" thickBot="1" x14ac:dyDescent="0.35">
      <c r="A31" s="244" t="s">
        <v>854</v>
      </c>
      <c r="B31" s="245" t="s">
        <v>853</v>
      </c>
      <c r="C31" s="248">
        <v>10000</v>
      </c>
      <c r="E31" s="279"/>
    </row>
    <row r="32" spans="1:33" ht="20.100000000000001" customHeight="1" thickBot="1" x14ac:dyDescent="0.35">
      <c r="A32" s="244" t="s">
        <v>852</v>
      </c>
      <c r="B32" s="245" t="s">
        <v>851</v>
      </c>
      <c r="C32" s="277">
        <v>38.935000000000002</v>
      </c>
    </row>
    <row r="33" spans="1:10" ht="20.100000000000001" customHeight="1" thickBot="1" x14ac:dyDescent="0.35">
      <c r="A33" s="244" t="s">
        <v>850</v>
      </c>
      <c r="B33" s="245" t="s">
        <v>849</v>
      </c>
      <c r="C33" s="248">
        <v>5</v>
      </c>
      <c r="G33" s="279"/>
    </row>
    <row r="34" spans="1:10" ht="20.100000000000001" customHeight="1" thickBot="1" x14ac:dyDescent="0.35">
      <c r="A34" s="244" t="s">
        <v>848</v>
      </c>
      <c r="B34" s="245" t="s">
        <v>847</v>
      </c>
      <c r="C34" s="248">
        <v>1095</v>
      </c>
    </row>
    <row r="35" spans="1:10" ht="20.100000000000001" customHeight="1" thickBot="1" x14ac:dyDescent="0.35">
      <c r="A35" s="244" t="s">
        <v>846</v>
      </c>
      <c r="B35" s="245" t="s">
        <v>845</v>
      </c>
      <c r="C35" s="249">
        <v>38.40164383561644</v>
      </c>
    </row>
    <row r="36" spans="1:10" ht="20.100000000000001" customHeight="1" thickBot="1" x14ac:dyDescent="0.35">
      <c r="A36" s="244" t="s">
        <v>844</v>
      </c>
      <c r="B36" s="243" t="s">
        <v>745</v>
      </c>
      <c r="C36" s="245"/>
      <c r="E36" s="278"/>
    </row>
    <row r="37" spans="1:10" ht="20.100000000000001" customHeight="1" thickBot="1" x14ac:dyDescent="0.35">
      <c r="A37" s="244" t="s">
        <v>843</v>
      </c>
      <c r="B37" s="245" t="s">
        <v>842</v>
      </c>
      <c r="C37" s="248">
        <v>72000</v>
      </c>
    </row>
    <row r="38" spans="1:10" ht="20.100000000000001" customHeight="1" thickBot="1" x14ac:dyDescent="0.35">
      <c r="A38" s="244" t="s">
        <v>841</v>
      </c>
      <c r="B38" s="245" t="s">
        <v>840</v>
      </c>
      <c r="C38" s="248">
        <v>45000</v>
      </c>
    </row>
    <row r="39" spans="1:10" ht="20.100000000000001" customHeight="1" thickBot="1" x14ac:dyDescent="0.35">
      <c r="A39" s="244" t="s">
        <v>839</v>
      </c>
      <c r="B39" s="245" t="s">
        <v>838</v>
      </c>
      <c r="C39" s="246">
        <v>5</v>
      </c>
    </row>
    <row r="40" spans="1:10" ht="20.100000000000001" customHeight="1" thickBot="1" x14ac:dyDescent="0.35">
      <c r="A40" s="244" t="s">
        <v>837</v>
      </c>
      <c r="B40" s="245" t="s">
        <v>836</v>
      </c>
      <c r="C40" s="277">
        <v>513.99</v>
      </c>
    </row>
    <row r="41" spans="1:10" ht="20.100000000000001" customHeight="1" thickBot="1" x14ac:dyDescent="0.35">
      <c r="A41" s="244" t="s">
        <v>835</v>
      </c>
      <c r="B41" s="245" t="s">
        <v>834</v>
      </c>
      <c r="C41" s="246">
        <v>1095</v>
      </c>
    </row>
    <row r="42" spans="1:10" ht="19.5" thickBot="1" x14ac:dyDescent="0.35">
      <c r="A42" s="244" t="s">
        <v>833</v>
      </c>
      <c r="B42" s="245" t="s">
        <v>832</v>
      </c>
      <c r="C42" s="273">
        <v>112.65534246575342</v>
      </c>
    </row>
    <row r="43" spans="1:10" ht="20.100000000000001" customHeight="1" thickBot="1" x14ac:dyDescent="0.35">
      <c r="A43" s="244" t="s">
        <v>831</v>
      </c>
      <c r="B43" s="243" t="s">
        <v>747</v>
      </c>
      <c r="C43" s="248"/>
    </row>
    <row r="44" spans="1:10" ht="20.100000000000001" customHeight="1" thickBot="1" x14ac:dyDescent="0.35">
      <c r="A44" s="244" t="s">
        <v>830</v>
      </c>
      <c r="B44" s="245" t="s">
        <v>829</v>
      </c>
      <c r="C44" s="276">
        <v>5276.8743149542925</v>
      </c>
      <c r="J44" s="247"/>
    </row>
    <row r="45" spans="1:10" ht="20.100000000000001" customHeight="1" thickBot="1" x14ac:dyDescent="0.35">
      <c r="A45" s="244" t="s">
        <v>828</v>
      </c>
      <c r="B45" s="243" t="s">
        <v>827</v>
      </c>
      <c r="C45" s="246" t="s">
        <v>365</v>
      </c>
    </row>
    <row r="46" spans="1:10" ht="20.100000000000001" customHeight="1" thickBot="1" x14ac:dyDescent="0.35">
      <c r="A46" s="244"/>
      <c r="B46" s="245" t="s">
        <v>826</v>
      </c>
      <c r="C46" s="273">
        <v>4448.0572095749767</v>
      </c>
    </row>
    <row r="47" spans="1:10" ht="20.100000000000001" customHeight="1" thickBot="1" x14ac:dyDescent="0.35">
      <c r="A47" s="244"/>
      <c r="B47" s="245" t="s">
        <v>825</v>
      </c>
      <c r="C47" s="273">
        <v>9724.9315245292692</v>
      </c>
    </row>
    <row r="48" spans="1:10" ht="20.100000000000001" customHeight="1" thickBot="1" x14ac:dyDescent="0.35">
      <c r="A48" s="244" t="s">
        <v>824</v>
      </c>
      <c r="B48" s="243" t="s">
        <v>823</v>
      </c>
      <c r="C48" s="275"/>
    </row>
    <row r="49" spans="1:28" ht="20.100000000000001" customHeight="1" thickBot="1" x14ac:dyDescent="0.35">
      <c r="A49" s="244"/>
      <c r="B49" s="245" t="s">
        <v>819</v>
      </c>
      <c r="C49" s="274">
        <v>2.2240286047874882</v>
      </c>
    </row>
    <row r="50" spans="1:28" ht="20.100000000000001" customHeight="1" thickBot="1" x14ac:dyDescent="0.35">
      <c r="A50" s="244"/>
      <c r="B50" s="245" t="s">
        <v>817</v>
      </c>
      <c r="C50" s="274">
        <v>4.8624657622646348</v>
      </c>
    </row>
    <row r="51" spans="1:28" ht="20.100000000000001" customHeight="1" thickBot="1" x14ac:dyDescent="0.35">
      <c r="A51" s="244" t="s">
        <v>822</v>
      </c>
      <c r="B51" s="243" t="s">
        <v>821</v>
      </c>
      <c r="C51" s="273">
        <v>4448.0572095749767</v>
      </c>
    </row>
    <row r="52" spans="1:28" ht="20.100000000000001" customHeight="1" thickBot="1" x14ac:dyDescent="0.35">
      <c r="A52" s="242" t="s">
        <v>820</v>
      </c>
      <c r="B52" s="241" t="s">
        <v>819</v>
      </c>
      <c r="C52" s="272">
        <v>4448.0572095749767</v>
      </c>
      <c r="E52" s="271"/>
      <c r="G52" s="268"/>
      <c r="J52" s="270"/>
    </row>
    <row r="53" spans="1:28" ht="24" customHeight="1" thickBot="1" x14ac:dyDescent="0.35">
      <c r="A53" s="242" t="s">
        <v>818</v>
      </c>
      <c r="B53" s="241" t="s">
        <v>817</v>
      </c>
      <c r="C53" s="269">
        <v>9724.9315245292692</v>
      </c>
      <c r="D53" s="264"/>
      <c r="G53" s="268"/>
      <c r="I53" s="348"/>
      <c r="J53" s="349"/>
      <c r="K53" s="349"/>
      <c r="L53" s="349"/>
      <c r="M53" s="349"/>
      <c r="N53" s="349"/>
      <c r="O53" s="349"/>
      <c r="P53" s="349"/>
      <c r="Q53" s="349"/>
      <c r="R53" s="349"/>
      <c r="S53" s="349"/>
      <c r="T53" s="341"/>
      <c r="U53" s="341"/>
      <c r="V53" s="341"/>
      <c r="W53" s="341"/>
      <c r="X53" s="341"/>
      <c r="Y53" s="341"/>
      <c r="Z53" s="341"/>
      <c r="AA53" s="341"/>
      <c r="AB53" s="267"/>
    </row>
    <row r="54" spans="1:28" ht="13.15" customHeight="1" x14ac:dyDescent="0.3">
      <c r="A54" s="237"/>
      <c r="B54" s="240"/>
      <c r="C54" s="238"/>
      <c r="J54" s="267"/>
      <c r="K54" s="267"/>
      <c r="L54" s="267"/>
      <c r="M54" s="267"/>
      <c r="N54" s="267"/>
      <c r="O54" s="267"/>
      <c r="P54" s="267"/>
      <c r="Q54" s="267"/>
      <c r="R54" s="267"/>
      <c r="T54" s="267"/>
      <c r="U54" s="267"/>
      <c r="V54" s="267"/>
      <c r="W54" s="267"/>
      <c r="X54" s="267"/>
      <c r="Y54" s="267"/>
      <c r="Z54" s="267"/>
      <c r="AA54" s="267"/>
      <c r="AB54" s="267"/>
    </row>
    <row r="55" spans="1:28" ht="18.75" x14ac:dyDescent="0.3">
      <c r="A55" s="237"/>
      <c r="B55" s="239" t="s">
        <v>788</v>
      </c>
      <c r="C55" s="238"/>
    </row>
    <row r="56" spans="1:28" ht="18.75" x14ac:dyDescent="0.3">
      <c r="A56" s="237" t="s">
        <v>816</v>
      </c>
      <c r="B56" s="236" t="s">
        <v>815</v>
      </c>
      <c r="C56" s="266">
        <v>0.14899999999999999</v>
      </c>
    </row>
    <row r="57" spans="1:28" x14ac:dyDescent="0.25">
      <c r="A57" s="265"/>
      <c r="B57" s="263" t="s">
        <v>814</v>
      </c>
    </row>
    <row r="58" spans="1:28" ht="18.75" x14ac:dyDescent="0.25">
      <c r="A58" s="235" t="s">
        <v>813</v>
      </c>
      <c r="B58" s="234" t="s">
        <v>812</v>
      </c>
    </row>
    <row r="59" spans="1:28" x14ac:dyDescent="0.25">
      <c r="B59" s="263" t="s">
        <v>811</v>
      </c>
    </row>
    <row r="60" spans="1:28" x14ac:dyDescent="0.25">
      <c r="B60" s="263" t="s">
        <v>810</v>
      </c>
    </row>
    <row r="61" spans="1:28" x14ac:dyDescent="0.25">
      <c r="B61" s="263" t="s">
        <v>809</v>
      </c>
    </row>
    <row r="90" spans="3:6" x14ac:dyDescent="0.25">
      <c r="C90" s="264"/>
      <c r="D90" s="233"/>
      <c r="E90" s="264"/>
      <c r="F90" s="264"/>
    </row>
  </sheetData>
  <mergeCells count="7">
    <mergeCell ref="T53:AA53"/>
    <mergeCell ref="A5:C5"/>
    <mergeCell ref="A7:C7"/>
    <mergeCell ref="A8:B8"/>
    <mergeCell ref="E8:H8"/>
    <mergeCell ref="A9:C9"/>
    <mergeCell ref="I53:S53"/>
  </mergeCells>
  <pageMargins left="0.511811024" right="0.511811024" top="0.78740157499999996" bottom="0.78740157499999996" header="0.31496062000000002" footer="0.31496062000000002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91085-A396-4935-B0BF-E3DAF4A73C19}">
  <sheetPr>
    <tabColor rgb="FF00B050"/>
  </sheetPr>
  <dimension ref="A1:R69"/>
  <sheetViews>
    <sheetView view="pageBreakPreview" topLeftCell="A43" zoomScaleNormal="100" zoomScaleSheetLayoutView="100" workbookViewId="0">
      <selection activeCell="F6" sqref="F6"/>
    </sheetView>
  </sheetViews>
  <sheetFormatPr defaultRowHeight="15" x14ac:dyDescent="0.2"/>
  <cols>
    <col min="1" max="1" width="29.6640625" style="96" customWidth="1"/>
    <col min="2" max="2" width="25.6640625" style="97" customWidth="1"/>
    <col min="3" max="3" width="16.88671875" style="96" customWidth="1"/>
    <col min="4" max="4" width="1.44140625" style="96" customWidth="1"/>
  </cols>
  <sheetData>
    <row r="1" spans="1:18" s="96" customFormat="1" ht="57.75" customHeight="1" x14ac:dyDescent="0.2">
      <c r="A1" s="83"/>
      <c r="B1" s="84"/>
      <c r="C1" s="83"/>
      <c r="D1" s="85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</row>
    <row r="2" spans="1:18" s="181" customFormat="1" ht="32.25" customHeight="1" x14ac:dyDescent="0.2">
      <c r="A2" s="350" t="s">
        <v>737</v>
      </c>
      <c r="B2" s="350"/>
      <c r="C2" s="350"/>
      <c r="D2" s="350"/>
      <c r="E2" s="185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</row>
    <row r="3" spans="1:18" s="183" customFormat="1" ht="17.25" customHeight="1" x14ac:dyDescent="0.2">
      <c r="A3" s="351" t="s">
        <v>735</v>
      </c>
      <c r="B3" s="351"/>
      <c r="C3" s="351"/>
      <c r="D3" s="351"/>
      <c r="E3" s="186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</row>
    <row r="4" spans="1:18" s="183" customFormat="1" ht="17.25" customHeight="1" x14ac:dyDescent="0.2">
      <c r="A4" s="352" t="s">
        <v>736</v>
      </c>
      <c r="B4" s="352"/>
      <c r="C4" s="352"/>
      <c r="D4" s="352"/>
      <c r="E4" s="186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</row>
    <row r="5" spans="1:18" s="183" customFormat="1" ht="28.5" customHeight="1" x14ac:dyDescent="0.2">
      <c r="A5" s="354" t="s">
        <v>348</v>
      </c>
      <c r="B5" s="355"/>
      <c r="C5" s="356"/>
      <c r="D5" s="184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</row>
    <row r="6" spans="1:18" s="96" customFormat="1" ht="81.75" customHeight="1" x14ac:dyDescent="0.25">
      <c r="A6" s="357" t="s">
        <v>743</v>
      </c>
      <c r="B6" s="357"/>
      <c r="C6" s="357"/>
      <c r="D6" s="54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</row>
    <row r="7" spans="1:18" s="96" customFormat="1" ht="23.25" customHeight="1" x14ac:dyDescent="0.2">
      <c r="A7" s="55" t="s">
        <v>349</v>
      </c>
      <c r="B7" s="55" t="s">
        <v>350</v>
      </c>
      <c r="C7" s="56" t="s">
        <v>351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</row>
    <row r="8" spans="1:18" s="96" customFormat="1" ht="23.25" customHeight="1" x14ac:dyDescent="0.2">
      <c r="A8" s="57" t="s">
        <v>352</v>
      </c>
      <c r="B8" s="87"/>
      <c r="C8" s="58">
        <v>0.06</v>
      </c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</row>
    <row r="9" spans="1:18" s="96" customFormat="1" ht="23.25" customHeight="1" x14ac:dyDescent="0.2">
      <c r="A9" s="59" t="s">
        <v>353</v>
      </c>
      <c r="B9" s="60">
        <v>1.0200000000000001E-2</v>
      </c>
      <c r="C9" s="61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</row>
    <row r="10" spans="1:18" s="96" customFormat="1" ht="23.25" customHeight="1" x14ac:dyDescent="0.2">
      <c r="A10" s="59" t="s">
        <v>354</v>
      </c>
      <c r="B10" s="60">
        <v>2.5000000000000001E-3</v>
      </c>
      <c r="C10" s="61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</row>
    <row r="11" spans="1:18" s="96" customFormat="1" ht="23.25" customHeight="1" x14ac:dyDescent="0.2">
      <c r="A11" s="59" t="s">
        <v>355</v>
      </c>
      <c r="B11" s="60">
        <v>5.0000000000000001E-3</v>
      </c>
      <c r="C11" s="61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</row>
    <row r="12" spans="1:18" s="96" customFormat="1" ht="23.25" customHeight="1" x14ac:dyDescent="0.2">
      <c r="A12" s="59" t="s">
        <v>356</v>
      </c>
      <c r="B12" s="88"/>
      <c r="C12" s="61">
        <v>7.0000000000000007E-2</v>
      </c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</row>
    <row r="13" spans="1:18" s="96" customFormat="1" ht="23.25" customHeight="1" x14ac:dyDescent="0.25">
      <c r="A13" s="59" t="s">
        <v>357</v>
      </c>
      <c r="B13" s="60">
        <v>6.4999999999999997E-3</v>
      </c>
      <c r="C13" s="62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</row>
    <row r="14" spans="1:18" s="96" customFormat="1" ht="23.25" customHeight="1" x14ac:dyDescent="0.25">
      <c r="A14" s="63" t="s">
        <v>358</v>
      </c>
      <c r="B14" s="60">
        <v>0.03</v>
      </c>
      <c r="C14" s="6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</row>
    <row r="15" spans="1:18" s="96" customFormat="1" ht="23.25" customHeight="1" x14ac:dyDescent="0.25">
      <c r="A15" s="59" t="s">
        <v>359</v>
      </c>
      <c r="B15" s="60">
        <v>0.05</v>
      </c>
      <c r="C15" s="62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</row>
    <row r="16" spans="1:18" s="96" customFormat="1" ht="23.25" customHeight="1" x14ac:dyDescent="0.2">
      <c r="A16" s="59" t="s">
        <v>360</v>
      </c>
      <c r="B16" s="60">
        <v>0</v>
      </c>
      <c r="C16" s="61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</row>
    <row r="17" spans="1:18" s="96" customFormat="1" ht="23.25" customHeight="1" x14ac:dyDescent="0.2">
      <c r="A17" s="89"/>
      <c r="B17" s="64" t="s">
        <v>361</v>
      </c>
      <c r="C17" s="65">
        <v>0.26140000000000002</v>
      </c>
      <c r="D17" s="90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</row>
    <row r="18" spans="1:18" s="96" customFormat="1" ht="47.25" customHeight="1" x14ac:dyDescent="0.2">
      <c r="A18" s="359" t="s">
        <v>364</v>
      </c>
      <c r="B18" s="360"/>
      <c r="C18" s="361"/>
      <c r="D18" s="91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</row>
    <row r="19" spans="1:18" s="96" customFormat="1" ht="15" customHeight="1" x14ac:dyDescent="0.2">
      <c r="A19" s="92"/>
      <c r="B19" s="66" t="s">
        <v>365</v>
      </c>
      <c r="C19" s="92"/>
      <c r="D19" s="93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</row>
    <row r="20" spans="1:18" s="96" customFormat="1" ht="12.75" x14ac:dyDescent="0.2">
      <c r="A20" s="67"/>
      <c r="B20" s="68"/>
      <c r="C20" s="92"/>
      <c r="D20" s="93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</row>
    <row r="21" spans="1:18" s="96" customFormat="1" ht="12.75" x14ac:dyDescent="0.2">
      <c r="A21" s="86"/>
      <c r="B21" s="94"/>
      <c r="C21" s="86"/>
      <c r="D21" s="95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</row>
    <row r="22" spans="1:18" s="96" customFormat="1" ht="12.75" x14ac:dyDescent="0.2">
      <c r="B22" s="97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</row>
    <row r="23" spans="1:18" s="96" customFormat="1" ht="12.75" x14ac:dyDescent="0.2">
      <c r="B23" s="97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</row>
    <row r="24" spans="1:18" s="96" customFormat="1" ht="12.75" x14ac:dyDescent="0.2">
      <c r="B24" s="97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</row>
    <row r="25" spans="1:18" s="96" customFormat="1" ht="12.75" x14ac:dyDescent="0.2">
      <c r="B25" s="97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</row>
    <row r="26" spans="1:18" s="96" customFormat="1" ht="12.75" x14ac:dyDescent="0.2">
      <c r="B26" s="97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</row>
    <row r="27" spans="1:18" s="96" customFormat="1" ht="12.75" x14ac:dyDescent="0.2">
      <c r="B27" s="97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</row>
    <row r="28" spans="1:18" s="96" customFormat="1" ht="12.75" x14ac:dyDescent="0.2">
      <c r="B28" s="97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</row>
    <row r="29" spans="1:18" s="96" customFormat="1" ht="12.75" x14ac:dyDescent="0.2">
      <c r="B29" s="97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</row>
    <row r="30" spans="1:18" s="96" customFormat="1" ht="12.75" x14ac:dyDescent="0.2">
      <c r="B30" s="97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</row>
    <row r="31" spans="1:18" s="96" customFormat="1" ht="12.75" x14ac:dyDescent="0.2">
      <c r="B31" s="97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</row>
    <row r="32" spans="1:18" s="96" customFormat="1" ht="12.75" x14ac:dyDescent="0.2">
      <c r="B32" s="97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</row>
    <row r="33" spans="2:18" s="96" customFormat="1" ht="12.75" x14ac:dyDescent="0.2">
      <c r="B33" s="97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</row>
    <row r="34" spans="2:18" s="96" customFormat="1" ht="12.75" x14ac:dyDescent="0.2">
      <c r="B34" s="97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</row>
    <row r="35" spans="2:18" s="96" customFormat="1" ht="12.75" x14ac:dyDescent="0.2">
      <c r="B35" s="97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</row>
    <row r="36" spans="2:18" s="96" customFormat="1" ht="12.75" x14ac:dyDescent="0.2">
      <c r="B36" s="97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</row>
    <row r="37" spans="2:18" s="96" customFormat="1" ht="12.75" x14ac:dyDescent="0.2">
      <c r="B37" s="97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</row>
    <row r="38" spans="2:18" s="96" customFormat="1" ht="12.75" x14ac:dyDescent="0.2">
      <c r="B38" s="97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</row>
    <row r="39" spans="2:18" s="96" customFormat="1" ht="12.75" x14ac:dyDescent="0.2">
      <c r="B39" s="97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</row>
    <row r="40" spans="2:18" s="96" customFormat="1" ht="12.75" x14ac:dyDescent="0.2">
      <c r="B40" s="97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</row>
    <row r="41" spans="2:18" s="96" customFormat="1" ht="12.75" x14ac:dyDescent="0.2">
      <c r="B41" s="97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</row>
    <row r="42" spans="2:18" s="96" customFormat="1" ht="12.75" x14ac:dyDescent="0.2">
      <c r="B42" s="97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</row>
    <row r="43" spans="2:18" s="96" customFormat="1" ht="12.75" x14ac:dyDescent="0.2">
      <c r="B43" s="97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</row>
    <row r="44" spans="2:18" s="96" customFormat="1" ht="12.75" x14ac:dyDescent="0.2">
      <c r="B44" s="97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</row>
    <row r="45" spans="2:18" s="96" customFormat="1" ht="12.75" x14ac:dyDescent="0.2">
      <c r="B45" s="97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</row>
    <row r="46" spans="2:18" s="96" customFormat="1" ht="12.75" x14ac:dyDescent="0.2">
      <c r="B46" s="97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</row>
    <row r="47" spans="2:18" s="96" customFormat="1" ht="12.75" x14ac:dyDescent="0.2">
      <c r="B47" s="97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</row>
    <row r="48" spans="2:18" s="96" customFormat="1" x14ac:dyDescent="0.2">
      <c r="B48" s="97"/>
      <c r="E48" s="86"/>
      <c r="F48"/>
      <c r="G48"/>
      <c r="H48"/>
      <c r="I48"/>
      <c r="J48"/>
      <c r="K48"/>
      <c r="L48" s="86"/>
      <c r="M48" s="86"/>
      <c r="N48" s="86"/>
      <c r="O48" s="86"/>
      <c r="P48" s="86"/>
      <c r="Q48" s="86"/>
      <c r="R48" s="86"/>
    </row>
    <row r="49" spans="1:18" s="183" customFormat="1" ht="28.5" customHeight="1" x14ac:dyDescent="0.2">
      <c r="A49" s="364" t="s">
        <v>362</v>
      </c>
      <c r="B49" s="365"/>
      <c r="C49" s="366"/>
      <c r="D49" s="184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</row>
    <row r="50" spans="1:18" s="96" customFormat="1" ht="81.75" customHeight="1" x14ac:dyDescent="0.2">
      <c r="A50" s="357" t="s">
        <v>743</v>
      </c>
      <c r="B50" s="357"/>
      <c r="C50" s="357"/>
      <c r="D50" s="357"/>
      <c r="E50" s="86"/>
      <c r="F50"/>
      <c r="G50"/>
      <c r="H50"/>
      <c r="I50"/>
      <c r="J50"/>
      <c r="K50"/>
      <c r="L50" s="86"/>
      <c r="M50" s="86"/>
      <c r="N50" s="86"/>
      <c r="O50" s="86"/>
      <c r="P50" s="86"/>
      <c r="Q50" s="86"/>
      <c r="R50" s="86"/>
    </row>
    <row r="51" spans="1:18" s="96" customFormat="1" ht="9" customHeight="1" x14ac:dyDescent="0.25">
      <c r="A51" s="69"/>
      <c r="B51" s="362"/>
      <c r="C51" s="362"/>
      <c r="D51" s="69"/>
      <c r="E51" s="90"/>
      <c r="F51"/>
      <c r="G51"/>
      <c r="H51"/>
      <c r="I51"/>
      <c r="J51"/>
      <c r="K51"/>
      <c r="L51" s="86"/>
      <c r="M51" s="86"/>
      <c r="N51" s="86"/>
      <c r="O51" s="86"/>
      <c r="P51" s="86"/>
      <c r="Q51" s="86"/>
      <c r="R51" s="86"/>
    </row>
    <row r="52" spans="1:18" s="96" customFormat="1" ht="22.5" customHeight="1" x14ac:dyDescent="0.2">
      <c r="A52" s="55" t="s">
        <v>349</v>
      </c>
      <c r="B52" s="55" t="s">
        <v>350</v>
      </c>
      <c r="C52" s="56" t="s">
        <v>351</v>
      </c>
      <c r="D52" s="70"/>
      <c r="E52" s="90"/>
      <c r="F52"/>
      <c r="G52"/>
      <c r="H52"/>
      <c r="I52"/>
      <c r="J52"/>
      <c r="K52"/>
      <c r="L52" s="86"/>
      <c r="M52" s="86"/>
      <c r="N52" s="86"/>
      <c r="O52" s="86"/>
      <c r="P52" s="86"/>
      <c r="Q52" s="86"/>
      <c r="R52" s="86"/>
    </row>
    <row r="53" spans="1:18" s="96" customFormat="1" ht="22.5" customHeight="1" x14ac:dyDescent="0.2">
      <c r="A53" s="57" t="s">
        <v>352</v>
      </c>
      <c r="B53" s="87"/>
      <c r="C53" s="58">
        <v>3.7699999999999997E-2</v>
      </c>
      <c r="D53"/>
      <c r="E53" s="90"/>
      <c r="F53"/>
      <c r="G53"/>
      <c r="H53"/>
      <c r="I53"/>
      <c r="J53"/>
      <c r="K53"/>
      <c r="L53" s="86"/>
      <c r="M53" s="86"/>
      <c r="N53" s="86"/>
      <c r="O53" s="86"/>
      <c r="P53" s="86"/>
      <c r="Q53" s="86"/>
      <c r="R53" s="86"/>
    </row>
    <row r="54" spans="1:18" s="96" customFormat="1" ht="22.5" customHeight="1" x14ac:dyDescent="0.2">
      <c r="A54" s="59" t="s">
        <v>353</v>
      </c>
      <c r="B54" s="60">
        <v>1.0200000000000001E-2</v>
      </c>
      <c r="C54" s="61"/>
      <c r="D54"/>
      <c r="E54" s="90"/>
      <c r="F54"/>
      <c r="G54"/>
      <c r="H54"/>
      <c r="I54"/>
      <c r="J54"/>
      <c r="K54"/>
      <c r="L54" s="86"/>
      <c r="M54" s="86"/>
      <c r="N54" s="86"/>
      <c r="O54" s="86"/>
      <c r="P54" s="86"/>
      <c r="Q54" s="86"/>
      <c r="R54" s="86"/>
    </row>
    <row r="55" spans="1:18" s="96" customFormat="1" ht="22.5" customHeight="1" x14ac:dyDescent="0.2">
      <c r="A55" s="59" t="s">
        <v>354</v>
      </c>
      <c r="B55" s="60">
        <v>2.5000000000000001E-3</v>
      </c>
      <c r="C55" s="61"/>
      <c r="D55"/>
      <c r="E55" s="90"/>
      <c r="F55"/>
      <c r="G55"/>
      <c r="H55"/>
      <c r="I55"/>
      <c r="J55"/>
      <c r="K55"/>
      <c r="L55" s="86"/>
      <c r="M55" s="86"/>
      <c r="N55" s="86"/>
      <c r="O55" s="86"/>
      <c r="P55" s="86"/>
      <c r="Q55" s="86"/>
      <c r="R55" s="86"/>
    </row>
    <row r="56" spans="1:18" s="96" customFormat="1" ht="22.5" customHeight="1" x14ac:dyDescent="0.2">
      <c r="A56" s="59" t="s">
        <v>355</v>
      </c>
      <c r="B56" s="60">
        <v>5.0000000000000001E-3</v>
      </c>
      <c r="C56" s="61"/>
      <c r="D56"/>
      <c r="E56" s="90"/>
      <c r="F56"/>
      <c r="G56"/>
      <c r="H56"/>
      <c r="I56"/>
      <c r="J56"/>
      <c r="K56"/>
      <c r="L56" s="86"/>
      <c r="M56" s="86"/>
      <c r="N56" s="86"/>
      <c r="O56" s="86"/>
      <c r="P56" s="86"/>
      <c r="Q56" s="86"/>
      <c r="R56" s="86"/>
    </row>
    <row r="57" spans="1:18" s="96" customFormat="1" ht="22.5" customHeight="1" x14ac:dyDescent="0.2">
      <c r="A57" s="59" t="s">
        <v>356</v>
      </c>
      <c r="B57" s="88"/>
      <c r="C57" s="61">
        <v>0.05</v>
      </c>
      <c r="D57"/>
      <c r="E57" s="90"/>
      <c r="F57"/>
      <c r="G57"/>
      <c r="H57"/>
      <c r="I57"/>
      <c r="J57"/>
      <c r="K57"/>
      <c r="L57" s="86"/>
      <c r="M57" s="86"/>
      <c r="N57" s="86"/>
      <c r="O57" s="86"/>
      <c r="P57" s="86"/>
      <c r="Q57" s="86"/>
      <c r="R57" s="86"/>
    </row>
    <row r="58" spans="1:18" s="96" customFormat="1" ht="22.5" customHeight="1" x14ac:dyDescent="0.25">
      <c r="A58" s="59" t="s">
        <v>357</v>
      </c>
      <c r="B58" s="60">
        <v>6.4999999999999997E-3</v>
      </c>
      <c r="C58" s="62"/>
      <c r="D58"/>
      <c r="E58" s="90"/>
      <c r="F58"/>
      <c r="G58"/>
      <c r="H58"/>
      <c r="I58"/>
      <c r="J58"/>
      <c r="K58"/>
      <c r="L58" s="86"/>
      <c r="M58" s="86"/>
      <c r="N58" s="86"/>
      <c r="O58" s="86"/>
      <c r="P58" s="86"/>
      <c r="Q58" s="86"/>
      <c r="R58" s="86"/>
    </row>
    <row r="59" spans="1:18" s="96" customFormat="1" ht="22.5" customHeight="1" x14ac:dyDescent="0.25">
      <c r="A59" s="63" t="s">
        <v>358</v>
      </c>
      <c r="B59" s="60">
        <v>0.03</v>
      </c>
      <c r="C59" s="62"/>
      <c r="D59"/>
      <c r="E59" s="90"/>
      <c r="F59"/>
      <c r="G59"/>
      <c r="H59"/>
      <c r="I59"/>
      <c r="J59"/>
      <c r="K59"/>
      <c r="L59" s="86"/>
      <c r="M59" s="86"/>
      <c r="N59" s="86"/>
      <c r="O59" s="86"/>
      <c r="P59" s="86"/>
      <c r="Q59" s="86"/>
      <c r="R59" s="86"/>
    </row>
    <row r="60" spans="1:18" s="96" customFormat="1" ht="22.5" customHeight="1" x14ac:dyDescent="0.25">
      <c r="A60" s="59" t="s">
        <v>359</v>
      </c>
      <c r="B60" s="60">
        <v>0</v>
      </c>
      <c r="C60" s="62"/>
      <c r="D60"/>
      <c r="E60" s="90"/>
      <c r="F60"/>
      <c r="G60"/>
      <c r="H60"/>
      <c r="I60"/>
      <c r="J60"/>
      <c r="K60"/>
      <c r="L60" s="86"/>
      <c r="M60" s="86"/>
      <c r="N60" s="86"/>
      <c r="O60" s="86"/>
      <c r="P60" s="86"/>
      <c r="Q60" s="86"/>
      <c r="R60" s="86"/>
    </row>
    <row r="61" spans="1:18" s="96" customFormat="1" ht="22.5" customHeight="1" x14ac:dyDescent="0.2">
      <c r="A61" s="71" t="s">
        <v>360</v>
      </c>
      <c r="B61" s="72">
        <v>0</v>
      </c>
      <c r="C61" s="73"/>
      <c r="D61"/>
      <c r="E61" s="90"/>
      <c r="F61"/>
      <c r="G61"/>
      <c r="H61"/>
      <c r="I61"/>
      <c r="J61"/>
      <c r="K61"/>
      <c r="L61" s="86"/>
      <c r="M61" s="86"/>
      <c r="N61" s="86"/>
      <c r="O61" s="86"/>
      <c r="P61" s="86"/>
      <c r="Q61" s="86"/>
      <c r="R61" s="86"/>
    </row>
    <row r="62" spans="1:18" s="96" customFormat="1" ht="22.5" customHeight="1" x14ac:dyDescent="0.2">
      <c r="B62" s="74" t="s">
        <v>361</v>
      </c>
      <c r="C62" s="75">
        <v>0.15</v>
      </c>
      <c r="D62" s="76"/>
      <c r="E62" s="86"/>
      <c r="F62"/>
      <c r="G62"/>
      <c r="H62"/>
      <c r="I62"/>
      <c r="J62"/>
      <c r="K62"/>
      <c r="L62" s="86"/>
      <c r="M62" s="86"/>
      <c r="N62" s="86"/>
      <c r="O62" s="86"/>
      <c r="P62" s="86"/>
      <c r="Q62" s="86"/>
      <c r="R62" s="86"/>
    </row>
    <row r="63" spans="1:18" s="96" customFormat="1" x14ac:dyDescent="0.2">
      <c r="A63" s="76" t="s">
        <v>363</v>
      </c>
      <c r="B63" s="76"/>
      <c r="C63" s="76"/>
      <c r="D63" s="76"/>
      <c r="E63" s="86"/>
      <c r="F63"/>
      <c r="G63"/>
      <c r="H63"/>
      <c r="I63"/>
      <c r="J63"/>
      <c r="K63"/>
      <c r="L63" s="86"/>
      <c r="M63" s="86"/>
      <c r="N63" s="86"/>
      <c r="O63" s="86"/>
      <c r="P63" s="86"/>
      <c r="Q63" s="86"/>
      <c r="R63" s="86"/>
    </row>
    <row r="64" spans="1:18" s="96" customFormat="1" x14ac:dyDescent="0.2">
      <c r="A64" s="363"/>
      <c r="B64" s="363"/>
      <c r="C64" s="77"/>
      <c r="D64" s="77"/>
      <c r="E64" s="86"/>
      <c r="F64"/>
      <c r="G64"/>
      <c r="H64"/>
      <c r="I64"/>
      <c r="J64"/>
      <c r="K64"/>
      <c r="L64" s="86"/>
      <c r="M64" s="86"/>
      <c r="N64" s="86"/>
      <c r="O64" s="86"/>
      <c r="P64" s="86"/>
      <c r="Q64" s="86"/>
      <c r="R64" s="86"/>
    </row>
    <row r="65" spans="1:18" s="96" customFormat="1" ht="15.75" x14ac:dyDescent="0.2">
      <c r="A65" s="358"/>
      <c r="B65" s="358"/>
      <c r="C65" s="60"/>
      <c r="D65" s="78"/>
      <c r="E65" s="86"/>
      <c r="F65"/>
      <c r="G65"/>
      <c r="H65"/>
      <c r="I65"/>
      <c r="J65"/>
      <c r="K65"/>
      <c r="L65" s="86"/>
      <c r="M65" s="86"/>
      <c r="N65" s="86"/>
      <c r="O65" s="86"/>
      <c r="P65" s="86"/>
      <c r="Q65" s="86"/>
      <c r="R65" s="86"/>
    </row>
    <row r="66" spans="1:18" s="96" customFormat="1" ht="15.75" x14ac:dyDescent="0.2">
      <c r="A66" s="79"/>
      <c r="B66" s="79"/>
      <c r="C66" s="80"/>
      <c r="D66" s="81"/>
      <c r="E66" s="83"/>
      <c r="F66"/>
      <c r="G66"/>
      <c r="H66"/>
      <c r="I66"/>
      <c r="J66"/>
      <c r="K66"/>
      <c r="L66" s="86"/>
      <c r="M66" s="86"/>
      <c r="N66" s="86"/>
      <c r="O66" s="86"/>
      <c r="P66" s="86"/>
      <c r="Q66" s="86"/>
      <c r="R66" s="86"/>
    </row>
    <row r="67" spans="1:18" s="96" customFormat="1" ht="15.75" x14ac:dyDescent="0.2">
      <c r="A67" s="353"/>
      <c r="B67" s="353"/>
      <c r="C67" s="353"/>
      <c r="D67" s="75"/>
      <c r="F67"/>
      <c r="G67"/>
      <c r="H67"/>
      <c r="I67"/>
      <c r="J67"/>
      <c r="K67"/>
      <c r="L67" s="86"/>
      <c r="M67" s="86"/>
      <c r="N67" s="86"/>
      <c r="O67" s="86"/>
      <c r="P67" s="86"/>
      <c r="Q67" s="86"/>
      <c r="R67" s="86"/>
    </row>
    <row r="68" spans="1:18" s="96" customFormat="1" x14ac:dyDescent="0.2">
      <c r="B68" s="97"/>
      <c r="E68" s="98"/>
      <c r="F68"/>
      <c r="G68"/>
      <c r="H68"/>
      <c r="I68"/>
      <c r="J68"/>
      <c r="K68"/>
      <c r="L68" s="86"/>
      <c r="M68" s="86"/>
      <c r="N68" s="86"/>
      <c r="O68" s="86"/>
      <c r="P68" s="86"/>
      <c r="Q68" s="86"/>
      <c r="R68" s="86"/>
    </row>
    <row r="69" spans="1:18" s="53" customFormat="1" ht="15.75" x14ac:dyDescent="0.25">
      <c r="A69" s="96"/>
      <c r="B69" s="97"/>
      <c r="C69" s="96"/>
      <c r="D69" s="96"/>
      <c r="E69" s="82"/>
      <c r="F69"/>
      <c r="G69"/>
      <c r="H69"/>
      <c r="I69"/>
      <c r="J69"/>
      <c r="K69"/>
      <c r="L69" s="52"/>
      <c r="M69" s="52"/>
      <c r="N69" s="52"/>
      <c r="O69" s="52"/>
      <c r="P69" s="52"/>
      <c r="Q69" s="52"/>
      <c r="R69" s="52"/>
    </row>
  </sheetData>
  <protectedRanges>
    <protectedRange sqref="D53:D60" name="Intervalo1_2"/>
  </protectedRanges>
  <mergeCells count="12">
    <mergeCell ref="A2:D2"/>
    <mergeCell ref="A3:D3"/>
    <mergeCell ref="A4:D4"/>
    <mergeCell ref="A67:C67"/>
    <mergeCell ref="A5:C5"/>
    <mergeCell ref="A6:C6"/>
    <mergeCell ref="A50:D50"/>
    <mergeCell ref="A65:B65"/>
    <mergeCell ref="A18:C18"/>
    <mergeCell ref="B51:C51"/>
    <mergeCell ref="A64:B64"/>
    <mergeCell ref="A49:C49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8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137CC-0BE5-4BA2-A051-CCB324C62135}">
  <sheetPr>
    <tabColor rgb="FF00B050"/>
  </sheetPr>
  <dimension ref="A1:N53"/>
  <sheetViews>
    <sheetView view="pageBreakPreview" topLeftCell="C8" zoomScale="85" zoomScaleNormal="100" zoomScaleSheetLayoutView="85" workbookViewId="0">
      <selection activeCell="P31" sqref="P31"/>
    </sheetView>
  </sheetViews>
  <sheetFormatPr defaultRowHeight="15" x14ac:dyDescent="0.2"/>
  <cols>
    <col min="1" max="1" width="5.21875" style="205" customWidth="1"/>
    <col min="2" max="2" width="7.109375"/>
    <col min="3" max="3" width="38.109375" customWidth="1"/>
    <col min="4" max="4" width="13" customWidth="1"/>
    <col min="5" max="13" width="13.44140625" customWidth="1"/>
    <col min="14" max="14" width="16.6640625" customWidth="1"/>
  </cols>
  <sheetData>
    <row r="1" spans="1:14" ht="39.75" customHeight="1" x14ac:dyDescent="0.2">
      <c r="B1" s="370" t="s">
        <v>771</v>
      </c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</row>
    <row r="2" spans="1:14" ht="25.5" customHeight="1" x14ac:dyDescent="0.2">
      <c r="B2" s="371" t="s">
        <v>772</v>
      </c>
      <c r="C2" s="372" t="s">
        <v>743</v>
      </c>
      <c r="D2" s="372"/>
      <c r="E2" s="372"/>
      <c r="F2" s="218" t="s">
        <v>773</v>
      </c>
      <c r="G2" s="373">
        <v>5740065.7800000003</v>
      </c>
      <c r="H2" s="373"/>
      <c r="I2" s="373"/>
      <c r="J2" s="373"/>
      <c r="K2" s="373"/>
      <c r="L2" s="373"/>
      <c r="M2" s="373"/>
      <c r="N2" s="373"/>
    </row>
    <row r="3" spans="1:14" ht="25.5" customHeight="1" x14ac:dyDescent="0.2">
      <c r="B3" s="371"/>
      <c r="C3" s="372"/>
      <c r="D3" s="372"/>
      <c r="E3" s="372"/>
      <c r="F3" s="218" t="s">
        <v>774</v>
      </c>
      <c r="G3" s="374" t="s">
        <v>808</v>
      </c>
      <c r="H3" s="374"/>
      <c r="I3" s="374"/>
      <c r="J3" s="374"/>
      <c r="K3" s="374"/>
      <c r="L3" s="374"/>
      <c r="M3" s="374"/>
      <c r="N3" s="374"/>
    </row>
    <row r="4" spans="1:14" ht="5.25" customHeight="1" x14ac:dyDescent="0.2">
      <c r="B4" s="367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9"/>
    </row>
    <row r="5" spans="1:14" ht="28.5" x14ac:dyDescent="0.2">
      <c r="B5" s="222" t="s">
        <v>4</v>
      </c>
      <c r="C5" s="222" t="s">
        <v>775</v>
      </c>
      <c r="D5" s="222" t="s">
        <v>776</v>
      </c>
      <c r="E5" s="222" t="s">
        <v>777</v>
      </c>
      <c r="F5" s="222" t="s">
        <v>778</v>
      </c>
      <c r="G5" s="222" t="s">
        <v>779</v>
      </c>
      <c r="H5" s="222" t="s">
        <v>780</v>
      </c>
      <c r="I5" s="222" t="s">
        <v>781</v>
      </c>
      <c r="J5" s="222" t="s">
        <v>782</v>
      </c>
      <c r="K5" s="222" t="s">
        <v>783</v>
      </c>
      <c r="L5" s="222" t="s">
        <v>806</v>
      </c>
      <c r="M5" s="222" t="s">
        <v>807</v>
      </c>
      <c r="N5" s="222" t="s">
        <v>385</v>
      </c>
    </row>
    <row r="6" spans="1:14" ht="15.75" x14ac:dyDescent="0.25">
      <c r="A6" s="375" t="s">
        <v>37</v>
      </c>
      <c r="B6" s="376" t="s">
        <v>14</v>
      </c>
      <c r="C6" s="377" t="s">
        <v>299</v>
      </c>
      <c r="D6" s="228" t="s">
        <v>784</v>
      </c>
      <c r="E6" s="229">
        <v>0.22789999999999999</v>
      </c>
      <c r="F6" s="230">
        <v>0.1607571250440549</v>
      </c>
      <c r="G6" s="230">
        <v>0.18000996156807161</v>
      </c>
      <c r="H6" s="230">
        <v>0.24548575832150255</v>
      </c>
      <c r="I6" s="230">
        <v>0.17921471039970888</v>
      </c>
      <c r="J6" s="230">
        <v>0.1140457268848426</v>
      </c>
      <c r="K6" s="230">
        <v>7.3315107409862329E-2</v>
      </c>
      <c r="L6" s="230">
        <v>2.4438371684988153E-2</v>
      </c>
      <c r="M6" s="230">
        <v>2.2733246332071126E-2</v>
      </c>
      <c r="N6" s="219">
        <v>1.0000000076451021</v>
      </c>
    </row>
    <row r="7" spans="1:14" ht="15.75" x14ac:dyDescent="0.25">
      <c r="A7" s="375"/>
      <c r="B7" s="376"/>
      <c r="C7" s="377"/>
      <c r="D7" s="228" t="s">
        <v>785</v>
      </c>
      <c r="E7" s="231">
        <v>1308027</v>
      </c>
      <c r="F7" s="232">
        <v>210274.66</v>
      </c>
      <c r="G7" s="232">
        <v>235457.89</v>
      </c>
      <c r="H7" s="232">
        <v>321102</v>
      </c>
      <c r="I7" s="232">
        <v>234417.68</v>
      </c>
      <c r="J7" s="232">
        <v>149174.89000000001</v>
      </c>
      <c r="K7" s="232">
        <v>95898.14</v>
      </c>
      <c r="L7" s="232">
        <v>31966.05</v>
      </c>
      <c r="M7" s="232">
        <v>29735.7</v>
      </c>
      <c r="N7" s="220">
        <v>1308027.01</v>
      </c>
    </row>
    <row r="8" spans="1:14" x14ac:dyDescent="0.2">
      <c r="A8" s="378" t="s">
        <v>789</v>
      </c>
      <c r="B8" s="379" t="s">
        <v>15</v>
      </c>
      <c r="C8" s="380" t="s">
        <v>26</v>
      </c>
      <c r="D8" s="206" t="s">
        <v>784</v>
      </c>
      <c r="E8" s="207">
        <v>0.18559999999999999</v>
      </c>
      <c r="F8" s="208">
        <v>0.1</v>
      </c>
      <c r="G8" s="208">
        <v>0.13</v>
      </c>
      <c r="H8" s="208">
        <v>0.27</v>
      </c>
      <c r="I8" s="208">
        <v>0.22</v>
      </c>
      <c r="J8" s="208">
        <v>0.14000000000000001</v>
      </c>
      <c r="K8" s="208">
        <v>0.09</v>
      </c>
      <c r="L8" s="208">
        <v>0.03</v>
      </c>
      <c r="M8" s="208">
        <v>0.02</v>
      </c>
      <c r="N8" s="215">
        <v>1</v>
      </c>
    </row>
    <row r="9" spans="1:14" x14ac:dyDescent="0.2">
      <c r="A9" s="375"/>
      <c r="B9" s="379"/>
      <c r="C9" s="380"/>
      <c r="D9" s="206" t="s">
        <v>785</v>
      </c>
      <c r="E9" s="209">
        <v>1065534.9100000001</v>
      </c>
      <c r="F9" s="210">
        <v>106553.49</v>
      </c>
      <c r="G9" s="210">
        <v>138519.54</v>
      </c>
      <c r="H9" s="210">
        <v>287694.43</v>
      </c>
      <c r="I9" s="210">
        <v>234417.68</v>
      </c>
      <c r="J9" s="210">
        <v>149174.89000000001</v>
      </c>
      <c r="K9" s="210">
        <v>95898.14</v>
      </c>
      <c r="L9" s="210">
        <v>31966.05</v>
      </c>
      <c r="M9" s="210">
        <v>21310.7</v>
      </c>
      <c r="N9" s="216">
        <v>1065534.92</v>
      </c>
    </row>
    <row r="10" spans="1:14" x14ac:dyDescent="0.2">
      <c r="A10" s="378" t="s">
        <v>790</v>
      </c>
      <c r="B10" s="379" t="s">
        <v>16</v>
      </c>
      <c r="C10" s="380" t="s">
        <v>366</v>
      </c>
      <c r="D10" s="206" t="s">
        <v>784</v>
      </c>
      <c r="E10" s="207">
        <v>2.8999999999999998E-3</v>
      </c>
      <c r="F10" s="208">
        <v>0.5</v>
      </c>
      <c r="G10" s="208"/>
      <c r="H10" s="208"/>
      <c r="I10" s="208"/>
      <c r="J10" s="208"/>
      <c r="K10" s="208"/>
      <c r="L10" s="208"/>
      <c r="M10" s="208">
        <v>0.5</v>
      </c>
      <c r="N10" s="215">
        <v>1</v>
      </c>
    </row>
    <row r="11" spans="1:14" x14ac:dyDescent="0.2">
      <c r="A11" s="375"/>
      <c r="B11" s="379"/>
      <c r="C11" s="380"/>
      <c r="D11" s="206" t="s">
        <v>785</v>
      </c>
      <c r="E11" s="209">
        <v>16850</v>
      </c>
      <c r="F11" s="210">
        <v>8425</v>
      </c>
      <c r="G11" s="210">
        <v>0</v>
      </c>
      <c r="H11" s="210">
        <v>0</v>
      </c>
      <c r="I11" s="210">
        <v>0</v>
      </c>
      <c r="J11" s="210">
        <v>0</v>
      </c>
      <c r="K11" s="210">
        <v>0</v>
      </c>
      <c r="L11" s="210">
        <v>0</v>
      </c>
      <c r="M11" s="210">
        <v>8425</v>
      </c>
      <c r="N11" s="216">
        <v>16850</v>
      </c>
    </row>
    <row r="12" spans="1:14" x14ac:dyDescent="0.2">
      <c r="A12" s="378" t="s">
        <v>791</v>
      </c>
      <c r="B12" s="379" t="s">
        <v>485</v>
      </c>
      <c r="C12" s="380" t="s">
        <v>476</v>
      </c>
      <c r="D12" s="206" t="s">
        <v>784</v>
      </c>
      <c r="E12" s="207">
        <v>2.7699999999999999E-2</v>
      </c>
      <c r="F12" s="208">
        <v>0.6</v>
      </c>
      <c r="G12" s="208">
        <v>0.4</v>
      </c>
      <c r="H12" s="208"/>
      <c r="I12" s="208"/>
      <c r="J12" s="208"/>
      <c r="K12" s="208"/>
      <c r="L12" s="208"/>
      <c r="M12" s="208"/>
      <c r="N12" s="215">
        <v>1</v>
      </c>
    </row>
    <row r="13" spans="1:14" x14ac:dyDescent="0.2">
      <c r="A13" s="375"/>
      <c r="B13" s="379"/>
      <c r="C13" s="380"/>
      <c r="D13" s="206" t="s">
        <v>785</v>
      </c>
      <c r="E13" s="209">
        <v>158826.95000000001</v>
      </c>
      <c r="F13" s="210">
        <v>95296.17</v>
      </c>
      <c r="G13" s="210">
        <v>63530.78</v>
      </c>
      <c r="H13" s="210">
        <v>0</v>
      </c>
      <c r="I13" s="210">
        <v>0</v>
      </c>
      <c r="J13" s="210">
        <v>0</v>
      </c>
      <c r="K13" s="210">
        <v>0</v>
      </c>
      <c r="L13" s="210">
        <v>0</v>
      </c>
      <c r="M13" s="210">
        <v>0</v>
      </c>
      <c r="N13" s="216">
        <v>158826.95000000001</v>
      </c>
    </row>
    <row r="14" spans="1:14" x14ac:dyDescent="0.2">
      <c r="A14" s="378" t="s">
        <v>792</v>
      </c>
      <c r="B14" s="379" t="s">
        <v>496</v>
      </c>
      <c r="C14" s="380" t="s">
        <v>641</v>
      </c>
      <c r="D14" s="206" t="s">
        <v>784</v>
      </c>
      <c r="E14" s="207">
        <v>1.1599999999999999E-2</v>
      </c>
      <c r="F14" s="208"/>
      <c r="G14" s="208">
        <v>0.5</v>
      </c>
      <c r="H14" s="208">
        <v>0.5</v>
      </c>
      <c r="I14" s="208"/>
      <c r="J14" s="208"/>
      <c r="K14" s="208"/>
      <c r="L14" s="208"/>
      <c r="M14" s="208"/>
      <c r="N14" s="215">
        <v>1</v>
      </c>
    </row>
    <row r="15" spans="1:14" x14ac:dyDescent="0.2">
      <c r="A15" s="375"/>
      <c r="B15" s="379"/>
      <c r="C15" s="380"/>
      <c r="D15" s="206" t="s">
        <v>785</v>
      </c>
      <c r="E15" s="209">
        <v>66815.14</v>
      </c>
      <c r="F15" s="210">
        <v>0</v>
      </c>
      <c r="G15" s="210">
        <v>33407.57</v>
      </c>
      <c r="H15" s="210">
        <v>33407.57</v>
      </c>
      <c r="I15" s="210">
        <v>0</v>
      </c>
      <c r="J15" s="210">
        <v>0</v>
      </c>
      <c r="K15" s="210">
        <v>0</v>
      </c>
      <c r="L15" s="210">
        <v>0</v>
      </c>
      <c r="M15" s="210">
        <v>0</v>
      </c>
      <c r="N15" s="216">
        <v>66815.14</v>
      </c>
    </row>
    <row r="16" spans="1:14" ht="15.75" x14ac:dyDescent="0.25">
      <c r="A16" s="375" t="s">
        <v>786</v>
      </c>
      <c r="B16" s="376" t="s">
        <v>368</v>
      </c>
      <c r="C16" s="377" t="s">
        <v>470</v>
      </c>
      <c r="D16" s="228" t="s">
        <v>784</v>
      </c>
      <c r="E16" s="229">
        <v>0.37030000000000002</v>
      </c>
      <c r="F16" s="230">
        <v>6.9914353022411446E-2</v>
      </c>
      <c r="G16" s="230">
        <v>0.1605774809912473</v>
      </c>
      <c r="H16" s="230">
        <v>0.18132625593767171</v>
      </c>
      <c r="I16" s="230">
        <v>0.15110521171299376</v>
      </c>
      <c r="J16" s="230">
        <v>0.15463951175214713</v>
      </c>
      <c r="K16" s="230">
        <v>9.419742800798922E-2</v>
      </c>
      <c r="L16" s="230">
        <v>0.12276308948549224</v>
      </c>
      <c r="M16" s="230">
        <v>6.547667379524548E-2</v>
      </c>
      <c r="N16" s="219">
        <v>1.0000000047051982</v>
      </c>
    </row>
    <row r="17" spans="1:14" ht="15.75" x14ac:dyDescent="0.25">
      <c r="A17" s="375"/>
      <c r="B17" s="376"/>
      <c r="C17" s="377"/>
      <c r="D17" s="228" t="s">
        <v>785</v>
      </c>
      <c r="E17" s="231">
        <v>2125309.0899999994</v>
      </c>
      <c r="F17" s="232">
        <v>148589.60999999999</v>
      </c>
      <c r="G17" s="232">
        <v>341276.78</v>
      </c>
      <c r="H17" s="232">
        <v>385374.34</v>
      </c>
      <c r="I17" s="232">
        <v>321145.28000000003</v>
      </c>
      <c r="J17" s="232">
        <v>328656.76</v>
      </c>
      <c r="K17" s="232">
        <v>200198.65000000002</v>
      </c>
      <c r="L17" s="232">
        <v>260909.51</v>
      </c>
      <c r="M17" s="232">
        <v>139158.16999999998</v>
      </c>
      <c r="N17" s="220">
        <v>2125309.1</v>
      </c>
    </row>
    <row r="18" spans="1:14" x14ac:dyDescent="0.2">
      <c r="A18" s="378" t="s">
        <v>793</v>
      </c>
      <c r="B18" s="379" t="s">
        <v>17</v>
      </c>
      <c r="C18" s="380" t="s">
        <v>498</v>
      </c>
      <c r="D18" s="206" t="s">
        <v>784</v>
      </c>
      <c r="E18" s="207">
        <v>4.0500000000000001E-2</v>
      </c>
      <c r="F18" s="208"/>
      <c r="G18" s="208"/>
      <c r="H18" s="208"/>
      <c r="I18" s="208"/>
      <c r="J18" s="208">
        <v>0.25</v>
      </c>
      <c r="K18" s="208">
        <v>0.25</v>
      </c>
      <c r="L18" s="208">
        <v>0.25</v>
      </c>
      <c r="M18" s="208">
        <v>0.25</v>
      </c>
      <c r="N18" s="215">
        <v>1</v>
      </c>
    </row>
    <row r="19" spans="1:14" x14ac:dyDescent="0.2">
      <c r="A19" s="375"/>
      <c r="B19" s="379"/>
      <c r="C19" s="380"/>
      <c r="D19" s="206" t="s">
        <v>785</v>
      </c>
      <c r="E19" s="209">
        <v>232621.68</v>
      </c>
      <c r="F19" s="210">
        <v>0</v>
      </c>
      <c r="G19" s="210">
        <v>0</v>
      </c>
      <c r="H19" s="210">
        <v>0</v>
      </c>
      <c r="I19" s="210">
        <v>0</v>
      </c>
      <c r="J19" s="210">
        <v>58155.42</v>
      </c>
      <c r="K19" s="210">
        <v>58155.42</v>
      </c>
      <c r="L19" s="210">
        <v>58155.42</v>
      </c>
      <c r="M19" s="210">
        <v>58155.42</v>
      </c>
      <c r="N19" s="216">
        <v>232621.68</v>
      </c>
    </row>
    <row r="20" spans="1:14" x14ac:dyDescent="0.2">
      <c r="A20" s="378" t="s">
        <v>794</v>
      </c>
      <c r="B20" s="379" t="s">
        <v>18</v>
      </c>
      <c r="C20" s="380" t="s">
        <v>378</v>
      </c>
      <c r="D20" s="206" t="s">
        <v>784</v>
      </c>
      <c r="E20" s="207">
        <v>0.2238</v>
      </c>
      <c r="F20" s="208">
        <v>0.1</v>
      </c>
      <c r="G20" s="208">
        <v>0.25</v>
      </c>
      <c r="H20" s="208">
        <v>0.3</v>
      </c>
      <c r="I20" s="208">
        <v>0.25</v>
      </c>
      <c r="J20" s="208">
        <v>0.1</v>
      </c>
      <c r="K20" s="208"/>
      <c r="L20" s="208"/>
      <c r="M20" s="208"/>
      <c r="N20" s="215">
        <v>0.99999999999999989</v>
      </c>
    </row>
    <row r="21" spans="1:14" x14ac:dyDescent="0.2">
      <c r="A21" s="375"/>
      <c r="B21" s="379"/>
      <c r="C21" s="380"/>
      <c r="D21" s="206" t="s">
        <v>785</v>
      </c>
      <c r="E21" s="209">
        <v>1284581.1299999997</v>
      </c>
      <c r="F21" s="210">
        <v>128458.11</v>
      </c>
      <c r="G21" s="210">
        <v>321145.28000000003</v>
      </c>
      <c r="H21" s="210">
        <v>385374.34</v>
      </c>
      <c r="I21" s="210">
        <v>321145.28000000003</v>
      </c>
      <c r="J21" s="210">
        <v>128458.11</v>
      </c>
      <c r="K21" s="210">
        <v>0</v>
      </c>
      <c r="L21" s="210">
        <v>0</v>
      </c>
      <c r="M21" s="210">
        <v>0</v>
      </c>
      <c r="N21" s="216">
        <v>1284581.1200000001</v>
      </c>
    </row>
    <row r="22" spans="1:14" x14ac:dyDescent="0.2">
      <c r="A22" s="378" t="s">
        <v>795</v>
      </c>
      <c r="B22" s="379" t="s">
        <v>669</v>
      </c>
      <c r="C22" s="380" t="s">
        <v>559</v>
      </c>
      <c r="D22" s="206" t="s">
        <v>784</v>
      </c>
      <c r="E22" s="207">
        <v>7.0699999999999999E-2</v>
      </c>
      <c r="F22" s="208"/>
      <c r="G22" s="208"/>
      <c r="H22" s="208"/>
      <c r="I22" s="208"/>
      <c r="J22" s="208">
        <v>0.35</v>
      </c>
      <c r="K22" s="208">
        <v>0.35</v>
      </c>
      <c r="L22" s="208">
        <v>0.3</v>
      </c>
      <c r="M22" s="208"/>
      <c r="N22" s="215">
        <v>1</v>
      </c>
    </row>
    <row r="23" spans="1:14" x14ac:dyDescent="0.2">
      <c r="A23" s="375"/>
      <c r="B23" s="379"/>
      <c r="C23" s="380"/>
      <c r="D23" s="206" t="s">
        <v>785</v>
      </c>
      <c r="E23" s="209">
        <v>405837.8</v>
      </c>
      <c r="F23" s="210">
        <v>0</v>
      </c>
      <c r="G23" s="210">
        <v>0</v>
      </c>
      <c r="H23" s="210">
        <v>0</v>
      </c>
      <c r="I23" s="210">
        <v>0</v>
      </c>
      <c r="J23" s="210">
        <v>142043.23000000001</v>
      </c>
      <c r="K23" s="210">
        <v>142043.23000000001</v>
      </c>
      <c r="L23" s="210">
        <v>121751.34</v>
      </c>
      <c r="M23" s="210">
        <v>0</v>
      </c>
      <c r="N23" s="216">
        <v>405837.80000000005</v>
      </c>
    </row>
    <row r="24" spans="1:14" x14ac:dyDescent="0.2">
      <c r="A24" s="378" t="s">
        <v>796</v>
      </c>
      <c r="B24" s="379" t="s">
        <v>684</v>
      </c>
      <c r="C24" s="380" t="s">
        <v>583</v>
      </c>
      <c r="D24" s="206" t="s">
        <v>784</v>
      </c>
      <c r="E24" s="207">
        <v>2.8199999999999999E-2</v>
      </c>
      <c r="F24" s="208"/>
      <c r="G24" s="208"/>
      <c r="H24" s="208"/>
      <c r="I24" s="208"/>
      <c r="J24" s="208"/>
      <c r="K24" s="208"/>
      <c r="L24" s="208">
        <v>0.5</v>
      </c>
      <c r="M24" s="208">
        <v>0.5</v>
      </c>
      <c r="N24" s="215">
        <v>1</v>
      </c>
    </row>
    <row r="25" spans="1:14" x14ac:dyDescent="0.2">
      <c r="A25" s="375"/>
      <c r="B25" s="379"/>
      <c r="C25" s="380"/>
      <c r="D25" s="206" t="s">
        <v>785</v>
      </c>
      <c r="E25" s="209">
        <v>162005.49</v>
      </c>
      <c r="F25" s="210">
        <v>0</v>
      </c>
      <c r="G25" s="210">
        <v>0</v>
      </c>
      <c r="H25" s="210">
        <v>0</v>
      </c>
      <c r="I25" s="210">
        <v>0</v>
      </c>
      <c r="J25" s="210">
        <v>0</v>
      </c>
      <c r="K25" s="210">
        <v>0</v>
      </c>
      <c r="L25" s="210">
        <v>81002.75</v>
      </c>
      <c r="M25" s="210">
        <v>81002.75</v>
      </c>
      <c r="N25" s="216">
        <v>162005.5</v>
      </c>
    </row>
    <row r="26" spans="1:14" x14ac:dyDescent="0.2">
      <c r="A26" s="378" t="s">
        <v>797</v>
      </c>
      <c r="B26" s="379" t="s">
        <v>639</v>
      </c>
      <c r="C26" s="380" t="s">
        <v>377</v>
      </c>
      <c r="D26" s="206" t="s">
        <v>784</v>
      </c>
      <c r="E26" s="207">
        <v>7.0000000000000001E-3</v>
      </c>
      <c r="F26" s="208">
        <v>0.5</v>
      </c>
      <c r="G26" s="208">
        <v>0.5</v>
      </c>
      <c r="H26" s="208"/>
      <c r="I26" s="208"/>
      <c r="J26" s="208"/>
      <c r="K26" s="208"/>
      <c r="L26" s="208"/>
      <c r="M26" s="208"/>
      <c r="N26" s="215">
        <v>1</v>
      </c>
    </row>
    <row r="27" spans="1:14" x14ac:dyDescent="0.2">
      <c r="A27" s="375"/>
      <c r="B27" s="379"/>
      <c r="C27" s="380"/>
      <c r="D27" s="206" t="s">
        <v>785</v>
      </c>
      <c r="E27" s="209">
        <v>40262.99</v>
      </c>
      <c r="F27" s="210">
        <v>20131.5</v>
      </c>
      <c r="G27" s="210">
        <v>20131.5</v>
      </c>
      <c r="H27" s="210">
        <v>0</v>
      </c>
      <c r="I27" s="210">
        <v>0</v>
      </c>
      <c r="J27" s="210">
        <v>0</v>
      </c>
      <c r="K27" s="210">
        <v>0</v>
      </c>
      <c r="L27" s="210">
        <v>0</v>
      </c>
      <c r="M27" s="210">
        <v>0</v>
      </c>
      <c r="N27" s="216">
        <v>40263</v>
      </c>
    </row>
    <row r="28" spans="1:14" ht="15.75" x14ac:dyDescent="0.25">
      <c r="A28" s="375" t="s">
        <v>787</v>
      </c>
      <c r="B28" s="376" t="s">
        <v>22</v>
      </c>
      <c r="C28" s="377" t="s">
        <v>581</v>
      </c>
      <c r="D28" s="228" t="s">
        <v>784</v>
      </c>
      <c r="E28" s="229">
        <v>0.26450000000000001</v>
      </c>
      <c r="F28" s="230">
        <v>8.3124933937530385E-2</v>
      </c>
      <c r="G28" s="230">
        <v>0.19001244063861686</v>
      </c>
      <c r="H28" s="230">
        <v>0.21377501340217295</v>
      </c>
      <c r="I28" s="230">
        <v>0.17814584450181079</v>
      </c>
      <c r="J28" s="230">
        <v>0.14094222776810894</v>
      </c>
      <c r="K28" s="230">
        <v>6.968388996738463E-2</v>
      </c>
      <c r="L28" s="230">
        <v>7.5637539014027241E-2</v>
      </c>
      <c r="M28" s="230">
        <v>4.8678110770348219E-2</v>
      </c>
      <c r="N28" s="219">
        <v>1</v>
      </c>
    </row>
    <row r="29" spans="1:14" ht="15.75" x14ac:dyDescent="0.25">
      <c r="A29" s="375"/>
      <c r="B29" s="376"/>
      <c r="C29" s="377"/>
      <c r="D29" s="228" t="s">
        <v>785</v>
      </c>
      <c r="E29" s="231">
        <v>1518354.53</v>
      </c>
      <c r="F29" s="232">
        <v>126213.12</v>
      </c>
      <c r="G29" s="232">
        <v>288506.25</v>
      </c>
      <c r="H29" s="232">
        <v>324586.26</v>
      </c>
      <c r="I29" s="232">
        <v>270488.55</v>
      </c>
      <c r="J29" s="232">
        <v>214000.27000000002</v>
      </c>
      <c r="K29" s="232">
        <v>105804.85</v>
      </c>
      <c r="L29" s="232">
        <v>114844.6</v>
      </c>
      <c r="M29" s="232">
        <v>73910.63</v>
      </c>
      <c r="N29" s="220">
        <v>1518354.5300000003</v>
      </c>
    </row>
    <row r="30" spans="1:14" x14ac:dyDescent="0.2">
      <c r="A30" s="378" t="s">
        <v>798</v>
      </c>
      <c r="B30" s="379" t="s">
        <v>19</v>
      </c>
      <c r="C30" s="380" t="s">
        <v>498</v>
      </c>
      <c r="D30" s="206" t="s">
        <v>784</v>
      </c>
      <c r="E30" s="207">
        <v>4.0500000000000001E-2</v>
      </c>
      <c r="F30" s="208"/>
      <c r="G30" s="208"/>
      <c r="H30" s="208"/>
      <c r="I30" s="208"/>
      <c r="J30" s="208">
        <v>0.25</v>
      </c>
      <c r="K30" s="208">
        <v>0.25</v>
      </c>
      <c r="L30" s="208">
        <v>0.25</v>
      </c>
      <c r="M30" s="208">
        <v>0.25</v>
      </c>
      <c r="N30" s="215">
        <v>1</v>
      </c>
    </row>
    <row r="31" spans="1:14" x14ac:dyDescent="0.2">
      <c r="A31" s="375"/>
      <c r="B31" s="379"/>
      <c r="C31" s="380"/>
      <c r="D31" s="206" t="s">
        <v>785</v>
      </c>
      <c r="E31" s="209">
        <v>232194.19999999998</v>
      </c>
      <c r="F31" s="210">
        <v>0</v>
      </c>
      <c r="G31" s="210">
        <v>0</v>
      </c>
      <c r="H31" s="210">
        <v>0</v>
      </c>
      <c r="I31" s="210">
        <v>0</v>
      </c>
      <c r="J31" s="210">
        <v>58048.55</v>
      </c>
      <c r="K31" s="210">
        <v>58048.55</v>
      </c>
      <c r="L31" s="210">
        <v>58048.55</v>
      </c>
      <c r="M31" s="210">
        <v>58048.55</v>
      </c>
      <c r="N31" s="216">
        <v>232194.2</v>
      </c>
    </row>
    <row r="32" spans="1:14" x14ac:dyDescent="0.2">
      <c r="A32" s="378" t="s">
        <v>799</v>
      </c>
      <c r="B32" s="379" t="s">
        <v>30</v>
      </c>
      <c r="C32" s="380" t="s">
        <v>378</v>
      </c>
      <c r="D32" s="206" t="s">
        <v>784</v>
      </c>
      <c r="E32" s="207">
        <v>0.1885</v>
      </c>
      <c r="F32" s="208">
        <v>0.1</v>
      </c>
      <c r="G32" s="208">
        <v>0.25</v>
      </c>
      <c r="H32" s="208">
        <v>0.3</v>
      </c>
      <c r="I32" s="208">
        <v>0.25</v>
      </c>
      <c r="J32" s="208">
        <v>0.1</v>
      </c>
      <c r="K32" s="208"/>
      <c r="L32" s="208"/>
      <c r="M32" s="208"/>
      <c r="N32" s="215">
        <v>0.99999999999999989</v>
      </c>
    </row>
    <row r="33" spans="1:14" x14ac:dyDescent="0.2">
      <c r="A33" s="375"/>
      <c r="B33" s="379"/>
      <c r="C33" s="380"/>
      <c r="D33" s="206" t="s">
        <v>785</v>
      </c>
      <c r="E33" s="209">
        <v>1081954.21</v>
      </c>
      <c r="F33" s="210">
        <v>108195.42</v>
      </c>
      <c r="G33" s="210">
        <v>270488.55</v>
      </c>
      <c r="H33" s="210">
        <v>324586.26</v>
      </c>
      <c r="I33" s="210">
        <v>270488.55</v>
      </c>
      <c r="J33" s="210">
        <v>108195.42</v>
      </c>
      <c r="K33" s="210">
        <v>0</v>
      </c>
      <c r="L33" s="210">
        <v>0</v>
      </c>
      <c r="M33" s="210">
        <v>0</v>
      </c>
      <c r="N33" s="216">
        <v>1081954.2</v>
      </c>
    </row>
    <row r="34" spans="1:14" x14ac:dyDescent="0.2">
      <c r="A34" s="378" t="s">
        <v>800</v>
      </c>
      <c r="B34" s="379" t="s">
        <v>446</v>
      </c>
      <c r="C34" s="380" t="s">
        <v>559</v>
      </c>
      <c r="D34" s="206" t="s">
        <v>784</v>
      </c>
      <c r="E34" s="207">
        <v>2.3800000000000002E-2</v>
      </c>
      <c r="F34" s="208"/>
      <c r="G34" s="208"/>
      <c r="H34" s="208"/>
      <c r="I34" s="208"/>
      <c r="J34" s="208">
        <v>0.35</v>
      </c>
      <c r="K34" s="208">
        <v>0.35</v>
      </c>
      <c r="L34" s="208">
        <v>0.3</v>
      </c>
      <c r="M34" s="208"/>
      <c r="N34" s="215">
        <v>1</v>
      </c>
    </row>
    <row r="35" spans="1:14" x14ac:dyDescent="0.2">
      <c r="A35" s="375"/>
      <c r="B35" s="379"/>
      <c r="C35" s="380"/>
      <c r="D35" s="206" t="s">
        <v>785</v>
      </c>
      <c r="E35" s="209">
        <v>136446.58000000002</v>
      </c>
      <c r="F35" s="210">
        <v>0</v>
      </c>
      <c r="G35" s="210">
        <v>0</v>
      </c>
      <c r="H35" s="210">
        <v>0</v>
      </c>
      <c r="I35" s="210">
        <v>0</v>
      </c>
      <c r="J35" s="210">
        <v>47756.3</v>
      </c>
      <c r="K35" s="210">
        <v>47756.3</v>
      </c>
      <c r="L35" s="210">
        <v>40933.97</v>
      </c>
      <c r="M35" s="210">
        <v>0</v>
      </c>
      <c r="N35" s="216">
        <v>136446.57</v>
      </c>
    </row>
    <row r="36" spans="1:14" x14ac:dyDescent="0.2">
      <c r="A36" s="378" t="s">
        <v>801</v>
      </c>
      <c r="B36" s="379" t="s">
        <v>582</v>
      </c>
      <c r="C36" s="380" t="s">
        <v>583</v>
      </c>
      <c r="D36" s="206" t="s">
        <v>784</v>
      </c>
      <c r="E36" s="207">
        <v>5.4999999999999997E-3</v>
      </c>
      <c r="F36" s="208"/>
      <c r="G36" s="208"/>
      <c r="H36" s="208"/>
      <c r="I36" s="208"/>
      <c r="J36" s="208"/>
      <c r="K36" s="208"/>
      <c r="L36" s="208">
        <v>0.5</v>
      </c>
      <c r="M36" s="208">
        <v>0.5</v>
      </c>
      <c r="N36" s="215">
        <v>1</v>
      </c>
    </row>
    <row r="37" spans="1:14" x14ac:dyDescent="0.2">
      <c r="A37" s="375"/>
      <c r="B37" s="379"/>
      <c r="C37" s="380"/>
      <c r="D37" s="206" t="s">
        <v>785</v>
      </c>
      <c r="E37" s="209">
        <v>31724.15</v>
      </c>
      <c r="F37" s="210">
        <v>0</v>
      </c>
      <c r="G37" s="210">
        <v>0</v>
      </c>
      <c r="H37" s="210">
        <v>0</v>
      </c>
      <c r="I37" s="210">
        <v>0</v>
      </c>
      <c r="J37" s="210">
        <v>0</v>
      </c>
      <c r="K37" s="210">
        <v>0</v>
      </c>
      <c r="L37" s="210">
        <v>15862.08</v>
      </c>
      <c r="M37" s="210">
        <v>15862.08</v>
      </c>
      <c r="N37" s="216">
        <v>31724.16</v>
      </c>
    </row>
    <row r="38" spans="1:14" x14ac:dyDescent="0.2">
      <c r="A38" s="378" t="s">
        <v>802</v>
      </c>
      <c r="B38" s="379" t="s">
        <v>705</v>
      </c>
      <c r="C38" s="380" t="s">
        <v>377</v>
      </c>
      <c r="D38" s="206" t="s">
        <v>784</v>
      </c>
      <c r="E38" s="207">
        <v>6.3E-3</v>
      </c>
      <c r="F38" s="208">
        <v>0.5</v>
      </c>
      <c r="G38" s="208">
        <v>0.5</v>
      </c>
      <c r="H38" s="208"/>
      <c r="I38" s="208"/>
      <c r="J38" s="208"/>
      <c r="K38" s="208"/>
      <c r="L38" s="208"/>
      <c r="M38" s="208"/>
      <c r="N38" s="215">
        <v>1</v>
      </c>
    </row>
    <row r="39" spans="1:14" x14ac:dyDescent="0.2">
      <c r="A39" s="375"/>
      <c r="B39" s="379"/>
      <c r="C39" s="380"/>
      <c r="D39" s="206" t="s">
        <v>785</v>
      </c>
      <c r="E39" s="209">
        <v>36035.39</v>
      </c>
      <c r="F39" s="210">
        <v>18017.7</v>
      </c>
      <c r="G39" s="210">
        <v>18017.7</v>
      </c>
      <c r="H39" s="210">
        <v>0</v>
      </c>
      <c r="I39" s="210">
        <v>0</v>
      </c>
      <c r="J39" s="210">
        <v>0</v>
      </c>
      <c r="K39" s="210">
        <v>0</v>
      </c>
      <c r="L39" s="210">
        <v>0</v>
      </c>
      <c r="M39" s="210">
        <v>0</v>
      </c>
      <c r="N39" s="216">
        <v>36035.4</v>
      </c>
    </row>
    <row r="40" spans="1:14" ht="15.75" customHeight="1" x14ac:dyDescent="0.25">
      <c r="A40" s="378" t="s">
        <v>803</v>
      </c>
      <c r="B40" s="376" t="s">
        <v>761</v>
      </c>
      <c r="C40" s="382" t="s">
        <v>618</v>
      </c>
      <c r="D40" s="228" t="s">
        <v>784</v>
      </c>
      <c r="E40" s="229">
        <v>0.13730000000000001</v>
      </c>
      <c r="F40" s="230">
        <v>0</v>
      </c>
      <c r="G40" s="230">
        <v>0</v>
      </c>
      <c r="H40" s="230">
        <v>0</v>
      </c>
      <c r="I40" s="230">
        <v>0</v>
      </c>
      <c r="J40" s="230">
        <v>0</v>
      </c>
      <c r="K40" s="230">
        <v>0</v>
      </c>
      <c r="L40" s="230">
        <v>1</v>
      </c>
      <c r="M40" s="230">
        <v>0</v>
      </c>
      <c r="N40" s="219">
        <v>1</v>
      </c>
    </row>
    <row r="41" spans="1:14" ht="15.75" x14ac:dyDescent="0.25">
      <c r="A41" s="375"/>
      <c r="B41" s="376"/>
      <c r="C41" s="382"/>
      <c r="D41" s="228" t="s">
        <v>785</v>
      </c>
      <c r="E41" s="231">
        <v>788375.15999999992</v>
      </c>
      <c r="F41" s="232">
        <v>0</v>
      </c>
      <c r="G41" s="232">
        <v>0</v>
      </c>
      <c r="H41" s="232">
        <v>0</v>
      </c>
      <c r="I41" s="232">
        <v>0</v>
      </c>
      <c r="J41" s="232">
        <v>0</v>
      </c>
      <c r="K41" s="232">
        <v>0</v>
      </c>
      <c r="L41" s="232">
        <v>788375.15999999992</v>
      </c>
      <c r="M41" s="232">
        <v>0</v>
      </c>
      <c r="N41" s="220">
        <v>788375.15999999992</v>
      </c>
    </row>
    <row r="42" spans="1:14" x14ac:dyDescent="0.2">
      <c r="A42" s="378" t="s">
        <v>804</v>
      </c>
      <c r="B42" s="379" t="s">
        <v>762</v>
      </c>
      <c r="C42" s="380" t="s">
        <v>619</v>
      </c>
      <c r="D42" s="206" t="s">
        <v>784</v>
      </c>
      <c r="E42" s="207">
        <v>4.2900000000000001E-2</v>
      </c>
      <c r="F42" s="208"/>
      <c r="G42" s="208"/>
      <c r="H42" s="208"/>
      <c r="I42" s="208"/>
      <c r="J42" s="208"/>
      <c r="K42" s="208"/>
      <c r="L42" s="208">
        <v>1</v>
      </c>
      <c r="M42" s="208"/>
      <c r="N42" s="215">
        <v>1</v>
      </c>
    </row>
    <row r="43" spans="1:14" x14ac:dyDescent="0.2">
      <c r="A43" s="375"/>
      <c r="B43" s="379"/>
      <c r="C43" s="380"/>
      <c r="D43" s="206" t="s">
        <v>785</v>
      </c>
      <c r="E43" s="209">
        <v>245979.96000000002</v>
      </c>
      <c r="F43" s="210">
        <v>0</v>
      </c>
      <c r="G43" s="210">
        <v>0</v>
      </c>
      <c r="H43" s="210">
        <v>0</v>
      </c>
      <c r="I43" s="210">
        <v>0</v>
      </c>
      <c r="J43" s="210">
        <v>0</v>
      </c>
      <c r="K43" s="210">
        <v>0</v>
      </c>
      <c r="L43" s="210">
        <v>245979.96</v>
      </c>
      <c r="M43" s="210">
        <v>0</v>
      </c>
      <c r="N43" s="216">
        <v>245979.96</v>
      </c>
    </row>
    <row r="44" spans="1:14" x14ac:dyDescent="0.2">
      <c r="A44" s="378" t="s">
        <v>805</v>
      </c>
      <c r="B44" s="379" t="s">
        <v>765</v>
      </c>
      <c r="C44" s="380" t="s">
        <v>620</v>
      </c>
      <c r="D44" s="206" t="s">
        <v>784</v>
      </c>
      <c r="E44" s="207">
        <v>9.4500000000000001E-2</v>
      </c>
      <c r="F44" s="208"/>
      <c r="G44" s="208"/>
      <c r="H44" s="208"/>
      <c r="I44" s="208"/>
      <c r="J44" s="208"/>
      <c r="K44" s="208"/>
      <c r="L44" s="208">
        <v>1</v>
      </c>
      <c r="M44" s="208"/>
      <c r="N44" s="215">
        <v>1</v>
      </c>
    </row>
    <row r="45" spans="1:14" x14ac:dyDescent="0.2">
      <c r="A45" s="375"/>
      <c r="B45" s="379"/>
      <c r="C45" s="380"/>
      <c r="D45" s="206" t="s">
        <v>785</v>
      </c>
      <c r="E45" s="209">
        <v>542395.19999999995</v>
      </c>
      <c r="F45" s="210">
        <v>0</v>
      </c>
      <c r="G45" s="210">
        <v>0</v>
      </c>
      <c r="H45" s="210">
        <v>0</v>
      </c>
      <c r="I45" s="210">
        <v>0</v>
      </c>
      <c r="J45" s="210">
        <v>0</v>
      </c>
      <c r="K45" s="210">
        <v>0</v>
      </c>
      <c r="L45" s="210">
        <v>542395.19999999995</v>
      </c>
      <c r="M45" s="210">
        <v>0</v>
      </c>
      <c r="N45" s="216">
        <v>542395.19999999995</v>
      </c>
    </row>
    <row r="46" spans="1:14" ht="17.25" customHeight="1" x14ac:dyDescent="0.25">
      <c r="B46" s="383" t="s">
        <v>385</v>
      </c>
      <c r="C46" s="383"/>
      <c r="D46" s="223" t="s">
        <v>784</v>
      </c>
      <c r="E46" s="224">
        <v>0.71853209394287076</v>
      </c>
      <c r="F46" s="224">
        <v>8.10346948668655E-2</v>
      </c>
      <c r="G46" s="224">
        <v>0.14454298506579741</v>
      </c>
      <c r="H46" s="224">
        <v>0.1722443570903954</v>
      </c>
      <c r="I46" s="224">
        <v>0.13799619078754319</v>
      </c>
      <c r="J46" s="224">
        <v>0.11557411186771188</v>
      </c>
      <c r="K46" s="224">
        <v>6.7139754264557303E-2</v>
      </c>
      <c r="L46" s="224">
        <v>0.19981392925340394</v>
      </c>
      <c r="M46" s="224">
        <v>4.0561751537835734E-2</v>
      </c>
      <c r="N46" s="225">
        <v>0.95890777473411037</v>
      </c>
    </row>
    <row r="47" spans="1:14" ht="17.25" customHeight="1" x14ac:dyDescent="0.25">
      <c r="B47" s="383"/>
      <c r="C47" s="383"/>
      <c r="D47" s="223" t="s">
        <v>785</v>
      </c>
      <c r="E47" s="226">
        <v>5986045.7399999993</v>
      </c>
      <c r="F47" s="226">
        <v>485077.39</v>
      </c>
      <c r="G47" s="226">
        <v>865240.92</v>
      </c>
      <c r="H47" s="226">
        <v>1031062.6000000001</v>
      </c>
      <c r="I47" s="226">
        <v>826051.51</v>
      </c>
      <c r="J47" s="226">
        <v>691831.92</v>
      </c>
      <c r="K47" s="226">
        <v>401901.64</v>
      </c>
      <c r="L47" s="226">
        <v>1196095.3199999998</v>
      </c>
      <c r="M47" s="226">
        <v>242804.5</v>
      </c>
      <c r="N47" s="227">
        <v>5740065.7399999993</v>
      </c>
    </row>
    <row r="48" spans="1:14" x14ac:dyDescent="0.2">
      <c r="B48" s="211"/>
      <c r="C48" s="211"/>
      <c r="D48" s="211"/>
      <c r="E48" s="211"/>
      <c r="F48" s="212"/>
      <c r="G48" s="212"/>
      <c r="H48" s="212"/>
      <c r="I48" s="212"/>
      <c r="J48" s="212"/>
      <c r="K48" s="212"/>
      <c r="L48" s="212"/>
      <c r="M48" s="212"/>
      <c r="N48" s="217"/>
    </row>
    <row r="49" spans="2:14" x14ac:dyDescent="0.2">
      <c r="B49" s="381" t="s">
        <v>788</v>
      </c>
      <c r="C49" s="381"/>
      <c r="D49" s="381"/>
      <c r="E49" s="381"/>
      <c r="F49" s="381"/>
      <c r="G49" s="381"/>
      <c r="H49" s="381"/>
      <c r="I49" s="381"/>
      <c r="J49" s="381"/>
      <c r="K49" s="381"/>
      <c r="L49" s="381"/>
      <c r="M49" s="381"/>
      <c r="N49" s="381"/>
    </row>
    <row r="50" spans="2:14" x14ac:dyDescent="0.2"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</row>
    <row r="51" spans="2:14" x14ac:dyDescent="0.2">
      <c r="B51" s="381"/>
      <c r="C51" s="381"/>
      <c r="D51" s="381"/>
      <c r="E51" s="381"/>
      <c r="F51" s="381"/>
      <c r="G51" s="381"/>
      <c r="H51" s="381"/>
      <c r="I51" s="381"/>
      <c r="J51" s="381"/>
      <c r="K51" s="381"/>
      <c r="L51" s="381"/>
      <c r="M51" s="381"/>
      <c r="N51" s="381"/>
    </row>
    <row r="52" spans="2:14" x14ac:dyDescent="0.2">
      <c r="B52" s="381"/>
      <c r="C52" s="381"/>
      <c r="D52" s="381"/>
      <c r="E52" s="381"/>
      <c r="F52" s="381"/>
      <c r="G52" s="381"/>
      <c r="H52" s="381"/>
      <c r="I52" s="381"/>
      <c r="J52" s="381"/>
      <c r="K52" s="381"/>
      <c r="L52" s="381"/>
      <c r="M52" s="381"/>
      <c r="N52" s="381"/>
    </row>
    <row r="53" spans="2:14" x14ac:dyDescent="0.2">
      <c r="B53" s="381"/>
      <c r="C53" s="381"/>
      <c r="D53" s="381"/>
      <c r="E53" s="381"/>
      <c r="F53" s="381"/>
      <c r="G53" s="381"/>
      <c r="H53" s="381"/>
      <c r="I53" s="381"/>
      <c r="J53" s="381"/>
      <c r="K53" s="381"/>
      <c r="L53" s="381"/>
      <c r="M53" s="381"/>
      <c r="N53" s="381"/>
    </row>
  </sheetData>
  <mergeCells count="68">
    <mergeCell ref="B38:B39"/>
    <mergeCell ref="C38:C39"/>
    <mergeCell ref="B30:B31"/>
    <mergeCell ref="C30:C31"/>
    <mergeCell ref="B32:B33"/>
    <mergeCell ref="C32:C33"/>
    <mergeCell ref="B34:B35"/>
    <mergeCell ref="C34:C35"/>
    <mergeCell ref="B14:B15"/>
    <mergeCell ref="C14:C15"/>
    <mergeCell ref="B18:B19"/>
    <mergeCell ref="C18:C19"/>
    <mergeCell ref="B20:B21"/>
    <mergeCell ref="C20:C21"/>
    <mergeCell ref="B42:B43"/>
    <mergeCell ref="C42:C43"/>
    <mergeCell ref="B46:C47"/>
    <mergeCell ref="A18:A19"/>
    <mergeCell ref="A20:A21"/>
    <mergeCell ref="A22:A23"/>
    <mergeCell ref="A24:A25"/>
    <mergeCell ref="A26:A27"/>
    <mergeCell ref="B22:B23"/>
    <mergeCell ref="C22:C23"/>
    <mergeCell ref="B24:B25"/>
    <mergeCell ref="C24:C25"/>
    <mergeCell ref="B26:B27"/>
    <mergeCell ref="C26:C27"/>
    <mergeCell ref="B36:B37"/>
    <mergeCell ref="C36:C37"/>
    <mergeCell ref="B49:N53"/>
    <mergeCell ref="A44:A45"/>
    <mergeCell ref="B44:B45"/>
    <mergeCell ref="C44:C45"/>
    <mergeCell ref="A28:A29"/>
    <mergeCell ref="B28:B29"/>
    <mergeCell ref="C28:C29"/>
    <mergeCell ref="A40:A41"/>
    <mergeCell ref="B40:B41"/>
    <mergeCell ref="C40:C41"/>
    <mergeCell ref="A32:A33"/>
    <mergeCell ref="A34:A35"/>
    <mergeCell ref="A36:A37"/>
    <mergeCell ref="A38:A39"/>
    <mergeCell ref="A30:A31"/>
    <mergeCell ref="A42:A43"/>
    <mergeCell ref="A6:A7"/>
    <mergeCell ref="B6:B7"/>
    <mergeCell ref="C6:C7"/>
    <mergeCell ref="A16:A17"/>
    <mergeCell ref="B16:B17"/>
    <mergeCell ref="C16:C17"/>
    <mergeCell ref="A8:A9"/>
    <mergeCell ref="A10:A11"/>
    <mergeCell ref="A12:A13"/>
    <mergeCell ref="A14:A15"/>
    <mergeCell ref="B8:B9"/>
    <mergeCell ref="C8:C9"/>
    <mergeCell ref="B10:B11"/>
    <mergeCell ref="C10:C11"/>
    <mergeCell ref="B12:B13"/>
    <mergeCell ref="C12:C13"/>
    <mergeCell ref="B4:N4"/>
    <mergeCell ref="B1:N1"/>
    <mergeCell ref="B2:B3"/>
    <mergeCell ref="C2:E3"/>
    <mergeCell ref="G2:N2"/>
    <mergeCell ref="G3:N3"/>
  </mergeCells>
  <phoneticPr fontId="26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5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7</vt:i4>
      </vt:variant>
    </vt:vector>
  </HeadingPairs>
  <TitlesOfParts>
    <vt:vector size="12" baseType="lpstr">
      <vt:lpstr>ORÇAMENTO</vt:lpstr>
      <vt:lpstr>CPU</vt:lpstr>
      <vt:lpstr>AUX-VEIC</vt:lpstr>
      <vt:lpstr>BDI</vt:lpstr>
      <vt:lpstr>CRONOG</vt:lpstr>
      <vt:lpstr>'AUX-VEIC'!Area_de_impressao</vt:lpstr>
      <vt:lpstr>BDI!Area_de_impressao</vt:lpstr>
      <vt:lpstr>CPU!Area_de_impressao</vt:lpstr>
      <vt:lpstr>CRONOG!Area_de_impressao</vt:lpstr>
      <vt:lpstr>ORÇAMENTO!Area_de_impressao</vt:lpstr>
      <vt:lpstr>ORÇAMENTO!Área_impressão_IM</vt:lpstr>
      <vt:lpstr>ORÇAMENTO!Titulos_de_impressao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Joao</dc:creator>
  <dc:description/>
  <cp:lastModifiedBy>Jamille da Silva Meireles</cp:lastModifiedBy>
  <cp:revision>7</cp:revision>
  <cp:lastPrinted>2026-03-26T18:31:55Z</cp:lastPrinted>
  <dcterms:created xsi:type="dcterms:W3CDTF">1998-03-24T13:55:06Z</dcterms:created>
  <dcterms:modified xsi:type="dcterms:W3CDTF">2026-05-21T17:30:07Z</dcterms:modified>
  <dc:language>pt-BR</dc:language>
</cp:coreProperties>
</file>